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https://d.docs.live.net/7cce53ffd40d1aba/Documents/"/>
    </mc:Choice>
  </mc:AlternateContent>
  <xr:revisionPtr revIDLastSave="483" documentId="13_ncr:1_{109487FA-DB4B-4440-8BC1-BEB9A8F10FAB}" xr6:coauthVersionLast="47" xr6:coauthVersionMax="47" xr10:uidLastSave="{530782E7-0652-4D29-BE94-8D2B8E059782}"/>
  <bookViews>
    <workbookView xWindow="-108" yWindow="-108" windowWidth="23256" windowHeight="14016" firstSheet="2" activeTab="2" xr2:uid="{A3A1E259-6A5B-434C-ADA0-930DCFBCC07C}"/>
  </bookViews>
  <sheets>
    <sheet name="amazon" sheetId="1" r:id="rId1"/>
    <sheet name="Amazon data table" sheetId="10" r:id="rId2"/>
    <sheet name="Question 4" sheetId="4" r:id="rId3"/>
    <sheet name="Question 6" sheetId="5" r:id="rId4"/>
    <sheet name="Question 7" sheetId="13" r:id="rId5"/>
    <sheet name="Amazon Pivot Tables" sheetId="12" r:id="rId6"/>
    <sheet name="Dashboard" sheetId="19" r:id="rId7"/>
  </sheets>
  <definedNames>
    <definedName name="_xlcn.WorksheetConnection_AmazonProject.xlsxTable11" hidden="1">Table1</definedName>
    <definedName name="_xlcn.WorksheetConnection_AmazonProject.xlsxTable151" hidden="1">Table15</definedName>
    <definedName name="_xlcn.WorksheetConnection_AmazonProject.xlsxTable61" hidden="1">Table6</definedName>
    <definedName name="Slicer_Products_Category">#N/A</definedName>
    <definedName name="Slicer_Rating">#N/A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6" name="Table6" connection="WorksheetConnection_Amazon Project.xlsx!Table6"/>
          <x15:modelTable id="Table15" name="Table15" connection="WorksheetConnection_Amazon Project.xlsx!Table15"/>
          <x15:modelTable id="Table1" name="Table1" connection="WorksheetConnection_Amazon Project.xlsx!Table1"/>
        </x15:modelTables>
        <x15:modelRelationships>
          <x15:modelRelationship fromTable="Table6" fromColumn="Potential Revenue" toTable="Table15" toColumn="Produc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16" i="10" l="1"/>
  <c r="K546" i="10"/>
  <c r="K48" i="10"/>
  <c r="K329" i="10"/>
  <c r="K226" i="10"/>
  <c r="K352" i="10"/>
  <c r="K173" i="10"/>
  <c r="K21" i="10"/>
  <c r="K117" i="10"/>
  <c r="K395" i="10"/>
  <c r="K49" i="10"/>
  <c r="K2" i="10"/>
  <c r="K1353" i="10" s="1"/>
  <c r="K868" i="10"/>
  <c r="K673" i="10"/>
  <c r="K301" i="10"/>
  <c r="K155" i="10"/>
  <c r="K118" i="10"/>
  <c r="K406" i="10"/>
  <c r="K425" i="10"/>
  <c r="K1066" i="10"/>
  <c r="K449" i="10"/>
  <c r="K334" i="10"/>
  <c r="K489" i="10"/>
  <c r="K680" i="10"/>
  <c r="K421" i="10"/>
  <c r="K142" i="10"/>
  <c r="K815" i="10"/>
  <c r="K1239" i="10"/>
  <c r="K272" i="10"/>
  <c r="K67" i="10"/>
  <c r="K902" i="10"/>
  <c r="K1046" i="10"/>
  <c r="K1170" i="10"/>
  <c r="K1020" i="10"/>
  <c r="K227" i="10"/>
  <c r="K390" i="10"/>
  <c r="K1109" i="10"/>
  <c r="K571" i="10"/>
  <c r="K1139" i="10"/>
  <c r="K42" i="10"/>
  <c r="K203" i="10"/>
  <c r="K234" i="10"/>
  <c r="K423" i="10"/>
  <c r="K490" i="10"/>
  <c r="K475" i="10"/>
  <c r="K535" i="10"/>
  <c r="K3" i="10"/>
  <c r="K1126" i="10"/>
  <c r="K55" i="10"/>
  <c r="K230" i="10"/>
  <c r="K56" i="10"/>
  <c r="K534" i="10"/>
  <c r="K722" i="10"/>
  <c r="K1182" i="10"/>
  <c r="K796" i="10"/>
  <c r="K22" i="10"/>
  <c r="K143" i="10"/>
  <c r="K1087" i="10"/>
  <c r="K590" i="10"/>
  <c r="K871" i="10"/>
  <c r="K586" i="10"/>
  <c r="K986" i="10"/>
  <c r="K182" i="10"/>
  <c r="K109" i="10"/>
  <c r="K4" i="10"/>
  <c r="K1143" i="10"/>
  <c r="K1141" i="10"/>
  <c r="K821" i="10"/>
  <c r="K281" i="10"/>
  <c r="K1253" i="10"/>
  <c r="K1229" i="10"/>
  <c r="K110" i="10"/>
  <c r="K554" i="10"/>
  <c r="K917" i="10"/>
  <c r="K1100" i="10"/>
  <c r="K968" i="10"/>
  <c r="K1159" i="10"/>
  <c r="K1119" i="10"/>
  <c r="K1320" i="10"/>
  <c r="K235" i="10"/>
  <c r="K491" i="10"/>
  <c r="K1055" i="10"/>
  <c r="K189" i="10"/>
  <c r="K460" i="10"/>
  <c r="K572" i="10"/>
  <c r="K681" i="10"/>
  <c r="K587" i="10"/>
  <c r="K1263" i="10"/>
  <c r="K236" i="10"/>
  <c r="K472" i="10"/>
  <c r="K144" i="10"/>
  <c r="K50" i="10"/>
  <c r="K1150" i="10"/>
  <c r="K599" i="10"/>
  <c r="K894" i="10"/>
  <c r="K1019" i="10"/>
  <c r="K1014" i="10"/>
  <c r="K250" i="10"/>
  <c r="K1029" i="10"/>
  <c r="K715" i="10"/>
  <c r="K602" i="10"/>
  <c r="K947" i="10"/>
  <c r="K156" i="10"/>
  <c r="K403" i="10"/>
  <c r="K809" i="10"/>
  <c r="K237" i="10"/>
  <c r="K1073" i="10"/>
  <c r="K741" i="10"/>
  <c r="K228" i="10"/>
  <c r="K836" i="10"/>
  <c r="K273" i="10"/>
  <c r="K1032" i="10"/>
  <c r="K918" i="10"/>
  <c r="K1125" i="10"/>
  <c r="K928" i="10"/>
  <c r="K1104" i="10"/>
  <c r="K1010" i="10"/>
  <c r="K987" i="10"/>
  <c r="K1260" i="10"/>
  <c r="K897" i="10"/>
  <c r="K1317" i="10"/>
  <c r="K1103" i="10"/>
  <c r="K995" i="10"/>
  <c r="K111" i="10"/>
  <c r="K191" i="10"/>
  <c r="K412" i="10"/>
  <c r="K993" i="10"/>
  <c r="K1200" i="10"/>
  <c r="K72" i="10"/>
  <c r="K682" i="10"/>
  <c r="K810" i="10"/>
  <c r="K763" i="10"/>
  <c r="K1289" i="10"/>
  <c r="K122" i="10"/>
  <c r="K977" i="10"/>
  <c r="K1021" i="10"/>
  <c r="K736" i="10"/>
  <c r="K898" i="10"/>
  <c r="K274" i="10"/>
  <c r="K823" i="10"/>
  <c r="K231" i="10"/>
  <c r="K1199" i="10"/>
  <c r="K20" i="10"/>
  <c r="K619" i="10"/>
  <c r="K975" i="10"/>
  <c r="K643" i="10"/>
  <c r="K1052" i="10"/>
  <c r="K180" i="10"/>
  <c r="K1164" i="10"/>
  <c r="K1228" i="10"/>
  <c r="K1047" i="10"/>
  <c r="K335" i="10"/>
  <c r="K174" i="10"/>
  <c r="K687" i="10"/>
  <c r="K1337" i="10"/>
  <c r="K899" i="10"/>
  <c r="K463" i="10"/>
  <c r="K1326" i="10"/>
  <c r="K1211" i="10"/>
  <c r="K745" i="10"/>
  <c r="K613" i="10"/>
  <c r="K555" i="10"/>
  <c r="K1305" i="10"/>
  <c r="K1108" i="10"/>
  <c r="K1001" i="10"/>
  <c r="K404" i="10"/>
  <c r="K1173" i="10"/>
  <c r="K944" i="10"/>
  <c r="K600" i="10"/>
  <c r="K243" i="10"/>
  <c r="K683" i="10"/>
  <c r="K969" i="10"/>
  <c r="K826" i="10"/>
  <c r="K1345" i="10"/>
  <c r="K1096" i="10"/>
  <c r="K492" i="10"/>
  <c r="K824" i="10"/>
  <c r="K493" i="10"/>
  <c r="K1110" i="10"/>
  <c r="K1184" i="10"/>
  <c r="K797" i="10"/>
  <c r="K596" i="10"/>
  <c r="K391" i="10"/>
  <c r="K644" i="10"/>
  <c r="K450" i="10"/>
  <c r="K392" i="10"/>
  <c r="K811" i="10"/>
  <c r="K1172" i="10"/>
  <c r="K181" i="10"/>
  <c r="K723" i="10"/>
  <c r="K26" i="10"/>
  <c r="K588" i="10"/>
  <c r="K1129" i="10"/>
  <c r="K1127" i="10"/>
  <c r="K1303" i="10"/>
  <c r="K494" i="10"/>
  <c r="K157" i="10"/>
  <c r="K568" i="10"/>
  <c r="K1067" i="10"/>
  <c r="K1157" i="10"/>
  <c r="K853" i="10"/>
  <c r="K829" i="10"/>
  <c r="K1059" i="10"/>
  <c r="K114" i="10"/>
  <c r="K769" i="10"/>
  <c r="K1299" i="10"/>
  <c r="K531" i="10"/>
  <c r="K869" i="10"/>
  <c r="K1175" i="10"/>
  <c r="K1323" i="10"/>
  <c r="K1233" i="10"/>
  <c r="K66" i="10"/>
  <c r="K523" i="10"/>
  <c r="K1050" i="10"/>
  <c r="K1273" i="10"/>
  <c r="K593" i="10"/>
  <c r="K997" i="10"/>
  <c r="K300" i="10"/>
  <c r="K1168" i="10"/>
  <c r="K238" i="10"/>
  <c r="K1151" i="10"/>
  <c r="K1008" i="10"/>
  <c r="K959" i="10"/>
  <c r="K558" i="10"/>
  <c r="K1214" i="10"/>
  <c r="K1132" i="10"/>
  <c r="K1053" i="10"/>
  <c r="K640" i="10"/>
  <c r="K375" i="10"/>
  <c r="K224" i="10"/>
  <c r="K267" i="10"/>
  <c r="K1111" i="10"/>
  <c r="K1136" i="10"/>
  <c r="K1304" i="10"/>
  <c r="K1134" i="10"/>
  <c r="K1148" i="10"/>
  <c r="K1216" i="10"/>
  <c r="K800" i="10"/>
  <c r="K424" i="10"/>
  <c r="K970" i="10"/>
  <c r="K614" i="10"/>
  <c r="K998" i="10"/>
  <c r="K983" i="10"/>
  <c r="K1234" i="10"/>
  <c r="K190" i="10"/>
  <c r="K1022" i="10"/>
  <c r="K183" i="10"/>
  <c r="K1193" i="10"/>
  <c r="K626" i="10"/>
  <c r="K1179" i="10"/>
  <c r="K1236" i="10"/>
  <c r="K882" i="10"/>
  <c r="K495" i="10"/>
  <c r="K915" i="10"/>
  <c r="K742" i="10"/>
  <c r="K706" i="10"/>
  <c r="K827" i="10"/>
  <c r="K51" i="10"/>
  <c r="K146" i="10"/>
  <c r="K517" i="10"/>
  <c r="K461" i="10"/>
  <c r="K569" i="10"/>
  <c r="K1277" i="10"/>
  <c r="K1223" i="10"/>
  <c r="K684" i="10"/>
  <c r="K1287" i="10"/>
  <c r="K139" i="10"/>
  <c r="K1058" i="10"/>
  <c r="K1204" i="10"/>
  <c r="K945" i="10"/>
  <c r="K1124" i="10"/>
  <c r="K1030" i="10"/>
  <c r="K611" i="10"/>
  <c r="K762" i="10"/>
  <c r="K1329" i="10"/>
  <c r="K589" i="10"/>
  <c r="K1310" i="10"/>
  <c r="K158" i="10"/>
  <c r="K1079" i="10"/>
  <c r="K940" i="10"/>
  <c r="K1123" i="10"/>
  <c r="K1351" i="10"/>
  <c r="K978" i="10"/>
  <c r="K1267" i="10"/>
  <c r="K1023" i="10"/>
  <c r="K1042" i="10"/>
  <c r="K1271" i="10"/>
  <c r="K793" i="10"/>
  <c r="K645" i="10"/>
  <c r="K1295" i="10"/>
  <c r="K1035" i="10"/>
  <c r="K951" i="10"/>
  <c r="K1312" i="10"/>
  <c r="K359" i="10"/>
  <c r="K930" i="10"/>
  <c r="K984" i="10"/>
  <c r="K1225" i="10"/>
  <c r="K1240" i="10"/>
  <c r="K1342" i="10"/>
  <c r="K1314" i="10"/>
  <c r="K422" i="10"/>
  <c r="K1324" i="10"/>
  <c r="K1246" i="10"/>
  <c r="K1285" i="10"/>
  <c r="K875" i="10"/>
  <c r="K957" i="10"/>
  <c r="K1275" i="10"/>
  <c r="K1262" i="10"/>
  <c r="K788" i="10"/>
  <c r="K159" i="10"/>
  <c r="K1161" i="10"/>
  <c r="K1093" i="10"/>
  <c r="K1207" i="10"/>
  <c r="K1060" i="10"/>
  <c r="K1256" i="10"/>
  <c r="K1252" i="10"/>
  <c r="K1232" i="10"/>
  <c r="K1221" i="10"/>
  <c r="K1118" i="10"/>
  <c r="K1242" i="10"/>
  <c r="K199" i="10"/>
  <c r="K965" i="10"/>
  <c r="K798" i="10"/>
  <c r="K1352" i="10"/>
  <c r="K594" i="10"/>
  <c r="K751" i="10"/>
  <c r="K958" i="10"/>
  <c r="K1061" i="10"/>
  <c r="K1257" i="10"/>
  <c r="K1190" i="10"/>
  <c r="K283" i="10"/>
  <c r="K268" i="10"/>
  <c r="K905" i="10"/>
  <c r="K382" i="10"/>
  <c r="K197" i="10"/>
  <c r="K313" i="10"/>
  <c r="K23" i="10"/>
  <c r="K547" i="10"/>
  <c r="K318" i="10"/>
  <c r="K319" i="10"/>
  <c r="K548" i="10"/>
  <c r="K549" i="10"/>
  <c r="K78" i="10"/>
  <c r="K458" i="10"/>
  <c r="K34" i="10"/>
  <c r="K257" i="10"/>
  <c r="K16" i="10"/>
  <c r="K1201" i="10"/>
  <c r="K88" i="10"/>
  <c r="K413" i="10"/>
  <c r="K371" i="10"/>
  <c r="K5" i="10"/>
  <c r="K79" i="10"/>
  <c r="K1202" i="10"/>
  <c r="K340" i="10"/>
  <c r="K24" i="10"/>
  <c r="K108" i="10"/>
  <c r="K511" i="10"/>
  <c r="K176" i="10"/>
  <c r="K248" i="10"/>
  <c r="K253" i="10"/>
  <c r="K80" i="10"/>
  <c r="K292" i="10"/>
  <c r="K383" i="10"/>
  <c r="K185" i="10"/>
  <c r="K254" i="10"/>
  <c r="K264" i="10"/>
  <c r="K384" i="10"/>
  <c r="K8" i="10"/>
  <c r="K9" i="10"/>
  <c r="K385" i="10"/>
  <c r="K414" i="10"/>
  <c r="K374" i="10"/>
  <c r="K327" i="10"/>
  <c r="K652" i="10"/>
  <c r="K287" i="10"/>
  <c r="K386" i="10"/>
  <c r="K415" i="10"/>
  <c r="K932" i="10"/>
  <c r="K399" i="10"/>
  <c r="K362" i="10"/>
  <c r="K198" i="10"/>
  <c r="K153" i="10"/>
  <c r="K216" i="10"/>
  <c r="K563" i="10"/>
  <c r="K134" i="10"/>
  <c r="K177" i="10"/>
  <c r="K314" i="10"/>
  <c r="K279" i="10"/>
  <c r="K70" i="10"/>
  <c r="K758" i="10"/>
  <c r="K31" i="10"/>
  <c r="K522" i="10"/>
  <c r="K293" i="10"/>
  <c r="K6" i="10"/>
  <c r="K288" i="10"/>
  <c r="K1296" i="10"/>
  <c r="K121" i="10"/>
  <c r="K701" i="10"/>
  <c r="K320" i="10"/>
  <c r="K973" i="10"/>
  <c r="K309" i="10"/>
  <c r="K294" i="10"/>
  <c r="K444" i="10"/>
  <c r="K255" i="10"/>
  <c r="K916" i="10"/>
  <c r="K578" i="10"/>
  <c r="K35" i="10"/>
  <c r="K62" i="10"/>
  <c r="K32" i="10"/>
  <c r="K302" i="10"/>
  <c r="K295" i="10"/>
  <c r="K105" i="10"/>
  <c r="K315" i="10"/>
  <c r="K985" i="10"/>
  <c r="K296" i="10"/>
  <c r="K622" i="10"/>
  <c r="K99" i="10"/>
  <c r="K217" i="10"/>
  <c r="K365" i="10"/>
  <c r="K435" i="10"/>
  <c r="K739" i="10"/>
  <c r="K160" i="10"/>
  <c r="K289" i="10"/>
  <c r="K290" i="10"/>
  <c r="K218" i="10"/>
  <c r="K27" i="10"/>
  <c r="K330" i="10"/>
  <c r="K171" i="10"/>
  <c r="K25" i="10"/>
  <c r="K36" i="10"/>
  <c r="K291" i="10"/>
  <c r="K579" i="10"/>
  <c r="K297" i="10"/>
  <c r="K154" i="10"/>
  <c r="K206" i="10"/>
  <c r="K75" i="10"/>
  <c r="K37" i="10"/>
  <c r="K484" i="10"/>
  <c r="K921" i="10"/>
  <c r="K87" i="10"/>
  <c r="K265" i="10"/>
  <c r="K496" i="10"/>
  <c r="K258" i="10"/>
  <c r="K312" i="10"/>
  <c r="K552" i="10"/>
  <c r="K328" i="10"/>
  <c r="K664" i="10"/>
  <c r="K1250" i="10"/>
  <c r="K697" i="10"/>
  <c r="K266" i="10"/>
  <c r="K166" i="10"/>
  <c r="K618" i="10"/>
  <c r="K1203" i="10"/>
  <c r="K767" i="10"/>
  <c r="K10" i="10"/>
  <c r="K270" i="10"/>
  <c r="K828" i="10"/>
  <c r="K186" i="10"/>
  <c r="K781" i="10"/>
  <c r="K17" i="10"/>
  <c r="K332" i="10"/>
  <c r="K298" i="10"/>
  <c r="K333" i="10"/>
  <c r="K256" i="10"/>
  <c r="K184" i="10"/>
  <c r="K900" i="10"/>
  <c r="K498" i="10"/>
  <c r="K1318" i="10"/>
  <c r="K857" i="10"/>
  <c r="K286" i="10"/>
  <c r="K873" i="10"/>
  <c r="K561" i="10"/>
  <c r="K698" i="10"/>
  <c r="K304" i="10"/>
  <c r="K773" i="10"/>
  <c r="K205" i="10"/>
  <c r="K259" i="10"/>
  <c r="K485" i="10"/>
  <c r="K89" i="10"/>
  <c r="K161" i="10"/>
  <c r="K486" i="10"/>
  <c r="K100" i="10"/>
  <c r="K583" i="10"/>
  <c r="K753" i="10"/>
  <c r="K699" i="10"/>
  <c r="K76" i="10"/>
  <c r="K196" i="10"/>
  <c r="K101" i="10"/>
  <c r="K57" i="10"/>
  <c r="K162" i="10"/>
  <c r="K1218" i="10"/>
  <c r="K1074" i="10"/>
  <c r="K1063" i="10"/>
  <c r="K497" i="10"/>
  <c r="K246" i="10"/>
  <c r="K878" i="10"/>
  <c r="K1101" i="10"/>
  <c r="K901" i="10"/>
  <c r="K874" i="10"/>
  <c r="K167" i="10"/>
  <c r="K848" i="10"/>
  <c r="K1251" i="10"/>
  <c r="K1002" i="10"/>
  <c r="K961" i="10"/>
  <c r="K512" i="10"/>
  <c r="K1276" i="10"/>
  <c r="K598" i="10"/>
  <c r="K529" i="10"/>
  <c r="K163" i="10"/>
  <c r="K784" i="10"/>
  <c r="K372" i="10"/>
  <c r="K130" i="10"/>
  <c r="K46" i="10"/>
  <c r="K77" i="10"/>
  <c r="K1268" i="10"/>
  <c r="K452" i="10"/>
  <c r="K943" i="10"/>
  <c r="K675" i="10"/>
  <c r="K514" i="10"/>
  <c r="K528" i="10"/>
  <c r="K1286" i="10"/>
  <c r="K1264" i="10"/>
  <c r="K1316" i="10"/>
  <c r="K685" i="10"/>
  <c r="K1155" i="10"/>
  <c r="K1084" i="10"/>
  <c r="K136" i="10"/>
  <c r="K606" i="10"/>
  <c r="K469" i="10"/>
  <c r="K102" i="10"/>
  <c r="K914" i="10"/>
  <c r="K366" i="10"/>
  <c r="K1187" i="10"/>
  <c r="K979" i="10"/>
  <c r="K247" i="10"/>
  <c r="K856" i="10"/>
  <c r="K1077" i="10"/>
  <c r="K966" i="10"/>
  <c r="K879" i="10"/>
  <c r="K11" i="10"/>
  <c r="K1137" i="10"/>
  <c r="K195" i="10"/>
  <c r="K1215" i="10"/>
  <c r="K1206" i="10"/>
  <c r="K178" i="10"/>
  <c r="K326" i="10"/>
  <c r="K1335" i="10"/>
  <c r="K364" i="10"/>
  <c r="K780" i="10"/>
  <c r="K501" i="10"/>
  <c r="K1072" i="10"/>
  <c r="K187" i="10"/>
  <c r="K299" i="10"/>
  <c r="K662" i="10"/>
  <c r="K956" i="10"/>
  <c r="K7" i="10"/>
  <c r="K33" i="10"/>
  <c r="K14" i="10"/>
  <c r="K85" i="10"/>
  <c r="K565" i="10"/>
  <c r="K19" i="10"/>
  <c r="K1082" i="10"/>
  <c r="K30" i="10"/>
  <c r="K229" i="10"/>
  <c r="K261" i="10"/>
  <c r="K43" i="10"/>
  <c r="K53" i="10"/>
  <c r="K516" i="10"/>
  <c r="K82" i="10"/>
  <c r="K93" i="10"/>
  <c r="K946" i="10"/>
  <c r="K64" i="10"/>
  <c r="K188" i="10"/>
  <c r="K151" i="10"/>
  <c r="K73" i="10"/>
  <c r="K194" i="10"/>
  <c r="K634" i="10"/>
  <c r="K360" i="10"/>
  <c r="K59" i="10"/>
  <c r="K1230" i="10"/>
  <c r="K148" i="10"/>
  <c r="K98" i="10"/>
  <c r="K759" i="10"/>
  <c r="K430" i="10"/>
  <c r="K348" i="10"/>
  <c r="K204" i="10"/>
  <c r="K483" i="10"/>
  <c r="K179" i="10"/>
  <c r="K41" i="10"/>
  <c r="K635" i="10"/>
  <c r="K104" i="10"/>
  <c r="K28" i="10"/>
  <c r="K263" i="10"/>
  <c r="K582" i="10"/>
  <c r="K351" i="10"/>
  <c r="K90" i="10"/>
  <c r="K357" i="10"/>
  <c r="K503" i="10"/>
  <c r="K193" i="10"/>
  <c r="K1089" i="10"/>
  <c r="K310" i="10"/>
  <c r="K581" i="10"/>
  <c r="K1128" i="10"/>
  <c r="K389" i="10"/>
  <c r="K757" i="10"/>
  <c r="K44" i="10"/>
  <c r="K420" i="10"/>
  <c r="K410" i="10"/>
  <c r="K533" i="10"/>
  <c r="K431" i="10"/>
  <c r="K141" i="10"/>
  <c r="K91" i="10"/>
  <c r="K40" i="10"/>
  <c r="K482" i="10"/>
  <c r="K147" i="10"/>
  <c r="K789" i="10"/>
  <c r="K149" i="10"/>
  <c r="K919" i="10"/>
  <c r="K207" i="10"/>
  <c r="K214" i="10"/>
  <c r="K97" i="10"/>
  <c r="K654" i="10"/>
  <c r="K520" i="10"/>
  <c r="K86" i="10"/>
  <c r="K785" i="10"/>
  <c r="K886" i="10"/>
  <c r="K145" i="10"/>
  <c r="K519" i="10"/>
  <c r="K721" i="10"/>
  <c r="K432" i="10"/>
  <c r="K445" i="10"/>
  <c r="K47" i="10"/>
  <c r="K244" i="10"/>
  <c r="K695" i="10"/>
  <c r="K692" i="10"/>
  <c r="K387" i="10"/>
  <c r="K353" i="10"/>
  <c r="K29" i="10"/>
  <c r="K500" i="10"/>
  <c r="K669" i="10"/>
  <c r="K674" i="10"/>
  <c r="K417" i="10"/>
  <c r="K316" i="10"/>
  <c r="K96" i="10"/>
  <c r="K890" i="10"/>
  <c r="K625" i="10"/>
  <c r="K132" i="10"/>
  <c r="K81" i="10"/>
  <c r="K323" i="10"/>
  <c r="K61" i="10"/>
  <c r="K232" i="10"/>
  <c r="K18" i="10"/>
  <c r="K52" i="10"/>
  <c r="K106" i="10"/>
  <c r="K202" i="10"/>
  <c r="K168" i="10"/>
  <c r="K562" i="10"/>
  <c r="K603" i="10"/>
  <c r="K269" i="10"/>
  <c r="K752" i="10"/>
  <c r="K83" i="10"/>
  <c r="K637" i="10"/>
  <c r="K221" i="10"/>
  <c r="K92" i="10"/>
  <c r="K39" i="10"/>
  <c r="K574" i="10"/>
  <c r="K276" i="10"/>
  <c r="K521" i="10"/>
  <c r="K1017" i="10"/>
  <c r="K953" i="10"/>
  <c r="K1158" i="10"/>
  <c r="K488" i="10"/>
  <c r="K58" i="10"/>
  <c r="K755" i="10"/>
  <c r="K342" i="10"/>
  <c r="K356" i="10"/>
  <c r="K123" i="10"/>
  <c r="K1044" i="10"/>
  <c r="K284" i="10"/>
  <c r="K772" i="10"/>
  <c r="K172" i="10"/>
  <c r="K474" i="10"/>
  <c r="K553" i="10"/>
  <c r="K74" i="10"/>
  <c r="K783" i="10"/>
  <c r="K1054" i="10"/>
  <c r="K219" i="10"/>
  <c r="K12" i="10"/>
  <c r="K731" i="10"/>
  <c r="K805" i="10"/>
  <c r="K201" i="10"/>
  <c r="K63" i="10"/>
  <c r="K638" i="10"/>
  <c r="K931" i="10"/>
  <c r="K530" i="10"/>
  <c r="K585" i="10"/>
  <c r="K813" i="10"/>
  <c r="K893" i="10"/>
  <c r="K849" i="10"/>
  <c r="K1330" i="10"/>
  <c r="K210" i="10"/>
  <c r="K343" i="10"/>
  <c r="K539" i="10"/>
  <c r="K808" i="10"/>
  <c r="K213" i="10"/>
  <c r="K1005" i="10"/>
  <c r="K607" i="10"/>
  <c r="K1217" i="10"/>
  <c r="K363" i="10"/>
  <c r="K954" i="10"/>
  <c r="K355" i="10"/>
  <c r="K71" i="10"/>
  <c r="K368" i="10"/>
  <c r="K777" i="10"/>
  <c r="K215" i="10"/>
  <c r="K677" i="10"/>
  <c r="K68" i="10"/>
  <c r="K277" i="10"/>
  <c r="K881" i="10"/>
  <c r="K436" i="10"/>
  <c r="K200" i="10"/>
  <c r="K1210" i="10"/>
  <c r="K242" i="10"/>
  <c r="K280" i="10"/>
  <c r="K443" i="10"/>
  <c r="K220" i="10"/>
  <c r="K126" i="10"/>
  <c r="K837" i="10"/>
  <c r="K308" i="10"/>
  <c r="K920" i="10"/>
  <c r="K1162" i="10"/>
  <c r="K518" i="10"/>
  <c r="K54" i="10"/>
  <c r="K994" i="10"/>
  <c r="K322" i="10"/>
  <c r="K505" i="10"/>
  <c r="K1034" i="10"/>
  <c r="K103" i="10"/>
  <c r="K595" i="10"/>
  <c r="K999" i="10"/>
  <c r="K225" i="10"/>
  <c r="K150" i="10"/>
  <c r="K612" i="10"/>
  <c r="K249" i="10"/>
  <c r="K278" i="10"/>
  <c r="K564" i="10"/>
  <c r="K209" i="10"/>
  <c r="K170" i="10"/>
  <c r="K438" i="10"/>
  <c r="K470" i="10"/>
  <c r="K321" i="10"/>
  <c r="K597" i="10"/>
  <c r="K538" i="10"/>
  <c r="K303" i="10"/>
  <c r="K165" i="10"/>
  <c r="K380" i="10"/>
  <c r="K845" i="10"/>
  <c r="K841" i="10"/>
  <c r="K1171" i="10"/>
  <c r="K937" i="10"/>
  <c r="K566" i="10"/>
  <c r="K756" i="10"/>
  <c r="K1283" i="10"/>
  <c r="K127" i="10"/>
  <c r="K446" i="10"/>
  <c r="K510" i="10"/>
  <c r="K705" i="10"/>
  <c r="K459" i="10"/>
  <c r="K660" i="10"/>
  <c r="K659" i="10"/>
  <c r="K525" i="10"/>
  <c r="K850" i="10"/>
  <c r="K1085" i="10"/>
  <c r="K1006" i="10"/>
  <c r="K473" i="10"/>
  <c r="K633" i="10"/>
  <c r="K1166" i="10"/>
  <c r="K15" i="10"/>
  <c r="K506" i="10"/>
  <c r="K717" i="10"/>
  <c r="K409" i="10"/>
  <c r="K694" i="10"/>
  <c r="K639" i="10"/>
  <c r="K1331" i="10"/>
  <c r="K909" i="10"/>
  <c r="K262" i="10"/>
  <c r="K252" i="10"/>
  <c r="K847" i="10"/>
  <c r="K393" i="10"/>
  <c r="K448" i="10"/>
  <c r="K787" i="10"/>
  <c r="K867" i="10"/>
  <c r="K560" i="10"/>
  <c r="K709" i="10"/>
  <c r="K120" i="10"/>
  <c r="K641" i="10"/>
  <c r="K418" i="10"/>
  <c r="K630" i="10"/>
  <c r="K464" i="10"/>
  <c r="K1147" i="10"/>
  <c r="K904" i="10"/>
  <c r="K791" i="10"/>
  <c r="K830" i="10"/>
  <c r="K457" i="10"/>
  <c r="K615" i="10"/>
  <c r="K462" i="10"/>
  <c r="K455" i="10"/>
  <c r="K1065" i="10"/>
  <c r="K137" i="10"/>
  <c r="K740" i="10"/>
  <c r="K1167" i="10"/>
  <c r="K471" i="10"/>
  <c r="K688" i="10"/>
  <c r="K580" i="10"/>
  <c r="K992" i="10"/>
  <c r="K771" i="10"/>
  <c r="K131" i="10"/>
  <c r="K693" i="10"/>
  <c r="K65" i="10"/>
  <c r="K1131" i="10"/>
  <c r="K113" i="10"/>
  <c r="K524" i="10"/>
  <c r="K405" i="10"/>
  <c r="K331" i="10"/>
  <c r="K735" i="10"/>
  <c r="K1102" i="10"/>
  <c r="K419" i="10"/>
  <c r="K831" i="10"/>
  <c r="K479" i="10"/>
  <c r="K341" i="10"/>
  <c r="K456" i="10"/>
  <c r="K792" i="10"/>
  <c r="K636" i="10"/>
  <c r="K69" i="10"/>
  <c r="K1036" i="10"/>
  <c r="K887" i="10"/>
  <c r="K714" i="10"/>
  <c r="K1293" i="10"/>
  <c r="K124" i="10"/>
  <c r="K651" i="10"/>
  <c r="K251" i="10"/>
  <c r="K864" i="10"/>
  <c r="K1149" i="10"/>
  <c r="K980" i="10"/>
  <c r="K400" i="10"/>
  <c r="K812" i="10"/>
  <c r="K175" i="10"/>
  <c r="K804" i="10"/>
  <c r="K1086" i="10"/>
  <c r="K748" i="10"/>
  <c r="K617" i="10"/>
  <c r="K1153" i="10"/>
  <c r="K570" i="10"/>
  <c r="K696" i="10"/>
  <c r="K1015" i="10"/>
  <c r="K844" i="10"/>
  <c r="K416" i="10"/>
  <c r="K711" i="10"/>
  <c r="K442" i="10"/>
  <c r="K453" i="10"/>
  <c r="K381" i="10"/>
  <c r="K454" i="10"/>
  <c r="K212" i="10"/>
  <c r="K338" i="10"/>
  <c r="K532" i="10"/>
  <c r="K373" i="10"/>
  <c r="K275" i="10"/>
  <c r="K934" i="10"/>
  <c r="K556" i="10"/>
  <c r="K642" i="10"/>
  <c r="K761" i="10"/>
  <c r="K802" i="10"/>
  <c r="K45" i="10"/>
  <c r="K1292" i="10"/>
  <c r="K835" i="10"/>
  <c r="K657" i="10"/>
  <c r="K623" i="10"/>
  <c r="K487" i="10"/>
  <c r="K860" i="10"/>
  <c r="K840" i="10"/>
  <c r="K1081" i="10"/>
  <c r="K817" i="10"/>
  <c r="K754" i="10"/>
  <c r="K616" i="10"/>
  <c r="K936" i="10"/>
  <c r="K678" i="10"/>
  <c r="K245" i="10"/>
  <c r="K388" i="10"/>
  <c r="K336" i="10"/>
  <c r="K799" i="10"/>
  <c r="K855" i="10"/>
  <c r="K666" i="10"/>
  <c r="K1156" i="10"/>
  <c r="K903" i="10"/>
  <c r="K672" i="10"/>
  <c r="K567" i="10"/>
  <c r="K738" i="10"/>
  <c r="K843" i="10"/>
  <c r="K665" i="10"/>
  <c r="K885" i="10"/>
  <c r="K963" i="10"/>
  <c r="K1180" i="10"/>
  <c r="K60" i="10"/>
  <c r="K1154" i="10"/>
  <c r="K952" i="10"/>
  <c r="K223" i="10"/>
  <c r="K38" i="10"/>
  <c r="K396" i="10"/>
  <c r="K305" i="10"/>
  <c r="K744" i="10"/>
  <c r="K888" i="10"/>
  <c r="K112" i="10"/>
  <c r="K13" i="10"/>
  <c r="K164" i="10"/>
  <c r="K832" i="10"/>
  <c r="K84" i="10"/>
  <c r="K94" i="10"/>
  <c r="K345" i="10"/>
  <c r="K671" i="10"/>
  <c r="K377" i="10"/>
  <c r="K527" i="10"/>
  <c r="K241" i="10"/>
  <c r="K605" i="10"/>
  <c r="K428" i="10"/>
  <c r="K795" i="10"/>
  <c r="K240" i="10"/>
  <c r="K260" i="10"/>
  <c r="K379" i="10"/>
  <c r="K609" i="10"/>
  <c r="K115" i="10"/>
  <c r="K239" i="10"/>
  <c r="K125" i="10"/>
  <c r="K1024" i="10"/>
  <c r="K1007" i="10"/>
  <c r="K1209" i="10"/>
  <c r="K138" i="10"/>
  <c r="K537" i="10"/>
  <c r="K169" i="10"/>
  <c r="K1258" i="10"/>
  <c r="K646" i="10"/>
  <c r="K133" i="10"/>
  <c r="K325" i="10"/>
  <c r="K1056" i="10"/>
  <c r="K1045" i="10"/>
  <c r="K667" i="10"/>
  <c r="K747" i="10"/>
  <c r="K820" i="10"/>
  <c r="K369" i="10"/>
  <c r="K129" i="10"/>
  <c r="K476" i="10"/>
  <c r="K801" i="10"/>
  <c r="K852" i="10"/>
  <c r="K222" i="10"/>
  <c r="K782" i="10"/>
  <c r="K1346" i="10"/>
  <c r="K1269" i="10"/>
  <c r="K128" i="10"/>
  <c r="K407" i="10"/>
  <c r="K1194" i="10"/>
  <c r="K346" i="10"/>
  <c r="K1099" i="10"/>
  <c r="K107" i="10"/>
  <c r="K768" i="10"/>
  <c r="K991" i="10"/>
  <c r="K1297" i="10"/>
  <c r="K211" i="10"/>
  <c r="K337" i="10"/>
  <c r="K140" i="10"/>
  <c r="K367" i="10"/>
  <c r="K544" i="10"/>
  <c r="K925" i="10"/>
  <c r="K378" i="10"/>
  <c r="K344" i="10"/>
  <c r="K1272" i="10"/>
  <c r="K480" i="10"/>
  <c r="K923" i="10"/>
  <c r="K433" i="10"/>
  <c r="K876" i="10"/>
  <c r="K285" i="10"/>
  <c r="K282" i="10"/>
  <c r="K1028" i="10"/>
  <c r="K929" i="10"/>
  <c r="K152" i="10"/>
  <c r="K317" i="10"/>
  <c r="K907" i="10"/>
  <c r="K466" i="10"/>
  <c r="K647" i="10"/>
  <c r="K760" i="10"/>
  <c r="K1038" i="10"/>
  <c r="K1068" i="10"/>
  <c r="K307" i="10"/>
  <c r="K1092" i="10"/>
  <c r="K349" i="10"/>
  <c r="K794" i="10"/>
  <c r="K846" i="10"/>
  <c r="K543" i="10"/>
  <c r="K1282" i="10"/>
  <c r="K949" i="10"/>
  <c r="K208" i="10"/>
  <c r="K734" i="10"/>
  <c r="K702" i="10"/>
  <c r="K1133" i="10"/>
  <c r="K1219" i="10"/>
  <c r="K1265" i="10"/>
  <c r="K361" i="10"/>
  <c r="K1344" i="10"/>
  <c r="K707" i="10"/>
  <c r="K1039" i="10"/>
  <c r="K408" i="10"/>
  <c r="K1186" i="10"/>
  <c r="K708" i="10"/>
  <c r="K814" i="10"/>
  <c r="K451" i="10"/>
  <c r="K398" i="10"/>
  <c r="K119" i="10"/>
  <c r="K429" i="10"/>
  <c r="K996" i="10"/>
  <c r="K271" i="10"/>
  <c r="K1145" i="10"/>
  <c r="K1033" i="10"/>
  <c r="K135" i="10"/>
  <c r="K610" i="10"/>
  <c r="K1338" i="10"/>
  <c r="K401" i="10"/>
  <c r="K941" i="10"/>
  <c r="K311" i="10"/>
  <c r="K1098" i="10"/>
  <c r="K515" i="10"/>
  <c r="K394" i="10"/>
  <c r="K95" i="10"/>
  <c r="K1117" i="10"/>
  <c r="K649" i="10"/>
  <c r="K1144" i="10"/>
  <c r="K689" i="10"/>
  <c r="K358" i="10"/>
  <c r="K948" i="10"/>
  <c r="K939" i="10"/>
  <c r="K1261" i="10"/>
  <c r="K192" i="10"/>
  <c r="K526" i="10"/>
  <c r="K440" i="10"/>
  <c r="K1011" i="10"/>
  <c r="K1339" i="10"/>
  <c r="K704" i="10"/>
  <c r="K1237" i="10"/>
  <c r="K370" i="10"/>
  <c r="K790" i="10"/>
  <c r="K990" i="10"/>
  <c r="K1332" i="10"/>
  <c r="K1279" i="10"/>
  <c r="K924" i="10"/>
  <c r="K354" i="10"/>
  <c r="K766" i="10"/>
  <c r="K806" i="10"/>
  <c r="K960" i="10"/>
  <c r="K1188" i="10"/>
  <c r="K1003" i="10"/>
  <c r="K719" i="10"/>
  <c r="K778" i="10"/>
  <c r="K481" i="10"/>
  <c r="K727" i="10"/>
  <c r="K1195" i="10"/>
  <c r="K870" i="10"/>
  <c r="K499" i="10"/>
  <c r="K1107" i="10"/>
  <c r="K502" i="10"/>
  <c r="K729" i="10"/>
  <c r="K434" i="10"/>
  <c r="K1311" i="10"/>
  <c r="K661" i="10"/>
  <c r="K891" i="10"/>
  <c r="K912" i="10"/>
  <c r="K872" i="10"/>
  <c r="K402" i="10"/>
  <c r="K632" i="10"/>
  <c r="K1025" i="10"/>
  <c r="K668" i="10"/>
  <c r="K437" i="10"/>
  <c r="K1313" i="10"/>
  <c r="K686" i="10"/>
  <c r="K884" i="10"/>
  <c r="K818" i="10"/>
  <c r="K507" i="10"/>
  <c r="K468" i="10"/>
  <c r="K1115" i="10"/>
  <c r="K1322" i="10"/>
  <c r="K982" i="10"/>
  <c r="K880" i="10"/>
  <c r="K933" i="10"/>
  <c r="K411" i="10"/>
  <c r="K513" i="10"/>
  <c r="K557" i="10"/>
  <c r="K1181" i="10"/>
  <c r="K477" i="10"/>
  <c r="K306" i="10"/>
  <c r="K1309" i="10"/>
  <c r="K927" i="10"/>
  <c r="K803" i="10"/>
  <c r="K1213" i="10"/>
  <c r="K653" i="10"/>
  <c r="K1290" i="10"/>
  <c r="K713" i="10"/>
  <c r="K1321" i="10"/>
  <c r="K690" i="10"/>
  <c r="K972" i="10"/>
  <c r="K807" i="10"/>
  <c r="K1343" i="10"/>
  <c r="K926" i="10"/>
  <c r="K883" i="10"/>
  <c r="K1138" i="10"/>
  <c r="K1308" i="10"/>
  <c r="K576" i="10"/>
  <c r="K728" i="10"/>
  <c r="K1088" i="10"/>
  <c r="K913" i="10"/>
  <c r="K1212" i="10"/>
  <c r="K1069" i="10"/>
  <c r="K1294" i="10"/>
  <c r="K889" i="10"/>
  <c r="K627" i="10"/>
  <c r="K895" i="10"/>
  <c r="K1325" i="10"/>
  <c r="K779" i="10"/>
  <c r="K950" i="10"/>
  <c r="K508" i="10"/>
  <c r="K397" i="10"/>
  <c r="K974" i="10"/>
  <c r="K1336" i="10"/>
  <c r="K575" i="10"/>
  <c r="K339" i="10"/>
  <c r="K962" i="10"/>
  <c r="K737" i="10"/>
  <c r="K1090" i="10"/>
  <c r="K746" i="10"/>
  <c r="K441" i="10"/>
  <c r="K851" i="10"/>
  <c r="K862" i="10"/>
  <c r="K621" i="10"/>
  <c r="K1140" i="10"/>
  <c r="K1205" i="10"/>
  <c r="K504" i="10"/>
  <c r="K1075" i="10"/>
  <c r="K1177" i="10"/>
  <c r="K1049" i="10"/>
  <c r="K730" i="10"/>
  <c r="K541" i="10"/>
  <c r="K1051" i="10"/>
  <c r="K703" i="10"/>
  <c r="K559" i="10"/>
  <c r="K833" i="10"/>
  <c r="K1169" i="10"/>
  <c r="K1300" i="10"/>
  <c r="K676" i="10"/>
  <c r="K1192" i="10"/>
  <c r="K1238" i="10"/>
  <c r="K896" i="10"/>
  <c r="K1048" i="10"/>
  <c r="K1040" i="10"/>
  <c r="K724" i="10"/>
  <c r="K861" i="10"/>
  <c r="K1231" i="10"/>
  <c r="K1146" i="10"/>
  <c r="K467" i="10"/>
  <c r="K1043" i="10"/>
  <c r="K679" i="10"/>
  <c r="K1185" i="10"/>
  <c r="K1245" i="10"/>
  <c r="K1189" i="10"/>
  <c r="K1112" i="10"/>
  <c r="K536" i="10"/>
  <c r="K1274" i="10"/>
  <c r="K347" i="10"/>
  <c r="K656" i="10"/>
  <c r="K1266" i="10"/>
  <c r="K1094" i="10"/>
  <c r="K1301" i="10"/>
  <c r="K1334" i="10"/>
  <c r="K1340" i="10"/>
  <c r="K573" i="10"/>
  <c r="K628" i="10"/>
  <c r="K1243" i="10"/>
  <c r="K786" i="10"/>
  <c r="K1037" i="10"/>
  <c r="K725" i="10"/>
  <c r="K509" i="10"/>
  <c r="K1280" i="10"/>
  <c r="K577" i="10"/>
  <c r="K1176" i="10"/>
  <c r="K691" i="10"/>
  <c r="K670" i="10"/>
  <c r="K648" i="10"/>
  <c r="K551" i="10"/>
  <c r="K1319" i="10"/>
  <c r="K1349" i="10"/>
  <c r="K650" i="10"/>
  <c r="K1091" i="10"/>
  <c r="K1160" i="10"/>
  <c r="K1178" i="10"/>
  <c r="K749" i="10"/>
  <c r="K1095" i="10"/>
  <c r="K1183" i="10"/>
  <c r="K1120" i="10"/>
  <c r="K324" i="10"/>
  <c r="K1284" i="10"/>
  <c r="K1222" i="10"/>
  <c r="K426" i="10"/>
  <c r="K584" i="10"/>
  <c r="K1083" i="10"/>
  <c r="K1031" i="10"/>
  <c r="K439" i="10"/>
  <c r="K1113" i="10"/>
  <c r="K892" i="10"/>
  <c r="K732" i="10"/>
  <c r="K700" i="10"/>
  <c r="K1097" i="10"/>
  <c r="K877" i="10"/>
  <c r="K1281" i="10"/>
  <c r="K620" i="10"/>
  <c r="K1165" i="10"/>
  <c r="K1114" i="10"/>
  <c r="K863" i="10"/>
  <c r="K1013" i="10"/>
  <c r="K427" i="10"/>
  <c r="K658" i="10"/>
  <c r="K1248" i="10"/>
  <c r="K743" i="10"/>
  <c r="K906" i="10"/>
  <c r="K350" i="10"/>
  <c r="K1347" i="10"/>
  <c r="K938" i="10"/>
  <c r="K1152" i="10"/>
  <c r="K1291" i="10"/>
  <c r="K655" i="10"/>
  <c r="K859" i="10"/>
  <c r="K1106" i="10"/>
  <c r="K764" i="10"/>
  <c r="K447" i="10"/>
  <c r="K774" i="10"/>
  <c r="K770" i="10"/>
  <c r="K765" i="10"/>
  <c r="K1327" i="10"/>
  <c r="K1254" i="10"/>
  <c r="K866" i="10"/>
  <c r="K1174" i="10"/>
  <c r="K1255" i="10"/>
  <c r="K1076" i="10"/>
  <c r="K1062" i="10"/>
  <c r="K1306" i="10"/>
  <c r="K942" i="10"/>
  <c r="K1026" i="10"/>
  <c r="K542" i="10"/>
  <c r="K775" i="10"/>
  <c r="K964" i="10"/>
  <c r="K1105" i="10"/>
  <c r="K967" i="10"/>
  <c r="K712" i="10"/>
  <c r="K1080" i="10"/>
  <c r="K989" i="10"/>
  <c r="K1341" i="10"/>
  <c r="K858" i="10"/>
  <c r="K1041" i="10"/>
  <c r="K608" i="10"/>
  <c r="K1302" i="10"/>
  <c r="K1004" i="10"/>
  <c r="K908" i="10"/>
  <c r="K601" i="10"/>
  <c r="K911" i="10"/>
  <c r="K1018" i="10"/>
  <c r="K1196" i="10"/>
  <c r="K1348" i="10"/>
  <c r="K478" i="10"/>
  <c r="K720" i="10"/>
  <c r="K834" i="10"/>
  <c r="K1122" i="10"/>
  <c r="K1208" i="10"/>
  <c r="K935" i="10"/>
  <c r="K545" i="10"/>
  <c r="K981" i="10"/>
  <c r="K988" i="10"/>
  <c r="K1226" i="10"/>
  <c r="K1298" i="10"/>
  <c r="K819" i="10"/>
  <c r="K1307" i="10"/>
  <c r="K1027" i="10"/>
  <c r="K854" i="10"/>
  <c r="K838" i="10"/>
  <c r="K624" i="10"/>
  <c r="K922" i="10"/>
  <c r="K710" i="10"/>
  <c r="K1191" i="10"/>
  <c r="K726" i="10"/>
  <c r="K1244" i="10"/>
  <c r="K1278" i="10"/>
  <c r="K718" i="10"/>
  <c r="K971" i="10"/>
  <c r="K733" i="10"/>
  <c r="K629" i="10"/>
  <c r="K1070" i="10"/>
  <c r="K376" i="10"/>
  <c r="K592" i="10"/>
  <c r="K1197" i="10"/>
  <c r="K1198" i="10"/>
  <c r="K1163" i="10"/>
  <c r="K1064" i="10"/>
  <c r="K663" i="10"/>
  <c r="K1220" i="10"/>
  <c r="K750" i="10"/>
  <c r="K1249" i="10"/>
  <c r="K1130" i="10"/>
  <c r="K1288" i="10"/>
  <c r="K1078" i="10"/>
  <c r="K1259" i="10"/>
  <c r="K816" i="10"/>
  <c r="K1071" i="10"/>
  <c r="K839" i="10"/>
  <c r="K550" i="10"/>
  <c r="K1121" i="10"/>
  <c r="K1057" i="10"/>
  <c r="K1000" i="10"/>
  <c r="K1012" i="10"/>
  <c r="K1333" i="10"/>
  <c r="K465" i="10"/>
  <c r="K776" i="10"/>
  <c r="K631" i="10"/>
  <c r="K976" i="10"/>
  <c r="K955" i="10"/>
  <c r="K822" i="10"/>
  <c r="K1241" i="10"/>
  <c r="K825" i="10"/>
  <c r="K1227" i="10"/>
  <c r="K1328" i="10"/>
  <c r="K910" i="10"/>
  <c r="K1142" i="10"/>
  <c r="K1247" i="10"/>
  <c r="K1315" i="10"/>
  <c r="K604" i="10"/>
  <c r="K1224" i="10"/>
  <c r="K1235" i="10"/>
  <c r="K865" i="10"/>
  <c r="K1009" i="10"/>
  <c r="K1270" i="10"/>
  <c r="K842" i="10"/>
  <c r="K1116" i="10"/>
  <c r="K1350" i="10"/>
  <c r="K1016" i="10"/>
  <c r="K716" i="10"/>
  <c r="K1135" i="10"/>
  <c r="K540" i="10"/>
  <c r="K591" i="10"/>
  <c r="K233" i="10"/>
  <c r="N233" i="10"/>
  <c r="I2" i="13"/>
  <c r="I3" i="13"/>
  <c r="I4" i="13"/>
  <c r="I5" i="13"/>
  <c r="I6" i="13"/>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161" i="13"/>
  <c r="I162" i="13"/>
  <c r="I163" i="13"/>
  <c r="I164" i="13"/>
  <c r="I165" i="13"/>
  <c r="I166" i="13"/>
  <c r="I167" i="13"/>
  <c r="I168" i="13"/>
  <c r="I169" i="13"/>
  <c r="I170" i="13"/>
  <c r="I171" i="13"/>
  <c r="I172" i="13"/>
  <c r="I173" i="13"/>
  <c r="I174" i="13"/>
  <c r="I175" i="13"/>
  <c r="I176" i="13"/>
  <c r="I177" i="13"/>
  <c r="I178" i="13"/>
  <c r="I179" i="13"/>
  <c r="I180" i="13"/>
  <c r="I181" i="13"/>
  <c r="I182" i="13"/>
  <c r="I183" i="13"/>
  <c r="I184" i="13"/>
  <c r="I185" i="13"/>
  <c r="I186" i="13"/>
  <c r="I187" i="13"/>
  <c r="I188" i="13"/>
  <c r="I189" i="13"/>
  <c r="I190" i="13"/>
  <c r="I191" i="13"/>
  <c r="I192" i="13"/>
  <c r="I193" i="13"/>
  <c r="I194" i="13"/>
  <c r="I195" i="13"/>
  <c r="I196" i="13"/>
  <c r="I197" i="13"/>
  <c r="I198" i="13"/>
  <c r="I199" i="13"/>
  <c r="I200" i="13"/>
  <c r="I201" i="13"/>
  <c r="I202" i="13"/>
  <c r="I203" i="13"/>
  <c r="I204" i="13"/>
  <c r="I205" i="13"/>
  <c r="I206" i="13"/>
  <c r="I207" i="13"/>
  <c r="I208" i="13"/>
  <c r="I209" i="13"/>
  <c r="I210" i="13"/>
  <c r="I211" i="13"/>
  <c r="I212" i="13"/>
  <c r="I213" i="13"/>
  <c r="I214" i="13"/>
  <c r="I215" i="13"/>
  <c r="I216" i="13"/>
  <c r="I217" i="13"/>
  <c r="I218" i="13"/>
  <c r="I219" i="13"/>
  <c r="I220" i="13"/>
  <c r="I221" i="13"/>
  <c r="I222" i="13"/>
  <c r="I223" i="13"/>
  <c r="I224" i="13"/>
  <c r="I225" i="13"/>
  <c r="I226" i="13"/>
  <c r="I227" i="13"/>
  <c r="I228" i="13"/>
  <c r="I229" i="13"/>
  <c r="I230" i="13"/>
  <c r="I231" i="13"/>
  <c r="I232" i="13"/>
  <c r="I233" i="13"/>
  <c r="I234" i="13"/>
  <c r="I235" i="13"/>
  <c r="I236" i="13"/>
  <c r="I237" i="13"/>
  <c r="I238" i="13"/>
  <c r="I239" i="13"/>
  <c r="I240" i="13"/>
  <c r="I241" i="13"/>
  <c r="I242" i="13"/>
  <c r="I243" i="13"/>
  <c r="I244" i="13"/>
  <c r="I245" i="13"/>
  <c r="I246" i="13"/>
  <c r="I247" i="13"/>
  <c r="I248" i="13"/>
  <c r="I249" i="13"/>
  <c r="I250" i="13"/>
  <c r="I251" i="13"/>
  <c r="I252" i="13"/>
  <c r="I253" i="13"/>
  <c r="I254" i="13"/>
  <c r="I255" i="13"/>
  <c r="I256" i="13"/>
  <c r="I257" i="13"/>
  <c r="I258" i="13"/>
  <c r="I259" i="13"/>
  <c r="I260" i="13"/>
  <c r="I261" i="13"/>
  <c r="I262" i="13"/>
  <c r="I263" i="13"/>
  <c r="I264" i="13"/>
  <c r="I265" i="13"/>
  <c r="I266" i="13"/>
  <c r="I267" i="13"/>
  <c r="I268" i="13"/>
  <c r="I269" i="13"/>
  <c r="I270" i="13"/>
  <c r="I271" i="13"/>
  <c r="I272" i="13"/>
  <c r="I273" i="13"/>
  <c r="I274" i="13"/>
  <c r="I275" i="13"/>
  <c r="I276" i="13"/>
  <c r="I277" i="13"/>
  <c r="I278" i="13"/>
  <c r="I279" i="13"/>
  <c r="I280" i="13"/>
  <c r="I281" i="13"/>
  <c r="I282" i="13"/>
  <c r="I283" i="13"/>
  <c r="I284" i="13"/>
  <c r="I285" i="13"/>
  <c r="I286" i="13"/>
  <c r="I287" i="13"/>
  <c r="I288" i="13"/>
  <c r="I289" i="13"/>
  <c r="I290" i="13"/>
  <c r="I291" i="13"/>
  <c r="I292" i="13"/>
  <c r="I293" i="13"/>
  <c r="I294" i="13"/>
  <c r="I295" i="13"/>
  <c r="I296" i="13"/>
  <c r="I297" i="13"/>
  <c r="I298" i="13"/>
  <c r="I299" i="13"/>
  <c r="I300" i="13"/>
  <c r="I301" i="13"/>
  <c r="I302" i="13"/>
  <c r="I303" i="13"/>
  <c r="I304" i="13"/>
  <c r="I305" i="13"/>
  <c r="I306" i="13"/>
  <c r="I307" i="13"/>
  <c r="I308" i="13"/>
  <c r="I309" i="13"/>
  <c r="I310" i="13"/>
  <c r="I311" i="13"/>
  <c r="I312" i="13"/>
  <c r="I313" i="13"/>
  <c r="I314" i="13"/>
  <c r="I315" i="13"/>
  <c r="I316" i="13"/>
  <c r="I317" i="13"/>
  <c r="I318" i="13"/>
  <c r="I319" i="13"/>
  <c r="I320" i="13"/>
  <c r="I321" i="13"/>
  <c r="I322" i="13"/>
  <c r="I323" i="13"/>
  <c r="I324" i="13"/>
  <c r="I325" i="13"/>
  <c r="I326" i="13"/>
  <c r="I327" i="13"/>
  <c r="I328" i="13"/>
  <c r="I329" i="13"/>
  <c r="I330" i="13"/>
  <c r="I331" i="13"/>
  <c r="I332" i="13"/>
  <c r="I333" i="13"/>
  <c r="I334" i="13"/>
  <c r="I335" i="13"/>
  <c r="I336" i="13"/>
  <c r="I337" i="13"/>
  <c r="I338" i="13"/>
  <c r="I339" i="13"/>
  <c r="I340" i="13"/>
  <c r="I341" i="13"/>
  <c r="I342" i="13"/>
  <c r="I343" i="13"/>
  <c r="I344" i="13"/>
  <c r="I345" i="13"/>
  <c r="I346" i="13"/>
  <c r="I347" i="13"/>
  <c r="I348" i="13"/>
  <c r="I349" i="13"/>
  <c r="I350" i="13"/>
  <c r="I351" i="13"/>
  <c r="I352" i="13"/>
  <c r="I353" i="13"/>
  <c r="I354" i="13"/>
  <c r="I355" i="13"/>
  <c r="I356" i="13"/>
  <c r="I357" i="13"/>
  <c r="I358" i="13"/>
  <c r="I359" i="13"/>
  <c r="I360" i="13"/>
  <c r="I361" i="13"/>
  <c r="I362" i="13"/>
  <c r="I363" i="13"/>
  <c r="I364" i="13"/>
  <c r="I365" i="13"/>
  <c r="I366" i="13"/>
  <c r="I367" i="13"/>
  <c r="I368" i="13"/>
  <c r="I369" i="13"/>
  <c r="I370" i="13"/>
  <c r="I371" i="13"/>
  <c r="I372" i="13"/>
  <c r="I373" i="13"/>
  <c r="I374" i="13"/>
  <c r="I375" i="13"/>
  <c r="I376" i="13"/>
  <c r="I377" i="13"/>
  <c r="I378" i="13"/>
  <c r="I379" i="13"/>
  <c r="I380" i="13"/>
  <c r="I381" i="13"/>
  <c r="I382" i="13"/>
  <c r="I383" i="13"/>
  <c r="I384" i="13"/>
  <c r="I385" i="13"/>
  <c r="I386" i="13"/>
  <c r="I387" i="13"/>
  <c r="I388" i="13"/>
  <c r="I389" i="13"/>
  <c r="I390" i="13"/>
  <c r="I391" i="13"/>
  <c r="I392" i="13"/>
  <c r="I393" i="13"/>
  <c r="I394" i="13"/>
  <c r="I395" i="13"/>
  <c r="I396" i="13"/>
  <c r="I397" i="13"/>
  <c r="I398" i="13"/>
  <c r="I399" i="13"/>
  <c r="I400" i="13"/>
  <c r="I401" i="13"/>
  <c r="I402" i="13"/>
  <c r="I403" i="13"/>
  <c r="I404" i="13"/>
  <c r="I405" i="13"/>
  <c r="I406" i="13"/>
  <c r="I407" i="13"/>
  <c r="I408" i="13"/>
  <c r="I409" i="13"/>
  <c r="I410" i="13"/>
  <c r="I411" i="13"/>
  <c r="I412" i="13"/>
  <c r="I413" i="13"/>
  <c r="I414" i="13"/>
  <c r="I415" i="13"/>
  <c r="I416" i="13"/>
  <c r="I417" i="13"/>
  <c r="I418" i="13"/>
  <c r="I419" i="13"/>
  <c r="I420" i="13"/>
  <c r="I421" i="13"/>
  <c r="I422" i="13"/>
  <c r="I423" i="13"/>
  <c r="I424" i="13"/>
  <c r="I425" i="13"/>
  <c r="I426" i="13"/>
  <c r="I427" i="13"/>
  <c r="I428" i="13"/>
  <c r="I429" i="13"/>
  <c r="I430" i="13"/>
  <c r="I431" i="13"/>
  <c r="I432" i="13"/>
  <c r="I433" i="13"/>
  <c r="I434" i="13"/>
  <c r="I435" i="13"/>
  <c r="I436" i="13"/>
  <c r="I437" i="13"/>
  <c r="I438" i="13"/>
  <c r="I439" i="13"/>
  <c r="I440" i="13"/>
  <c r="I441" i="13"/>
  <c r="I442" i="13"/>
  <c r="I443" i="13"/>
  <c r="I444" i="13"/>
  <c r="I445" i="13"/>
  <c r="I446" i="13"/>
  <c r="I447" i="13"/>
  <c r="I448" i="13"/>
  <c r="I449" i="13"/>
  <c r="I450" i="13"/>
  <c r="I451" i="13"/>
  <c r="I452" i="13"/>
  <c r="I453" i="13"/>
  <c r="I454" i="13"/>
  <c r="I455" i="13"/>
  <c r="I456" i="13"/>
  <c r="I457" i="13"/>
  <c r="I458" i="13"/>
  <c r="I459" i="13"/>
  <c r="I460" i="13"/>
  <c r="I461" i="13"/>
  <c r="I462" i="13"/>
  <c r="I463" i="13"/>
  <c r="I464" i="13"/>
  <c r="I465" i="13"/>
  <c r="I466" i="13"/>
  <c r="I467" i="13"/>
  <c r="I468" i="13"/>
  <c r="I469" i="13"/>
  <c r="I470" i="13"/>
  <c r="I471" i="13"/>
  <c r="I472" i="13"/>
  <c r="I473" i="13"/>
  <c r="I474" i="13"/>
  <c r="I475" i="13"/>
  <c r="I476" i="13"/>
  <c r="I477" i="13"/>
  <c r="I478" i="13"/>
  <c r="I479" i="13"/>
  <c r="I480" i="13"/>
  <c r="I481" i="13"/>
  <c r="I482" i="13"/>
  <c r="I483" i="13"/>
  <c r="I484" i="13"/>
  <c r="I485" i="13"/>
  <c r="I486" i="13"/>
  <c r="I487" i="13"/>
  <c r="I488" i="13"/>
  <c r="I489" i="13"/>
  <c r="I490" i="13"/>
  <c r="I491" i="13"/>
  <c r="I492" i="13"/>
  <c r="I493" i="13"/>
  <c r="I494" i="13"/>
  <c r="I495" i="13"/>
  <c r="I496" i="13"/>
  <c r="I497" i="13"/>
  <c r="I498" i="13"/>
  <c r="I499" i="13"/>
  <c r="I500" i="13"/>
  <c r="I501" i="13"/>
  <c r="I502" i="13"/>
  <c r="I503" i="13"/>
  <c r="I504" i="13"/>
  <c r="I505" i="13"/>
  <c r="I506" i="13"/>
  <c r="I507" i="13"/>
  <c r="I508" i="13"/>
  <c r="I509" i="13"/>
  <c r="I510" i="13"/>
  <c r="I511" i="13"/>
  <c r="I512" i="13"/>
  <c r="I513" i="13"/>
  <c r="I514" i="13"/>
  <c r="I515" i="13"/>
  <c r="I516" i="13"/>
  <c r="I517" i="13"/>
  <c r="I518" i="13"/>
  <c r="I519" i="13"/>
  <c r="I520" i="13"/>
  <c r="I521" i="13"/>
  <c r="I522" i="13"/>
  <c r="I523" i="13"/>
  <c r="I524" i="13"/>
  <c r="I525" i="13"/>
  <c r="I526" i="13"/>
  <c r="I527" i="13"/>
  <c r="I528" i="13"/>
  <c r="I529" i="13"/>
  <c r="I530" i="13"/>
  <c r="I531" i="13"/>
  <c r="I532" i="13"/>
  <c r="I533" i="13"/>
  <c r="I534" i="13"/>
  <c r="I535" i="13"/>
  <c r="I536" i="13"/>
  <c r="I537" i="13"/>
  <c r="I538" i="13"/>
  <c r="I539" i="13"/>
  <c r="I540" i="13"/>
  <c r="I541" i="13"/>
  <c r="I542" i="13"/>
  <c r="I543" i="13"/>
  <c r="I544" i="13"/>
  <c r="I545" i="13"/>
  <c r="I546" i="13"/>
  <c r="I547" i="13"/>
  <c r="I548" i="13"/>
  <c r="I549" i="13"/>
  <c r="I550" i="13"/>
  <c r="I551" i="13"/>
  <c r="I552" i="13"/>
  <c r="I553" i="13"/>
  <c r="I554" i="13"/>
  <c r="I555" i="13"/>
  <c r="I556" i="13"/>
  <c r="I557" i="13"/>
  <c r="I558" i="13"/>
  <c r="I559" i="13"/>
  <c r="I560" i="13"/>
  <c r="I561" i="13"/>
  <c r="I562" i="13"/>
  <c r="I563" i="13"/>
  <c r="I564" i="13"/>
  <c r="I565" i="13"/>
  <c r="I566" i="13"/>
  <c r="I567" i="13"/>
  <c r="I568" i="13"/>
  <c r="I569" i="13"/>
  <c r="I570" i="13"/>
  <c r="I571" i="13"/>
  <c r="I572" i="13"/>
  <c r="I573" i="13"/>
  <c r="I574" i="13"/>
  <c r="I575" i="13"/>
  <c r="I576" i="13"/>
  <c r="I577" i="13"/>
  <c r="I578" i="13"/>
  <c r="I579" i="13"/>
  <c r="I580" i="13"/>
  <c r="I581" i="13"/>
  <c r="I582" i="13"/>
  <c r="I583" i="13"/>
  <c r="I584" i="13"/>
  <c r="I585" i="13"/>
  <c r="I586" i="13"/>
  <c r="I587" i="13"/>
  <c r="I588" i="13"/>
  <c r="I589" i="13"/>
  <c r="I590" i="13"/>
  <c r="I591" i="13"/>
  <c r="I592" i="13"/>
  <c r="I593" i="13"/>
  <c r="I594" i="13"/>
  <c r="I595" i="13"/>
  <c r="I596" i="13"/>
  <c r="I597" i="13"/>
  <c r="I598" i="13"/>
  <c r="I599" i="13"/>
  <c r="I600" i="13"/>
  <c r="I601" i="13"/>
  <c r="I602" i="13"/>
  <c r="I603" i="13"/>
  <c r="I604" i="13"/>
  <c r="I605" i="13"/>
  <c r="I606" i="13"/>
  <c r="I607" i="13"/>
  <c r="I608" i="13"/>
  <c r="I609" i="13"/>
  <c r="I610" i="13"/>
  <c r="I611" i="13"/>
  <c r="I612" i="13"/>
  <c r="I613" i="13"/>
  <c r="I614" i="13"/>
  <c r="I615" i="13"/>
  <c r="I616" i="13"/>
  <c r="I617" i="13"/>
  <c r="I618" i="13"/>
  <c r="I619" i="13"/>
  <c r="I620" i="13"/>
  <c r="I621" i="13"/>
  <c r="I622" i="13"/>
  <c r="I623" i="13"/>
  <c r="I624" i="13"/>
  <c r="I625" i="13"/>
  <c r="I626" i="13"/>
  <c r="I627" i="13"/>
  <c r="I628" i="13"/>
  <c r="I629" i="13"/>
  <c r="I630" i="13"/>
  <c r="I631" i="13"/>
  <c r="I632" i="13"/>
  <c r="I633" i="13"/>
  <c r="I634" i="13"/>
  <c r="I635" i="13"/>
  <c r="I636" i="13"/>
  <c r="I637" i="13"/>
  <c r="I638" i="13"/>
  <c r="I639" i="13"/>
  <c r="I640" i="13"/>
  <c r="I641" i="13"/>
  <c r="I642" i="13"/>
  <c r="I643" i="13"/>
  <c r="I644" i="13"/>
  <c r="I645" i="13"/>
  <c r="I646" i="13"/>
  <c r="I647" i="13"/>
  <c r="I648" i="13"/>
  <c r="I649" i="13"/>
  <c r="I650" i="13"/>
  <c r="I651" i="13"/>
  <c r="I652" i="13"/>
  <c r="I653" i="13"/>
  <c r="I654" i="13"/>
  <c r="I655" i="13"/>
  <c r="I656" i="13"/>
  <c r="I657" i="13"/>
  <c r="I658" i="13"/>
  <c r="I659" i="13"/>
  <c r="I660" i="13"/>
  <c r="I661" i="13"/>
  <c r="I662" i="13"/>
  <c r="I663" i="13"/>
  <c r="I664" i="13"/>
  <c r="I665" i="13"/>
  <c r="I666" i="13"/>
  <c r="I667" i="13"/>
  <c r="I668" i="13"/>
  <c r="I669" i="13"/>
  <c r="I670" i="13"/>
  <c r="I671" i="13"/>
  <c r="I672" i="13"/>
  <c r="I673" i="13"/>
  <c r="I674" i="13"/>
  <c r="I675" i="13"/>
  <c r="I676" i="13"/>
  <c r="I677" i="13"/>
  <c r="I678" i="13"/>
  <c r="I679" i="13"/>
  <c r="I680" i="13"/>
  <c r="I681" i="13"/>
  <c r="I682" i="13"/>
  <c r="I683" i="13"/>
  <c r="I684" i="13"/>
  <c r="I685" i="13"/>
  <c r="I686" i="13"/>
  <c r="I687" i="13"/>
  <c r="I688" i="13"/>
  <c r="I689" i="13"/>
  <c r="I690" i="13"/>
  <c r="I691" i="13"/>
  <c r="I692" i="13"/>
  <c r="I693" i="13"/>
  <c r="I694" i="13"/>
  <c r="I695" i="13"/>
  <c r="I696" i="13"/>
  <c r="I697" i="13"/>
  <c r="I698" i="13"/>
  <c r="I699" i="13"/>
  <c r="I700" i="13"/>
  <c r="I701" i="13"/>
  <c r="I702" i="13"/>
  <c r="I703" i="13"/>
  <c r="I704" i="13"/>
  <c r="I705" i="13"/>
  <c r="I706" i="13"/>
  <c r="I707" i="13"/>
  <c r="I708" i="13"/>
  <c r="I709" i="13"/>
  <c r="I710" i="13"/>
  <c r="I711" i="13"/>
  <c r="I712" i="13"/>
  <c r="I713" i="13"/>
  <c r="I714" i="13"/>
  <c r="I715" i="13"/>
  <c r="I716" i="13"/>
  <c r="I717" i="13"/>
  <c r="I718" i="13"/>
  <c r="I719" i="13"/>
  <c r="I720" i="13"/>
  <c r="I721" i="13"/>
  <c r="I722" i="13"/>
  <c r="I723" i="13"/>
  <c r="I724" i="13"/>
  <c r="I725" i="13"/>
  <c r="I726" i="13"/>
  <c r="I727" i="13"/>
  <c r="I728" i="13"/>
  <c r="I729" i="13"/>
  <c r="I730" i="13"/>
  <c r="I731" i="13"/>
  <c r="I732" i="13"/>
  <c r="I733" i="13"/>
  <c r="I734" i="13"/>
  <c r="I735" i="13"/>
  <c r="I736" i="13"/>
  <c r="I737" i="13"/>
  <c r="I738" i="13"/>
  <c r="I739" i="13"/>
  <c r="I740" i="13"/>
  <c r="I741" i="13"/>
  <c r="I742" i="13"/>
  <c r="I743" i="13"/>
  <c r="I744" i="13"/>
  <c r="I745" i="13"/>
  <c r="I746" i="13"/>
  <c r="I747" i="13"/>
  <c r="I748" i="13"/>
  <c r="I749" i="13"/>
  <c r="I750" i="13"/>
  <c r="I751" i="13"/>
  <c r="I752" i="13"/>
  <c r="I753" i="13"/>
  <c r="I754" i="13"/>
  <c r="I755" i="13"/>
  <c r="I756" i="13"/>
  <c r="I757" i="13"/>
  <c r="I758" i="13"/>
  <c r="I759" i="13"/>
  <c r="I760" i="13"/>
  <c r="I761" i="13"/>
  <c r="I762" i="13"/>
  <c r="I763" i="13"/>
  <c r="I764" i="13"/>
  <c r="I765" i="13"/>
  <c r="I766" i="13"/>
  <c r="I767" i="13"/>
  <c r="I768" i="13"/>
  <c r="I769" i="13"/>
  <c r="I770" i="13"/>
  <c r="I771" i="13"/>
  <c r="I772" i="13"/>
  <c r="I773" i="13"/>
  <c r="I774" i="13"/>
  <c r="I775" i="13"/>
  <c r="I776" i="13"/>
  <c r="I777" i="13"/>
  <c r="I778" i="13"/>
  <c r="I779" i="13"/>
  <c r="I780" i="13"/>
  <c r="I781" i="13"/>
  <c r="I782" i="13"/>
  <c r="I783" i="13"/>
  <c r="I784" i="13"/>
  <c r="I785" i="13"/>
  <c r="I786" i="13"/>
  <c r="I787" i="13"/>
  <c r="I788" i="13"/>
  <c r="I789" i="13"/>
  <c r="I790" i="13"/>
  <c r="I791" i="13"/>
  <c r="I792" i="13"/>
  <c r="I793" i="13"/>
  <c r="I794" i="13"/>
  <c r="I795" i="13"/>
  <c r="I796" i="13"/>
  <c r="I797" i="13"/>
  <c r="I798" i="13"/>
  <c r="I799" i="13"/>
  <c r="I800" i="13"/>
  <c r="I801" i="13"/>
  <c r="I802" i="13"/>
  <c r="I803" i="13"/>
  <c r="I804" i="13"/>
  <c r="I805" i="13"/>
  <c r="I806" i="13"/>
  <c r="I807" i="13"/>
  <c r="I808" i="13"/>
  <c r="I809" i="13"/>
  <c r="I810" i="13"/>
  <c r="I811" i="13"/>
  <c r="I812" i="13"/>
  <c r="I813" i="13"/>
  <c r="I814" i="13"/>
  <c r="I815" i="13"/>
  <c r="I816" i="13"/>
  <c r="I817" i="13"/>
  <c r="I818" i="13"/>
  <c r="I819" i="13"/>
  <c r="I820" i="13"/>
  <c r="I821" i="13"/>
  <c r="I822" i="13"/>
  <c r="I823" i="13"/>
  <c r="I824" i="13"/>
  <c r="I825" i="13"/>
  <c r="I826" i="13"/>
  <c r="I827" i="13"/>
  <c r="I828" i="13"/>
  <c r="I829" i="13"/>
  <c r="I830" i="13"/>
  <c r="I831" i="13"/>
  <c r="I832" i="13"/>
  <c r="I833" i="13"/>
  <c r="I834" i="13"/>
  <c r="I835" i="13"/>
  <c r="I836" i="13"/>
  <c r="I837" i="13"/>
  <c r="I838" i="13"/>
  <c r="I839" i="13"/>
  <c r="I840" i="13"/>
  <c r="I841" i="13"/>
  <c r="I842" i="13"/>
  <c r="I843" i="13"/>
  <c r="I844" i="13"/>
  <c r="I845" i="13"/>
  <c r="I846" i="13"/>
  <c r="I847" i="13"/>
  <c r="I848" i="13"/>
  <c r="I849" i="13"/>
  <c r="I850" i="13"/>
  <c r="I851" i="13"/>
  <c r="I852" i="13"/>
  <c r="I853" i="13"/>
  <c r="I854" i="13"/>
  <c r="I855" i="13"/>
  <c r="I856" i="13"/>
  <c r="I857" i="13"/>
  <c r="I858" i="13"/>
  <c r="I859" i="13"/>
  <c r="I860" i="13"/>
  <c r="I861" i="13"/>
  <c r="I862" i="13"/>
  <c r="I863" i="13"/>
  <c r="I864" i="13"/>
  <c r="I865" i="13"/>
  <c r="I866" i="13"/>
  <c r="I867" i="13"/>
  <c r="I868" i="13"/>
  <c r="I869" i="13"/>
  <c r="I870" i="13"/>
  <c r="I871" i="13"/>
  <c r="I872" i="13"/>
  <c r="I873" i="13"/>
  <c r="I874" i="13"/>
  <c r="I875" i="13"/>
  <c r="I876" i="13"/>
  <c r="I877" i="13"/>
  <c r="I878" i="13"/>
  <c r="I879" i="13"/>
  <c r="I880" i="13"/>
  <c r="I881" i="13"/>
  <c r="I882" i="13"/>
  <c r="I883" i="13"/>
  <c r="I884" i="13"/>
  <c r="I885" i="13"/>
  <c r="I886" i="13"/>
  <c r="I887" i="13"/>
  <c r="I888" i="13"/>
  <c r="I889" i="13"/>
  <c r="I890" i="13"/>
  <c r="I891" i="13"/>
  <c r="I892" i="13"/>
  <c r="I893" i="13"/>
  <c r="I894" i="13"/>
  <c r="I895" i="13"/>
  <c r="I896" i="13"/>
  <c r="I897" i="13"/>
  <c r="I898" i="13"/>
  <c r="I899" i="13"/>
  <c r="I900" i="13"/>
  <c r="I901" i="13"/>
  <c r="I902" i="13"/>
  <c r="I903" i="13"/>
  <c r="I904" i="13"/>
  <c r="I905" i="13"/>
  <c r="I906" i="13"/>
  <c r="I907" i="13"/>
  <c r="I908" i="13"/>
  <c r="I909" i="13"/>
  <c r="I910" i="13"/>
  <c r="I911" i="13"/>
  <c r="I912" i="13"/>
  <c r="I913" i="13"/>
  <c r="I914" i="13"/>
  <c r="I915" i="13"/>
  <c r="I916" i="13"/>
  <c r="I917" i="13"/>
  <c r="I918" i="13"/>
  <c r="I919" i="13"/>
  <c r="I920" i="13"/>
  <c r="I921" i="13"/>
  <c r="I922" i="13"/>
  <c r="I923" i="13"/>
  <c r="I924" i="13"/>
  <c r="I925" i="13"/>
  <c r="I926" i="13"/>
  <c r="I927" i="13"/>
  <c r="I928" i="13"/>
  <c r="I929" i="13"/>
  <c r="I930" i="13"/>
  <c r="I931" i="13"/>
  <c r="I932" i="13"/>
  <c r="I933" i="13"/>
  <c r="I934" i="13"/>
  <c r="I935" i="13"/>
  <c r="I936" i="13"/>
  <c r="I937" i="13"/>
  <c r="I938" i="13"/>
  <c r="I939" i="13"/>
  <c r="I940" i="13"/>
  <c r="I941" i="13"/>
  <c r="I942" i="13"/>
  <c r="I943" i="13"/>
  <c r="I944" i="13"/>
  <c r="I945" i="13"/>
  <c r="I946" i="13"/>
  <c r="I947" i="13"/>
  <c r="I948" i="13"/>
  <c r="I949" i="13"/>
  <c r="I950" i="13"/>
  <c r="I951" i="13"/>
  <c r="I952" i="13"/>
  <c r="I953" i="13"/>
  <c r="I954" i="13"/>
  <c r="I955" i="13"/>
  <c r="I956" i="13"/>
  <c r="I957" i="13"/>
  <c r="I958" i="13"/>
  <c r="I959" i="13"/>
  <c r="I960" i="13"/>
  <c r="I961" i="13"/>
  <c r="I962" i="13"/>
  <c r="I963" i="13"/>
  <c r="I964" i="13"/>
  <c r="I965" i="13"/>
  <c r="I966" i="13"/>
  <c r="I967" i="13"/>
  <c r="I968" i="13"/>
  <c r="I969" i="13"/>
  <c r="I970" i="13"/>
  <c r="I971" i="13"/>
  <c r="I972" i="13"/>
  <c r="I973" i="13"/>
  <c r="I974" i="13"/>
  <c r="I975" i="13"/>
  <c r="I976" i="13"/>
  <c r="I977" i="13"/>
  <c r="I978" i="13"/>
  <c r="I979" i="13"/>
  <c r="I980" i="13"/>
  <c r="I981" i="13"/>
  <c r="I982" i="13"/>
  <c r="I983" i="13"/>
  <c r="I984" i="13"/>
  <c r="I985" i="13"/>
  <c r="I986" i="13"/>
  <c r="I987" i="13"/>
  <c r="I988" i="13"/>
  <c r="I989" i="13"/>
  <c r="I990" i="13"/>
  <c r="I991" i="13"/>
  <c r="I992" i="13"/>
  <c r="I993" i="13"/>
  <c r="I994" i="13"/>
  <c r="I995" i="13"/>
  <c r="I996" i="13"/>
  <c r="I997" i="13"/>
  <c r="I998" i="13"/>
  <c r="I999" i="13"/>
  <c r="I1000" i="13"/>
  <c r="I1001" i="13"/>
  <c r="I1002" i="13"/>
  <c r="I1003" i="13"/>
  <c r="I1004" i="13"/>
  <c r="I1005" i="13"/>
  <c r="I1006" i="13"/>
  <c r="I1007" i="13"/>
  <c r="I1008" i="13"/>
  <c r="I1009" i="13"/>
  <c r="I1010" i="13"/>
  <c r="I1011" i="13"/>
  <c r="I1012" i="13"/>
  <c r="I1013" i="13"/>
  <c r="I1014" i="13"/>
  <c r="I1015" i="13"/>
  <c r="I1016" i="13"/>
  <c r="I1017" i="13"/>
  <c r="I1018" i="13"/>
  <c r="I1019" i="13"/>
  <c r="I1020" i="13"/>
  <c r="I1021" i="13"/>
  <c r="I1022" i="13"/>
  <c r="I1023" i="13"/>
  <c r="I1024" i="13"/>
  <c r="I1025" i="13"/>
  <c r="I1026" i="13"/>
  <c r="I1027" i="13"/>
  <c r="I1028" i="13"/>
  <c r="I1029" i="13"/>
  <c r="I1030" i="13"/>
  <c r="I1031" i="13"/>
  <c r="I1032" i="13"/>
  <c r="I1033" i="13"/>
  <c r="I1034" i="13"/>
  <c r="I1035" i="13"/>
  <c r="I1036" i="13"/>
  <c r="I1037" i="13"/>
  <c r="I1038" i="13"/>
  <c r="I1039" i="13"/>
  <c r="I1040" i="13"/>
  <c r="I1041" i="13"/>
  <c r="I1042" i="13"/>
  <c r="I1043" i="13"/>
  <c r="I1044" i="13"/>
  <c r="I1045" i="13"/>
  <c r="I1046" i="13"/>
  <c r="I1047" i="13"/>
  <c r="I1048" i="13"/>
  <c r="I1049" i="13"/>
  <c r="I1050" i="13"/>
  <c r="I1051" i="13"/>
  <c r="I1052" i="13"/>
  <c r="I1053" i="13"/>
  <c r="I1054" i="13"/>
  <c r="I1055" i="13"/>
  <c r="I1056" i="13"/>
  <c r="I1057" i="13"/>
  <c r="I1058" i="13"/>
  <c r="I1059" i="13"/>
  <c r="I1060" i="13"/>
  <c r="I1061" i="13"/>
  <c r="I1062" i="13"/>
  <c r="I1063" i="13"/>
  <c r="I1064" i="13"/>
  <c r="I1065" i="13"/>
  <c r="I1066" i="13"/>
  <c r="I1067" i="13"/>
  <c r="I1068" i="13"/>
  <c r="I1069" i="13"/>
  <c r="I1070" i="13"/>
  <c r="I1071" i="13"/>
  <c r="I1072" i="13"/>
  <c r="I1073" i="13"/>
  <c r="I1074" i="13"/>
  <c r="I1075" i="13"/>
  <c r="I1076" i="13"/>
  <c r="I1077" i="13"/>
  <c r="I1078" i="13"/>
  <c r="I1079" i="13"/>
  <c r="I1080" i="13"/>
  <c r="I1081" i="13"/>
  <c r="I1082" i="13"/>
  <c r="I1083" i="13"/>
  <c r="I1084" i="13"/>
  <c r="I1085" i="13"/>
  <c r="I1086" i="13"/>
  <c r="I1087" i="13"/>
  <c r="I1088" i="13"/>
  <c r="I1089" i="13"/>
  <c r="I1090" i="13"/>
  <c r="I1091" i="13"/>
  <c r="I1092" i="13"/>
  <c r="I1093" i="13"/>
  <c r="I1094" i="13"/>
  <c r="I1095" i="13"/>
  <c r="I1096" i="13"/>
  <c r="I1097" i="13"/>
  <c r="I1098" i="13"/>
  <c r="I1099" i="13"/>
  <c r="I1100" i="13"/>
  <c r="I1101" i="13"/>
  <c r="I1102" i="13"/>
  <c r="I1103" i="13"/>
  <c r="I1104" i="13"/>
  <c r="I1105" i="13"/>
  <c r="I1106" i="13"/>
  <c r="I1107" i="13"/>
  <c r="I1108" i="13"/>
  <c r="I1109" i="13"/>
  <c r="I1110" i="13"/>
  <c r="I1111" i="13"/>
  <c r="I1112" i="13"/>
  <c r="I1113" i="13"/>
  <c r="I1114" i="13"/>
  <c r="I1115" i="13"/>
  <c r="I1116" i="13"/>
  <c r="I1117" i="13"/>
  <c r="I1118" i="13"/>
  <c r="I1119" i="13"/>
  <c r="I1120" i="13"/>
  <c r="I1121" i="13"/>
  <c r="I1122" i="13"/>
  <c r="I1123" i="13"/>
  <c r="I1124" i="13"/>
  <c r="I1125" i="13"/>
  <c r="I1126" i="13"/>
  <c r="I1127" i="13"/>
  <c r="I1128" i="13"/>
  <c r="I1129" i="13"/>
  <c r="I1130" i="13"/>
  <c r="I1131" i="13"/>
  <c r="I1132" i="13"/>
  <c r="I1133" i="13"/>
  <c r="I1134" i="13"/>
  <c r="I1135" i="13"/>
  <c r="I1136" i="13"/>
  <c r="I1137" i="13"/>
  <c r="I1138" i="13"/>
  <c r="I1139" i="13"/>
  <c r="I1140" i="13"/>
  <c r="I1141" i="13"/>
  <c r="I1142" i="13"/>
  <c r="I1143" i="13"/>
  <c r="I1144" i="13"/>
  <c r="I1145" i="13"/>
  <c r="I1146" i="13"/>
  <c r="I1147" i="13"/>
  <c r="I1148" i="13"/>
  <c r="I1149" i="13"/>
  <c r="I1150" i="13"/>
  <c r="I1151" i="13"/>
  <c r="I1152" i="13"/>
  <c r="I1153" i="13"/>
  <c r="I1154" i="13"/>
  <c r="I1155" i="13"/>
  <c r="I1156" i="13"/>
  <c r="I1157" i="13"/>
  <c r="I1158" i="13"/>
  <c r="I1159" i="13"/>
  <c r="I1160" i="13"/>
  <c r="I1161" i="13"/>
  <c r="I1162" i="13"/>
  <c r="I1163" i="13"/>
  <c r="I1164" i="13"/>
  <c r="I1165" i="13"/>
  <c r="I1166" i="13"/>
  <c r="I1167" i="13"/>
  <c r="I1168" i="13"/>
  <c r="I1169" i="13"/>
  <c r="I1170" i="13"/>
  <c r="I1171" i="13"/>
  <c r="I1172" i="13"/>
  <c r="I1173" i="13"/>
  <c r="I1174" i="13"/>
  <c r="I1175" i="13"/>
  <c r="I1176" i="13"/>
  <c r="I1177" i="13"/>
  <c r="I1178" i="13"/>
  <c r="I1179" i="13"/>
  <c r="I1180" i="13"/>
  <c r="I1181" i="13"/>
  <c r="I1182" i="13"/>
  <c r="I1183" i="13"/>
  <c r="I1184" i="13"/>
  <c r="I1185" i="13"/>
  <c r="I1186" i="13"/>
  <c r="I1187" i="13"/>
  <c r="I1188" i="13"/>
  <c r="I1189" i="13"/>
  <c r="I1190" i="13"/>
  <c r="I1191" i="13"/>
  <c r="I1192" i="13"/>
  <c r="I1193" i="13"/>
  <c r="I1194" i="13"/>
  <c r="I1195" i="13"/>
  <c r="I1196" i="13"/>
  <c r="I1197" i="13"/>
  <c r="I1198" i="13"/>
  <c r="I1199" i="13"/>
  <c r="I1200" i="13"/>
  <c r="I1201" i="13"/>
  <c r="I1202" i="13"/>
  <c r="I1203" i="13"/>
  <c r="I1204" i="13"/>
  <c r="I1205" i="13"/>
  <c r="I1206" i="13"/>
  <c r="I1207" i="13"/>
  <c r="I1208" i="13"/>
  <c r="I1209" i="13"/>
  <c r="I1210" i="13"/>
  <c r="I1211" i="13"/>
  <c r="I1212" i="13"/>
  <c r="I1213" i="13"/>
  <c r="I1214" i="13"/>
  <c r="I1215" i="13"/>
  <c r="I1216" i="13"/>
  <c r="I1217" i="13"/>
  <c r="I1218" i="13"/>
  <c r="I1219" i="13"/>
  <c r="I1220" i="13"/>
  <c r="I1221" i="13"/>
  <c r="I1222" i="13"/>
  <c r="I1223" i="13"/>
  <c r="I1224" i="13"/>
  <c r="I1225" i="13"/>
  <c r="I1226" i="13"/>
  <c r="I1227" i="13"/>
  <c r="I1228" i="13"/>
  <c r="I1229" i="13"/>
  <c r="I1230" i="13"/>
  <c r="I1231" i="13"/>
  <c r="I1232" i="13"/>
  <c r="I1233" i="13"/>
  <c r="I1234" i="13"/>
  <c r="I1235" i="13"/>
  <c r="I1236" i="13"/>
  <c r="I1237" i="13"/>
  <c r="I1238" i="13"/>
  <c r="I1239" i="13"/>
  <c r="I1240" i="13"/>
  <c r="I1241" i="13"/>
  <c r="I1242" i="13"/>
  <c r="I1243" i="13"/>
  <c r="I1244" i="13"/>
  <c r="I1245" i="13"/>
  <c r="I1246" i="13"/>
  <c r="I1247" i="13"/>
  <c r="I1248" i="13"/>
  <c r="I1249" i="13"/>
  <c r="I1250" i="13"/>
  <c r="I1251" i="13"/>
  <c r="I1252" i="13"/>
  <c r="I1253" i="13"/>
  <c r="I1254" i="13"/>
  <c r="I1255" i="13"/>
  <c r="I1256" i="13"/>
  <c r="I1257" i="13"/>
  <c r="I1258" i="13"/>
  <c r="I1259" i="13"/>
  <c r="I1260" i="13"/>
  <c r="I1261" i="13"/>
  <c r="I1262" i="13"/>
  <c r="I1263" i="13"/>
  <c r="I1264" i="13"/>
  <c r="I1265" i="13"/>
  <c r="I1266" i="13"/>
  <c r="I1267" i="13"/>
  <c r="I1268" i="13"/>
  <c r="I1269" i="13"/>
  <c r="I1270" i="13"/>
  <c r="I1271" i="13"/>
  <c r="I1272" i="13"/>
  <c r="I1273" i="13"/>
  <c r="I1274" i="13"/>
  <c r="I1275" i="13"/>
  <c r="I1276" i="13"/>
  <c r="I1277" i="13"/>
  <c r="I1278" i="13"/>
  <c r="I1279" i="13"/>
  <c r="I1280" i="13"/>
  <c r="I1281" i="13"/>
  <c r="I1282" i="13"/>
  <c r="I1283" i="13"/>
  <c r="I1284" i="13"/>
  <c r="I1285" i="13"/>
  <c r="I1286" i="13"/>
  <c r="I1287" i="13"/>
  <c r="I1288" i="13"/>
  <c r="I1289" i="13"/>
  <c r="I1290" i="13"/>
  <c r="I1291" i="13"/>
  <c r="I1292" i="13"/>
  <c r="I1293" i="13"/>
  <c r="I1294" i="13"/>
  <c r="I1295" i="13"/>
  <c r="I1296" i="13"/>
  <c r="I1297" i="13"/>
  <c r="I1298" i="13"/>
  <c r="I1299" i="13"/>
  <c r="I1300" i="13"/>
  <c r="I1301" i="13"/>
  <c r="I1302" i="13"/>
  <c r="I1303" i="13"/>
  <c r="I1304" i="13"/>
  <c r="I1305" i="13"/>
  <c r="I1306" i="13"/>
  <c r="I1307" i="13"/>
  <c r="I1308" i="13"/>
  <c r="I1309" i="13"/>
  <c r="I1310" i="13"/>
  <c r="I1311" i="13"/>
  <c r="I1312" i="13"/>
  <c r="I1313" i="13"/>
  <c r="I1314" i="13"/>
  <c r="I1315" i="13"/>
  <c r="I1316" i="13"/>
  <c r="I1317" i="13"/>
  <c r="I1318" i="13"/>
  <c r="I1319" i="13"/>
  <c r="I1320" i="13"/>
  <c r="I1321" i="13"/>
  <c r="I1322" i="13"/>
  <c r="I1323" i="13"/>
  <c r="I1324" i="13"/>
  <c r="I1325" i="13"/>
  <c r="I1326" i="13"/>
  <c r="I1327" i="13"/>
  <c r="I1328" i="13"/>
  <c r="I1329" i="13"/>
  <c r="I1330" i="13"/>
  <c r="I1331" i="13"/>
  <c r="I1332" i="13"/>
  <c r="I1333" i="13"/>
  <c r="I1334" i="13"/>
  <c r="I1335" i="13"/>
  <c r="I1336" i="13"/>
  <c r="I1337" i="13"/>
  <c r="I1338" i="13"/>
  <c r="I1339" i="13"/>
  <c r="I1340" i="13"/>
  <c r="I1341" i="13"/>
  <c r="I1342" i="13"/>
  <c r="I1343" i="13"/>
  <c r="I1344" i="13"/>
  <c r="I1345" i="13"/>
  <c r="I1346" i="13"/>
  <c r="I1347" i="13"/>
  <c r="I1348" i="13"/>
  <c r="I1349" i="13"/>
  <c r="I1350" i="13"/>
  <c r="I1351" i="13"/>
  <c r="I1352" i="13"/>
  <c r="I116" i="10"/>
  <c r="I546" i="10"/>
  <c r="I48" i="10"/>
  <c r="I329" i="10"/>
  <c r="I226" i="10"/>
  <c r="I352" i="10"/>
  <c r="I173" i="10"/>
  <c r="I21" i="10"/>
  <c r="I117" i="10"/>
  <c r="I395" i="10"/>
  <c r="I49" i="10"/>
  <c r="I2" i="10"/>
  <c r="I868" i="10"/>
  <c r="I673" i="10"/>
  <c r="I301" i="10"/>
  <c r="I155" i="10"/>
  <c r="I118" i="10"/>
  <c r="I406" i="10"/>
  <c r="I425" i="10"/>
  <c r="I1066" i="10"/>
  <c r="I449" i="10"/>
  <c r="I334" i="10"/>
  <c r="I489" i="10"/>
  <c r="I680" i="10"/>
  <c r="I421" i="10"/>
  <c r="I142" i="10"/>
  <c r="I815" i="10"/>
  <c r="I1239" i="10"/>
  <c r="I272" i="10"/>
  <c r="I67" i="10"/>
  <c r="I902" i="10"/>
  <c r="I1046" i="10"/>
  <c r="I1170" i="10"/>
  <c r="I1020" i="10"/>
  <c r="I227" i="10"/>
  <c r="I390" i="10"/>
  <c r="I1109" i="10"/>
  <c r="I571" i="10"/>
  <c r="I1139" i="10"/>
  <c r="I42" i="10"/>
  <c r="I203" i="10"/>
  <c r="I234" i="10"/>
  <c r="I423" i="10"/>
  <c r="I490" i="10"/>
  <c r="I475" i="10"/>
  <c r="I535" i="10"/>
  <c r="I3" i="10"/>
  <c r="I1126" i="10"/>
  <c r="I55" i="10"/>
  <c r="I230" i="10"/>
  <c r="I56" i="10"/>
  <c r="I534" i="10"/>
  <c r="I722" i="10"/>
  <c r="I1182" i="10"/>
  <c r="I796" i="10"/>
  <c r="I22" i="10"/>
  <c r="I143" i="10"/>
  <c r="I1087" i="10"/>
  <c r="I590" i="10"/>
  <c r="I871" i="10"/>
  <c r="I586" i="10"/>
  <c r="I986" i="10"/>
  <c r="I182" i="10"/>
  <c r="I109" i="10"/>
  <c r="I4" i="10"/>
  <c r="I1143" i="10"/>
  <c r="I1141" i="10"/>
  <c r="I821" i="10"/>
  <c r="I281" i="10"/>
  <c r="I1253" i="10"/>
  <c r="I1229" i="10"/>
  <c r="I110" i="10"/>
  <c r="I554" i="10"/>
  <c r="I917" i="10"/>
  <c r="I1100" i="10"/>
  <c r="I968" i="10"/>
  <c r="I1159" i="10"/>
  <c r="I1119" i="10"/>
  <c r="I1320" i="10"/>
  <c r="I235" i="10"/>
  <c r="I491" i="10"/>
  <c r="I1055" i="10"/>
  <c r="I189" i="10"/>
  <c r="I460" i="10"/>
  <c r="I572" i="10"/>
  <c r="I681" i="10"/>
  <c r="I587" i="10"/>
  <c r="I1263" i="10"/>
  <c r="I236" i="10"/>
  <c r="I472" i="10"/>
  <c r="I144" i="10"/>
  <c r="I50" i="10"/>
  <c r="I1150" i="10"/>
  <c r="I599" i="10"/>
  <c r="I894" i="10"/>
  <c r="I1019" i="10"/>
  <c r="I1014" i="10"/>
  <c r="I250" i="10"/>
  <c r="I1029" i="10"/>
  <c r="I715" i="10"/>
  <c r="I602" i="10"/>
  <c r="I947" i="10"/>
  <c r="I156" i="10"/>
  <c r="I403" i="10"/>
  <c r="I809" i="10"/>
  <c r="I237" i="10"/>
  <c r="I1073" i="10"/>
  <c r="I741" i="10"/>
  <c r="I228" i="10"/>
  <c r="I836" i="10"/>
  <c r="I273" i="10"/>
  <c r="I1032" i="10"/>
  <c r="I918" i="10"/>
  <c r="I1125" i="10"/>
  <c r="I928" i="10"/>
  <c r="I1104" i="10"/>
  <c r="I1010" i="10"/>
  <c r="I987" i="10"/>
  <c r="I1260" i="10"/>
  <c r="I897" i="10"/>
  <c r="I1317" i="10"/>
  <c r="I1103" i="10"/>
  <c r="I995" i="10"/>
  <c r="I111" i="10"/>
  <c r="I191" i="10"/>
  <c r="I412" i="10"/>
  <c r="I993" i="10"/>
  <c r="I1200" i="10"/>
  <c r="I72" i="10"/>
  <c r="I682" i="10"/>
  <c r="I810" i="10"/>
  <c r="I763" i="10"/>
  <c r="I1289" i="10"/>
  <c r="I122" i="10"/>
  <c r="I977" i="10"/>
  <c r="I1021" i="10"/>
  <c r="I736" i="10"/>
  <c r="I898" i="10"/>
  <c r="I274" i="10"/>
  <c r="I823" i="10"/>
  <c r="I231" i="10"/>
  <c r="I1199" i="10"/>
  <c r="I20" i="10"/>
  <c r="I619" i="10"/>
  <c r="I975" i="10"/>
  <c r="I643" i="10"/>
  <c r="I1052" i="10"/>
  <c r="I180" i="10"/>
  <c r="I1164" i="10"/>
  <c r="I1228" i="10"/>
  <c r="I1047" i="10"/>
  <c r="I335" i="10"/>
  <c r="I174" i="10"/>
  <c r="I687" i="10"/>
  <c r="I1337" i="10"/>
  <c r="I899" i="10"/>
  <c r="I463" i="10"/>
  <c r="I1326" i="10"/>
  <c r="I1211" i="10"/>
  <c r="I745" i="10"/>
  <c r="I613" i="10"/>
  <c r="I555" i="10"/>
  <c r="I1305" i="10"/>
  <c r="I1108" i="10"/>
  <c r="I1001" i="10"/>
  <c r="I404" i="10"/>
  <c r="I1173" i="10"/>
  <c r="I944" i="10"/>
  <c r="I600" i="10"/>
  <c r="I243" i="10"/>
  <c r="I683" i="10"/>
  <c r="I969" i="10"/>
  <c r="I826" i="10"/>
  <c r="I1345" i="10"/>
  <c r="I1096" i="10"/>
  <c r="I492" i="10"/>
  <c r="I824" i="10"/>
  <c r="I493" i="10"/>
  <c r="I1110" i="10"/>
  <c r="I1184" i="10"/>
  <c r="I797" i="10"/>
  <c r="I596" i="10"/>
  <c r="I391" i="10"/>
  <c r="I644" i="10"/>
  <c r="I450" i="10"/>
  <c r="I392" i="10"/>
  <c r="I811" i="10"/>
  <c r="I1172" i="10"/>
  <c r="I181" i="10"/>
  <c r="I723" i="10"/>
  <c r="I26" i="10"/>
  <c r="I588" i="10"/>
  <c r="I1129" i="10"/>
  <c r="I1127" i="10"/>
  <c r="I1303" i="10"/>
  <c r="I494" i="10"/>
  <c r="I157" i="10"/>
  <c r="I568" i="10"/>
  <c r="I1067" i="10"/>
  <c r="I1157" i="10"/>
  <c r="I853" i="10"/>
  <c r="I829" i="10"/>
  <c r="I1059" i="10"/>
  <c r="I114" i="10"/>
  <c r="I769" i="10"/>
  <c r="I1299" i="10"/>
  <c r="I531" i="10"/>
  <c r="I869" i="10"/>
  <c r="I1175" i="10"/>
  <c r="I1323" i="10"/>
  <c r="I1233" i="10"/>
  <c r="I66" i="10"/>
  <c r="I523" i="10"/>
  <c r="I1050" i="10"/>
  <c r="I1273" i="10"/>
  <c r="I593" i="10"/>
  <c r="I997" i="10"/>
  <c r="I300" i="10"/>
  <c r="I1168" i="10"/>
  <c r="I238" i="10"/>
  <c r="I1151" i="10"/>
  <c r="I1008" i="10"/>
  <c r="I959" i="10"/>
  <c r="I558" i="10"/>
  <c r="I1214" i="10"/>
  <c r="I1132" i="10"/>
  <c r="I1053" i="10"/>
  <c r="I640" i="10"/>
  <c r="I375" i="10"/>
  <c r="I224" i="10"/>
  <c r="I267" i="10"/>
  <c r="I1111" i="10"/>
  <c r="I1136" i="10"/>
  <c r="I1304" i="10"/>
  <c r="I1134" i="10"/>
  <c r="I1148" i="10"/>
  <c r="I1216" i="10"/>
  <c r="I800" i="10"/>
  <c r="I424" i="10"/>
  <c r="I970" i="10"/>
  <c r="I614" i="10"/>
  <c r="I998" i="10"/>
  <c r="I983" i="10"/>
  <c r="I1234" i="10"/>
  <c r="I190" i="10"/>
  <c r="I1022" i="10"/>
  <c r="I183" i="10"/>
  <c r="I1193" i="10"/>
  <c r="I626" i="10"/>
  <c r="I1179" i="10"/>
  <c r="I1236" i="10"/>
  <c r="I882" i="10"/>
  <c r="I495" i="10"/>
  <c r="I915" i="10"/>
  <c r="I742" i="10"/>
  <c r="I706" i="10"/>
  <c r="I827" i="10"/>
  <c r="I51" i="10"/>
  <c r="I146" i="10"/>
  <c r="I517" i="10"/>
  <c r="I461" i="10"/>
  <c r="I569" i="10"/>
  <c r="I1277" i="10"/>
  <c r="I1223" i="10"/>
  <c r="I684" i="10"/>
  <c r="I1287" i="10"/>
  <c r="I139" i="10"/>
  <c r="I1058" i="10"/>
  <c r="I1204" i="10"/>
  <c r="I945" i="10"/>
  <c r="I1124" i="10"/>
  <c r="I1030" i="10"/>
  <c r="I611" i="10"/>
  <c r="I762" i="10"/>
  <c r="I1329" i="10"/>
  <c r="I589" i="10"/>
  <c r="I1310" i="10"/>
  <c r="I158" i="10"/>
  <c r="I1079" i="10"/>
  <c r="I940" i="10"/>
  <c r="I1123" i="10"/>
  <c r="I1351" i="10"/>
  <c r="I978" i="10"/>
  <c r="I1267" i="10"/>
  <c r="I1023" i="10"/>
  <c r="I1042" i="10"/>
  <c r="I1271" i="10"/>
  <c r="I793" i="10"/>
  <c r="I645" i="10"/>
  <c r="I1295" i="10"/>
  <c r="I1035" i="10"/>
  <c r="I951" i="10"/>
  <c r="I1312" i="10"/>
  <c r="I359" i="10"/>
  <c r="I930" i="10"/>
  <c r="I984" i="10"/>
  <c r="I1225" i="10"/>
  <c r="I1240" i="10"/>
  <c r="I1342" i="10"/>
  <c r="I1314" i="10"/>
  <c r="I422" i="10"/>
  <c r="I1324" i="10"/>
  <c r="I1246" i="10"/>
  <c r="I1285" i="10"/>
  <c r="I875" i="10"/>
  <c r="I957" i="10"/>
  <c r="I1275" i="10"/>
  <c r="I1262" i="10"/>
  <c r="I788" i="10"/>
  <c r="I159" i="10"/>
  <c r="I1161" i="10"/>
  <c r="I1093" i="10"/>
  <c r="I1207" i="10"/>
  <c r="I1060" i="10"/>
  <c r="I1256" i="10"/>
  <c r="I1252" i="10"/>
  <c r="I1232" i="10"/>
  <c r="I1221" i="10"/>
  <c r="I1118" i="10"/>
  <c r="I1242" i="10"/>
  <c r="I199" i="10"/>
  <c r="I965" i="10"/>
  <c r="I798" i="10"/>
  <c r="I1352" i="10"/>
  <c r="I594" i="10"/>
  <c r="I751" i="10"/>
  <c r="I958" i="10"/>
  <c r="I1061" i="10"/>
  <c r="I1257" i="10"/>
  <c r="I1190" i="10"/>
  <c r="I283" i="10"/>
  <c r="I268" i="10"/>
  <c r="I905" i="10"/>
  <c r="I382" i="10"/>
  <c r="I197" i="10"/>
  <c r="I313" i="10"/>
  <c r="I23" i="10"/>
  <c r="I547" i="10"/>
  <c r="I318" i="10"/>
  <c r="I319" i="10"/>
  <c r="I548" i="10"/>
  <c r="I549" i="10"/>
  <c r="I78" i="10"/>
  <c r="I458" i="10"/>
  <c r="I34" i="10"/>
  <c r="I257" i="10"/>
  <c r="I16" i="10"/>
  <c r="I1201" i="10"/>
  <c r="I88" i="10"/>
  <c r="I413" i="10"/>
  <c r="I371" i="10"/>
  <c r="I5" i="10"/>
  <c r="I79" i="10"/>
  <c r="I1202" i="10"/>
  <c r="I340" i="10"/>
  <c r="I24" i="10"/>
  <c r="I108" i="10"/>
  <c r="I511" i="10"/>
  <c r="I176" i="10"/>
  <c r="I248" i="10"/>
  <c r="I253" i="10"/>
  <c r="I80" i="10"/>
  <c r="I292" i="10"/>
  <c r="I383" i="10"/>
  <c r="I185" i="10"/>
  <c r="I254" i="10"/>
  <c r="I264" i="10"/>
  <c r="I384" i="10"/>
  <c r="I8" i="10"/>
  <c r="I9" i="10"/>
  <c r="I385" i="10"/>
  <c r="I414" i="10"/>
  <c r="I374" i="10"/>
  <c r="I327" i="10"/>
  <c r="I652" i="10"/>
  <c r="I287" i="10"/>
  <c r="I386" i="10"/>
  <c r="I415" i="10"/>
  <c r="I932" i="10"/>
  <c r="I399" i="10"/>
  <c r="I362" i="10"/>
  <c r="I198" i="10"/>
  <c r="I153" i="10"/>
  <c r="I216" i="10"/>
  <c r="I563" i="10"/>
  <c r="I134" i="10"/>
  <c r="I177" i="10"/>
  <c r="I314" i="10"/>
  <c r="I279" i="10"/>
  <c r="I70" i="10"/>
  <c r="I758" i="10"/>
  <c r="I31" i="10"/>
  <c r="I522" i="10"/>
  <c r="I293" i="10"/>
  <c r="I6" i="10"/>
  <c r="I288" i="10"/>
  <c r="I1296" i="10"/>
  <c r="I121" i="10"/>
  <c r="I701" i="10"/>
  <c r="I320" i="10"/>
  <c r="I973" i="10"/>
  <c r="I309" i="10"/>
  <c r="I294" i="10"/>
  <c r="I444" i="10"/>
  <c r="I255" i="10"/>
  <c r="I916" i="10"/>
  <c r="I578" i="10"/>
  <c r="I35" i="10"/>
  <c r="I62" i="10"/>
  <c r="I32" i="10"/>
  <c r="I302" i="10"/>
  <c r="I295" i="10"/>
  <c r="I105" i="10"/>
  <c r="I315" i="10"/>
  <c r="I985" i="10"/>
  <c r="I296" i="10"/>
  <c r="I622" i="10"/>
  <c r="I99" i="10"/>
  <c r="I217" i="10"/>
  <c r="I365" i="10"/>
  <c r="I435" i="10"/>
  <c r="I739" i="10"/>
  <c r="I160" i="10"/>
  <c r="I289" i="10"/>
  <c r="I290" i="10"/>
  <c r="I218" i="10"/>
  <c r="I27" i="10"/>
  <c r="I330" i="10"/>
  <c r="I171" i="10"/>
  <c r="I25" i="10"/>
  <c r="I36" i="10"/>
  <c r="I291" i="10"/>
  <c r="I579" i="10"/>
  <c r="I297" i="10"/>
  <c r="I154" i="10"/>
  <c r="I206" i="10"/>
  <c r="I75" i="10"/>
  <c r="I37" i="10"/>
  <c r="I484" i="10"/>
  <c r="I921" i="10"/>
  <c r="I87" i="10"/>
  <c r="I265" i="10"/>
  <c r="I496" i="10"/>
  <c r="I258" i="10"/>
  <c r="I312" i="10"/>
  <c r="I552" i="10"/>
  <c r="I328" i="10"/>
  <c r="I664" i="10"/>
  <c r="I1250" i="10"/>
  <c r="I697" i="10"/>
  <c r="I266" i="10"/>
  <c r="I166" i="10"/>
  <c r="I618" i="10"/>
  <c r="I1203" i="10"/>
  <c r="I767" i="10"/>
  <c r="I10" i="10"/>
  <c r="I270" i="10"/>
  <c r="I828" i="10"/>
  <c r="I186" i="10"/>
  <c r="I781" i="10"/>
  <c r="I17" i="10"/>
  <c r="I332" i="10"/>
  <c r="I298" i="10"/>
  <c r="I333" i="10"/>
  <c r="I256" i="10"/>
  <c r="I184" i="10"/>
  <c r="I900" i="10"/>
  <c r="I498" i="10"/>
  <c r="I1318" i="10"/>
  <c r="I857" i="10"/>
  <c r="I286" i="10"/>
  <c r="I873" i="10"/>
  <c r="I561" i="10"/>
  <c r="I698" i="10"/>
  <c r="I304" i="10"/>
  <c r="I773" i="10"/>
  <c r="I205" i="10"/>
  <c r="I259" i="10"/>
  <c r="I485" i="10"/>
  <c r="I89" i="10"/>
  <c r="I161" i="10"/>
  <c r="I486" i="10"/>
  <c r="I100" i="10"/>
  <c r="I583" i="10"/>
  <c r="I753" i="10"/>
  <c r="I699" i="10"/>
  <c r="I76" i="10"/>
  <c r="I196" i="10"/>
  <c r="I101" i="10"/>
  <c r="I57" i="10"/>
  <c r="I162" i="10"/>
  <c r="I1218" i="10"/>
  <c r="I1074" i="10"/>
  <c r="I1063" i="10"/>
  <c r="I497" i="10"/>
  <c r="I246" i="10"/>
  <c r="I878" i="10"/>
  <c r="I1101" i="10"/>
  <c r="I901" i="10"/>
  <c r="I874" i="10"/>
  <c r="I167" i="10"/>
  <c r="I848" i="10"/>
  <c r="I1251" i="10"/>
  <c r="I1002" i="10"/>
  <c r="I961" i="10"/>
  <c r="I512" i="10"/>
  <c r="I1276" i="10"/>
  <c r="I598" i="10"/>
  <c r="I529" i="10"/>
  <c r="I163" i="10"/>
  <c r="I784" i="10"/>
  <c r="I372" i="10"/>
  <c r="I130" i="10"/>
  <c r="I46" i="10"/>
  <c r="I77" i="10"/>
  <c r="I1268" i="10"/>
  <c r="I452" i="10"/>
  <c r="I943" i="10"/>
  <c r="I675" i="10"/>
  <c r="I514" i="10"/>
  <c r="I528" i="10"/>
  <c r="I1286" i="10"/>
  <c r="I1264" i="10"/>
  <c r="I1316" i="10"/>
  <c r="I685" i="10"/>
  <c r="I1155" i="10"/>
  <c r="I1084" i="10"/>
  <c r="I136" i="10"/>
  <c r="I606" i="10"/>
  <c r="I469" i="10"/>
  <c r="I102" i="10"/>
  <c r="I914" i="10"/>
  <c r="I366" i="10"/>
  <c r="I1187" i="10"/>
  <c r="I979" i="10"/>
  <c r="I247" i="10"/>
  <c r="I856" i="10"/>
  <c r="I1077" i="10"/>
  <c r="I966" i="10"/>
  <c r="I879" i="10"/>
  <c r="I11" i="10"/>
  <c r="I1137" i="10"/>
  <c r="I195" i="10"/>
  <c r="I1215" i="10"/>
  <c r="I1206" i="10"/>
  <c r="I178" i="10"/>
  <c r="I326" i="10"/>
  <c r="I1335" i="10"/>
  <c r="I364" i="10"/>
  <c r="I780" i="10"/>
  <c r="I501" i="10"/>
  <c r="I1072" i="10"/>
  <c r="I187" i="10"/>
  <c r="I299" i="10"/>
  <c r="I662" i="10"/>
  <c r="I956" i="10"/>
  <c r="I7" i="10"/>
  <c r="I33" i="10"/>
  <c r="I14" i="10"/>
  <c r="I85" i="10"/>
  <c r="I565" i="10"/>
  <c r="I19" i="10"/>
  <c r="I1082" i="10"/>
  <c r="I30" i="10"/>
  <c r="I229" i="10"/>
  <c r="I261" i="10"/>
  <c r="I43" i="10"/>
  <c r="I53" i="10"/>
  <c r="I516" i="10"/>
  <c r="I82" i="10"/>
  <c r="I93" i="10"/>
  <c r="I946" i="10"/>
  <c r="I64" i="10"/>
  <c r="I188" i="10"/>
  <c r="I151" i="10"/>
  <c r="I73" i="10"/>
  <c r="I194" i="10"/>
  <c r="I634" i="10"/>
  <c r="I360" i="10"/>
  <c r="I59" i="10"/>
  <c r="I1230" i="10"/>
  <c r="I148" i="10"/>
  <c r="I98" i="10"/>
  <c r="I759" i="10"/>
  <c r="I430" i="10"/>
  <c r="I348" i="10"/>
  <c r="I204" i="10"/>
  <c r="I483" i="10"/>
  <c r="I179" i="10"/>
  <c r="I41" i="10"/>
  <c r="I635" i="10"/>
  <c r="I104" i="10"/>
  <c r="I28" i="10"/>
  <c r="I263" i="10"/>
  <c r="I582" i="10"/>
  <c r="I351" i="10"/>
  <c r="I90" i="10"/>
  <c r="I357" i="10"/>
  <c r="I503" i="10"/>
  <c r="I193" i="10"/>
  <c r="I1089" i="10"/>
  <c r="I310" i="10"/>
  <c r="I581" i="10"/>
  <c r="I1128" i="10"/>
  <c r="I389" i="10"/>
  <c r="I757" i="10"/>
  <c r="I44" i="10"/>
  <c r="I420" i="10"/>
  <c r="I410" i="10"/>
  <c r="I533" i="10"/>
  <c r="I431" i="10"/>
  <c r="I141" i="10"/>
  <c r="I91" i="10"/>
  <c r="I40" i="10"/>
  <c r="I482" i="10"/>
  <c r="I147" i="10"/>
  <c r="I789" i="10"/>
  <c r="I149" i="10"/>
  <c r="I919" i="10"/>
  <c r="I207" i="10"/>
  <c r="I214" i="10"/>
  <c r="I97" i="10"/>
  <c r="I654" i="10"/>
  <c r="I520" i="10"/>
  <c r="I86" i="10"/>
  <c r="I785" i="10"/>
  <c r="I886" i="10"/>
  <c r="I145" i="10"/>
  <c r="I519" i="10"/>
  <c r="I721" i="10"/>
  <c r="I432" i="10"/>
  <c r="I445" i="10"/>
  <c r="I47" i="10"/>
  <c r="I244" i="10"/>
  <c r="I695" i="10"/>
  <c r="I692" i="10"/>
  <c r="I387" i="10"/>
  <c r="I353" i="10"/>
  <c r="I29" i="10"/>
  <c r="I500" i="10"/>
  <c r="I669" i="10"/>
  <c r="I674" i="10"/>
  <c r="I417" i="10"/>
  <c r="I316" i="10"/>
  <c r="I96" i="10"/>
  <c r="I890" i="10"/>
  <c r="I625" i="10"/>
  <c r="I132" i="10"/>
  <c r="I81" i="10"/>
  <c r="I323" i="10"/>
  <c r="I61" i="10"/>
  <c r="I232" i="10"/>
  <c r="I18" i="10"/>
  <c r="I52" i="10"/>
  <c r="I106" i="10"/>
  <c r="I202" i="10"/>
  <c r="I168" i="10"/>
  <c r="I562" i="10"/>
  <c r="I603" i="10"/>
  <c r="I269" i="10"/>
  <c r="I752" i="10"/>
  <c r="I83" i="10"/>
  <c r="I637" i="10"/>
  <c r="I221" i="10"/>
  <c r="I92" i="10"/>
  <c r="I39" i="10"/>
  <c r="I574" i="10"/>
  <c r="I276" i="10"/>
  <c r="I521" i="10"/>
  <c r="I1017" i="10"/>
  <c r="I953" i="10"/>
  <c r="I1158" i="10"/>
  <c r="I488" i="10"/>
  <c r="I58" i="10"/>
  <c r="I755" i="10"/>
  <c r="I342" i="10"/>
  <c r="I356" i="10"/>
  <c r="I123" i="10"/>
  <c r="I1044" i="10"/>
  <c r="I284" i="10"/>
  <c r="I772" i="10"/>
  <c r="I172" i="10"/>
  <c r="I474" i="10"/>
  <c r="I553" i="10"/>
  <c r="I74" i="10"/>
  <c r="I783" i="10"/>
  <c r="I1054" i="10"/>
  <c r="I219" i="10"/>
  <c r="I12" i="10"/>
  <c r="I731" i="10"/>
  <c r="I805" i="10"/>
  <c r="I201" i="10"/>
  <c r="I63" i="10"/>
  <c r="I638" i="10"/>
  <c r="I931" i="10"/>
  <c r="I530" i="10"/>
  <c r="I585" i="10"/>
  <c r="I813" i="10"/>
  <c r="I893" i="10"/>
  <c r="I849" i="10"/>
  <c r="I1330" i="10"/>
  <c r="I210" i="10"/>
  <c r="I343" i="10"/>
  <c r="I539" i="10"/>
  <c r="I808" i="10"/>
  <c r="I213" i="10"/>
  <c r="I1005" i="10"/>
  <c r="I607" i="10"/>
  <c r="I1217" i="10"/>
  <c r="I363" i="10"/>
  <c r="I954" i="10"/>
  <c r="I355" i="10"/>
  <c r="I71" i="10"/>
  <c r="I368" i="10"/>
  <c r="I777" i="10"/>
  <c r="I215" i="10"/>
  <c r="I677" i="10"/>
  <c r="I68" i="10"/>
  <c r="I277" i="10"/>
  <c r="I881" i="10"/>
  <c r="I436" i="10"/>
  <c r="I200" i="10"/>
  <c r="I1210" i="10"/>
  <c r="I242" i="10"/>
  <c r="I280" i="10"/>
  <c r="I443" i="10"/>
  <c r="I220" i="10"/>
  <c r="I126" i="10"/>
  <c r="I837" i="10"/>
  <c r="I308" i="10"/>
  <c r="I920" i="10"/>
  <c r="I1162" i="10"/>
  <c r="I518" i="10"/>
  <c r="I54" i="10"/>
  <c r="I994" i="10"/>
  <c r="I322" i="10"/>
  <c r="I505" i="10"/>
  <c r="I1034" i="10"/>
  <c r="I103" i="10"/>
  <c r="I595" i="10"/>
  <c r="I999" i="10"/>
  <c r="I225" i="10"/>
  <c r="I150" i="10"/>
  <c r="I612" i="10"/>
  <c r="I249" i="10"/>
  <c r="I278" i="10"/>
  <c r="I564" i="10"/>
  <c r="I209" i="10"/>
  <c r="I170" i="10"/>
  <c r="I438" i="10"/>
  <c r="I470" i="10"/>
  <c r="I321" i="10"/>
  <c r="I597" i="10"/>
  <c r="I538" i="10"/>
  <c r="I303" i="10"/>
  <c r="I165" i="10"/>
  <c r="I380" i="10"/>
  <c r="I845" i="10"/>
  <c r="I841" i="10"/>
  <c r="I1171" i="10"/>
  <c r="I937" i="10"/>
  <c r="I566" i="10"/>
  <c r="I756" i="10"/>
  <c r="I1283" i="10"/>
  <c r="I127" i="10"/>
  <c r="I446" i="10"/>
  <c r="I510" i="10"/>
  <c r="I705" i="10"/>
  <c r="I459" i="10"/>
  <c r="I660" i="10"/>
  <c r="I659" i="10"/>
  <c r="I525" i="10"/>
  <c r="I850" i="10"/>
  <c r="I1085" i="10"/>
  <c r="I1006" i="10"/>
  <c r="I473" i="10"/>
  <c r="I633" i="10"/>
  <c r="I1166" i="10"/>
  <c r="I15" i="10"/>
  <c r="I506" i="10"/>
  <c r="I717" i="10"/>
  <c r="I409" i="10"/>
  <c r="I694" i="10"/>
  <c r="I639" i="10"/>
  <c r="I1331" i="10"/>
  <c r="I909" i="10"/>
  <c r="I262" i="10"/>
  <c r="I252" i="10"/>
  <c r="I847" i="10"/>
  <c r="I393" i="10"/>
  <c r="I448" i="10"/>
  <c r="I787" i="10"/>
  <c r="I867" i="10"/>
  <c r="I560" i="10"/>
  <c r="I709" i="10"/>
  <c r="I120" i="10"/>
  <c r="I641" i="10"/>
  <c r="I418" i="10"/>
  <c r="I630" i="10"/>
  <c r="I464" i="10"/>
  <c r="I1147" i="10"/>
  <c r="I904" i="10"/>
  <c r="I791" i="10"/>
  <c r="I830" i="10"/>
  <c r="I457" i="10"/>
  <c r="I615" i="10"/>
  <c r="I462" i="10"/>
  <c r="I455" i="10"/>
  <c r="I1065" i="10"/>
  <c r="I137" i="10"/>
  <c r="I740" i="10"/>
  <c r="I1167" i="10"/>
  <c r="I471" i="10"/>
  <c r="I688" i="10"/>
  <c r="I580" i="10"/>
  <c r="I992" i="10"/>
  <c r="I771" i="10"/>
  <c r="I131" i="10"/>
  <c r="I693" i="10"/>
  <c r="I65" i="10"/>
  <c r="I1131" i="10"/>
  <c r="I113" i="10"/>
  <c r="I524" i="10"/>
  <c r="I405" i="10"/>
  <c r="I331" i="10"/>
  <c r="I735" i="10"/>
  <c r="I1102" i="10"/>
  <c r="I419" i="10"/>
  <c r="I831" i="10"/>
  <c r="I479" i="10"/>
  <c r="I341" i="10"/>
  <c r="I456" i="10"/>
  <c r="I792" i="10"/>
  <c r="I636" i="10"/>
  <c r="I69" i="10"/>
  <c r="I1036" i="10"/>
  <c r="I887" i="10"/>
  <c r="I714" i="10"/>
  <c r="I1293" i="10"/>
  <c r="I124" i="10"/>
  <c r="I651" i="10"/>
  <c r="I251" i="10"/>
  <c r="I864" i="10"/>
  <c r="I1149" i="10"/>
  <c r="I980" i="10"/>
  <c r="I400" i="10"/>
  <c r="I812" i="10"/>
  <c r="I175" i="10"/>
  <c r="I804" i="10"/>
  <c r="I1086" i="10"/>
  <c r="I748" i="10"/>
  <c r="I617" i="10"/>
  <c r="I1153" i="10"/>
  <c r="I570" i="10"/>
  <c r="I696" i="10"/>
  <c r="I1015" i="10"/>
  <c r="I844" i="10"/>
  <c r="I416" i="10"/>
  <c r="I711" i="10"/>
  <c r="I442" i="10"/>
  <c r="I453" i="10"/>
  <c r="I381" i="10"/>
  <c r="I454" i="10"/>
  <c r="I212" i="10"/>
  <c r="I338" i="10"/>
  <c r="I532" i="10"/>
  <c r="I373" i="10"/>
  <c r="I275" i="10"/>
  <c r="I934" i="10"/>
  <c r="I556" i="10"/>
  <c r="I642" i="10"/>
  <c r="I761" i="10"/>
  <c r="I802" i="10"/>
  <c r="I45" i="10"/>
  <c r="I1292" i="10"/>
  <c r="I835" i="10"/>
  <c r="I657" i="10"/>
  <c r="I623" i="10"/>
  <c r="I487" i="10"/>
  <c r="I860" i="10"/>
  <c r="I840" i="10"/>
  <c r="I1081" i="10"/>
  <c r="I817" i="10"/>
  <c r="I754" i="10"/>
  <c r="I616" i="10"/>
  <c r="I936" i="10"/>
  <c r="I678" i="10"/>
  <c r="I245" i="10"/>
  <c r="I388" i="10"/>
  <c r="I336" i="10"/>
  <c r="I799" i="10"/>
  <c r="I855" i="10"/>
  <c r="I666" i="10"/>
  <c r="I1156" i="10"/>
  <c r="I903" i="10"/>
  <c r="I672" i="10"/>
  <c r="I567" i="10"/>
  <c r="I738" i="10"/>
  <c r="I843" i="10"/>
  <c r="I665" i="10"/>
  <c r="I885" i="10"/>
  <c r="I963" i="10"/>
  <c r="I1180" i="10"/>
  <c r="I60" i="10"/>
  <c r="I1154" i="10"/>
  <c r="I952" i="10"/>
  <c r="I223" i="10"/>
  <c r="I38" i="10"/>
  <c r="I396" i="10"/>
  <c r="I305" i="10"/>
  <c r="I744" i="10"/>
  <c r="I888" i="10"/>
  <c r="I112" i="10"/>
  <c r="I13" i="10"/>
  <c r="I164" i="10"/>
  <c r="I832" i="10"/>
  <c r="I84" i="10"/>
  <c r="I94" i="10"/>
  <c r="I345" i="10"/>
  <c r="I671" i="10"/>
  <c r="I377" i="10"/>
  <c r="I527" i="10"/>
  <c r="I241" i="10"/>
  <c r="I605" i="10"/>
  <c r="I428" i="10"/>
  <c r="I795" i="10"/>
  <c r="I240" i="10"/>
  <c r="I260" i="10"/>
  <c r="I379" i="10"/>
  <c r="I609" i="10"/>
  <c r="I115" i="10"/>
  <c r="I239" i="10"/>
  <c r="I125" i="10"/>
  <c r="I1024" i="10"/>
  <c r="I1007" i="10"/>
  <c r="I1209" i="10"/>
  <c r="I138" i="10"/>
  <c r="I537" i="10"/>
  <c r="I169" i="10"/>
  <c r="I1258" i="10"/>
  <c r="I646" i="10"/>
  <c r="I133" i="10"/>
  <c r="I325" i="10"/>
  <c r="I1056" i="10"/>
  <c r="I1045" i="10"/>
  <c r="I667" i="10"/>
  <c r="I747" i="10"/>
  <c r="I820" i="10"/>
  <c r="I369" i="10"/>
  <c r="I129" i="10"/>
  <c r="I476" i="10"/>
  <c r="I801" i="10"/>
  <c r="I852" i="10"/>
  <c r="I222" i="10"/>
  <c r="I782" i="10"/>
  <c r="I1346" i="10"/>
  <c r="I1269" i="10"/>
  <c r="I128" i="10"/>
  <c r="I407" i="10"/>
  <c r="I1194" i="10"/>
  <c r="I346" i="10"/>
  <c r="I1099" i="10"/>
  <c r="I107" i="10"/>
  <c r="I768" i="10"/>
  <c r="I991" i="10"/>
  <c r="I1297" i="10"/>
  <c r="I211" i="10"/>
  <c r="I337" i="10"/>
  <c r="I140" i="10"/>
  <c r="I367" i="10"/>
  <c r="I544" i="10"/>
  <c r="I925" i="10"/>
  <c r="I378" i="10"/>
  <c r="I344" i="10"/>
  <c r="I1272" i="10"/>
  <c r="I480" i="10"/>
  <c r="I923" i="10"/>
  <c r="I433" i="10"/>
  <c r="I876" i="10"/>
  <c r="I285" i="10"/>
  <c r="I282" i="10"/>
  <c r="I1028" i="10"/>
  <c r="I929" i="10"/>
  <c r="I152" i="10"/>
  <c r="I317" i="10"/>
  <c r="I907" i="10"/>
  <c r="I466" i="10"/>
  <c r="I647" i="10"/>
  <c r="I760" i="10"/>
  <c r="I1038" i="10"/>
  <c r="I1068" i="10"/>
  <c r="I307" i="10"/>
  <c r="I1092" i="10"/>
  <c r="I349" i="10"/>
  <c r="I794" i="10"/>
  <c r="I846" i="10"/>
  <c r="I543" i="10"/>
  <c r="I1282" i="10"/>
  <c r="I949" i="10"/>
  <c r="I208" i="10"/>
  <c r="I734" i="10"/>
  <c r="I702" i="10"/>
  <c r="I1133" i="10"/>
  <c r="I1219" i="10"/>
  <c r="I1265" i="10"/>
  <c r="I361" i="10"/>
  <c r="I1344" i="10"/>
  <c r="I707" i="10"/>
  <c r="I1039" i="10"/>
  <c r="I408" i="10"/>
  <c r="I1186" i="10"/>
  <c r="I708" i="10"/>
  <c r="I814" i="10"/>
  <c r="I451" i="10"/>
  <c r="I398" i="10"/>
  <c r="I119" i="10"/>
  <c r="I429" i="10"/>
  <c r="I996" i="10"/>
  <c r="I271" i="10"/>
  <c r="I1145" i="10"/>
  <c r="I1033" i="10"/>
  <c r="I135" i="10"/>
  <c r="I610" i="10"/>
  <c r="I1338" i="10"/>
  <c r="I401" i="10"/>
  <c r="I941" i="10"/>
  <c r="I311" i="10"/>
  <c r="I1098" i="10"/>
  <c r="I515" i="10"/>
  <c r="I394" i="10"/>
  <c r="I95" i="10"/>
  <c r="I1117" i="10"/>
  <c r="I649" i="10"/>
  <c r="I1144" i="10"/>
  <c r="I689" i="10"/>
  <c r="I358" i="10"/>
  <c r="I948" i="10"/>
  <c r="I939" i="10"/>
  <c r="I1261" i="10"/>
  <c r="I192" i="10"/>
  <c r="I526" i="10"/>
  <c r="I440" i="10"/>
  <c r="I1011" i="10"/>
  <c r="I1339" i="10"/>
  <c r="I704" i="10"/>
  <c r="I1237" i="10"/>
  <c r="I370" i="10"/>
  <c r="I790" i="10"/>
  <c r="I990" i="10"/>
  <c r="I1332" i="10"/>
  <c r="I1279" i="10"/>
  <c r="I924" i="10"/>
  <c r="I354" i="10"/>
  <c r="I766" i="10"/>
  <c r="I806" i="10"/>
  <c r="I960" i="10"/>
  <c r="I1188" i="10"/>
  <c r="I1003" i="10"/>
  <c r="I719" i="10"/>
  <c r="I778" i="10"/>
  <c r="I481" i="10"/>
  <c r="I727" i="10"/>
  <c r="I1195" i="10"/>
  <c r="I870" i="10"/>
  <c r="I499" i="10"/>
  <c r="I1107" i="10"/>
  <c r="I502" i="10"/>
  <c r="I729" i="10"/>
  <c r="I434" i="10"/>
  <c r="I1311" i="10"/>
  <c r="I661" i="10"/>
  <c r="I891" i="10"/>
  <c r="I912" i="10"/>
  <c r="I872" i="10"/>
  <c r="I402" i="10"/>
  <c r="I632" i="10"/>
  <c r="I1025" i="10"/>
  <c r="I668" i="10"/>
  <c r="I437" i="10"/>
  <c r="I1313" i="10"/>
  <c r="I686" i="10"/>
  <c r="I884" i="10"/>
  <c r="I818" i="10"/>
  <c r="I507" i="10"/>
  <c r="I468" i="10"/>
  <c r="I1115" i="10"/>
  <c r="I1322" i="10"/>
  <c r="I982" i="10"/>
  <c r="I880" i="10"/>
  <c r="I933" i="10"/>
  <c r="I411" i="10"/>
  <c r="I513" i="10"/>
  <c r="I557" i="10"/>
  <c r="I1181" i="10"/>
  <c r="I477" i="10"/>
  <c r="I306" i="10"/>
  <c r="I1309" i="10"/>
  <c r="I927" i="10"/>
  <c r="I803" i="10"/>
  <c r="I1213" i="10"/>
  <c r="I653" i="10"/>
  <c r="I1290" i="10"/>
  <c r="I713" i="10"/>
  <c r="I1321" i="10"/>
  <c r="I690" i="10"/>
  <c r="I972" i="10"/>
  <c r="I807" i="10"/>
  <c r="I1343" i="10"/>
  <c r="I926" i="10"/>
  <c r="I883" i="10"/>
  <c r="I1138" i="10"/>
  <c r="I1308" i="10"/>
  <c r="I576" i="10"/>
  <c r="I728" i="10"/>
  <c r="I1088" i="10"/>
  <c r="I913" i="10"/>
  <c r="I1212" i="10"/>
  <c r="I1069" i="10"/>
  <c r="I1294" i="10"/>
  <c r="I889" i="10"/>
  <c r="I627" i="10"/>
  <c r="I895" i="10"/>
  <c r="I1325" i="10"/>
  <c r="I779" i="10"/>
  <c r="I950" i="10"/>
  <c r="I508" i="10"/>
  <c r="I397" i="10"/>
  <c r="I974" i="10"/>
  <c r="I1336" i="10"/>
  <c r="I575" i="10"/>
  <c r="I339" i="10"/>
  <c r="I962" i="10"/>
  <c r="I737" i="10"/>
  <c r="I1090" i="10"/>
  <c r="I746" i="10"/>
  <c r="I441" i="10"/>
  <c r="I851" i="10"/>
  <c r="I862" i="10"/>
  <c r="I621" i="10"/>
  <c r="I1140" i="10"/>
  <c r="I1205" i="10"/>
  <c r="I504" i="10"/>
  <c r="I1075" i="10"/>
  <c r="I1177" i="10"/>
  <c r="I1049" i="10"/>
  <c r="I730" i="10"/>
  <c r="I541" i="10"/>
  <c r="I1051" i="10"/>
  <c r="I703" i="10"/>
  <c r="I559" i="10"/>
  <c r="I833" i="10"/>
  <c r="I1169" i="10"/>
  <c r="I1300" i="10"/>
  <c r="I676" i="10"/>
  <c r="I1192" i="10"/>
  <c r="I1238" i="10"/>
  <c r="I896" i="10"/>
  <c r="I1048" i="10"/>
  <c r="I1040" i="10"/>
  <c r="I724" i="10"/>
  <c r="I861" i="10"/>
  <c r="I1231" i="10"/>
  <c r="I1146" i="10"/>
  <c r="I467" i="10"/>
  <c r="I1043" i="10"/>
  <c r="I679" i="10"/>
  <c r="I1185" i="10"/>
  <c r="I1245" i="10"/>
  <c r="I1189" i="10"/>
  <c r="I1112" i="10"/>
  <c r="I536" i="10"/>
  <c r="I1274" i="10"/>
  <c r="I347" i="10"/>
  <c r="I656" i="10"/>
  <c r="I1266" i="10"/>
  <c r="I1094" i="10"/>
  <c r="I1301" i="10"/>
  <c r="I1334" i="10"/>
  <c r="I1340" i="10"/>
  <c r="I573" i="10"/>
  <c r="I628" i="10"/>
  <c r="I1243" i="10"/>
  <c r="I786" i="10"/>
  <c r="I1037" i="10"/>
  <c r="I725" i="10"/>
  <c r="I509" i="10"/>
  <c r="I1280" i="10"/>
  <c r="I577" i="10"/>
  <c r="I1176" i="10"/>
  <c r="I691" i="10"/>
  <c r="I670" i="10"/>
  <c r="I648" i="10"/>
  <c r="I551" i="10"/>
  <c r="I1319" i="10"/>
  <c r="I1349" i="10"/>
  <c r="I650" i="10"/>
  <c r="I1091" i="10"/>
  <c r="I1160" i="10"/>
  <c r="I1178" i="10"/>
  <c r="I749" i="10"/>
  <c r="I1095" i="10"/>
  <c r="I1183" i="10"/>
  <c r="I1120" i="10"/>
  <c r="I324" i="10"/>
  <c r="I1284" i="10"/>
  <c r="I1222" i="10"/>
  <c r="I426" i="10"/>
  <c r="I584" i="10"/>
  <c r="I1083" i="10"/>
  <c r="I1031" i="10"/>
  <c r="I439" i="10"/>
  <c r="I1113" i="10"/>
  <c r="I892" i="10"/>
  <c r="I732" i="10"/>
  <c r="I700" i="10"/>
  <c r="I1097" i="10"/>
  <c r="I877" i="10"/>
  <c r="I1281" i="10"/>
  <c r="I620" i="10"/>
  <c r="I1165" i="10"/>
  <c r="I1114" i="10"/>
  <c r="I863" i="10"/>
  <c r="I1013" i="10"/>
  <c r="I427" i="10"/>
  <c r="I658" i="10"/>
  <c r="I1248" i="10"/>
  <c r="I743" i="10"/>
  <c r="I906" i="10"/>
  <c r="I350" i="10"/>
  <c r="I1347" i="10"/>
  <c r="I938" i="10"/>
  <c r="I1152" i="10"/>
  <c r="I1291" i="10"/>
  <c r="I655" i="10"/>
  <c r="I859" i="10"/>
  <c r="I1106" i="10"/>
  <c r="I764" i="10"/>
  <c r="I447" i="10"/>
  <c r="I774" i="10"/>
  <c r="I770" i="10"/>
  <c r="I765" i="10"/>
  <c r="I1327" i="10"/>
  <c r="I1254" i="10"/>
  <c r="I866" i="10"/>
  <c r="I1174" i="10"/>
  <c r="I1255" i="10"/>
  <c r="I1076" i="10"/>
  <c r="I1062" i="10"/>
  <c r="I1306" i="10"/>
  <c r="I942" i="10"/>
  <c r="I1026" i="10"/>
  <c r="I542" i="10"/>
  <c r="I775" i="10"/>
  <c r="I964" i="10"/>
  <c r="I1105" i="10"/>
  <c r="I967" i="10"/>
  <c r="I712" i="10"/>
  <c r="I1080" i="10"/>
  <c r="I989" i="10"/>
  <c r="I1341" i="10"/>
  <c r="I858" i="10"/>
  <c r="I1041" i="10"/>
  <c r="I608" i="10"/>
  <c r="I1302" i="10"/>
  <c r="I1004" i="10"/>
  <c r="I908" i="10"/>
  <c r="I601" i="10"/>
  <c r="I911" i="10"/>
  <c r="I1018" i="10"/>
  <c r="I1196" i="10"/>
  <c r="I1348" i="10"/>
  <c r="I478" i="10"/>
  <c r="I720" i="10"/>
  <c r="I834" i="10"/>
  <c r="I1122" i="10"/>
  <c r="I1208" i="10"/>
  <c r="I935" i="10"/>
  <c r="I545" i="10"/>
  <c r="I981" i="10"/>
  <c r="I988" i="10"/>
  <c r="I1226" i="10"/>
  <c r="I1298" i="10"/>
  <c r="I819" i="10"/>
  <c r="I1307" i="10"/>
  <c r="I1027" i="10"/>
  <c r="I854" i="10"/>
  <c r="I838" i="10"/>
  <c r="I624" i="10"/>
  <c r="I922" i="10"/>
  <c r="I710" i="10"/>
  <c r="I1191" i="10"/>
  <c r="I726" i="10"/>
  <c r="I1244" i="10"/>
  <c r="I1278" i="10"/>
  <c r="I718" i="10"/>
  <c r="I971" i="10"/>
  <c r="I733" i="10"/>
  <c r="I629" i="10"/>
  <c r="I1070" i="10"/>
  <c r="I376" i="10"/>
  <c r="I592" i="10"/>
  <c r="I1197" i="10"/>
  <c r="I1198" i="10"/>
  <c r="I1163" i="10"/>
  <c r="I1064" i="10"/>
  <c r="I663" i="10"/>
  <c r="I1220" i="10"/>
  <c r="I750" i="10"/>
  <c r="I1249" i="10"/>
  <c r="I1130" i="10"/>
  <c r="I1288" i="10"/>
  <c r="I1078" i="10"/>
  <c r="I1259" i="10"/>
  <c r="I816" i="10"/>
  <c r="I1071" i="10"/>
  <c r="I839" i="10"/>
  <c r="I550" i="10"/>
  <c r="I1121" i="10"/>
  <c r="I1057" i="10"/>
  <c r="I1000" i="10"/>
  <c r="I1012" i="10"/>
  <c r="I1333" i="10"/>
  <c r="I465" i="10"/>
  <c r="I776" i="10"/>
  <c r="I631" i="10"/>
  <c r="I976" i="10"/>
  <c r="I955" i="10"/>
  <c r="I822" i="10"/>
  <c r="I1241" i="10"/>
  <c r="I825" i="10"/>
  <c r="I1227" i="10"/>
  <c r="I1328" i="10"/>
  <c r="I910" i="10"/>
  <c r="I1142" i="10"/>
  <c r="I1247" i="10"/>
  <c r="I1315" i="10"/>
  <c r="I604" i="10"/>
  <c r="I1224" i="10"/>
  <c r="I1235" i="10"/>
  <c r="I865" i="10"/>
  <c r="I1009" i="10"/>
  <c r="I1270" i="10"/>
  <c r="I842" i="10"/>
  <c r="I1116" i="10"/>
  <c r="I1350" i="10"/>
  <c r="I1016" i="10"/>
  <c r="I716" i="10"/>
  <c r="I1135" i="10"/>
  <c r="I540" i="10"/>
  <c r="I591" i="10"/>
  <c r="I233" i="10"/>
  <c r="D2" i="1"/>
  <c r="C3" i="1"/>
  <c r="D3" i="1" s="1"/>
  <c r="C4" i="1"/>
  <c r="D4" i="1" s="1"/>
  <c r="C5" i="1"/>
  <c r="D5" i="1" s="1"/>
  <c r="C6" i="1"/>
  <c r="D6" i="1" s="1"/>
  <c r="C7" i="1"/>
  <c r="D7" i="1" s="1"/>
  <c r="C8" i="1"/>
  <c r="D8" i="1" s="1"/>
  <c r="C9" i="1"/>
  <c r="D9" i="1" s="1"/>
  <c r="C10" i="1"/>
  <c r="D10" i="1" s="1"/>
  <c r="C11" i="1"/>
  <c r="D11" i="1" s="1"/>
  <c r="C12" i="1"/>
  <c r="D12" i="1" s="1"/>
  <c r="C13" i="1"/>
  <c r="D13" i="1" s="1"/>
  <c r="C14" i="1"/>
  <c r="D14" i="1" s="1"/>
  <c r="C15" i="1"/>
  <c r="D15" i="1" s="1"/>
  <c r="C16" i="1"/>
  <c r="D16" i="1" s="1"/>
  <c r="C17" i="1"/>
  <c r="D17" i="1" s="1"/>
  <c r="C18" i="1"/>
  <c r="D18" i="1" s="1"/>
  <c r="C19" i="1"/>
  <c r="D19" i="1" s="1"/>
  <c r="C20" i="1"/>
  <c r="D20" i="1" s="1"/>
  <c r="C21" i="1"/>
  <c r="D21" i="1" s="1"/>
  <c r="C22" i="1"/>
  <c r="D22" i="1" s="1"/>
  <c r="C23" i="1"/>
  <c r="D23" i="1" s="1"/>
  <c r="C24" i="1"/>
  <c r="D24" i="1" s="1"/>
  <c r="C25" i="1"/>
  <c r="D25" i="1" s="1"/>
  <c r="C26" i="1"/>
  <c r="D26" i="1" s="1"/>
  <c r="C27" i="1"/>
  <c r="D27" i="1" s="1"/>
  <c r="C28" i="1"/>
  <c r="D28" i="1" s="1"/>
  <c r="C29" i="1"/>
  <c r="D29" i="1" s="1"/>
  <c r="C30" i="1"/>
  <c r="D30" i="1" s="1"/>
  <c r="C31" i="1"/>
  <c r="D31" i="1" s="1"/>
  <c r="C32" i="1"/>
  <c r="D32" i="1" s="1"/>
  <c r="C33" i="1"/>
  <c r="D33" i="1" s="1"/>
  <c r="C34" i="1"/>
  <c r="D34" i="1" s="1"/>
  <c r="C35" i="1"/>
  <c r="D35" i="1" s="1"/>
  <c r="C36" i="1"/>
  <c r="D36" i="1" s="1"/>
  <c r="C37" i="1"/>
  <c r="D37" i="1" s="1"/>
  <c r="C38" i="1"/>
  <c r="D38" i="1" s="1"/>
  <c r="C39" i="1"/>
  <c r="D39" i="1" s="1"/>
  <c r="C40" i="1"/>
  <c r="D40" i="1" s="1"/>
  <c r="C41" i="1"/>
  <c r="D41" i="1" s="1"/>
  <c r="C42" i="1"/>
  <c r="D42" i="1" s="1"/>
  <c r="C43" i="1"/>
  <c r="D43" i="1" s="1"/>
  <c r="C44" i="1"/>
  <c r="D44" i="1" s="1"/>
  <c r="C45" i="1"/>
  <c r="D45" i="1" s="1"/>
  <c r="C46" i="1"/>
  <c r="D46" i="1" s="1"/>
  <c r="C47" i="1"/>
  <c r="D47" i="1" s="1"/>
  <c r="C48" i="1"/>
  <c r="D48" i="1" s="1"/>
  <c r="C49" i="1"/>
  <c r="D49" i="1" s="1"/>
  <c r="C50" i="1"/>
  <c r="D50" i="1" s="1"/>
  <c r="C51" i="1"/>
  <c r="D51" i="1" s="1"/>
  <c r="C52" i="1"/>
  <c r="D52" i="1" s="1"/>
  <c r="C53" i="1"/>
  <c r="D53" i="1" s="1"/>
  <c r="C54" i="1"/>
  <c r="D54" i="1" s="1"/>
  <c r="C55" i="1"/>
  <c r="D55" i="1" s="1"/>
  <c r="C56" i="1"/>
  <c r="D56" i="1" s="1"/>
  <c r="C57" i="1"/>
  <c r="D57" i="1" s="1"/>
  <c r="C58" i="1"/>
  <c r="D58" i="1" s="1"/>
  <c r="C59" i="1"/>
  <c r="D59" i="1" s="1"/>
  <c r="C60" i="1"/>
  <c r="D60" i="1" s="1"/>
  <c r="C61" i="1"/>
  <c r="D61" i="1" s="1"/>
  <c r="C62" i="1"/>
  <c r="D62" i="1" s="1"/>
  <c r="C63" i="1"/>
  <c r="D63" i="1" s="1"/>
  <c r="C64" i="1"/>
  <c r="D64" i="1" s="1"/>
  <c r="C65" i="1"/>
  <c r="D65" i="1" s="1"/>
  <c r="C66" i="1"/>
  <c r="D66" i="1" s="1"/>
  <c r="C67" i="1"/>
  <c r="D67" i="1" s="1"/>
  <c r="C68" i="1"/>
  <c r="D68" i="1" s="1"/>
  <c r="C69" i="1"/>
  <c r="D69" i="1" s="1"/>
  <c r="C70" i="1"/>
  <c r="D70" i="1" s="1"/>
  <c r="C71" i="1"/>
  <c r="D71" i="1" s="1"/>
  <c r="C72" i="1"/>
  <c r="D72" i="1" s="1"/>
  <c r="C73" i="1"/>
  <c r="D73" i="1" s="1"/>
  <c r="C74" i="1"/>
  <c r="D74" i="1" s="1"/>
  <c r="C75" i="1"/>
  <c r="D75" i="1" s="1"/>
  <c r="C76" i="1"/>
  <c r="D76" i="1" s="1"/>
  <c r="C77" i="1"/>
  <c r="D77" i="1" s="1"/>
  <c r="C78" i="1"/>
  <c r="D78" i="1" s="1"/>
  <c r="C79" i="1"/>
  <c r="D79" i="1" s="1"/>
  <c r="C80" i="1"/>
  <c r="D80" i="1" s="1"/>
  <c r="C81" i="1"/>
  <c r="D81" i="1" s="1"/>
  <c r="C82" i="1"/>
  <c r="D82" i="1" s="1"/>
  <c r="C83" i="1"/>
  <c r="D83" i="1" s="1"/>
  <c r="C84" i="1"/>
  <c r="D84" i="1" s="1"/>
  <c r="C85" i="1"/>
  <c r="D85" i="1" s="1"/>
  <c r="C86" i="1"/>
  <c r="D86" i="1" s="1"/>
  <c r="C87" i="1"/>
  <c r="D87" i="1" s="1"/>
  <c r="C88" i="1"/>
  <c r="D88" i="1" s="1"/>
  <c r="C89" i="1"/>
  <c r="D89" i="1" s="1"/>
  <c r="C90" i="1"/>
  <c r="D90" i="1" s="1"/>
  <c r="C91" i="1"/>
  <c r="D91" i="1" s="1"/>
  <c r="C92" i="1"/>
  <c r="D92" i="1" s="1"/>
  <c r="C93" i="1"/>
  <c r="D93" i="1" s="1"/>
  <c r="C94" i="1"/>
  <c r="D94" i="1" s="1"/>
  <c r="C95" i="1"/>
  <c r="D95" i="1" s="1"/>
  <c r="C96" i="1"/>
  <c r="D96" i="1" s="1"/>
  <c r="C97" i="1"/>
  <c r="D97" i="1" s="1"/>
  <c r="C98" i="1"/>
  <c r="D98" i="1" s="1"/>
  <c r="C99" i="1"/>
  <c r="D99" i="1" s="1"/>
  <c r="C100" i="1"/>
  <c r="D100" i="1" s="1"/>
  <c r="C101" i="1"/>
  <c r="D101" i="1" s="1"/>
  <c r="C102" i="1"/>
  <c r="D102" i="1" s="1"/>
  <c r="C103" i="1"/>
  <c r="D103" i="1" s="1"/>
  <c r="C104" i="1"/>
  <c r="D104" i="1" s="1"/>
  <c r="C105" i="1"/>
  <c r="D105" i="1" s="1"/>
  <c r="C106" i="1"/>
  <c r="D106" i="1" s="1"/>
  <c r="C107" i="1"/>
  <c r="D107" i="1" s="1"/>
  <c r="C108" i="1"/>
  <c r="D108" i="1" s="1"/>
  <c r="C109" i="1"/>
  <c r="D109" i="1" s="1"/>
  <c r="C110" i="1"/>
  <c r="D110" i="1" s="1"/>
  <c r="C111" i="1"/>
  <c r="D111" i="1" s="1"/>
  <c r="C112" i="1"/>
  <c r="D112" i="1" s="1"/>
  <c r="C113" i="1"/>
  <c r="D113" i="1" s="1"/>
  <c r="C114" i="1"/>
  <c r="D114" i="1" s="1"/>
  <c r="C115" i="1"/>
  <c r="D115" i="1" s="1"/>
  <c r="C116" i="1"/>
  <c r="D116" i="1" s="1"/>
  <c r="C117" i="1"/>
  <c r="D117" i="1" s="1"/>
  <c r="C118" i="1"/>
  <c r="D118" i="1" s="1"/>
  <c r="C119" i="1"/>
  <c r="D119" i="1" s="1"/>
  <c r="C120" i="1"/>
  <c r="D120" i="1" s="1"/>
  <c r="C121" i="1"/>
  <c r="D121" i="1" s="1"/>
  <c r="C122" i="1"/>
  <c r="D122" i="1" s="1"/>
  <c r="C123" i="1"/>
  <c r="D123" i="1" s="1"/>
  <c r="C124" i="1"/>
  <c r="D124" i="1" s="1"/>
  <c r="C125" i="1"/>
  <c r="D125" i="1" s="1"/>
  <c r="C126" i="1"/>
  <c r="D126" i="1" s="1"/>
  <c r="C127" i="1"/>
  <c r="D127" i="1" s="1"/>
  <c r="C128" i="1"/>
  <c r="D128" i="1" s="1"/>
  <c r="C129" i="1"/>
  <c r="D129" i="1" s="1"/>
  <c r="C130" i="1"/>
  <c r="D130" i="1" s="1"/>
  <c r="C131" i="1"/>
  <c r="D131" i="1" s="1"/>
  <c r="C132" i="1"/>
  <c r="D132" i="1" s="1"/>
  <c r="C133" i="1"/>
  <c r="D133" i="1" s="1"/>
  <c r="C134" i="1"/>
  <c r="D134" i="1" s="1"/>
  <c r="C135" i="1"/>
  <c r="D135" i="1" s="1"/>
  <c r="C136" i="1"/>
  <c r="D136" i="1" s="1"/>
  <c r="C137" i="1"/>
  <c r="D137" i="1" s="1"/>
  <c r="C138" i="1"/>
  <c r="D138" i="1" s="1"/>
  <c r="C139" i="1"/>
  <c r="D139" i="1" s="1"/>
  <c r="C140" i="1"/>
  <c r="D140" i="1" s="1"/>
  <c r="C141" i="1"/>
  <c r="D141" i="1" s="1"/>
  <c r="C142" i="1"/>
  <c r="D142" i="1" s="1"/>
  <c r="C143" i="1"/>
  <c r="D143" i="1" s="1"/>
  <c r="C144" i="1"/>
  <c r="D144" i="1" s="1"/>
  <c r="C145" i="1"/>
  <c r="D145" i="1" s="1"/>
  <c r="C146" i="1"/>
  <c r="D146" i="1" s="1"/>
  <c r="C147" i="1"/>
  <c r="D147" i="1" s="1"/>
  <c r="C148" i="1"/>
  <c r="D148" i="1" s="1"/>
  <c r="C149" i="1"/>
  <c r="D149" i="1" s="1"/>
  <c r="C150" i="1"/>
  <c r="D150" i="1" s="1"/>
  <c r="C151" i="1"/>
  <c r="D151" i="1" s="1"/>
  <c r="C152" i="1"/>
  <c r="D152" i="1" s="1"/>
  <c r="C153" i="1"/>
  <c r="D153" i="1" s="1"/>
  <c r="C154" i="1"/>
  <c r="D154" i="1" s="1"/>
  <c r="C155" i="1"/>
  <c r="D155" i="1" s="1"/>
  <c r="C156" i="1"/>
  <c r="D156" i="1" s="1"/>
  <c r="C157" i="1"/>
  <c r="D157" i="1" s="1"/>
  <c r="C158" i="1"/>
  <c r="D158" i="1" s="1"/>
  <c r="C159" i="1"/>
  <c r="D159" i="1" s="1"/>
  <c r="C160" i="1"/>
  <c r="D160" i="1" s="1"/>
  <c r="C161" i="1"/>
  <c r="D161" i="1" s="1"/>
  <c r="C162" i="1"/>
  <c r="D162" i="1" s="1"/>
  <c r="C163" i="1"/>
  <c r="D163" i="1" s="1"/>
  <c r="C164" i="1"/>
  <c r="D164" i="1" s="1"/>
  <c r="C165" i="1"/>
  <c r="D165" i="1" s="1"/>
  <c r="C166" i="1"/>
  <c r="D166" i="1" s="1"/>
  <c r="C167" i="1"/>
  <c r="D167" i="1" s="1"/>
  <c r="C168" i="1"/>
  <c r="D168" i="1" s="1"/>
  <c r="C169" i="1"/>
  <c r="D169" i="1" s="1"/>
  <c r="C170" i="1"/>
  <c r="D170" i="1" s="1"/>
  <c r="C171" i="1"/>
  <c r="D171" i="1" s="1"/>
  <c r="C172" i="1"/>
  <c r="D172" i="1" s="1"/>
  <c r="C173" i="1"/>
  <c r="D173" i="1" s="1"/>
  <c r="C174" i="1"/>
  <c r="D174" i="1" s="1"/>
  <c r="C175" i="1"/>
  <c r="D175" i="1" s="1"/>
  <c r="C176" i="1"/>
  <c r="D176" i="1" s="1"/>
  <c r="C177" i="1"/>
  <c r="D177" i="1" s="1"/>
  <c r="C178" i="1"/>
  <c r="D178" i="1" s="1"/>
  <c r="C179" i="1"/>
  <c r="D179" i="1" s="1"/>
  <c r="C180" i="1"/>
  <c r="D180" i="1" s="1"/>
  <c r="C181" i="1"/>
  <c r="D181" i="1" s="1"/>
  <c r="C182" i="1"/>
  <c r="D182" i="1" s="1"/>
  <c r="C183" i="1"/>
  <c r="D183" i="1" s="1"/>
  <c r="C184" i="1"/>
  <c r="D184" i="1" s="1"/>
  <c r="C185" i="1"/>
  <c r="D185" i="1" s="1"/>
  <c r="C186" i="1"/>
  <c r="D186" i="1" s="1"/>
  <c r="C187" i="1"/>
  <c r="D187" i="1" s="1"/>
  <c r="C188" i="1"/>
  <c r="D188" i="1" s="1"/>
  <c r="C189" i="1"/>
  <c r="D189" i="1" s="1"/>
  <c r="C190" i="1"/>
  <c r="D190" i="1" s="1"/>
  <c r="C191" i="1"/>
  <c r="D191" i="1" s="1"/>
  <c r="C192" i="1"/>
  <c r="D192" i="1" s="1"/>
  <c r="C193" i="1"/>
  <c r="D193" i="1" s="1"/>
  <c r="C194" i="1"/>
  <c r="D194" i="1" s="1"/>
  <c r="C195" i="1"/>
  <c r="D195" i="1" s="1"/>
  <c r="C196" i="1"/>
  <c r="D196" i="1" s="1"/>
  <c r="C197" i="1"/>
  <c r="D197" i="1" s="1"/>
  <c r="C198" i="1"/>
  <c r="D198" i="1" s="1"/>
  <c r="C199" i="1"/>
  <c r="D199" i="1" s="1"/>
  <c r="C200" i="1"/>
  <c r="D200" i="1" s="1"/>
  <c r="C201" i="1"/>
  <c r="D201" i="1" s="1"/>
  <c r="C202" i="1"/>
  <c r="D202" i="1" s="1"/>
  <c r="C203" i="1"/>
  <c r="D203" i="1" s="1"/>
  <c r="C204" i="1"/>
  <c r="D204" i="1" s="1"/>
  <c r="C205" i="1"/>
  <c r="D205" i="1" s="1"/>
  <c r="C206" i="1"/>
  <c r="D206" i="1" s="1"/>
  <c r="C207" i="1"/>
  <c r="D207" i="1" s="1"/>
  <c r="C208" i="1"/>
  <c r="D208" i="1" s="1"/>
  <c r="C209" i="1"/>
  <c r="D209" i="1" s="1"/>
  <c r="C210" i="1"/>
  <c r="D210" i="1" s="1"/>
  <c r="C211" i="1"/>
  <c r="D211" i="1" s="1"/>
  <c r="C212" i="1"/>
  <c r="D212" i="1" s="1"/>
  <c r="C213" i="1"/>
  <c r="D213" i="1" s="1"/>
  <c r="C214" i="1"/>
  <c r="D214" i="1" s="1"/>
  <c r="C215" i="1"/>
  <c r="D215" i="1" s="1"/>
  <c r="C216" i="1"/>
  <c r="D216" i="1" s="1"/>
  <c r="C217" i="1"/>
  <c r="D217" i="1" s="1"/>
  <c r="C218" i="1"/>
  <c r="D218" i="1" s="1"/>
  <c r="C219" i="1"/>
  <c r="D219" i="1" s="1"/>
  <c r="C220" i="1"/>
  <c r="D220" i="1" s="1"/>
  <c r="C221" i="1"/>
  <c r="D221" i="1" s="1"/>
  <c r="C222" i="1"/>
  <c r="D222" i="1" s="1"/>
  <c r="C223" i="1"/>
  <c r="D223" i="1" s="1"/>
  <c r="C224" i="1"/>
  <c r="D224" i="1" s="1"/>
  <c r="C225" i="1"/>
  <c r="D225" i="1" s="1"/>
  <c r="C226" i="1"/>
  <c r="D226" i="1" s="1"/>
  <c r="C227" i="1"/>
  <c r="D227" i="1" s="1"/>
  <c r="C228" i="1"/>
  <c r="D228" i="1" s="1"/>
  <c r="C229" i="1"/>
  <c r="D229" i="1" s="1"/>
  <c r="C230" i="1"/>
  <c r="D230" i="1" s="1"/>
  <c r="C231" i="1"/>
  <c r="D231" i="1" s="1"/>
  <c r="C232" i="1"/>
  <c r="D232" i="1" s="1"/>
  <c r="C233" i="1"/>
  <c r="D233" i="1" s="1"/>
  <c r="C234" i="1"/>
  <c r="D234" i="1" s="1"/>
  <c r="C235" i="1"/>
  <c r="D235" i="1" s="1"/>
  <c r="C236" i="1"/>
  <c r="D236" i="1" s="1"/>
  <c r="C237" i="1"/>
  <c r="D237" i="1" s="1"/>
  <c r="C238" i="1"/>
  <c r="D238" i="1" s="1"/>
  <c r="C239" i="1"/>
  <c r="D239" i="1" s="1"/>
  <c r="C240" i="1"/>
  <c r="D240" i="1" s="1"/>
  <c r="C241" i="1"/>
  <c r="D241" i="1" s="1"/>
  <c r="C242" i="1"/>
  <c r="D242" i="1" s="1"/>
  <c r="C243" i="1"/>
  <c r="D243" i="1" s="1"/>
  <c r="C244" i="1"/>
  <c r="D244" i="1" s="1"/>
  <c r="C245" i="1"/>
  <c r="D245" i="1" s="1"/>
  <c r="C246" i="1"/>
  <c r="D246" i="1" s="1"/>
  <c r="C247" i="1"/>
  <c r="D247" i="1" s="1"/>
  <c r="C248" i="1"/>
  <c r="D248" i="1" s="1"/>
  <c r="C249" i="1"/>
  <c r="D249" i="1" s="1"/>
  <c r="C250" i="1"/>
  <c r="D250" i="1" s="1"/>
  <c r="C251" i="1"/>
  <c r="D251" i="1" s="1"/>
  <c r="C252" i="1"/>
  <c r="D252" i="1" s="1"/>
  <c r="C253" i="1"/>
  <c r="D253" i="1" s="1"/>
  <c r="C254" i="1"/>
  <c r="D254" i="1" s="1"/>
  <c r="C255" i="1"/>
  <c r="D255" i="1" s="1"/>
  <c r="C256" i="1"/>
  <c r="D256" i="1" s="1"/>
  <c r="C257" i="1"/>
  <c r="D257" i="1" s="1"/>
  <c r="C258" i="1"/>
  <c r="D258" i="1" s="1"/>
  <c r="C259" i="1"/>
  <c r="D259" i="1" s="1"/>
  <c r="C260" i="1"/>
  <c r="D260" i="1" s="1"/>
  <c r="C261" i="1"/>
  <c r="D261" i="1" s="1"/>
  <c r="C262" i="1"/>
  <c r="D262" i="1" s="1"/>
  <c r="C263" i="1"/>
  <c r="D263" i="1" s="1"/>
  <c r="C264" i="1"/>
  <c r="D264" i="1" s="1"/>
  <c r="C265" i="1"/>
  <c r="D265" i="1" s="1"/>
  <c r="C266" i="1"/>
  <c r="D266" i="1" s="1"/>
  <c r="C267" i="1"/>
  <c r="D267" i="1" s="1"/>
  <c r="C268" i="1"/>
  <c r="D268" i="1" s="1"/>
  <c r="C269" i="1"/>
  <c r="D269" i="1" s="1"/>
  <c r="C270" i="1"/>
  <c r="D270" i="1" s="1"/>
  <c r="C271" i="1"/>
  <c r="D271" i="1" s="1"/>
  <c r="C272" i="1"/>
  <c r="D272" i="1" s="1"/>
  <c r="C273" i="1"/>
  <c r="D273" i="1" s="1"/>
  <c r="C274" i="1"/>
  <c r="D274" i="1" s="1"/>
  <c r="C275" i="1"/>
  <c r="D275" i="1" s="1"/>
  <c r="C276" i="1"/>
  <c r="D276" i="1" s="1"/>
  <c r="C277" i="1"/>
  <c r="D277" i="1" s="1"/>
  <c r="C278" i="1"/>
  <c r="D278" i="1" s="1"/>
  <c r="C279" i="1"/>
  <c r="D279" i="1" s="1"/>
  <c r="C280" i="1"/>
  <c r="D280" i="1" s="1"/>
  <c r="C281" i="1"/>
  <c r="D281" i="1" s="1"/>
  <c r="C282" i="1"/>
  <c r="D282" i="1" s="1"/>
  <c r="C283" i="1"/>
  <c r="D283" i="1" s="1"/>
  <c r="C284" i="1"/>
  <c r="D284" i="1" s="1"/>
  <c r="C285" i="1"/>
  <c r="D285" i="1" s="1"/>
  <c r="C286" i="1"/>
  <c r="D286" i="1" s="1"/>
  <c r="C287" i="1"/>
  <c r="D287" i="1" s="1"/>
  <c r="C288" i="1"/>
  <c r="D288" i="1" s="1"/>
  <c r="C289" i="1"/>
  <c r="D289" i="1" s="1"/>
  <c r="C290" i="1"/>
  <c r="D290" i="1" s="1"/>
  <c r="C291" i="1"/>
  <c r="D291" i="1" s="1"/>
  <c r="C292" i="1"/>
  <c r="D292" i="1" s="1"/>
  <c r="C293" i="1"/>
  <c r="D293" i="1" s="1"/>
  <c r="C294" i="1"/>
  <c r="D294" i="1" s="1"/>
  <c r="C295" i="1"/>
  <c r="D295" i="1" s="1"/>
  <c r="C296" i="1"/>
  <c r="D296" i="1" s="1"/>
  <c r="C297" i="1"/>
  <c r="D297" i="1" s="1"/>
  <c r="C298" i="1"/>
  <c r="D298" i="1" s="1"/>
  <c r="C299" i="1"/>
  <c r="D299" i="1" s="1"/>
  <c r="C300" i="1"/>
  <c r="D300" i="1" s="1"/>
  <c r="C301" i="1"/>
  <c r="D301" i="1" s="1"/>
  <c r="C302" i="1"/>
  <c r="D302" i="1" s="1"/>
  <c r="C303" i="1"/>
  <c r="D303" i="1" s="1"/>
  <c r="C304" i="1"/>
  <c r="D304" i="1" s="1"/>
  <c r="C305" i="1"/>
  <c r="D305" i="1" s="1"/>
  <c r="C306" i="1"/>
  <c r="D306" i="1" s="1"/>
  <c r="C307" i="1"/>
  <c r="D307" i="1" s="1"/>
  <c r="C308" i="1"/>
  <c r="D308" i="1" s="1"/>
  <c r="C309" i="1"/>
  <c r="D309" i="1" s="1"/>
  <c r="C310" i="1"/>
  <c r="D310" i="1" s="1"/>
  <c r="C311" i="1"/>
  <c r="D311" i="1" s="1"/>
  <c r="C312" i="1"/>
  <c r="D312" i="1" s="1"/>
  <c r="C313" i="1"/>
  <c r="D313" i="1" s="1"/>
  <c r="C314" i="1"/>
  <c r="D314" i="1" s="1"/>
  <c r="C315" i="1"/>
  <c r="D315" i="1" s="1"/>
  <c r="C316" i="1"/>
  <c r="D316" i="1" s="1"/>
  <c r="C317" i="1"/>
  <c r="D317" i="1" s="1"/>
  <c r="C318" i="1"/>
  <c r="D318" i="1" s="1"/>
  <c r="C319" i="1"/>
  <c r="D319" i="1" s="1"/>
  <c r="C320" i="1"/>
  <c r="D320" i="1" s="1"/>
  <c r="C321" i="1"/>
  <c r="D321" i="1" s="1"/>
  <c r="C322" i="1"/>
  <c r="D322" i="1" s="1"/>
  <c r="C323" i="1"/>
  <c r="D323" i="1" s="1"/>
  <c r="C324" i="1"/>
  <c r="D324" i="1" s="1"/>
  <c r="C325" i="1"/>
  <c r="D325" i="1" s="1"/>
  <c r="C326" i="1"/>
  <c r="D326" i="1" s="1"/>
  <c r="C327" i="1"/>
  <c r="D327" i="1" s="1"/>
  <c r="C328" i="1"/>
  <c r="D328" i="1" s="1"/>
  <c r="C329" i="1"/>
  <c r="D329" i="1" s="1"/>
  <c r="C330" i="1"/>
  <c r="D330" i="1" s="1"/>
  <c r="C331" i="1"/>
  <c r="D331" i="1" s="1"/>
  <c r="C332" i="1"/>
  <c r="D332" i="1" s="1"/>
  <c r="C333" i="1"/>
  <c r="D333" i="1" s="1"/>
  <c r="C334" i="1"/>
  <c r="D334" i="1" s="1"/>
  <c r="C335" i="1"/>
  <c r="D335" i="1" s="1"/>
  <c r="C336" i="1"/>
  <c r="D336" i="1" s="1"/>
  <c r="C337" i="1"/>
  <c r="D337" i="1" s="1"/>
  <c r="C338" i="1"/>
  <c r="D338" i="1" s="1"/>
  <c r="C339" i="1"/>
  <c r="D339" i="1" s="1"/>
  <c r="C340" i="1"/>
  <c r="D340" i="1" s="1"/>
  <c r="C341" i="1"/>
  <c r="D341" i="1" s="1"/>
  <c r="C342" i="1"/>
  <c r="D342" i="1" s="1"/>
  <c r="C343" i="1"/>
  <c r="D343" i="1" s="1"/>
  <c r="C344" i="1"/>
  <c r="D344" i="1" s="1"/>
  <c r="C345" i="1"/>
  <c r="D345" i="1" s="1"/>
  <c r="C346" i="1"/>
  <c r="D346" i="1" s="1"/>
  <c r="C347" i="1"/>
  <c r="D347" i="1" s="1"/>
  <c r="C348" i="1"/>
  <c r="D348" i="1" s="1"/>
  <c r="C349" i="1"/>
  <c r="D349" i="1" s="1"/>
  <c r="C350" i="1"/>
  <c r="D350" i="1" s="1"/>
  <c r="C351" i="1"/>
  <c r="D351" i="1" s="1"/>
  <c r="C352" i="1"/>
  <c r="D352" i="1" s="1"/>
  <c r="C353" i="1"/>
  <c r="D353" i="1" s="1"/>
  <c r="C354" i="1"/>
  <c r="D354" i="1" s="1"/>
  <c r="C355" i="1"/>
  <c r="D355" i="1" s="1"/>
  <c r="C356" i="1"/>
  <c r="D356" i="1" s="1"/>
  <c r="C357" i="1"/>
  <c r="D357" i="1" s="1"/>
  <c r="C358" i="1"/>
  <c r="D358" i="1" s="1"/>
  <c r="C359" i="1"/>
  <c r="D359" i="1" s="1"/>
  <c r="C360" i="1"/>
  <c r="D360" i="1" s="1"/>
  <c r="C361" i="1"/>
  <c r="D361" i="1" s="1"/>
  <c r="C362" i="1"/>
  <c r="D362" i="1" s="1"/>
  <c r="C363" i="1"/>
  <c r="D363" i="1" s="1"/>
  <c r="C364" i="1"/>
  <c r="D364" i="1" s="1"/>
  <c r="C365" i="1"/>
  <c r="D365" i="1" s="1"/>
  <c r="C366" i="1"/>
  <c r="D366" i="1" s="1"/>
  <c r="C367" i="1"/>
  <c r="D367" i="1" s="1"/>
  <c r="C368" i="1"/>
  <c r="D368" i="1" s="1"/>
  <c r="C369" i="1"/>
  <c r="D369" i="1" s="1"/>
  <c r="C370" i="1"/>
  <c r="D370" i="1" s="1"/>
  <c r="C371" i="1"/>
  <c r="D371" i="1" s="1"/>
  <c r="C372" i="1"/>
  <c r="D372" i="1" s="1"/>
  <c r="C373" i="1"/>
  <c r="D373" i="1" s="1"/>
  <c r="C374" i="1"/>
  <c r="D374" i="1" s="1"/>
  <c r="C375" i="1"/>
  <c r="D375" i="1" s="1"/>
  <c r="C376" i="1"/>
  <c r="D376" i="1" s="1"/>
  <c r="C377" i="1"/>
  <c r="D377" i="1" s="1"/>
  <c r="C378" i="1"/>
  <c r="D378" i="1" s="1"/>
  <c r="C379" i="1"/>
  <c r="D379" i="1" s="1"/>
  <c r="C380" i="1"/>
  <c r="D380" i="1" s="1"/>
  <c r="C381" i="1"/>
  <c r="D381" i="1" s="1"/>
  <c r="C382" i="1"/>
  <c r="D382" i="1" s="1"/>
  <c r="C383" i="1"/>
  <c r="D383" i="1" s="1"/>
  <c r="C384" i="1"/>
  <c r="D384" i="1" s="1"/>
  <c r="C385" i="1"/>
  <c r="D385" i="1" s="1"/>
  <c r="C386" i="1"/>
  <c r="D386" i="1" s="1"/>
  <c r="C387" i="1"/>
  <c r="D387" i="1" s="1"/>
  <c r="C388" i="1"/>
  <c r="D388" i="1" s="1"/>
  <c r="C389" i="1"/>
  <c r="D389" i="1" s="1"/>
  <c r="C390" i="1"/>
  <c r="D390" i="1" s="1"/>
  <c r="C391" i="1"/>
  <c r="D391" i="1" s="1"/>
  <c r="C392" i="1"/>
  <c r="D392" i="1" s="1"/>
  <c r="C393" i="1"/>
  <c r="D393" i="1" s="1"/>
  <c r="C394" i="1"/>
  <c r="D394" i="1" s="1"/>
  <c r="C395" i="1"/>
  <c r="D395" i="1" s="1"/>
  <c r="C396" i="1"/>
  <c r="D396" i="1" s="1"/>
  <c r="C397" i="1"/>
  <c r="D397" i="1" s="1"/>
  <c r="C398" i="1"/>
  <c r="D398" i="1" s="1"/>
  <c r="C399" i="1"/>
  <c r="D399" i="1" s="1"/>
  <c r="C400" i="1"/>
  <c r="D400" i="1" s="1"/>
  <c r="C401" i="1"/>
  <c r="D401" i="1" s="1"/>
  <c r="C402" i="1"/>
  <c r="D402" i="1" s="1"/>
  <c r="C403" i="1"/>
  <c r="D403" i="1" s="1"/>
  <c r="C404" i="1"/>
  <c r="D404" i="1" s="1"/>
  <c r="C405" i="1"/>
  <c r="D405" i="1" s="1"/>
  <c r="C406" i="1"/>
  <c r="D406" i="1" s="1"/>
  <c r="C407" i="1"/>
  <c r="D407" i="1" s="1"/>
  <c r="C408" i="1"/>
  <c r="D408" i="1" s="1"/>
  <c r="C409" i="1"/>
  <c r="D409" i="1" s="1"/>
  <c r="C410" i="1"/>
  <c r="D410" i="1" s="1"/>
  <c r="C411" i="1"/>
  <c r="D411" i="1" s="1"/>
  <c r="C412" i="1"/>
  <c r="D412" i="1" s="1"/>
  <c r="C413" i="1"/>
  <c r="D413" i="1" s="1"/>
  <c r="C414" i="1"/>
  <c r="D414" i="1" s="1"/>
  <c r="C415" i="1"/>
  <c r="D415" i="1" s="1"/>
  <c r="C416" i="1"/>
  <c r="D416" i="1" s="1"/>
  <c r="C417" i="1"/>
  <c r="D417" i="1" s="1"/>
  <c r="C418" i="1"/>
  <c r="D418" i="1" s="1"/>
  <c r="C419" i="1"/>
  <c r="D419" i="1" s="1"/>
  <c r="C420" i="1"/>
  <c r="D420" i="1" s="1"/>
  <c r="C421" i="1"/>
  <c r="D421" i="1" s="1"/>
  <c r="C422" i="1"/>
  <c r="D422" i="1" s="1"/>
  <c r="C423" i="1"/>
  <c r="D423" i="1" s="1"/>
  <c r="C424" i="1"/>
  <c r="D424" i="1" s="1"/>
  <c r="C425" i="1"/>
  <c r="D425" i="1" s="1"/>
  <c r="C426" i="1"/>
  <c r="D426" i="1" s="1"/>
  <c r="C427" i="1"/>
  <c r="D427" i="1" s="1"/>
  <c r="C428" i="1"/>
  <c r="D428" i="1" s="1"/>
  <c r="C429" i="1"/>
  <c r="D429" i="1" s="1"/>
  <c r="C430" i="1"/>
  <c r="D430" i="1" s="1"/>
  <c r="C431" i="1"/>
  <c r="D431" i="1" s="1"/>
  <c r="C432" i="1"/>
  <c r="D432" i="1" s="1"/>
  <c r="C433" i="1"/>
  <c r="D433" i="1" s="1"/>
  <c r="C434" i="1"/>
  <c r="D434" i="1" s="1"/>
  <c r="C435" i="1"/>
  <c r="D435" i="1" s="1"/>
  <c r="C436" i="1"/>
  <c r="D436" i="1" s="1"/>
  <c r="C437" i="1"/>
  <c r="D437" i="1" s="1"/>
  <c r="C438" i="1"/>
  <c r="D438" i="1" s="1"/>
  <c r="C439" i="1"/>
  <c r="D439" i="1" s="1"/>
  <c r="C440" i="1"/>
  <c r="D440" i="1" s="1"/>
  <c r="C441" i="1"/>
  <c r="D441" i="1" s="1"/>
  <c r="C442" i="1"/>
  <c r="D442" i="1" s="1"/>
  <c r="C443" i="1"/>
  <c r="D443" i="1" s="1"/>
  <c r="C444" i="1"/>
  <c r="D444" i="1" s="1"/>
  <c r="C445" i="1"/>
  <c r="D445" i="1" s="1"/>
  <c r="C446" i="1"/>
  <c r="D446" i="1" s="1"/>
  <c r="C447" i="1"/>
  <c r="D447" i="1" s="1"/>
  <c r="C448" i="1"/>
  <c r="D448" i="1" s="1"/>
  <c r="C449" i="1"/>
  <c r="D449" i="1" s="1"/>
  <c r="C450" i="1"/>
  <c r="D450" i="1" s="1"/>
  <c r="C451" i="1"/>
  <c r="D451" i="1" s="1"/>
  <c r="C452" i="1"/>
  <c r="D452" i="1" s="1"/>
  <c r="C453" i="1"/>
  <c r="D453" i="1" s="1"/>
  <c r="C454" i="1"/>
  <c r="D454" i="1" s="1"/>
  <c r="C455" i="1"/>
  <c r="D455" i="1" s="1"/>
  <c r="C456" i="1"/>
  <c r="D456" i="1" s="1"/>
  <c r="C457" i="1"/>
  <c r="D457" i="1" s="1"/>
  <c r="C458" i="1"/>
  <c r="D458" i="1" s="1"/>
  <c r="C459" i="1"/>
  <c r="D459" i="1" s="1"/>
  <c r="C460" i="1"/>
  <c r="D460" i="1" s="1"/>
  <c r="C461" i="1"/>
  <c r="D461" i="1" s="1"/>
  <c r="C462" i="1"/>
  <c r="D462" i="1" s="1"/>
  <c r="C463" i="1"/>
  <c r="D463" i="1" s="1"/>
  <c r="C464" i="1"/>
  <c r="D464" i="1" s="1"/>
  <c r="C465" i="1"/>
  <c r="D465" i="1" s="1"/>
  <c r="C466" i="1"/>
  <c r="D466" i="1" s="1"/>
  <c r="C467" i="1"/>
  <c r="D467" i="1" s="1"/>
  <c r="C468" i="1"/>
  <c r="D468" i="1" s="1"/>
  <c r="C469" i="1"/>
  <c r="D469" i="1" s="1"/>
  <c r="C470" i="1"/>
  <c r="D470" i="1" s="1"/>
  <c r="C471" i="1"/>
  <c r="D471" i="1" s="1"/>
  <c r="C472" i="1"/>
  <c r="D472" i="1" s="1"/>
  <c r="C473" i="1"/>
  <c r="D473" i="1" s="1"/>
  <c r="C474" i="1"/>
  <c r="D474" i="1" s="1"/>
  <c r="C475" i="1"/>
  <c r="D475" i="1" s="1"/>
  <c r="C476" i="1"/>
  <c r="D476" i="1" s="1"/>
  <c r="C477" i="1"/>
  <c r="D477" i="1" s="1"/>
  <c r="C478" i="1"/>
  <c r="D478" i="1" s="1"/>
  <c r="C479" i="1"/>
  <c r="D479" i="1" s="1"/>
  <c r="C480" i="1"/>
  <c r="D480" i="1" s="1"/>
  <c r="C481" i="1"/>
  <c r="D481" i="1" s="1"/>
  <c r="C482" i="1"/>
  <c r="D482" i="1" s="1"/>
  <c r="C483" i="1"/>
  <c r="D483" i="1" s="1"/>
  <c r="C484" i="1"/>
  <c r="D484" i="1" s="1"/>
  <c r="C485" i="1"/>
  <c r="D485" i="1" s="1"/>
  <c r="C486" i="1"/>
  <c r="D486" i="1" s="1"/>
  <c r="C487" i="1"/>
  <c r="D487" i="1" s="1"/>
  <c r="C488" i="1"/>
  <c r="D488" i="1" s="1"/>
  <c r="C489" i="1"/>
  <c r="D489" i="1" s="1"/>
  <c r="C490" i="1"/>
  <c r="D490" i="1" s="1"/>
  <c r="C491" i="1"/>
  <c r="D491" i="1" s="1"/>
  <c r="C492" i="1"/>
  <c r="D492" i="1" s="1"/>
  <c r="C493" i="1"/>
  <c r="D493" i="1" s="1"/>
  <c r="C494" i="1"/>
  <c r="D494" i="1" s="1"/>
  <c r="C495" i="1"/>
  <c r="D495" i="1" s="1"/>
  <c r="C496" i="1"/>
  <c r="D496" i="1" s="1"/>
  <c r="C497" i="1"/>
  <c r="D497" i="1" s="1"/>
  <c r="C498" i="1"/>
  <c r="D498" i="1" s="1"/>
  <c r="C499" i="1"/>
  <c r="D499" i="1" s="1"/>
  <c r="C500" i="1"/>
  <c r="D500" i="1" s="1"/>
  <c r="C501" i="1"/>
  <c r="D501" i="1" s="1"/>
  <c r="C502" i="1"/>
  <c r="D502" i="1" s="1"/>
  <c r="C503" i="1"/>
  <c r="D503" i="1" s="1"/>
  <c r="C504" i="1"/>
  <c r="D504" i="1" s="1"/>
  <c r="C505" i="1"/>
  <c r="D505" i="1" s="1"/>
  <c r="C506" i="1"/>
  <c r="D506" i="1" s="1"/>
  <c r="C507" i="1"/>
  <c r="D507" i="1" s="1"/>
  <c r="C508" i="1"/>
  <c r="D508" i="1" s="1"/>
  <c r="C509" i="1"/>
  <c r="D509" i="1" s="1"/>
  <c r="C510" i="1"/>
  <c r="D510" i="1" s="1"/>
  <c r="C511" i="1"/>
  <c r="D511" i="1" s="1"/>
  <c r="C512" i="1"/>
  <c r="D512" i="1" s="1"/>
  <c r="C513" i="1"/>
  <c r="D513" i="1" s="1"/>
  <c r="C514" i="1"/>
  <c r="D514" i="1" s="1"/>
  <c r="C515" i="1"/>
  <c r="D515" i="1" s="1"/>
  <c r="C516" i="1"/>
  <c r="D516" i="1" s="1"/>
  <c r="C517" i="1"/>
  <c r="D517" i="1" s="1"/>
  <c r="C518" i="1"/>
  <c r="D518" i="1" s="1"/>
  <c r="C519" i="1"/>
  <c r="D519" i="1" s="1"/>
  <c r="C520" i="1"/>
  <c r="D520" i="1" s="1"/>
  <c r="C521" i="1"/>
  <c r="D521" i="1" s="1"/>
  <c r="C522" i="1"/>
  <c r="D522" i="1" s="1"/>
  <c r="C523" i="1"/>
  <c r="D523" i="1" s="1"/>
  <c r="C524" i="1"/>
  <c r="D524" i="1" s="1"/>
  <c r="C525" i="1"/>
  <c r="D525" i="1" s="1"/>
  <c r="C526" i="1"/>
  <c r="D526" i="1" s="1"/>
  <c r="C527" i="1"/>
  <c r="D527" i="1" s="1"/>
  <c r="C528" i="1"/>
  <c r="D528" i="1" s="1"/>
  <c r="C529" i="1"/>
  <c r="D529" i="1" s="1"/>
  <c r="C530" i="1"/>
  <c r="D530" i="1" s="1"/>
  <c r="C531" i="1"/>
  <c r="D531" i="1" s="1"/>
  <c r="C532" i="1"/>
  <c r="D532" i="1" s="1"/>
  <c r="C533" i="1"/>
  <c r="D533" i="1" s="1"/>
  <c r="C534" i="1"/>
  <c r="D534" i="1" s="1"/>
  <c r="C535" i="1"/>
  <c r="D535" i="1" s="1"/>
  <c r="C536" i="1"/>
  <c r="D536" i="1" s="1"/>
  <c r="C537" i="1"/>
  <c r="D537" i="1" s="1"/>
  <c r="C538" i="1"/>
  <c r="D538" i="1" s="1"/>
  <c r="C539" i="1"/>
  <c r="D539" i="1" s="1"/>
  <c r="C540" i="1"/>
  <c r="D540" i="1" s="1"/>
  <c r="C541" i="1"/>
  <c r="D541" i="1" s="1"/>
  <c r="C542" i="1"/>
  <c r="D542" i="1" s="1"/>
  <c r="C543" i="1"/>
  <c r="D543" i="1" s="1"/>
  <c r="C544" i="1"/>
  <c r="D544" i="1" s="1"/>
  <c r="C545" i="1"/>
  <c r="D545" i="1" s="1"/>
  <c r="C546" i="1"/>
  <c r="D546" i="1" s="1"/>
  <c r="C547" i="1"/>
  <c r="D547" i="1" s="1"/>
  <c r="C548" i="1"/>
  <c r="D548" i="1" s="1"/>
  <c r="C549" i="1"/>
  <c r="D549" i="1" s="1"/>
  <c r="C550" i="1"/>
  <c r="D550" i="1" s="1"/>
  <c r="C551" i="1"/>
  <c r="D551" i="1" s="1"/>
  <c r="C552" i="1"/>
  <c r="D552" i="1" s="1"/>
  <c r="C553" i="1"/>
  <c r="D553" i="1" s="1"/>
  <c r="C554" i="1"/>
  <c r="D554" i="1" s="1"/>
  <c r="C555" i="1"/>
  <c r="D555" i="1" s="1"/>
  <c r="C556" i="1"/>
  <c r="D556" i="1" s="1"/>
  <c r="C557" i="1"/>
  <c r="D557" i="1" s="1"/>
  <c r="C558" i="1"/>
  <c r="D558" i="1" s="1"/>
  <c r="C559" i="1"/>
  <c r="D559" i="1" s="1"/>
  <c r="C560" i="1"/>
  <c r="D560" i="1" s="1"/>
  <c r="C561" i="1"/>
  <c r="D561" i="1" s="1"/>
  <c r="C562" i="1"/>
  <c r="D562" i="1" s="1"/>
  <c r="C563" i="1"/>
  <c r="D563" i="1" s="1"/>
  <c r="C564" i="1"/>
  <c r="D564" i="1" s="1"/>
  <c r="C565" i="1"/>
  <c r="D565" i="1" s="1"/>
  <c r="C566" i="1"/>
  <c r="D566" i="1" s="1"/>
  <c r="C567" i="1"/>
  <c r="D567" i="1" s="1"/>
  <c r="C568" i="1"/>
  <c r="D568" i="1" s="1"/>
  <c r="C569" i="1"/>
  <c r="D569" i="1" s="1"/>
  <c r="C570" i="1"/>
  <c r="D570" i="1" s="1"/>
  <c r="C571" i="1"/>
  <c r="D571" i="1" s="1"/>
  <c r="C572" i="1"/>
  <c r="D572" i="1" s="1"/>
  <c r="C573" i="1"/>
  <c r="D573" i="1" s="1"/>
  <c r="C574" i="1"/>
  <c r="D574" i="1" s="1"/>
  <c r="C575" i="1"/>
  <c r="D575" i="1" s="1"/>
  <c r="C576" i="1"/>
  <c r="D576" i="1" s="1"/>
  <c r="C577" i="1"/>
  <c r="D577" i="1" s="1"/>
  <c r="C578" i="1"/>
  <c r="D578" i="1" s="1"/>
  <c r="C579" i="1"/>
  <c r="D579" i="1" s="1"/>
  <c r="C580" i="1"/>
  <c r="D580" i="1" s="1"/>
  <c r="C581" i="1"/>
  <c r="D581" i="1" s="1"/>
  <c r="C582" i="1"/>
  <c r="D582" i="1" s="1"/>
  <c r="C583" i="1"/>
  <c r="D583" i="1" s="1"/>
  <c r="C584" i="1"/>
  <c r="D584" i="1" s="1"/>
  <c r="C585" i="1"/>
  <c r="D585" i="1" s="1"/>
  <c r="C586" i="1"/>
  <c r="D586" i="1" s="1"/>
  <c r="C587" i="1"/>
  <c r="D587" i="1" s="1"/>
  <c r="C588" i="1"/>
  <c r="D588" i="1" s="1"/>
  <c r="C589" i="1"/>
  <c r="D589" i="1" s="1"/>
  <c r="C590" i="1"/>
  <c r="D590" i="1" s="1"/>
  <c r="C591" i="1"/>
  <c r="D591" i="1" s="1"/>
  <c r="C592" i="1"/>
  <c r="D592" i="1" s="1"/>
  <c r="C593" i="1"/>
  <c r="D593" i="1" s="1"/>
  <c r="C594" i="1"/>
  <c r="D594" i="1" s="1"/>
  <c r="C595" i="1"/>
  <c r="D595" i="1" s="1"/>
  <c r="C596" i="1"/>
  <c r="D596" i="1" s="1"/>
  <c r="C597" i="1"/>
  <c r="D597" i="1" s="1"/>
  <c r="C598" i="1"/>
  <c r="D598" i="1" s="1"/>
  <c r="C599" i="1"/>
  <c r="D599" i="1" s="1"/>
  <c r="C600" i="1"/>
  <c r="D600" i="1" s="1"/>
  <c r="C601" i="1"/>
  <c r="D601" i="1" s="1"/>
  <c r="C602" i="1"/>
  <c r="D602" i="1" s="1"/>
  <c r="C603" i="1"/>
  <c r="D603" i="1" s="1"/>
  <c r="C604" i="1"/>
  <c r="D604" i="1" s="1"/>
  <c r="C605" i="1"/>
  <c r="D605" i="1" s="1"/>
  <c r="C606" i="1"/>
  <c r="D606" i="1" s="1"/>
  <c r="C607" i="1"/>
  <c r="D607" i="1" s="1"/>
  <c r="C608" i="1"/>
  <c r="D608" i="1" s="1"/>
  <c r="C609" i="1"/>
  <c r="D609" i="1" s="1"/>
  <c r="C610" i="1"/>
  <c r="D610" i="1" s="1"/>
  <c r="C611" i="1"/>
  <c r="D611" i="1" s="1"/>
  <c r="C612" i="1"/>
  <c r="D612" i="1" s="1"/>
  <c r="C613" i="1"/>
  <c r="D613" i="1" s="1"/>
  <c r="C614" i="1"/>
  <c r="D614" i="1" s="1"/>
  <c r="C615" i="1"/>
  <c r="D615" i="1" s="1"/>
  <c r="C616" i="1"/>
  <c r="D616" i="1" s="1"/>
  <c r="C617" i="1"/>
  <c r="D617" i="1" s="1"/>
  <c r="C618" i="1"/>
  <c r="D618" i="1" s="1"/>
  <c r="C619" i="1"/>
  <c r="D619" i="1" s="1"/>
  <c r="C620" i="1"/>
  <c r="D620" i="1" s="1"/>
  <c r="C621" i="1"/>
  <c r="D621" i="1" s="1"/>
  <c r="C622" i="1"/>
  <c r="D622" i="1" s="1"/>
  <c r="C623" i="1"/>
  <c r="D623" i="1" s="1"/>
  <c r="C624" i="1"/>
  <c r="D624" i="1" s="1"/>
  <c r="C625" i="1"/>
  <c r="D625" i="1" s="1"/>
  <c r="C626" i="1"/>
  <c r="D626" i="1" s="1"/>
  <c r="C627" i="1"/>
  <c r="D627" i="1" s="1"/>
  <c r="C628" i="1"/>
  <c r="D628" i="1" s="1"/>
  <c r="C629" i="1"/>
  <c r="D629" i="1" s="1"/>
  <c r="C630" i="1"/>
  <c r="D630" i="1" s="1"/>
  <c r="C631" i="1"/>
  <c r="D631" i="1" s="1"/>
  <c r="C632" i="1"/>
  <c r="D632" i="1" s="1"/>
  <c r="C633" i="1"/>
  <c r="D633" i="1" s="1"/>
  <c r="C634" i="1"/>
  <c r="D634" i="1" s="1"/>
  <c r="C635" i="1"/>
  <c r="D635" i="1" s="1"/>
  <c r="C636" i="1"/>
  <c r="D636" i="1" s="1"/>
  <c r="C637" i="1"/>
  <c r="D637" i="1" s="1"/>
  <c r="C638" i="1"/>
  <c r="D638" i="1" s="1"/>
  <c r="C639" i="1"/>
  <c r="D639" i="1" s="1"/>
  <c r="C640" i="1"/>
  <c r="D640" i="1" s="1"/>
  <c r="C641" i="1"/>
  <c r="D641" i="1" s="1"/>
  <c r="C642" i="1"/>
  <c r="D642" i="1" s="1"/>
  <c r="C643" i="1"/>
  <c r="D643" i="1" s="1"/>
  <c r="C644" i="1"/>
  <c r="D644" i="1" s="1"/>
  <c r="C645" i="1"/>
  <c r="D645" i="1" s="1"/>
  <c r="C646" i="1"/>
  <c r="D646" i="1" s="1"/>
  <c r="C647" i="1"/>
  <c r="D647" i="1" s="1"/>
  <c r="C648" i="1"/>
  <c r="D648" i="1" s="1"/>
  <c r="C649" i="1"/>
  <c r="D649" i="1" s="1"/>
  <c r="C650" i="1"/>
  <c r="D650" i="1" s="1"/>
  <c r="C651" i="1"/>
  <c r="D651" i="1" s="1"/>
  <c r="C652" i="1"/>
  <c r="D652" i="1" s="1"/>
  <c r="C653" i="1"/>
  <c r="D653" i="1" s="1"/>
  <c r="C654" i="1"/>
  <c r="D654" i="1" s="1"/>
  <c r="C655" i="1"/>
  <c r="D655" i="1" s="1"/>
  <c r="C656" i="1"/>
  <c r="D656" i="1" s="1"/>
  <c r="C657" i="1"/>
  <c r="D657" i="1" s="1"/>
  <c r="C658" i="1"/>
  <c r="D658" i="1" s="1"/>
  <c r="C659" i="1"/>
  <c r="D659" i="1" s="1"/>
  <c r="C660" i="1"/>
  <c r="D660" i="1" s="1"/>
  <c r="C661" i="1"/>
  <c r="D661" i="1" s="1"/>
  <c r="C662" i="1"/>
  <c r="D662" i="1" s="1"/>
  <c r="C663" i="1"/>
  <c r="D663" i="1" s="1"/>
  <c r="C664" i="1"/>
  <c r="D664" i="1" s="1"/>
  <c r="C665" i="1"/>
  <c r="D665" i="1" s="1"/>
  <c r="C666" i="1"/>
  <c r="D666" i="1" s="1"/>
  <c r="C667" i="1"/>
  <c r="D667" i="1" s="1"/>
  <c r="C668" i="1"/>
  <c r="D668" i="1" s="1"/>
  <c r="C669" i="1"/>
  <c r="D669" i="1" s="1"/>
  <c r="C670" i="1"/>
  <c r="D670" i="1" s="1"/>
  <c r="C671" i="1"/>
  <c r="D671" i="1" s="1"/>
  <c r="C672" i="1"/>
  <c r="D672" i="1" s="1"/>
  <c r="C673" i="1"/>
  <c r="D673" i="1" s="1"/>
  <c r="C674" i="1"/>
  <c r="D674" i="1" s="1"/>
  <c r="C675" i="1"/>
  <c r="D675" i="1" s="1"/>
  <c r="C676" i="1"/>
  <c r="D676" i="1" s="1"/>
  <c r="C677" i="1"/>
  <c r="D677" i="1" s="1"/>
  <c r="C678" i="1"/>
  <c r="D678" i="1" s="1"/>
  <c r="C679" i="1"/>
  <c r="D679" i="1" s="1"/>
  <c r="C680" i="1"/>
  <c r="D680" i="1" s="1"/>
  <c r="C681" i="1"/>
  <c r="D681" i="1" s="1"/>
  <c r="C682" i="1"/>
  <c r="D682" i="1" s="1"/>
  <c r="C683" i="1"/>
  <c r="D683" i="1" s="1"/>
  <c r="C684" i="1"/>
  <c r="D684" i="1" s="1"/>
  <c r="C685" i="1"/>
  <c r="D685" i="1" s="1"/>
  <c r="C686" i="1"/>
  <c r="D686" i="1" s="1"/>
  <c r="C687" i="1"/>
  <c r="D687" i="1" s="1"/>
  <c r="C688" i="1"/>
  <c r="D688" i="1" s="1"/>
  <c r="C689" i="1"/>
  <c r="D689" i="1" s="1"/>
  <c r="C690" i="1"/>
  <c r="D690" i="1" s="1"/>
  <c r="C691" i="1"/>
  <c r="D691" i="1" s="1"/>
  <c r="C692" i="1"/>
  <c r="D692" i="1" s="1"/>
  <c r="C693" i="1"/>
  <c r="D693" i="1" s="1"/>
  <c r="C694" i="1"/>
  <c r="D694" i="1" s="1"/>
  <c r="C695" i="1"/>
  <c r="D695" i="1" s="1"/>
  <c r="C696" i="1"/>
  <c r="D696" i="1" s="1"/>
  <c r="C697" i="1"/>
  <c r="D697" i="1" s="1"/>
  <c r="C698" i="1"/>
  <c r="D698" i="1" s="1"/>
  <c r="C699" i="1"/>
  <c r="D699" i="1" s="1"/>
  <c r="C700" i="1"/>
  <c r="D700" i="1" s="1"/>
  <c r="C701" i="1"/>
  <c r="D701" i="1" s="1"/>
  <c r="C702" i="1"/>
  <c r="D702" i="1" s="1"/>
  <c r="C703" i="1"/>
  <c r="D703" i="1" s="1"/>
  <c r="C704" i="1"/>
  <c r="D704" i="1" s="1"/>
  <c r="C705" i="1"/>
  <c r="D705" i="1" s="1"/>
  <c r="C706" i="1"/>
  <c r="D706" i="1" s="1"/>
  <c r="C707" i="1"/>
  <c r="D707" i="1" s="1"/>
  <c r="C708" i="1"/>
  <c r="D708" i="1" s="1"/>
  <c r="C709" i="1"/>
  <c r="D709" i="1" s="1"/>
  <c r="C710" i="1"/>
  <c r="D710" i="1" s="1"/>
  <c r="C711" i="1"/>
  <c r="D711" i="1" s="1"/>
  <c r="C712" i="1"/>
  <c r="D712" i="1" s="1"/>
  <c r="C713" i="1"/>
  <c r="D713" i="1" s="1"/>
  <c r="C714" i="1"/>
  <c r="D714" i="1" s="1"/>
  <c r="C715" i="1"/>
  <c r="D715" i="1" s="1"/>
  <c r="C716" i="1"/>
  <c r="D716" i="1" s="1"/>
  <c r="C717" i="1"/>
  <c r="D717" i="1" s="1"/>
  <c r="C718" i="1"/>
  <c r="D718" i="1" s="1"/>
  <c r="C719" i="1"/>
  <c r="D719" i="1" s="1"/>
  <c r="C720" i="1"/>
  <c r="D720" i="1" s="1"/>
  <c r="C721" i="1"/>
  <c r="D721" i="1" s="1"/>
  <c r="C722" i="1"/>
  <c r="D722" i="1" s="1"/>
  <c r="C723" i="1"/>
  <c r="D723" i="1" s="1"/>
  <c r="C724" i="1"/>
  <c r="D724" i="1" s="1"/>
  <c r="C725" i="1"/>
  <c r="D725" i="1" s="1"/>
  <c r="C726" i="1"/>
  <c r="D726" i="1" s="1"/>
  <c r="C727" i="1"/>
  <c r="D727" i="1" s="1"/>
  <c r="C728" i="1"/>
  <c r="D728" i="1" s="1"/>
  <c r="C729" i="1"/>
  <c r="D729" i="1" s="1"/>
  <c r="C730" i="1"/>
  <c r="D730" i="1" s="1"/>
  <c r="C731" i="1"/>
  <c r="D731" i="1" s="1"/>
  <c r="C732" i="1"/>
  <c r="D732" i="1" s="1"/>
  <c r="C733" i="1"/>
  <c r="D733" i="1" s="1"/>
  <c r="C734" i="1"/>
  <c r="D734" i="1" s="1"/>
  <c r="C735" i="1"/>
  <c r="D735" i="1" s="1"/>
  <c r="C736" i="1"/>
  <c r="D736" i="1" s="1"/>
  <c r="C737" i="1"/>
  <c r="D737" i="1" s="1"/>
  <c r="C738" i="1"/>
  <c r="D738" i="1" s="1"/>
  <c r="C739" i="1"/>
  <c r="D739" i="1" s="1"/>
  <c r="C740" i="1"/>
  <c r="D740" i="1" s="1"/>
  <c r="C741" i="1"/>
  <c r="D741" i="1" s="1"/>
  <c r="C742" i="1"/>
  <c r="D742" i="1" s="1"/>
  <c r="C743" i="1"/>
  <c r="D743" i="1" s="1"/>
  <c r="C744" i="1"/>
  <c r="D744" i="1" s="1"/>
  <c r="C745" i="1"/>
  <c r="D745" i="1" s="1"/>
  <c r="C746" i="1"/>
  <c r="D746" i="1" s="1"/>
  <c r="C747" i="1"/>
  <c r="D747" i="1" s="1"/>
  <c r="C748" i="1"/>
  <c r="D748" i="1" s="1"/>
  <c r="C749" i="1"/>
  <c r="D749" i="1" s="1"/>
  <c r="C750" i="1"/>
  <c r="D750" i="1" s="1"/>
  <c r="C751" i="1"/>
  <c r="D751" i="1" s="1"/>
  <c r="C752" i="1"/>
  <c r="D752" i="1" s="1"/>
  <c r="C753" i="1"/>
  <c r="D753" i="1" s="1"/>
  <c r="C754" i="1"/>
  <c r="D754" i="1" s="1"/>
  <c r="C755" i="1"/>
  <c r="D755" i="1" s="1"/>
  <c r="C756" i="1"/>
  <c r="D756" i="1" s="1"/>
  <c r="C757" i="1"/>
  <c r="D757" i="1" s="1"/>
  <c r="C758" i="1"/>
  <c r="D758" i="1" s="1"/>
  <c r="C759" i="1"/>
  <c r="D759" i="1" s="1"/>
  <c r="C760" i="1"/>
  <c r="D760" i="1" s="1"/>
  <c r="C761" i="1"/>
  <c r="D761" i="1" s="1"/>
  <c r="C762" i="1"/>
  <c r="D762" i="1" s="1"/>
  <c r="C763" i="1"/>
  <c r="D763" i="1" s="1"/>
  <c r="C764" i="1"/>
  <c r="D764" i="1" s="1"/>
  <c r="C765" i="1"/>
  <c r="D765" i="1" s="1"/>
  <c r="C766" i="1"/>
  <c r="D766" i="1" s="1"/>
  <c r="C767" i="1"/>
  <c r="D767" i="1" s="1"/>
  <c r="C768" i="1"/>
  <c r="D768" i="1" s="1"/>
  <c r="C769" i="1"/>
  <c r="D769" i="1" s="1"/>
  <c r="C770" i="1"/>
  <c r="D770" i="1" s="1"/>
  <c r="C771" i="1"/>
  <c r="D771" i="1" s="1"/>
  <c r="C772" i="1"/>
  <c r="D772" i="1" s="1"/>
  <c r="C773" i="1"/>
  <c r="D773" i="1" s="1"/>
  <c r="C774" i="1"/>
  <c r="D774" i="1" s="1"/>
  <c r="C775" i="1"/>
  <c r="D775" i="1" s="1"/>
  <c r="C776" i="1"/>
  <c r="D776" i="1" s="1"/>
  <c r="C777" i="1"/>
  <c r="D777" i="1" s="1"/>
  <c r="C778" i="1"/>
  <c r="D778" i="1" s="1"/>
  <c r="C779" i="1"/>
  <c r="D779" i="1" s="1"/>
  <c r="C780" i="1"/>
  <c r="D780" i="1" s="1"/>
  <c r="C781" i="1"/>
  <c r="D781" i="1" s="1"/>
  <c r="C782" i="1"/>
  <c r="D782" i="1" s="1"/>
  <c r="C783" i="1"/>
  <c r="D783" i="1" s="1"/>
  <c r="C784" i="1"/>
  <c r="D784" i="1" s="1"/>
  <c r="C785" i="1"/>
  <c r="D785" i="1" s="1"/>
  <c r="C786" i="1"/>
  <c r="D786" i="1" s="1"/>
  <c r="C787" i="1"/>
  <c r="D787" i="1" s="1"/>
  <c r="C788" i="1"/>
  <c r="D788" i="1" s="1"/>
  <c r="C789" i="1"/>
  <c r="D789" i="1" s="1"/>
  <c r="C790" i="1"/>
  <c r="D790" i="1" s="1"/>
  <c r="C791" i="1"/>
  <c r="D791" i="1" s="1"/>
  <c r="C792" i="1"/>
  <c r="D792" i="1" s="1"/>
  <c r="C793" i="1"/>
  <c r="D793" i="1" s="1"/>
  <c r="C794" i="1"/>
  <c r="D794" i="1" s="1"/>
  <c r="C795" i="1"/>
  <c r="D795" i="1" s="1"/>
  <c r="C796" i="1"/>
  <c r="D796" i="1" s="1"/>
  <c r="C797" i="1"/>
  <c r="D797" i="1" s="1"/>
  <c r="C798" i="1"/>
  <c r="D798" i="1" s="1"/>
  <c r="C799" i="1"/>
  <c r="D799" i="1" s="1"/>
  <c r="C800" i="1"/>
  <c r="D800" i="1" s="1"/>
  <c r="C801" i="1"/>
  <c r="D801" i="1" s="1"/>
  <c r="C802" i="1"/>
  <c r="D802" i="1" s="1"/>
  <c r="C803" i="1"/>
  <c r="D803" i="1" s="1"/>
  <c r="C804" i="1"/>
  <c r="D804" i="1" s="1"/>
  <c r="C805" i="1"/>
  <c r="D805" i="1" s="1"/>
  <c r="C806" i="1"/>
  <c r="D806" i="1" s="1"/>
  <c r="C807" i="1"/>
  <c r="D807" i="1" s="1"/>
  <c r="C808" i="1"/>
  <c r="D808" i="1" s="1"/>
  <c r="C809" i="1"/>
  <c r="D809" i="1" s="1"/>
  <c r="C810" i="1"/>
  <c r="D810" i="1" s="1"/>
  <c r="C811" i="1"/>
  <c r="D811" i="1" s="1"/>
  <c r="C812" i="1"/>
  <c r="D812" i="1" s="1"/>
  <c r="C813" i="1"/>
  <c r="D813" i="1" s="1"/>
  <c r="C814" i="1"/>
  <c r="D814" i="1" s="1"/>
  <c r="C815" i="1"/>
  <c r="D815" i="1" s="1"/>
  <c r="C816" i="1"/>
  <c r="D816" i="1" s="1"/>
  <c r="C817" i="1"/>
  <c r="D817" i="1" s="1"/>
  <c r="C818" i="1"/>
  <c r="D818" i="1" s="1"/>
  <c r="C819" i="1"/>
  <c r="D819" i="1" s="1"/>
  <c r="C820" i="1"/>
  <c r="D820" i="1" s="1"/>
  <c r="C821" i="1"/>
  <c r="D821" i="1" s="1"/>
  <c r="C822" i="1"/>
  <c r="D822" i="1" s="1"/>
  <c r="C823" i="1"/>
  <c r="D823" i="1" s="1"/>
  <c r="C824" i="1"/>
  <c r="D824" i="1" s="1"/>
  <c r="C825" i="1"/>
  <c r="D825" i="1" s="1"/>
  <c r="C826" i="1"/>
  <c r="D826" i="1" s="1"/>
  <c r="C827" i="1"/>
  <c r="D827" i="1" s="1"/>
  <c r="C828" i="1"/>
  <c r="D828" i="1" s="1"/>
  <c r="C829" i="1"/>
  <c r="D829" i="1" s="1"/>
  <c r="C830" i="1"/>
  <c r="D830" i="1" s="1"/>
  <c r="C831" i="1"/>
  <c r="D831" i="1" s="1"/>
  <c r="C832" i="1"/>
  <c r="D832" i="1" s="1"/>
  <c r="C833" i="1"/>
  <c r="D833" i="1" s="1"/>
  <c r="C834" i="1"/>
  <c r="D834" i="1" s="1"/>
  <c r="C835" i="1"/>
  <c r="D835" i="1" s="1"/>
  <c r="C836" i="1"/>
  <c r="D836" i="1" s="1"/>
  <c r="C837" i="1"/>
  <c r="D837" i="1" s="1"/>
  <c r="C838" i="1"/>
  <c r="D838" i="1" s="1"/>
  <c r="C839" i="1"/>
  <c r="D839" i="1" s="1"/>
  <c r="C840" i="1"/>
  <c r="D840" i="1" s="1"/>
  <c r="C841" i="1"/>
  <c r="D841" i="1" s="1"/>
  <c r="C842" i="1"/>
  <c r="D842" i="1" s="1"/>
  <c r="C843" i="1"/>
  <c r="D843" i="1" s="1"/>
  <c r="C844" i="1"/>
  <c r="D844" i="1" s="1"/>
  <c r="C845" i="1"/>
  <c r="D845" i="1" s="1"/>
  <c r="C846" i="1"/>
  <c r="D846" i="1" s="1"/>
  <c r="C847" i="1"/>
  <c r="D847" i="1" s="1"/>
  <c r="C848" i="1"/>
  <c r="D848" i="1" s="1"/>
  <c r="C849" i="1"/>
  <c r="D849" i="1" s="1"/>
  <c r="C850" i="1"/>
  <c r="D850" i="1" s="1"/>
  <c r="C851" i="1"/>
  <c r="D851" i="1" s="1"/>
  <c r="C852" i="1"/>
  <c r="D852" i="1" s="1"/>
  <c r="C853" i="1"/>
  <c r="D853" i="1" s="1"/>
  <c r="C854" i="1"/>
  <c r="D854" i="1" s="1"/>
  <c r="C855" i="1"/>
  <c r="D855" i="1" s="1"/>
  <c r="C856" i="1"/>
  <c r="D856" i="1" s="1"/>
  <c r="C857" i="1"/>
  <c r="D857" i="1" s="1"/>
  <c r="C858" i="1"/>
  <c r="D858" i="1" s="1"/>
  <c r="C859" i="1"/>
  <c r="D859" i="1" s="1"/>
  <c r="C860" i="1"/>
  <c r="D860" i="1" s="1"/>
  <c r="C861" i="1"/>
  <c r="D861" i="1" s="1"/>
  <c r="C862" i="1"/>
  <c r="D862" i="1" s="1"/>
  <c r="C863" i="1"/>
  <c r="D863" i="1" s="1"/>
  <c r="C864" i="1"/>
  <c r="D864" i="1" s="1"/>
  <c r="C865" i="1"/>
  <c r="D865" i="1" s="1"/>
  <c r="C866" i="1"/>
  <c r="D866" i="1" s="1"/>
  <c r="C867" i="1"/>
  <c r="D867" i="1" s="1"/>
  <c r="C868" i="1"/>
  <c r="D868" i="1" s="1"/>
  <c r="C869" i="1"/>
  <c r="D869" i="1" s="1"/>
  <c r="C870" i="1"/>
  <c r="D870" i="1" s="1"/>
  <c r="C871" i="1"/>
  <c r="D871" i="1" s="1"/>
  <c r="C872" i="1"/>
  <c r="D872" i="1" s="1"/>
  <c r="C873" i="1"/>
  <c r="D873" i="1" s="1"/>
  <c r="C874" i="1"/>
  <c r="D874" i="1" s="1"/>
  <c r="C875" i="1"/>
  <c r="D875" i="1" s="1"/>
  <c r="C876" i="1"/>
  <c r="D876" i="1" s="1"/>
  <c r="C877" i="1"/>
  <c r="D877" i="1" s="1"/>
  <c r="C878" i="1"/>
  <c r="D878" i="1" s="1"/>
  <c r="C879" i="1"/>
  <c r="D879" i="1" s="1"/>
  <c r="C880" i="1"/>
  <c r="D880" i="1" s="1"/>
  <c r="C881" i="1"/>
  <c r="D881" i="1" s="1"/>
  <c r="C882" i="1"/>
  <c r="D882" i="1" s="1"/>
  <c r="C883" i="1"/>
  <c r="D883" i="1" s="1"/>
  <c r="C884" i="1"/>
  <c r="D884" i="1" s="1"/>
  <c r="C885" i="1"/>
  <c r="D885" i="1" s="1"/>
  <c r="C886" i="1"/>
  <c r="D886" i="1" s="1"/>
  <c r="C887" i="1"/>
  <c r="D887" i="1" s="1"/>
  <c r="C888" i="1"/>
  <c r="D888" i="1" s="1"/>
  <c r="C889" i="1"/>
  <c r="D889" i="1" s="1"/>
  <c r="C890" i="1"/>
  <c r="D890" i="1" s="1"/>
  <c r="C891" i="1"/>
  <c r="D891" i="1" s="1"/>
  <c r="C892" i="1"/>
  <c r="D892" i="1" s="1"/>
  <c r="C893" i="1"/>
  <c r="D893" i="1" s="1"/>
  <c r="C894" i="1"/>
  <c r="D894" i="1" s="1"/>
  <c r="C895" i="1"/>
  <c r="D895" i="1" s="1"/>
  <c r="C896" i="1"/>
  <c r="D896" i="1" s="1"/>
  <c r="C897" i="1"/>
  <c r="D897" i="1" s="1"/>
  <c r="C898" i="1"/>
  <c r="D898" i="1" s="1"/>
  <c r="C899" i="1"/>
  <c r="D899" i="1" s="1"/>
  <c r="C900" i="1"/>
  <c r="D900" i="1" s="1"/>
  <c r="C901" i="1"/>
  <c r="D901" i="1" s="1"/>
  <c r="C902" i="1"/>
  <c r="D902" i="1" s="1"/>
  <c r="C903" i="1"/>
  <c r="D903" i="1" s="1"/>
  <c r="C904" i="1"/>
  <c r="D904" i="1" s="1"/>
  <c r="C905" i="1"/>
  <c r="D905" i="1" s="1"/>
  <c r="C906" i="1"/>
  <c r="D906" i="1" s="1"/>
  <c r="C907" i="1"/>
  <c r="D907" i="1" s="1"/>
  <c r="C908" i="1"/>
  <c r="D908" i="1" s="1"/>
  <c r="C909" i="1"/>
  <c r="D909" i="1" s="1"/>
  <c r="C910" i="1"/>
  <c r="D910" i="1" s="1"/>
  <c r="C911" i="1"/>
  <c r="D911" i="1" s="1"/>
  <c r="C912" i="1"/>
  <c r="D912" i="1" s="1"/>
  <c r="C913" i="1"/>
  <c r="D913" i="1" s="1"/>
  <c r="C914" i="1"/>
  <c r="D914" i="1" s="1"/>
  <c r="C915" i="1"/>
  <c r="D915" i="1" s="1"/>
  <c r="C916" i="1"/>
  <c r="D916" i="1" s="1"/>
  <c r="C917" i="1"/>
  <c r="D917" i="1" s="1"/>
  <c r="C918" i="1"/>
  <c r="D918" i="1" s="1"/>
  <c r="C919" i="1"/>
  <c r="D919" i="1" s="1"/>
  <c r="C920" i="1"/>
  <c r="D920" i="1" s="1"/>
  <c r="C921" i="1"/>
  <c r="D921" i="1" s="1"/>
  <c r="C922" i="1"/>
  <c r="D922" i="1" s="1"/>
  <c r="C923" i="1"/>
  <c r="D923" i="1" s="1"/>
  <c r="C924" i="1"/>
  <c r="D924" i="1" s="1"/>
  <c r="C925" i="1"/>
  <c r="D925" i="1" s="1"/>
  <c r="C926" i="1"/>
  <c r="D926" i="1" s="1"/>
  <c r="C927" i="1"/>
  <c r="D927" i="1" s="1"/>
  <c r="C928" i="1"/>
  <c r="D928" i="1" s="1"/>
  <c r="C929" i="1"/>
  <c r="D929" i="1" s="1"/>
  <c r="C930" i="1"/>
  <c r="D930" i="1" s="1"/>
  <c r="C931" i="1"/>
  <c r="D931" i="1" s="1"/>
  <c r="C932" i="1"/>
  <c r="D932" i="1" s="1"/>
  <c r="C933" i="1"/>
  <c r="D933" i="1" s="1"/>
  <c r="C934" i="1"/>
  <c r="D934" i="1" s="1"/>
  <c r="C935" i="1"/>
  <c r="D935" i="1" s="1"/>
  <c r="C936" i="1"/>
  <c r="D936" i="1" s="1"/>
  <c r="C937" i="1"/>
  <c r="D937" i="1" s="1"/>
  <c r="C938" i="1"/>
  <c r="D938" i="1" s="1"/>
  <c r="C939" i="1"/>
  <c r="D939" i="1" s="1"/>
  <c r="C940" i="1"/>
  <c r="D940" i="1" s="1"/>
  <c r="C941" i="1"/>
  <c r="D941" i="1" s="1"/>
  <c r="C942" i="1"/>
  <c r="D942" i="1" s="1"/>
  <c r="C943" i="1"/>
  <c r="D943" i="1" s="1"/>
  <c r="C944" i="1"/>
  <c r="D944" i="1" s="1"/>
  <c r="C945" i="1"/>
  <c r="D945" i="1" s="1"/>
  <c r="C946" i="1"/>
  <c r="D946" i="1" s="1"/>
  <c r="C947" i="1"/>
  <c r="D947" i="1" s="1"/>
  <c r="C948" i="1"/>
  <c r="D948" i="1" s="1"/>
  <c r="C949" i="1"/>
  <c r="D949" i="1" s="1"/>
  <c r="C950" i="1"/>
  <c r="D950" i="1" s="1"/>
  <c r="C951" i="1"/>
  <c r="D951" i="1" s="1"/>
  <c r="C952" i="1"/>
  <c r="D952" i="1" s="1"/>
  <c r="C953" i="1"/>
  <c r="D953" i="1" s="1"/>
  <c r="C954" i="1"/>
  <c r="D954" i="1" s="1"/>
  <c r="C955" i="1"/>
  <c r="D955" i="1" s="1"/>
  <c r="C956" i="1"/>
  <c r="D956" i="1" s="1"/>
  <c r="C957" i="1"/>
  <c r="D957" i="1" s="1"/>
  <c r="C958" i="1"/>
  <c r="D958" i="1" s="1"/>
  <c r="C959" i="1"/>
  <c r="D959" i="1" s="1"/>
  <c r="C960" i="1"/>
  <c r="D960" i="1" s="1"/>
  <c r="C961" i="1"/>
  <c r="D961" i="1" s="1"/>
  <c r="C962" i="1"/>
  <c r="D962" i="1" s="1"/>
  <c r="C963" i="1"/>
  <c r="D963" i="1" s="1"/>
  <c r="C964" i="1"/>
  <c r="D964" i="1" s="1"/>
  <c r="C965" i="1"/>
  <c r="D965" i="1" s="1"/>
  <c r="C966" i="1"/>
  <c r="D966" i="1" s="1"/>
  <c r="C967" i="1"/>
  <c r="D967" i="1" s="1"/>
  <c r="C968" i="1"/>
  <c r="D968" i="1" s="1"/>
  <c r="C969" i="1"/>
  <c r="D969" i="1" s="1"/>
  <c r="C970" i="1"/>
  <c r="D970" i="1" s="1"/>
  <c r="C971" i="1"/>
  <c r="D971" i="1" s="1"/>
  <c r="C972" i="1"/>
  <c r="D972" i="1" s="1"/>
  <c r="C973" i="1"/>
  <c r="D973" i="1" s="1"/>
  <c r="C974" i="1"/>
  <c r="D974" i="1" s="1"/>
  <c r="C975" i="1"/>
  <c r="D975" i="1" s="1"/>
  <c r="C976" i="1"/>
  <c r="D976" i="1" s="1"/>
  <c r="C977" i="1"/>
  <c r="D977" i="1" s="1"/>
  <c r="C978" i="1"/>
  <c r="D978" i="1" s="1"/>
  <c r="C979" i="1"/>
  <c r="D979" i="1" s="1"/>
  <c r="C980" i="1"/>
  <c r="D980" i="1" s="1"/>
  <c r="C981" i="1"/>
  <c r="D981" i="1" s="1"/>
  <c r="C982" i="1"/>
  <c r="D982" i="1" s="1"/>
  <c r="C983" i="1"/>
  <c r="D983" i="1" s="1"/>
  <c r="C984" i="1"/>
  <c r="D984" i="1" s="1"/>
  <c r="C985" i="1"/>
  <c r="D985" i="1" s="1"/>
  <c r="C986" i="1"/>
  <c r="D986" i="1" s="1"/>
  <c r="C987" i="1"/>
  <c r="D987" i="1" s="1"/>
  <c r="C988" i="1"/>
  <c r="D988" i="1" s="1"/>
  <c r="C989" i="1"/>
  <c r="D989" i="1" s="1"/>
  <c r="C990" i="1"/>
  <c r="D990" i="1" s="1"/>
  <c r="C991" i="1"/>
  <c r="D991" i="1" s="1"/>
  <c r="C992" i="1"/>
  <c r="D992" i="1" s="1"/>
  <c r="C993" i="1"/>
  <c r="D993" i="1" s="1"/>
  <c r="C994" i="1"/>
  <c r="D994" i="1" s="1"/>
  <c r="C995" i="1"/>
  <c r="D995" i="1" s="1"/>
  <c r="C996" i="1"/>
  <c r="D996" i="1" s="1"/>
  <c r="C997" i="1"/>
  <c r="D997" i="1" s="1"/>
  <c r="C998" i="1"/>
  <c r="D998" i="1" s="1"/>
  <c r="C999" i="1"/>
  <c r="D999" i="1" s="1"/>
  <c r="C1000" i="1"/>
  <c r="D1000" i="1" s="1"/>
  <c r="C1001" i="1"/>
  <c r="D1001" i="1" s="1"/>
  <c r="C1002" i="1"/>
  <c r="D1002" i="1" s="1"/>
  <c r="C1003" i="1"/>
  <c r="D1003" i="1" s="1"/>
  <c r="C1004" i="1"/>
  <c r="D1004" i="1" s="1"/>
  <c r="C1005" i="1"/>
  <c r="D1005" i="1" s="1"/>
  <c r="C1006" i="1"/>
  <c r="D1006" i="1" s="1"/>
  <c r="C1007" i="1"/>
  <c r="D1007" i="1" s="1"/>
  <c r="C1008" i="1"/>
  <c r="D1008" i="1" s="1"/>
  <c r="C1009" i="1"/>
  <c r="D1009" i="1" s="1"/>
  <c r="C1010" i="1"/>
  <c r="D1010" i="1" s="1"/>
  <c r="C1011" i="1"/>
  <c r="D1011" i="1" s="1"/>
  <c r="C1012" i="1"/>
  <c r="D1012" i="1" s="1"/>
  <c r="C1013" i="1"/>
  <c r="D1013" i="1" s="1"/>
  <c r="C1014" i="1"/>
  <c r="D1014" i="1" s="1"/>
  <c r="C1015" i="1"/>
  <c r="D1015" i="1" s="1"/>
  <c r="C1016" i="1"/>
  <c r="D1016" i="1" s="1"/>
  <c r="C1017" i="1"/>
  <c r="D1017" i="1" s="1"/>
  <c r="C1018" i="1"/>
  <c r="D1018" i="1" s="1"/>
  <c r="C1019" i="1"/>
  <c r="D1019" i="1" s="1"/>
  <c r="C1020" i="1"/>
  <c r="D1020" i="1" s="1"/>
  <c r="C1021" i="1"/>
  <c r="D1021" i="1" s="1"/>
  <c r="C1022" i="1"/>
  <c r="D1022" i="1" s="1"/>
  <c r="C1023" i="1"/>
  <c r="D1023" i="1" s="1"/>
  <c r="C1024" i="1"/>
  <c r="D1024" i="1" s="1"/>
  <c r="C1025" i="1"/>
  <c r="D1025" i="1" s="1"/>
  <c r="C1026" i="1"/>
  <c r="D1026" i="1" s="1"/>
  <c r="C1027" i="1"/>
  <c r="D1027" i="1" s="1"/>
  <c r="C1028" i="1"/>
  <c r="D1028" i="1" s="1"/>
  <c r="C1029" i="1"/>
  <c r="D1029" i="1" s="1"/>
  <c r="C1030" i="1"/>
  <c r="D1030" i="1" s="1"/>
  <c r="C1031" i="1"/>
  <c r="D1031" i="1" s="1"/>
  <c r="C1032" i="1"/>
  <c r="D1032" i="1" s="1"/>
  <c r="C1033" i="1"/>
  <c r="D1033" i="1" s="1"/>
  <c r="C1034" i="1"/>
  <c r="D1034" i="1" s="1"/>
  <c r="C1035" i="1"/>
  <c r="D1035" i="1" s="1"/>
  <c r="C1036" i="1"/>
  <c r="D1036" i="1" s="1"/>
  <c r="C1037" i="1"/>
  <c r="D1037" i="1" s="1"/>
  <c r="C1038" i="1"/>
  <c r="D1038" i="1" s="1"/>
  <c r="C1039" i="1"/>
  <c r="D1039" i="1" s="1"/>
  <c r="C1040" i="1"/>
  <c r="D1040" i="1" s="1"/>
  <c r="C1041" i="1"/>
  <c r="D1041" i="1" s="1"/>
  <c r="C1042" i="1"/>
  <c r="D1042" i="1" s="1"/>
  <c r="C1043" i="1"/>
  <c r="D1043" i="1" s="1"/>
  <c r="C1044" i="1"/>
  <c r="D1044" i="1" s="1"/>
  <c r="C1045" i="1"/>
  <c r="D1045" i="1" s="1"/>
  <c r="C1046" i="1"/>
  <c r="D1046" i="1" s="1"/>
  <c r="C1047" i="1"/>
  <c r="D1047" i="1" s="1"/>
  <c r="C1048" i="1"/>
  <c r="D1048" i="1" s="1"/>
  <c r="C1049" i="1"/>
  <c r="D1049" i="1" s="1"/>
  <c r="C1050" i="1"/>
  <c r="D1050" i="1" s="1"/>
  <c r="C1051" i="1"/>
  <c r="D1051" i="1" s="1"/>
  <c r="C1052" i="1"/>
  <c r="D1052" i="1" s="1"/>
  <c r="C1053" i="1"/>
  <c r="D1053" i="1" s="1"/>
  <c r="C1054" i="1"/>
  <c r="D1054" i="1" s="1"/>
  <c r="C1055" i="1"/>
  <c r="D1055" i="1" s="1"/>
  <c r="C1056" i="1"/>
  <c r="D1056" i="1" s="1"/>
  <c r="C1057" i="1"/>
  <c r="D1057" i="1" s="1"/>
  <c r="C1058" i="1"/>
  <c r="D1058" i="1" s="1"/>
  <c r="C1059" i="1"/>
  <c r="D1059" i="1" s="1"/>
  <c r="C1060" i="1"/>
  <c r="D1060" i="1" s="1"/>
  <c r="C1061" i="1"/>
  <c r="D1061" i="1" s="1"/>
  <c r="C1062" i="1"/>
  <c r="D1062" i="1" s="1"/>
  <c r="C1063" i="1"/>
  <c r="D1063" i="1" s="1"/>
  <c r="C1064" i="1"/>
  <c r="D1064" i="1" s="1"/>
  <c r="C1065" i="1"/>
  <c r="D1065" i="1" s="1"/>
  <c r="C1066" i="1"/>
  <c r="D1066" i="1" s="1"/>
  <c r="C1067" i="1"/>
  <c r="D1067" i="1" s="1"/>
  <c r="C1068" i="1"/>
  <c r="D1068" i="1" s="1"/>
  <c r="C1069" i="1"/>
  <c r="D1069" i="1" s="1"/>
  <c r="C1070" i="1"/>
  <c r="D1070" i="1" s="1"/>
  <c r="C1071" i="1"/>
  <c r="D1071" i="1" s="1"/>
  <c r="C1072" i="1"/>
  <c r="D1072" i="1" s="1"/>
  <c r="C1073" i="1"/>
  <c r="D1073" i="1" s="1"/>
  <c r="C1074" i="1"/>
  <c r="D1074" i="1" s="1"/>
  <c r="C1075" i="1"/>
  <c r="D1075" i="1" s="1"/>
  <c r="C1076" i="1"/>
  <c r="D1076" i="1" s="1"/>
  <c r="C1077" i="1"/>
  <c r="D1077" i="1" s="1"/>
  <c r="C1078" i="1"/>
  <c r="D1078" i="1" s="1"/>
  <c r="C1079" i="1"/>
  <c r="D1079" i="1" s="1"/>
  <c r="C1080" i="1"/>
  <c r="D1080" i="1" s="1"/>
  <c r="C1081" i="1"/>
  <c r="D1081" i="1" s="1"/>
  <c r="C1082" i="1"/>
  <c r="D1082" i="1" s="1"/>
  <c r="C1083" i="1"/>
  <c r="D1083" i="1" s="1"/>
  <c r="C1084" i="1"/>
  <c r="D1084" i="1" s="1"/>
  <c r="C1085" i="1"/>
  <c r="D1085" i="1" s="1"/>
  <c r="C1086" i="1"/>
  <c r="D1086" i="1" s="1"/>
  <c r="C1087" i="1"/>
  <c r="D1087" i="1" s="1"/>
  <c r="C1088" i="1"/>
  <c r="D1088" i="1" s="1"/>
  <c r="C1089" i="1"/>
  <c r="D1089" i="1" s="1"/>
  <c r="C1090" i="1"/>
  <c r="D1090" i="1" s="1"/>
  <c r="C1091" i="1"/>
  <c r="D1091" i="1" s="1"/>
  <c r="C1092" i="1"/>
  <c r="D1092" i="1" s="1"/>
  <c r="C1093" i="1"/>
  <c r="D1093" i="1" s="1"/>
  <c r="C1094" i="1"/>
  <c r="D1094" i="1" s="1"/>
  <c r="C1095" i="1"/>
  <c r="D1095" i="1" s="1"/>
  <c r="C1096" i="1"/>
  <c r="D1096" i="1" s="1"/>
  <c r="C1097" i="1"/>
  <c r="D1097" i="1" s="1"/>
  <c r="C1098" i="1"/>
  <c r="D1098" i="1" s="1"/>
  <c r="C1099" i="1"/>
  <c r="D1099" i="1" s="1"/>
  <c r="C1100" i="1"/>
  <c r="D1100" i="1" s="1"/>
  <c r="C1101" i="1"/>
  <c r="D1101" i="1" s="1"/>
  <c r="C1102" i="1"/>
  <c r="D1102" i="1" s="1"/>
  <c r="C1103" i="1"/>
  <c r="D1103" i="1" s="1"/>
  <c r="C1104" i="1"/>
  <c r="D1104" i="1" s="1"/>
  <c r="C1105" i="1"/>
  <c r="D1105" i="1" s="1"/>
  <c r="C1106" i="1"/>
  <c r="D1106" i="1" s="1"/>
  <c r="C1107" i="1"/>
  <c r="D1107" i="1" s="1"/>
  <c r="C1108" i="1"/>
  <c r="D1108" i="1" s="1"/>
  <c r="C1109" i="1"/>
  <c r="D1109" i="1" s="1"/>
  <c r="C1110" i="1"/>
  <c r="D1110" i="1" s="1"/>
  <c r="C1111" i="1"/>
  <c r="D1111" i="1" s="1"/>
  <c r="C1112" i="1"/>
  <c r="D1112" i="1" s="1"/>
  <c r="C1113" i="1"/>
  <c r="D1113" i="1" s="1"/>
  <c r="C1114" i="1"/>
  <c r="D1114" i="1" s="1"/>
  <c r="C1115" i="1"/>
  <c r="D1115" i="1" s="1"/>
  <c r="C1116" i="1"/>
  <c r="D1116" i="1" s="1"/>
  <c r="C1117" i="1"/>
  <c r="D1117" i="1" s="1"/>
  <c r="C1118" i="1"/>
  <c r="D1118" i="1" s="1"/>
  <c r="C1119" i="1"/>
  <c r="D1119" i="1" s="1"/>
  <c r="C1120" i="1"/>
  <c r="D1120" i="1" s="1"/>
  <c r="C1121" i="1"/>
  <c r="D1121" i="1" s="1"/>
  <c r="C1122" i="1"/>
  <c r="D1122" i="1" s="1"/>
  <c r="C1123" i="1"/>
  <c r="D1123" i="1" s="1"/>
  <c r="C1124" i="1"/>
  <c r="D1124" i="1" s="1"/>
  <c r="C1125" i="1"/>
  <c r="D1125" i="1" s="1"/>
  <c r="C1126" i="1"/>
  <c r="D1126" i="1" s="1"/>
  <c r="C1127" i="1"/>
  <c r="D1127" i="1" s="1"/>
  <c r="C1128" i="1"/>
  <c r="D1128" i="1" s="1"/>
  <c r="C1129" i="1"/>
  <c r="D1129" i="1" s="1"/>
  <c r="C1130" i="1"/>
  <c r="D1130" i="1" s="1"/>
  <c r="C1131" i="1"/>
  <c r="D1131" i="1" s="1"/>
  <c r="C1132" i="1"/>
  <c r="D1132" i="1" s="1"/>
  <c r="C1133" i="1"/>
  <c r="D1133" i="1" s="1"/>
  <c r="C1134" i="1"/>
  <c r="D1134" i="1" s="1"/>
  <c r="C1135" i="1"/>
  <c r="D1135" i="1" s="1"/>
  <c r="C1136" i="1"/>
  <c r="D1136" i="1" s="1"/>
  <c r="C1137" i="1"/>
  <c r="D1137" i="1" s="1"/>
  <c r="C1138" i="1"/>
  <c r="D1138" i="1" s="1"/>
  <c r="C1139" i="1"/>
  <c r="D1139" i="1" s="1"/>
  <c r="C1140" i="1"/>
  <c r="D1140" i="1" s="1"/>
  <c r="C1141" i="1"/>
  <c r="D1141" i="1" s="1"/>
  <c r="C1142" i="1"/>
  <c r="D1142" i="1" s="1"/>
  <c r="C1143" i="1"/>
  <c r="D1143" i="1" s="1"/>
  <c r="C1144" i="1"/>
  <c r="D1144" i="1" s="1"/>
  <c r="C1145" i="1"/>
  <c r="D1145" i="1" s="1"/>
  <c r="C1146" i="1"/>
  <c r="D1146" i="1" s="1"/>
  <c r="C1147" i="1"/>
  <c r="D1147" i="1" s="1"/>
  <c r="C1148" i="1"/>
  <c r="D1148" i="1" s="1"/>
  <c r="C1149" i="1"/>
  <c r="D1149" i="1" s="1"/>
  <c r="C1150" i="1"/>
  <c r="D1150" i="1" s="1"/>
  <c r="C1151" i="1"/>
  <c r="D1151" i="1" s="1"/>
  <c r="C1152" i="1"/>
  <c r="D1152" i="1" s="1"/>
  <c r="C1153" i="1"/>
  <c r="D1153" i="1" s="1"/>
  <c r="C1154" i="1"/>
  <c r="D1154" i="1" s="1"/>
  <c r="C1155" i="1"/>
  <c r="D1155" i="1" s="1"/>
  <c r="C1156" i="1"/>
  <c r="D1156" i="1" s="1"/>
  <c r="C1157" i="1"/>
  <c r="D1157" i="1" s="1"/>
  <c r="C1158" i="1"/>
  <c r="D1158" i="1" s="1"/>
  <c r="C1159" i="1"/>
  <c r="D1159" i="1" s="1"/>
  <c r="C1160" i="1"/>
  <c r="D1160" i="1" s="1"/>
  <c r="C1161" i="1"/>
  <c r="D1161" i="1" s="1"/>
  <c r="C1162" i="1"/>
  <c r="D1162" i="1" s="1"/>
  <c r="C1163" i="1"/>
  <c r="D1163" i="1" s="1"/>
  <c r="C1164" i="1"/>
  <c r="D1164" i="1" s="1"/>
  <c r="C1165" i="1"/>
  <c r="D1165" i="1" s="1"/>
  <c r="C1166" i="1"/>
  <c r="D1166" i="1" s="1"/>
  <c r="C1167" i="1"/>
  <c r="D1167" i="1" s="1"/>
  <c r="C1168" i="1"/>
  <c r="D1168" i="1" s="1"/>
  <c r="C1169" i="1"/>
  <c r="D1169" i="1" s="1"/>
  <c r="C1170" i="1"/>
  <c r="D1170" i="1" s="1"/>
  <c r="C1171" i="1"/>
  <c r="D1171" i="1" s="1"/>
  <c r="C1172" i="1"/>
  <c r="D1172" i="1" s="1"/>
  <c r="C1173" i="1"/>
  <c r="D1173" i="1" s="1"/>
  <c r="C1174" i="1"/>
  <c r="D1174" i="1" s="1"/>
  <c r="C1175" i="1"/>
  <c r="D1175" i="1" s="1"/>
  <c r="C1176" i="1"/>
  <c r="D1176" i="1" s="1"/>
  <c r="C1177" i="1"/>
  <c r="D1177" i="1" s="1"/>
  <c r="C1178" i="1"/>
  <c r="D1178" i="1" s="1"/>
  <c r="C1179" i="1"/>
  <c r="D1179" i="1" s="1"/>
  <c r="C1180" i="1"/>
  <c r="D1180" i="1" s="1"/>
  <c r="C1181" i="1"/>
  <c r="D1181" i="1" s="1"/>
  <c r="C1182" i="1"/>
  <c r="D1182" i="1" s="1"/>
  <c r="C1183" i="1"/>
  <c r="D1183" i="1" s="1"/>
  <c r="C1184" i="1"/>
  <c r="D1184" i="1" s="1"/>
  <c r="C1185" i="1"/>
  <c r="D1185" i="1" s="1"/>
  <c r="C1186" i="1"/>
  <c r="D1186" i="1" s="1"/>
  <c r="C1187" i="1"/>
  <c r="D1187" i="1" s="1"/>
  <c r="C1188" i="1"/>
  <c r="D1188" i="1" s="1"/>
  <c r="C1189" i="1"/>
  <c r="D1189" i="1" s="1"/>
  <c r="C1190" i="1"/>
  <c r="D1190" i="1" s="1"/>
  <c r="C1191" i="1"/>
  <c r="D1191" i="1" s="1"/>
  <c r="C1192" i="1"/>
  <c r="D1192" i="1" s="1"/>
  <c r="C1193" i="1"/>
  <c r="D1193" i="1" s="1"/>
  <c r="C1194" i="1"/>
  <c r="D1194" i="1" s="1"/>
  <c r="C1195" i="1"/>
  <c r="D1195" i="1" s="1"/>
  <c r="C1196" i="1"/>
  <c r="D1196" i="1" s="1"/>
  <c r="C1197" i="1"/>
  <c r="D1197" i="1" s="1"/>
  <c r="C1198" i="1"/>
  <c r="D1198" i="1" s="1"/>
  <c r="C1199" i="1"/>
  <c r="D1199" i="1" s="1"/>
  <c r="C1200" i="1"/>
  <c r="D1200" i="1" s="1"/>
  <c r="C1201" i="1"/>
  <c r="D1201" i="1" s="1"/>
  <c r="C1202" i="1"/>
  <c r="D1202" i="1" s="1"/>
  <c r="C1203" i="1"/>
  <c r="D1203" i="1" s="1"/>
  <c r="C1204" i="1"/>
  <c r="D1204" i="1" s="1"/>
  <c r="C1205" i="1"/>
  <c r="D1205" i="1" s="1"/>
  <c r="C1206" i="1"/>
  <c r="D1206" i="1" s="1"/>
  <c r="C1207" i="1"/>
  <c r="D1207" i="1" s="1"/>
  <c r="C1208" i="1"/>
  <c r="D1208" i="1" s="1"/>
  <c r="C1209" i="1"/>
  <c r="D1209" i="1" s="1"/>
  <c r="C1210" i="1"/>
  <c r="D1210" i="1" s="1"/>
  <c r="C1211" i="1"/>
  <c r="D1211" i="1" s="1"/>
  <c r="C1212" i="1"/>
  <c r="D1212" i="1" s="1"/>
  <c r="C1213" i="1"/>
  <c r="D1213" i="1" s="1"/>
  <c r="C1214" i="1"/>
  <c r="D1214" i="1" s="1"/>
  <c r="C1215" i="1"/>
  <c r="D1215" i="1" s="1"/>
  <c r="C1216" i="1"/>
  <c r="D1216" i="1" s="1"/>
  <c r="C1217" i="1"/>
  <c r="D1217" i="1" s="1"/>
  <c r="C1218" i="1"/>
  <c r="D1218" i="1" s="1"/>
  <c r="C1219" i="1"/>
  <c r="D1219" i="1" s="1"/>
  <c r="C1220" i="1"/>
  <c r="D1220" i="1" s="1"/>
  <c r="C1221" i="1"/>
  <c r="D1221" i="1" s="1"/>
  <c r="C1222" i="1"/>
  <c r="D1222" i="1" s="1"/>
  <c r="C1223" i="1"/>
  <c r="D1223" i="1" s="1"/>
  <c r="C1224" i="1"/>
  <c r="D1224" i="1" s="1"/>
  <c r="C1225" i="1"/>
  <c r="D1225" i="1" s="1"/>
  <c r="C1226" i="1"/>
  <c r="D1226" i="1" s="1"/>
  <c r="C1227" i="1"/>
  <c r="D1227" i="1" s="1"/>
  <c r="C1228" i="1"/>
  <c r="D1228" i="1" s="1"/>
  <c r="C1229" i="1"/>
  <c r="D1229" i="1" s="1"/>
  <c r="C1230" i="1"/>
  <c r="D1230" i="1" s="1"/>
  <c r="C1231" i="1"/>
  <c r="D1231" i="1" s="1"/>
  <c r="C1232" i="1"/>
  <c r="D1232" i="1" s="1"/>
  <c r="C1233" i="1"/>
  <c r="D1233" i="1" s="1"/>
  <c r="C1234" i="1"/>
  <c r="D1234" i="1" s="1"/>
  <c r="C1235" i="1"/>
  <c r="D1235" i="1" s="1"/>
  <c r="C1236" i="1"/>
  <c r="D1236" i="1" s="1"/>
  <c r="C1237" i="1"/>
  <c r="D1237" i="1" s="1"/>
  <c r="C1238" i="1"/>
  <c r="D1238" i="1" s="1"/>
  <c r="C1239" i="1"/>
  <c r="D1239" i="1" s="1"/>
  <c r="C1240" i="1"/>
  <c r="D1240" i="1" s="1"/>
  <c r="C1241" i="1"/>
  <c r="D1241" i="1" s="1"/>
  <c r="C1242" i="1"/>
  <c r="D1242" i="1" s="1"/>
  <c r="C1243" i="1"/>
  <c r="D1243" i="1" s="1"/>
  <c r="C1244" i="1"/>
  <c r="D1244" i="1" s="1"/>
  <c r="C1245" i="1"/>
  <c r="D1245" i="1" s="1"/>
  <c r="C1246" i="1"/>
  <c r="D1246" i="1" s="1"/>
  <c r="C1247" i="1"/>
  <c r="D1247" i="1" s="1"/>
  <c r="C1248" i="1"/>
  <c r="D1248" i="1" s="1"/>
  <c r="C1249" i="1"/>
  <c r="D1249" i="1" s="1"/>
  <c r="C1250" i="1"/>
  <c r="D1250" i="1" s="1"/>
  <c r="C1251" i="1"/>
  <c r="D1251" i="1" s="1"/>
  <c r="C1252" i="1"/>
  <c r="D1252" i="1" s="1"/>
  <c r="C1253" i="1"/>
  <c r="D1253" i="1" s="1"/>
  <c r="C1254" i="1"/>
  <c r="D1254" i="1" s="1"/>
  <c r="C1255" i="1"/>
  <c r="D1255" i="1" s="1"/>
  <c r="C1256" i="1"/>
  <c r="D1256" i="1" s="1"/>
  <c r="C1257" i="1"/>
  <c r="D1257" i="1" s="1"/>
  <c r="C1258" i="1"/>
  <c r="D1258" i="1" s="1"/>
  <c r="C1259" i="1"/>
  <c r="D1259" i="1" s="1"/>
  <c r="C1260" i="1"/>
  <c r="D1260" i="1" s="1"/>
  <c r="C1261" i="1"/>
  <c r="D1261" i="1" s="1"/>
  <c r="C1262" i="1"/>
  <c r="D1262" i="1" s="1"/>
  <c r="C1263" i="1"/>
  <c r="D1263" i="1" s="1"/>
  <c r="C1264" i="1"/>
  <c r="D1264" i="1" s="1"/>
  <c r="C1265" i="1"/>
  <c r="D1265" i="1" s="1"/>
  <c r="C1266" i="1"/>
  <c r="D1266" i="1" s="1"/>
  <c r="C1267" i="1"/>
  <c r="D1267" i="1" s="1"/>
  <c r="C1268" i="1"/>
  <c r="D1268" i="1" s="1"/>
  <c r="C1269" i="1"/>
  <c r="D1269" i="1" s="1"/>
  <c r="C1270" i="1"/>
  <c r="D1270" i="1" s="1"/>
  <c r="C1271" i="1"/>
  <c r="D1271" i="1" s="1"/>
  <c r="C1272" i="1"/>
  <c r="D1272" i="1" s="1"/>
  <c r="C1273" i="1"/>
  <c r="D1273" i="1" s="1"/>
  <c r="C1274" i="1"/>
  <c r="D1274" i="1" s="1"/>
  <c r="C1275" i="1"/>
  <c r="D1275" i="1" s="1"/>
  <c r="C1276" i="1"/>
  <c r="D1276" i="1" s="1"/>
  <c r="C1277" i="1"/>
  <c r="D1277" i="1" s="1"/>
  <c r="C1278" i="1"/>
  <c r="D1278" i="1" s="1"/>
  <c r="C1279" i="1"/>
  <c r="D1279" i="1" s="1"/>
  <c r="C1280" i="1"/>
  <c r="D1280" i="1" s="1"/>
  <c r="C1281" i="1"/>
  <c r="D1281" i="1" s="1"/>
  <c r="C1282" i="1"/>
  <c r="D1282" i="1" s="1"/>
  <c r="C1283" i="1"/>
  <c r="D1283" i="1" s="1"/>
  <c r="C1284" i="1"/>
  <c r="D1284" i="1" s="1"/>
  <c r="C1285" i="1"/>
  <c r="D1285" i="1" s="1"/>
  <c r="C1286" i="1"/>
  <c r="D1286" i="1" s="1"/>
  <c r="C1287" i="1"/>
  <c r="D1287" i="1" s="1"/>
  <c r="C1288" i="1"/>
  <c r="D1288" i="1" s="1"/>
  <c r="C1289" i="1"/>
  <c r="D1289" i="1" s="1"/>
  <c r="C1290" i="1"/>
  <c r="D1290" i="1" s="1"/>
  <c r="C1291" i="1"/>
  <c r="D1291" i="1" s="1"/>
  <c r="C1292" i="1"/>
  <c r="D1292" i="1" s="1"/>
  <c r="C1293" i="1"/>
  <c r="D1293" i="1" s="1"/>
  <c r="C1294" i="1"/>
  <c r="D1294" i="1" s="1"/>
  <c r="C1295" i="1"/>
  <c r="D1295" i="1" s="1"/>
  <c r="C1296" i="1"/>
  <c r="D1296" i="1" s="1"/>
  <c r="C1297" i="1"/>
  <c r="D1297" i="1" s="1"/>
  <c r="C1298" i="1"/>
  <c r="D1298" i="1" s="1"/>
  <c r="C1299" i="1"/>
  <c r="D1299" i="1" s="1"/>
  <c r="C1300" i="1"/>
  <c r="D1300" i="1" s="1"/>
  <c r="C1301" i="1"/>
  <c r="D1301" i="1" s="1"/>
  <c r="C1302" i="1"/>
  <c r="D1302" i="1" s="1"/>
  <c r="C1303" i="1"/>
  <c r="D1303" i="1" s="1"/>
  <c r="C1304" i="1"/>
  <c r="D1304" i="1" s="1"/>
  <c r="C1305" i="1"/>
  <c r="D1305" i="1" s="1"/>
  <c r="C1306" i="1"/>
  <c r="D1306" i="1" s="1"/>
  <c r="C1307" i="1"/>
  <c r="D1307" i="1" s="1"/>
  <c r="C1308" i="1"/>
  <c r="D1308" i="1" s="1"/>
  <c r="C1309" i="1"/>
  <c r="D1309" i="1" s="1"/>
  <c r="C1310" i="1"/>
  <c r="D1310" i="1" s="1"/>
  <c r="C1311" i="1"/>
  <c r="D1311" i="1" s="1"/>
  <c r="C1312" i="1"/>
  <c r="D1312" i="1" s="1"/>
  <c r="C1313" i="1"/>
  <c r="D1313" i="1" s="1"/>
  <c r="C1314" i="1"/>
  <c r="D1314" i="1" s="1"/>
  <c r="C1315" i="1"/>
  <c r="D1315" i="1" s="1"/>
  <c r="C1316" i="1"/>
  <c r="D1316" i="1" s="1"/>
  <c r="C1317" i="1"/>
  <c r="D1317" i="1" s="1"/>
  <c r="C1318" i="1"/>
  <c r="D1318" i="1" s="1"/>
  <c r="C1319" i="1"/>
  <c r="D1319" i="1" s="1"/>
  <c r="C1320" i="1"/>
  <c r="D1320" i="1" s="1"/>
  <c r="C1321" i="1"/>
  <c r="D1321" i="1" s="1"/>
  <c r="C1322" i="1"/>
  <c r="D1322" i="1" s="1"/>
  <c r="C1323" i="1"/>
  <c r="D1323" i="1" s="1"/>
  <c r="C1324" i="1"/>
  <c r="D1324" i="1" s="1"/>
  <c r="C1325" i="1"/>
  <c r="D1325" i="1" s="1"/>
  <c r="C1326" i="1"/>
  <c r="D1326" i="1" s="1"/>
  <c r="C1327" i="1"/>
  <c r="D1327" i="1" s="1"/>
  <c r="C1328" i="1"/>
  <c r="D1328" i="1" s="1"/>
  <c r="C1329" i="1"/>
  <c r="D1329" i="1" s="1"/>
  <c r="C1330" i="1"/>
  <c r="D1330" i="1" s="1"/>
  <c r="C1331" i="1"/>
  <c r="D1331" i="1" s="1"/>
  <c r="C1332" i="1"/>
  <c r="D1332" i="1" s="1"/>
  <c r="C1333" i="1"/>
  <c r="D1333" i="1" s="1"/>
  <c r="C1334" i="1"/>
  <c r="D1334" i="1" s="1"/>
  <c r="C1335" i="1"/>
  <c r="D1335" i="1" s="1"/>
  <c r="C1336" i="1"/>
  <c r="D1336" i="1" s="1"/>
  <c r="C1337" i="1"/>
  <c r="D1337" i="1" s="1"/>
  <c r="C1338" i="1"/>
  <c r="D1338" i="1" s="1"/>
  <c r="C1339" i="1"/>
  <c r="D1339" i="1" s="1"/>
  <c r="C1340" i="1"/>
  <c r="D1340" i="1" s="1"/>
  <c r="C1341" i="1"/>
  <c r="D1341" i="1" s="1"/>
  <c r="C1342" i="1"/>
  <c r="D1342" i="1" s="1"/>
  <c r="C1343" i="1"/>
  <c r="D1343" i="1" s="1"/>
  <c r="C1344" i="1"/>
  <c r="D1344" i="1" s="1"/>
  <c r="C1345" i="1"/>
  <c r="D1345" i="1" s="1"/>
  <c r="C1346" i="1"/>
  <c r="D1346" i="1" s="1"/>
  <c r="C1347" i="1"/>
  <c r="D1347" i="1" s="1"/>
  <c r="C1348" i="1"/>
  <c r="D1348" i="1" s="1"/>
  <c r="C1349" i="1"/>
  <c r="D1349" i="1" s="1"/>
  <c r="C1350" i="1"/>
  <c r="D1350" i="1" s="1"/>
  <c r="C1351" i="1"/>
  <c r="D1351" i="1" s="1"/>
  <c r="C1352" i="1"/>
  <c r="D1352" i="1" s="1"/>
  <c r="C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2" i="1"/>
  <c r="J233" i="10" l="1"/>
  <c r="J2"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11A22E-11B4-4D86-B832-35A74204A67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26B954F-06EF-4753-977E-5D0BA73BBBC1}" name="WorksheetConnection_Amazon Project.xlsx!Table1" type="102" refreshedVersion="8" minRefreshableVersion="5">
    <extLst>
      <ext xmlns:x15="http://schemas.microsoft.com/office/spreadsheetml/2010/11/main" uri="{DE250136-89BD-433C-8126-D09CA5730AF9}">
        <x15:connection id="Table1" autoDelete="1">
          <x15:rangePr sourceName="_xlcn.WorksheetConnection_AmazonProject.xlsxTable11"/>
        </x15:connection>
      </ext>
    </extLst>
  </connection>
  <connection id="3" xr16:uid="{C9468515-57C2-4D20-A833-85758C07E091}" name="WorksheetConnection_Amazon Project.xlsx!Table15" type="102" refreshedVersion="8" minRefreshableVersion="5">
    <extLst>
      <ext xmlns:x15="http://schemas.microsoft.com/office/spreadsheetml/2010/11/main" uri="{DE250136-89BD-433C-8126-D09CA5730AF9}">
        <x15:connection id="Table15">
          <x15:rangePr sourceName="_xlcn.WorksheetConnection_AmazonProject.xlsxTable151"/>
        </x15:connection>
      </ext>
    </extLst>
  </connection>
  <connection id="4" xr16:uid="{24175C58-82AD-42A2-A28C-29DC2AF79999}" name="WorksheetConnection_Amazon Project.xlsx!Table6" type="102" refreshedVersion="8" minRefreshableVersion="5">
    <extLst>
      <ext xmlns:x15="http://schemas.microsoft.com/office/spreadsheetml/2010/11/main" uri="{DE250136-89BD-433C-8126-D09CA5730AF9}">
        <x15:connection id="Table6">
          <x15:rangePr sourceName="_xlcn.WorksheetConnection_AmazonProject.xlsxTable61"/>
        </x15:connection>
      </ext>
    </extLst>
  </connection>
</connections>
</file>

<file path=xl/sharedStrings.xml><?xml version="1.0" encoding="utf-8"?>
<sst xmlns="http://schemas.openxmlformats.org/spreadsheetml/2006/main" count="33933" uniqueCount="15068">
  <si>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</si>
  <si>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</si>
  <si>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</si>
  <si>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</si>
  <si>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</si>
  <si>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</si>
  <si>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</si>
  <si>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</si>
  <si>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</si>
  <si>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</si>
  <si>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</si>
  <si>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</si>
  <si>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</si>
  <si>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</si>
  <si>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</si>
  <si>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</si>
  <si>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</si>
  <si>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</si>
  <si>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</si>
  <si>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</si>
  <si>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</si>
  <si>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</si>
  <si>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</si>
  <si>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</si>
  <si>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</si>
  <si>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</si>
  <si>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</si>
  <si>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</si>
  <si>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</si>
  <si>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</si>
  <si>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</si>
  <si>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</si>
  <si>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</si>
  <si>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</si>
  <si>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</si>
  <si>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</si>
  <si>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</si>
  <si>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</si>
  <si>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</si>
  <si>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</si>
  <si>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</si>
  <si>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</si>
  <si>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</si>
  <si>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</si>
  <si>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</si>
  <si>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</si>
  <si>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</si>
  <si>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</si>
  <si>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</si>
  <si>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</si>
  <si>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</si>
  <si>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</si>
  <si>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</si>
  <si>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</si>
  <si>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</si>
  <si>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</si>
  <si>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</si>
  <si>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</si>
  <si>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</si>
  <si>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</si>
  <si>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</si>
  <si>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</si>
  <si>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</si>
  <si>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</si>
  <si>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</si>
  <si>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</si>
  <si>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</si>
  <si>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</si>
  <si>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</si>
  <si>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</si>
  <si>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</si>
  <si>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</si>
  <si>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</si>
  <si>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</si>
  <si>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</si>
  <si>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</si>
  <si>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</si>
  <si>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</si>
  <si>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</si>
  <si>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</si>
  <si>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</si>
  <si>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</si>
  <si>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</si>
  <si>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</si>
  <si>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</si>
  <si>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</si>
  <si>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</si>
  <si>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</si>
  <si>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</si>
  <si>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</si>
  <si>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</si>
  <si>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</si>
  <si>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</si>
  <si>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</si>
  <si>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</si>
  <si>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</si>
  <si>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</si>
  <si>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</si>
  <si>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</si>
  <si>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</si>
  <si>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</si>
  <si>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</si>
  <si>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</si>
  <si>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</si>
  <si>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</si>
  <si>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</si>
  <si>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</si>
  <si>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</si>
  <si>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</si>
  <si>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</si>
  <si>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</si>
  <si>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</si>
  <si>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</si>
  <si>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</si>
  <si>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</si>
  <si>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</si>
  <si>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</si>
  <si>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</si>
  <si>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</si>
  <si>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</si>
  <si>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</si>
  <si>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</si>
  <si>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</si>
  <si>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</si>
  <si>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</si>
  <si>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</si>
  <si>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</si>
  <si>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</si>
  <si>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</si>
  <si>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</si>
  <si>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</si>
  <si>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</si>
  <si>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</si>
  <si>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</si>
  <si>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</si>
  <si>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</si>
  <si>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</si>
  <si>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</si>
  <si>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</si>
  <si>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</si>
  <si>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</si>
  <si>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</si>
  <si>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</si>
  <si>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</si>
  <si>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</si>
  <si>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</si>
  <si>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</si>
  <si>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</si>
  <si>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</si>
  <si>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</si>
  <si>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</si>
  <si>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</si>
  <si>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</si>
  <si>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</si>
  <si>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</si>
  <si>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</si>
  <si>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</si>
  <si>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</si>
  <si>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</si>
  <si>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</si>
  <si>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</si>
  <si>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</si>
  <si>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</si>
  <si>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</si>
  <si>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</si>
  <si>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</si>
  <si>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</si>
  <si>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</si>
  <si>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</si>
  <si>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</si>
  <si>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</si>
  <si>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</si>
  <si>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</si>
  <si>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</si>
  <si>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</si>
  <si>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</si>
  <si>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</si>
  <si>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</si>
  <si>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</si>
  <si>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</si>
  <si>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</si>
  <si>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</si>
  <si>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</si>
  <si>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</si>
  <si>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</si>
  <si>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</si>
  <si>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</si>
  <si>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</si>
  <si>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</si>
  <si>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</si>
  <si>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</si>
  <si>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</si>
  <si>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</si>
  <si>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</si>
  <si>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</si>
  <si>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</si>
  <si>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</si>
  <si>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</si>
  <si>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</si>
  <si>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</si>
  <si>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</si>
  <si>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</si>
  <si>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</si>
  <si>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</si>
  <si>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</si>
  <si>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</si>
  <si>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</si>
  <si>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</si>
  <si>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</si>
  <si>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</si>
  <si>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</si>
  <si>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</si>
  <si>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</si>
  <si>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</si>
  <si>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</si>
  <si>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</si>
  <si>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</si>
  <si>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</si>
  <si>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</si>
  <si>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</si>
  <si>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</si>
  <si>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</si>
  <si>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</si>
  <si>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</si>
  <si>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</si>
  <si>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</si>
  <si>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</si>
  <si>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</si>
  <si>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</si>
  <si>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</si>
  <si>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</si>
  <si>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</si>
  <si>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</si>
  <si>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</si>
  <si>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</si>
  <si>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</si>
  <si>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</si>
  <si>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</si>
  <si>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</si>
  <si>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</si>
  <si>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</si>
  <si>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</si>
  <si>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</si>
  <si>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</si>
  <si>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</si>
  <si>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</si>
  <si>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</si>
  <si>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</si>
  <si>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</si>
  <si>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</si>
  <si>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</si>
  <si>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</si>
  <si>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</si>
  <si>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</si>
  <si>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</si>
  <si>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</si>
  <si>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</si>
  <si>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</si>
  <si>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</si>
  <si>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</si>
  <si>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</si>
  <si>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</si>
  <si>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</si>
  <si>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</si>
  <si>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</si>
  <si>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</si>
  <si>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</si>
  <si>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</si>
  <si>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</si>
  <si>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</si>
  <si>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</si>
  <si>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</si>
  <si>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</si>
  <si>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</si>
  <si>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</si>
  <si>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</si>
  <si>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</si>
  <si>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</si>
  <si>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</si>
  <si>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</si>
  <si>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</si>
  <si>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</si>
  <si>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</si>
  <si>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</si>
  <si>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</si>
  <si>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</si>
  <si>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</si>
  <si>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</si>
  <si>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</si>
  <si>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</si>
  <si>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</si>
  <si>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</si>
  <si>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</si>
  <si>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</si>
  <si>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</si>
  <si>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</si>
  <si>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</si>
  <si>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</si>
  <si>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</si>
  <si>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</si>
  <si>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</si>
  <si>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</si>
  <si>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</si>
  <si>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</si>
  <si>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</si>
  <si>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</si>
  <si>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</si>
  <si>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</si>
  <si>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</si>
  <si>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</si>
  <si>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</si>
  <si>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</si>
  <si>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</si>
  <si>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</si>
  <si>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</si>
  <si>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</si>
  <si>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</si>
  <si>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</si>
  <si>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</si>
  <si>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</si>
  <si>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</si>
  <si>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</si>
  <si>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</si>
  <si>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</si>
  <si>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</si>
  <si>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</si>
  <si>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</si>
  <si>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</si>
  <si>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</si>
  <si>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</si>
  <si>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</si>
  <si>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</si>
  <si>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</si>
  <si>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</si>
  <si>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</si>
  <si>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</si>
  <si>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</si>
  <si>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</si>
  <si>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</si>
  <si>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</si>
  <si>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</si>
  <si>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</si>
  <si>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</si>
  <si>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</si>
  <si>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</si>
  <si>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</si>
  <si>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</si>
  <si>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</si>
  <si>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</si>
  <si>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</si>
  <si>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</si>
  <si>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</si>
  <si>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</si>
  <si>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</si>
  <si>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</si>
  <si>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</si>
  <si>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</si>
  <si>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</si>
  <si>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</si>
  <si>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</si>
  <si>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</si>
  <si>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</si>
  <si>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</si>
  <si>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</si>
  <si>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</si>
  <si>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</si>
  <si>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</si>
  <si>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</si>
  <si>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</si>
  <si>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</si>
  <si>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</si>
  <si>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</si>
  <si>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</si>
  <si>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</si>
  <si>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</si>
  <si>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</si>
  <si>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</si>
  <si>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</si>
  <si>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</si>
  <si>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</si>
  <si>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</si>
  <si>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</si>
  <si>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</si>
  <si>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</si>
  <si>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</si>
  <si>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</si>
  <si>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</si>
  <si>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</si>
  <si>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</si>
  <si>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</si>
  <si>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</si>
  <si>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</si>
  <si>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</si>
  <si>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</si>
  <si>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</si>
  <si>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</si>
  <si>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</si>
  <si>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</si>
  <si>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</si>
  <si>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</si>
  <si>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</si>
  <si>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</si>
  <si>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</si>
  <si>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</si>
  <si>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</si>
  <si>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</si>
  <si>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</si>
  <si>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</si>
  <si>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</si>
  <si>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</si>
  <si>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</si>
  <si>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</si>
  <si>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</si>
  <si>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</si>
  <si>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</si>
  <si>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</si>
  <si>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</si>
  <si>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</si>
  <si>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</si>
  <si>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</si>
  <si>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</si>
  <si>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</si>
  <si>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</si>
  <si>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</si>
  <si>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</si>
  <si>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</si>
  <si>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</si>
  <si>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</si>
  <si>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</si>
  <si>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</si>
  <si>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</si>
  <si>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</si>
  <si>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</si>
  <si>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</si>
  <si>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</si>
  <si>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</si>
  <si>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</si>
  <si>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</si>
  <si>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</si>
  <si>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</si>
  <si>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</si>
  <si>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</si>
  <si>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</si>
  <si>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</si>
  <si>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</si>
  <si>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</si>
  <si>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</si>
  <si>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</si>
  <si>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</si>
  <si>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</si>
  <si>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</si>
  <si>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</si>
  <si>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</si>
  <si>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</si>
  <si>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</si>
  <si>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</si>
  <si>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</si>
  <si>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</si>
  <si>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</si>
  <si>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</si>
  <si>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</si>
  <si>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</si>
  <si>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</si>
  <si>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</si>
  <si>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</si>
  <si>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</si>
  <si>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</si>
  <si>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</si>
  <si>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</si>
  <si>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</si>
  <si>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</si>
  <si>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</si>
  <si>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</si>
  <si>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</si>
  <si>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</si>
  <si>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</si>
  <si>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</si>
  <si>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</si>
  <si>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</si>
  <si>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</si>
  <si>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</si>
  <si>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</si>
  <si>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</si>
  <si>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</si>
  <si>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</si>
  <si>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</si>
  <si>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</si>
  <si>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</si>
  <si>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</si>
  <si>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</si>
  <si>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</si>
  <si>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</si>
  <si>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</si>
  <si>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</si>
  <si>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</si>
  <si>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</si>
  <si>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</si>
  <si>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</si>
  <si>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</si>
  <si>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</si>
  <si>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</si>
  <si>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</si>
  <si>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</si>
  <si>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</si>
  <si>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</si>
  <si>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</si>
  <si>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</si>
  <si>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</si>
  <si>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</si>
  <si>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</si>
  <si>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</si>
  <si>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</si>
  <si>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</si>
  <si>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</si>
  <si>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</si>
  <si>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</si>
  <si>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</si>
  <si>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</si>
  <si>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</si>
  <si>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</si>
  <si>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</si>
  <si>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</si>
  <si>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</si>
  <si>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</si>
  <si>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</si>
  <si>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</si>
  <si>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</si>
  <si>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</si>
  <si>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</si>
  <si>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</si>
  <si>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</si>
  <si>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</si>
  <si>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</si>
  <si>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</si>
  <si>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</si>
  <si>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</si>
  <si>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</si>
  <si>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</si>
  <si>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</si>
  <si>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</si>
  <si>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</si>
  <si>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</si>
  <si>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</si>
  <si>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</si>
  <si>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</si>
  <si>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</si>
  <si>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</si>
  <si>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</si>
  <si>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</si>
  <si>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</si>
  <si>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</si>
  <si>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</si>
  <si>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</si>
  <si>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</si>
  <si>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</si>
  <si>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</si>
  <si>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</si>
  <si>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</si>
  <si>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</si>
  <si>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</si>
  <si>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</si>
  <si>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</si>
  <si>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</si>
  <si>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</si>
  <si>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</si>
  <si>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</si>
  <si>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</si>
  <si>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</si>
  <si>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</si>
  <si>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</si>
  <si>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</si>
  <si>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</si>
  <si>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</si>
  <si>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</si>
  <si>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</si>
  <si>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</si>
  <si>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</si>
  <si>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</si>
  <si>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</si>
  <si>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</si>
  <si>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</si>
  <si>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</si>
  <si>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</si>
  <si>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</si>
  <si>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</si>
  <si>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</si>
  <si>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</si>
  <si>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</si>
  <si>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</si>
  <si>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</si>
  <si>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</si>
  <si>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</si>
  <si>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</si>
  <si>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</si>
  <si>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</si>
  <si>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</si>
  <si>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</si>
  <si>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</si>
  <si>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</si>
  <si>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</si>
  <si>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</si>
  <si>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</si>
  <si>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</si>
  <si>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</si>
  <si>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</si>
  <si>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</si>
  <si>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</si>
  <si>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</si>
  <si>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</si>
  <si>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</si>
  <si>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</si>
  <si>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</si>
  <si>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</si>
  <si>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</si>
  <si>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</si>
  <si>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</si>
  <si>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</si>
  <si>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</si>
  <si>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</si>
  <si>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</si>
  <si>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</si>
  <si>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</si>
  <si>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</si>
  <si>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</si>
  <si>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</si>
  <si>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</si>
  <si>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</si>
  <si>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</si>
  <si>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</si>
  <si>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</si>
  <si>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</si>
  <si>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</si>
  <si>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</si>
  <si>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</si>
  <si>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</si>
  <si>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</si>
  <si>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</si>
  <si>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</si>
  <si>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</si>
  <si>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</si>
  <si>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</si>
  <si>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</si>
  <si>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</si>
  <si>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</si>
  <si>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</si>
  <si>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</si>
  <si>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</si>
  <si>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</si>
  <si>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</si>
  <si>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</si>
  <si>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</si>
  <si>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</si>
  <si>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</si>
  <si>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</si>
  <si>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</si>
  <si>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</si>
  <si>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</si>
  <si>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</si>
  <si>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</si>
  <si>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</si>
  <si>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</si>
  <si>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</si>
  <si>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</si>
  <si>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</si>
  <si>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</si>
  <si>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</si>
  <si>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</si>
  <si>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</si>
  <si>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</si>
  <si>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</si>
  <si>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</si>
  <si>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</si>
  <si>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</si>
  <si>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</si>
  <si>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</si>
  <si>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</si>
  <si>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</si>
  <si>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</si>
  <si>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</si>
  <si>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</si>
  <si>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</si>
  <si>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</si>
  <si>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</si>
  <si>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</si>
  <si>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</si>
  <si>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</si>
  <si>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</si>
  <si>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</si>
  <si>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</si>
  <si>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</si>
  <si>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</si>
  <si>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</si>
  <si>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</si>
  <si>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</si>
  <si>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</si>
  <si>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</si>
  <si>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</si>
  <si>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</si>
  <si>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</si>
  <si>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</si>
  <si>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</si>
  <si>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</si>
  <si>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</si>
  <si>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</si>
  <si>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</si>
  <si>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</si>
  <si>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</si>
  <si>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</si>
  <si>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</si>
  <si>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</si>
  <si>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</si>
  <si>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</si>
  <si>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</si>
  <si>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</si>
  <si>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</si>
  <si>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</si>
  <si>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</si>
  <si>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</si>
  <si>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</si>
  <si>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</si>
  <si>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</si>
  <si>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</si>
  <si>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</si>
  <si>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</si>
  <si>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</si>
  <si>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</si>
  <si>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</si>
  <si>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</si>
  <si>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</si>
  <si>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</si>
  <si>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</si>
  <si>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</si>
  <si>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</si>
  <si>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</si>
  <si>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</si>
  <si>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</si>
  <si>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</si>
  <si>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</si>
  <si>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</si>
  <si>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</si>
  <si>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</si>
  <si>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</si>
  <si>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</si>
  <si>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</si>
  <si>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</si>
  <si>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</si>
  <si>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</si>
  <si>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</si>
  <si>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</si>
  <si>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</si>
  <si>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</si>
  <si>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</si>
  <si>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</si>
  <si>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</si>
  <si>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</si>
  <si>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</si>
  <si>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</si>
  <si>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</si>
  <si>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</si>
  <si>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</si>
  <si>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</si>
  <si>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</si>
  <si>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</si>
  <si>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</si>
  <si>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</si>
  <si>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</si>
  <si>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</si>
  <si>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</si>
  <si>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</si>
  <si>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</si>
  <si>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</si>
  <si>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</si>
  <si>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</si>
  <si>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</si>
  <si>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</si>
  <si>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</si>
  <si>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</si>
  <si>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</si>
  <si>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</si>
  <si>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</si>
  <si>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</si>
  <si>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</si>
  <si>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</si>
  <si>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</si>
  <si>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</si>
  <si>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</si>
  <si>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</si>
  <si>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</si>
  <si>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</si>
  <si>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</si>
  <si>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</si>
  <si>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</si>
  <si>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</si>
  <si>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</si>
  <si>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</si>
  <si>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</si>
  <si>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</si>
  <si>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</si>
  <si>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</si>
  <si>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</si>
  <si>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</si>
  <si>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</si>
  <si>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</si>
  <si>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</si>
  <si>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</si>
  <si>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</si>
  <si>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</si>
  <si>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</si>
  <si>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</si>
  <si>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</si>
  <si>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</si>
  <si>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</si>
  <si>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</si>
  <si>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</si>
  <si>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</si>
  <si>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</si>
  <si>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</si>
  <si>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</si>
  <si>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</si>
  <si>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</si>
  <si>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</si>
  <si>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</si>
  <si>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</si>
  <si>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</si>
  <si>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</si>
  <si>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</si>
  <si>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</si>
  <si>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</si>
  <si>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</si>
  <si>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</si>
  <si>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</si>
  <si>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</si>
  <si>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</si>
  <si>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</si>
  <si>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</si>
  <si>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</si>
  <si>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</si>
  <si>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</si>
  <si>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</si>
  <si>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</si>
  <si>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</si>
  <si>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</si>
  <si>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</si>
  <si>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</si>
  <si>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</si>
  <si>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</si>
  <si>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</si>
  <si>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</si>
  <si>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</si>
  <si>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</si>
  <si>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</si>
  <si>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</si>
  <si>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</si>
  <si>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</si>
  <si>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</si>
  <si>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</si>
  <si>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</si>
  <si>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</si>
  <si>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</si>
  <si>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</si>
  <si>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</si>
  <si>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</si>
  <si>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</si>
  <si>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</si>
  <si>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</si>
  <si>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</si>
  <si>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</si>
  <si>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</si>
  <si>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</si>
  <si>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</si>
  <si>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</si>
  <si>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</si>
  <si>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</si>
  <si>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</si>
  <si>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</si>
  <si>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</si>
  <si>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</si>
  <si>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</si>
  <si>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</si>
  <si>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</si>
  <si>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</si>
  <si>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</si>
  <si>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</si>
  <si>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</si>
  <si>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</si>
  <si>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</si>
  <si>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</si>
  <si>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</si>
  <si>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</si>
  <si>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</si>
  <si>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</si>
  <si>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</si>
  <si>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</si>
  <si>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</si>
  <si>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</si>
  <si>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</si>
  <si>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</si>
  <si>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</si>
  <si>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</si>
  <si>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</si>
  <si>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</si>
  <si>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</si>
  <si>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</si>
  <si>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</si>
  <si>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</si>
  <si>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</si>
  <si>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</si>
  <si>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</si>
  <si>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</si>
  <si>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</si>
  <si>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</si>
  <si>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</si>
  <si>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</si>
  <si>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</si>
  <si>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</si>
  <si>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</si>
  <si>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</si>
  <si>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</si>
  <si>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</si>
  <si>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</si>
  <si>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</si>
  <si>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</si>
  <si>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</si>
  <si>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</si>
  <si>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</si>
  <si>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</si>
  <si>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</si>
  <si>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</si>
  <si>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</si>
  <si>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</si>
  <si>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</si>
  <si>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</si>
  <si>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</si>
  <si>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</si>
  <si>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</si>
  <si>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</si>
  <si>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</si>
  <si>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</si>
  <si>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</si>
  <si>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</si>
  <si>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</si>
  <si>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</si>
  <si>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</si>
  <si>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</si>
  <si>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</si>
  <si>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</si>
  <si>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</si>
  <si>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</si>
  <si>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</si>
  <si>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</si>
  <si>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</si>
  <si>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</si>
  <si>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</si>
  <si>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</si>
  <si>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</si>
  <si>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</si>
  <si>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</si>
  <si>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</si>
  <si>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</si>
  <si>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</si>
  <si>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</si>
  <si>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</si>
  <si>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</si>
  <si>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</si>
  <si>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</si>
  <si>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</si>
  <si>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</si>
  <si>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</si>
  <si>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</si>
  <si>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</si>
  <si>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</si>
  <si>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</si>
  <si>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</si>
  <si>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</si>
  <si>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</si>
  <si>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</si>
  <si>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</si>
  <si>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</si>
  <si>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</si>
  <si>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</si>
  <si>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</si>
  <si>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</si>
  <si>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</si>
  <si>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</si>
  <si>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</si>
  <si>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</si>
  <si>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</si>
  <si>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</si>
  <si>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</si>
  <si>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</si>
  <si>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</si>
  <si>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</si>
  <si>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</si>
  <si>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</si>
  <si>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</si>
  <si>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</si>
  <si>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</si>
  <si>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</si>
  <si>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</si>
  <si>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</si>
  <si>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</si>
  <si>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</si>
  <si>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</si>
  <si>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</si>
  <si>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</si>
  <si>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</si>
  <si>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</si>
  <si>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</si>
  <si>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</si>
  <si>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</si>
  <si>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</si>
  <si>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</si>
  <si>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</si>
  <si>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</si>
  <si>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</si>
  <si>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</si>
  <si>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</si>
  <si>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</si>
  <si>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</si>
  <si>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</si>
  <si>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</si>
  <si>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</si>
  <si>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</si>
  <si>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</si>
  <si>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</si>
  <si>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</si>
  <si>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</si>
  <si>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</si>
  <si>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</si>
  <si>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</si>
  <si>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</si>
  <si>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</si>
  <si>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</si>
  <si>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</si>
  <si>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</si>
  <si>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</si>
  <si>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</si>
  <si>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</si>
  <si>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</si>
  <si>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</si>
  <si>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</si>
  <si>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</si>
  <si>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</si>
  <si>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</si>
  <si>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</si>
  <si>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</si>
  <si>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</si>
  <si>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</si>
  <si>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</si>
  <si>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</si>
  <si>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</si>
  <si>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</si>
  <si>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</si>
  <si>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</si>
  <si>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</si>
  <si>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</si>
  <si>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</si>
  <si>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</si>
  <si>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</si>
  <si>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</si>
  <si>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</si>
  <si>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</si>
  <si>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</si>
  <si>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</si>
  <si>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</si>
  <si>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</si>
  <si>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</si>
  <si>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</si>
  <si>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</si>
  <si>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</si>
  <si>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</si>
  <si>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</si>
  <si>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</si>
  <si>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</si>
  <si>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</si>
  <si>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</si>
  <si>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</si>
  <si>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</si>
  <si>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</si>
  <si>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</si>
  <si>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</si>
  <si>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</si>
  <si>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</si>
  <si>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</si>
  <si>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</si>
  <si>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</si>
  <si>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</si>
  <si>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</si>
  <si>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</si>
  <si>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</si>
  <si>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</si>
  <si>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</si>
  <si>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</si>
  <si>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</si>
  <si>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</si>
  <si>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</si>
  <si>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</si>
  <si>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</si>
  <si>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</si>
  <si>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</si>
  <si>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</si>
  <si>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</si>
  <si>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</si>
  <si>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</si>
  <si>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</si>
  <si>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</si>
  <si>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</si>
  <si>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</si>
  <si>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</si>
  <si>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</si>
  <si>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</si>
  <si>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</si>
  <si>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</si>
  <si>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</si>
  <si>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</si>
  <si>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</si>
  <si>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</si>
  <si>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</si>
  <si>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</si>
  <si>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</si>
  <si>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</si>
  <si>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</si>
  <si>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</si>
  <si>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</si>
  <si>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</si>
  <si>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</si>
  <si>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</si>
  <si>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</si>
  <si>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</si>
  <si>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</si>
  <si>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</si>
  <si>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</si>
  <si>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</si>
  <si>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</si>
  <si>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</si>
  <si>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</si>
  <si>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</si>
  <si>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</si>
  <si>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</si>
  <si>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</si>
  <si>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</si>
  <si>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</si>
  <si>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</si>
  <si>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</si>
  <si>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</si>
  <si>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</si>
  <si>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</si>
  <si>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</si>
  <si>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</si>
  <si>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</si>
  <si>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</si>
  <si>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</si>
  <si>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</si>
  <si>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</si>
  <si>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</si>
  <si>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</si>
  <si>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</si>
  <si>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</si>
  <si>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</si>
  <si>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</si>
  <si>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</si>
  <si>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</si>
  <si>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</si>
  <si>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</si>
  <si>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</si>
  <si>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</si>
  <si>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</si>
  <si>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</si>
  <si>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</si>
  <si>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</si>
  <si>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</si>
  <si>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</si>
  <si>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</si>
  <si>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</si>
  <si>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</si>
  <si>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</si>
  <si>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</si>
  <si>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</si>
  <si>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</si>
  <si>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</si>
  <si>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</si>
  <si>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</si>
  <si>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</si>
  <si>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</si>
  <si>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</si>
  <si>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</si>
  <si>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</si>
  <si>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</si>
  <si>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</si>
  <si>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</si>
  <si>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</si>
  <si>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</si>
  <si>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</si>
  <si>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</si>
  <si>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</si>
  <si>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</si>
  <si>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</si>
  <si>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</si>
  <si>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</si>
  <si>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</si>
  <si>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</si>
  <si>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</si>
  <si>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</si>
  <si>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</si>
  <si>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</si>
  <si>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</si>
  <si>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</si>
  <si>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</si>
  <si>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</si>
  <si>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</si>
  <si>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</si>
  <si>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</si>
  <si>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</si>
  <si>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</si>
  <si>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</si>
  <si>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</si>
  <si>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</si>
  <si>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</si>
  <si>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</si>
  <si>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</si>
  <si>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</si>
  <si>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</si>
  <si>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</si>
  <si>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</si>
  <si>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</si>
  <si>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</si>
  <si>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</si>
  <si>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</si>
  <si>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</si>
  <si>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</si>
  <si>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</si>
  <si>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</si>
  <si>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</si>
  <si>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</si>
  <si>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</si>
  <si>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</si>
  <si>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</si>
  <si>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</si>
  <si>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</si>
  <si>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</si>
  <si>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</si>
  <si>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</si>
  <si>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</si>
  <si>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</si>
  <si>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</si>
  <si>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</si>
  <si>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</si>
  <si>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</si>
  <si>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</si>
  <si>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</si>
  <si>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</si>
  <si>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</si>
  <si>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</si>
  <si>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</si>
  <si>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</si>
  <si>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</si>
  <si>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</si>
  <si>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</si>
  <si>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</si>
  <si>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</si>
  <si>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</si>
  <si>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</si>
  <si>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</si>
  <si>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</si>
  <si>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</si>
  <si>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</si>
  <si>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</si>
  <si>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</si>
  <si>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</si>
  <si>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</si>
  <si>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</si>
  <si>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</si>
  <si>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</si>
  <si>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</si>
  <si>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</si>
  <si>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</si>
  <si>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</si>
  <si>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</si>
  <si>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</si>
  <si>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</si>
  <si>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</si>
  <si>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</si>
  <si>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</si>
  <si>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</si>
  <si>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</si>
  <si>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</si>
  <si>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</si>
  <si>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</si>
  <si>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</si>
  <si>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</si>
  <si>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</si>
  <si>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</si>
  <si>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</si>
  <si>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</si>
  <si>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</si>
  <si>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</si>
  <si>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</si>
  <si>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</si>
  <si>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</si>
  <si>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</si>
  <si>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</si>
  <si>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</si>
  <si>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</si>
  <si>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</si>
  <si>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</si>
  <si>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</si>
  <si>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</si>
  <si>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</si>
  <si>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</si>
  <si>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</si>
  <si>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</si>
  <si>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</si>
  <si>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</si>
  <si>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</si>
  <si>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</si>
  <si>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</si>
  <si>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</si>
  <si>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</si>
  <si>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</si>
  <si>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</si>
  <si>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</si>
  <si>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</si>
  <si>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</si>
  <si>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</si>
  <si>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</si>
  <si>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</si>
  <si>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</si>
  <si>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</si>
  <si>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</si>
  <si>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</si>
  <si>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</si>
  <si>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</si>
  <si>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</si>
  <si>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</si>
  <si>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</si>
  <si>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</si>
  <si>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</si>
  <si>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</si>
  <si>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</si>
  <si>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</si>
  <si>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</si>
  <si>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</si>
  <si>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</si>
  <si>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</si>
  <si>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</si>
  <si>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</si>
  <si>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</si>
  <si>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</si>
  <si>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</si>
  <si>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</si>
  <si>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</si>
  <si>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</si>
  <si>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</si>
  <si>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</si>
  <si>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</si>
  <si>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</si>
  <si>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</si>
  <si>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</si>
  <si>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</si>
  <si>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</si>
  <si>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</si>
  <si>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</si>
  <si>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</si>
  <si>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</si>
  <si>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</si>
  <si>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</si>
  <si>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</si>
  <si>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</si>
  <si>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</si>
  <si>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</si>
  <si>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</si>
  <si>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</si>
  <si>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</si>
  <si>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</si>
  <si>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</si>
  <si>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</si>
  <si>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</si>
  <si>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</si>
  <si>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</si>
  <si>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</si>
  <si>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</si>
  <si>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</si>
  <si>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</si>
  <si>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</si>
  <si>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</si>
  <si>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</si>
  <si>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</si>
  <si>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</si>
  <si>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</si>
  <si>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</si>
  <si>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</si>
  <si>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</si>
  <si>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</si>
  <si>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</si>
  <si>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</si>
  <si>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</si>
  <si>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</si>
  <si>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</si>
  <si>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</si>
  <si>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</si>
  <si>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</si>
  <si>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</si>
  <si>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</si>
  <si>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</si>
  <si>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</si>
  <si>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</si>
  <si>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</si>
  <si>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</si>
  <si>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</si>
  <si>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</si>
  <si>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</si>
  <si>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</si>
  <si>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</si>
  <si>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</si>
  <si>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</si>
  <si>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</si>
  <si>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</si>
  <si>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</si>
  <si>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</si>
  <si>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</si>
  <si>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</si>
  <si>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</si>
  <si>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</si>
  <si>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</si>
  <si>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</si>
  <si>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</si>
  <si>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</si>
  <si>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</si>
  <si>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</si>
  <si>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</si>
  <si>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</si>
  <si>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</si>
  <si>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</si>
  <si>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</si>
  <si>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</si>
  <si>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</si>
  <si>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</si>
  <si>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</si>
  <si>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</si>
  <si>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</si>
  <si>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</si>
  <si>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</si>
  <si>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</si>
  <si>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</si>
  <si>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</si>
  <si>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</si>
  <si>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</si>
  <si>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</si>
  <si>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</si>
  <si>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</si>
  <si>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</si>
  <si>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</si>
  <si>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</si>
  <si>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</si>
  <si>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</si>
  <si>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</si>
  <si>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</si>
  <si>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</si>
  <si>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</si>
  <si>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</si>
  <si>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</si>
  <si>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</si>
  <si>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</si>
  <si>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</si>
  <si>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</si>
  <si>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</si>
  <si>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</si>
  <si>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</si>
  <si>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</si>
  <si>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</si>
  <si>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</si>
  <si>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</si>
  <si>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</si>
  <si>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</si>
  <si>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</si>
  <si>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</si>
  <si>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</si>
  <si>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</si>
  <si>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</si>
  <si>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</si>
  <si>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</si>
  <si>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</si>
  <si>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</si>
  <si>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</si>
  <si>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</si>
  <si>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</si>
  <si>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</si>
  <si>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</si>
  <si>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</si>
  <si>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</si>
  <si>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</si>
  <si>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</si>
  <si>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</si>
  <si>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</si>
  <si>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</si>
  <si>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</si>
  <si>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</si>
  <si>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</si>
  <si>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</si>
  <si>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</si>
  <si>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</si>
  <si>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</si>
  <si>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</si>
  <si>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</si>
  <si>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</si>
  <si>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</si>
  <si>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</si>
  <si>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</si>
  <si>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</si>
  <si>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</si>
  <si>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</si>
  <si>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</si>
  <si>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</si>
  <si>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</si>
  <si>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</si>
  <si>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</si>
  <si>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</si>
  <si>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</si>
  <si>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</si>
  <si>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</si>
  <si>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</si>
  <si>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</si>
  <si>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</si>
  <si>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</si>
  <si>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</si>
  <si>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</si>
  <si>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</si>
  <si>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</si>
  <si>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</si>
  <si>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</si>
  <si>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</si>
  <si>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</si>
  <si>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</si>
  <si>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</si>
  <si>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</si>
  <si>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</si>
  <si>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</si>
  <si>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</si>
  <si>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</si>
  <si>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</si>
  <si>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</si>
  <si>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</si>
  <si>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</si>
  <si>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</si>
  <si>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</si>
  <si>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</si>
  <si>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</si>
  <si>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</si>
  <si>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</si>
  <si>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</si>
  <si>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</si>
  <si>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</si>
  <si>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</si>
  <si>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</si>
  <si>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</si>
  <si>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</si>
  <si>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</si>
  <si>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</si>
  <si>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</si>
  <si>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</si>
  <si>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</si>
  <si>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</si>
  <si>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</si>
  <si>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</si>
  <si>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</si>
  <si>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</si>
  <si>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</si>
  <si>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</si>
  <si>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</si>
  <si>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</si>
  <si>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</si>
  <si>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</si>
  <si>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</si>
  <si>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</si>
  <si>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</si>
  <si>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</si>
  <si>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</si>
  <si>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</si>
  <si>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</si>
  <si>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</si>
  <si>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</si>
  <si>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</si>
  <si>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</si>
  <si>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</si>
  <si>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</si>
  <si>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</si>
  <si>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</si>
  <si>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</si>
  <si>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</si>
  <si>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</si>
  <si>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</si>
  <si>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</si>
  <si>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</si>
  <si>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</si>
  <si>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</si>
  <si>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</si>
  <si>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</si>
  <si>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</si>
  <si>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</si>
  <si>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</si>
  <si>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</si>
  <si>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</si>
  <si>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</si>
  <si>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</si>
  <si>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</si>
  <si>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</si>
  <si>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</si>
  <si>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</si>
  <si>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</si>
  <si>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</si>
  <si>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</si>
  <si>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</si>
  <si>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</si>
  <si>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</si>
  <si>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</si>
  <si>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</si>
  <si>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</si>
  <si>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</si>
  <si>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</si>
  <si>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</si>
  <si>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</si>
  <si>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</si>
  <si>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</si>
  <si>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</si>
  <si>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</si>
  <si>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</si>
  <si>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</si>
  <si>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</si>
  <si>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</si>
  <si>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</si>
  <si>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</si>
  <si>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</si>
  <si>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</si>
  <si>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</si>
  <si>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</si>
  <si>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</si>
  <si>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</si>
  <si>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</si>
  <si>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</si>
  <si>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</si>
  <si>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</si>
  <si>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</si>
  <si>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</si>
  <si>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</si>
  <si>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</si>
  <si>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</si>
  <si>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</si>
  <si>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</si>
  <si>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</si>
  <si>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</si>
  <si>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</si>
  <si>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</si>
  <si>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</si>
  <si>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</si>
  <si>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</si>
  <si>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</si>
  <si>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</si>
  <si>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</si>
  <si>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</si>
  <si>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</si>
  <si>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</si>
  <si>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</si>
  <si>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</si>
  <si>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</si>
  <si>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</si>
  <si>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</si>
  <si>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</si>
  <si>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</si>
  <si>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</si>
  <si>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</si>
  <si>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</si>
  <si>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</si>
  <si>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</si>
  <si>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</si>
  <si>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</si>
  <si>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</si>
  <si>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</si>
  <si>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</si>
  <si>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</si>
  <si>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</si>
  <si>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</si>
  <si>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</si>
  <si>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</si>
  <si>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</si>
  <si>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</si>
  <si>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</si>
  <si>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</si>
  <si>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</si>
  <si>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</si>
  <si>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</si>
  <si>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</si>
  <si>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</si>
  <si>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</si>
  <si>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</si>
  <si>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</si>
  <si>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</si>
  <si>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</si>
  <si>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</si>
  <si>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</si>
  <si>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</si>
  <si>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</si>
  <si>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</si>
  <si>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</si>
  <si>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</si>
  <si>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</si>
  <si>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</si>
  <si>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</si>
  <si>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</si>
  <si>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</si>
  <si>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</si>
  <si>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</si>
  <si>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</si>
  <si>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</si>
  <si>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</si>
  <si>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</si>
  <si>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</si>
  <si>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</si>
  <si>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</si>
  <si>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</si>
  <si>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</si>
  <si>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</si>
  <si>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</si>
  <si>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</si>
  <si>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</si>
  <si>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</si>
  <si>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</si>
  <si>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</si>
  <si>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</si>
  <si>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</si>
  <si>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</si>
  <si>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</si>
  <si>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</si>
  <si>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</si>
  <si>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</si>
  <si>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</si>
  <si>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</si>
  <si>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</si>
  <si>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</si>
  <si>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</si>
  <si>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</si>
  <si>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</si>
  <si>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</si>
  <si>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</si>
  <si>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</si>
  <si>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</si>
  <si>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</si>
  <si>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</si>
  <si>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</si>
  <si>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</si>
  <si>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</si>
  <si>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</si>
  <si>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</si>
  <si>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</si>
  <si>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</si>
  <si>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</si>
  <si>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</si>
  <si>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</si>
  <si>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</si>
  <si>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</si>
  <si>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</si>
  <si>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</si>
  <si>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</si>
  <si>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</si>
  <si>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</si>
  <si>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</si>
  <si>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</si>
  <si>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</si>
  <si>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</si>
  <si>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</si>
  <si>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</si>
  <si>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</si>
  <si>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</si>
  <si>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</si>
  <si>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</si>
  <si>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</si>
  <si>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</si>
  <si>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</si>
  <si>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</si>
  <si>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</si>
  <si>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</si>
  <si>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</si>
  <si>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</si>
  <si>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</si>
  <si>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</si>
  <si>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</si>
  <si>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</si>
  <si>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</si>
  <si>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</si>
  <si>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</si>
  <si>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</si>
  <si>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</si>
  <si>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</si>
  <si>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</si>
  <si>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</si>
  <si>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</si>
  <si>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</si>
  <si>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</si>
  <si>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</si>
  <si>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</si>
  <si>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</si>
  <si>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</si>
  <si>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</si>
  <si>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</si>
  <si>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</si>
  <si>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</si>
  <si>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</si>
  <si>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</si>
  <si>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</si>
  <si>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</si>
  <si>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</si>
  <si>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</si>
  <si>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</si>
  <si>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</si>
  <si>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</si>
  <si>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</si>
  <si>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</si>
  <si>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</si>
  <si>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</si>
  <si>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</si>
  <si>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</si>
  <si>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</si>
  <si>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</si>
  <si>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</si>
  <si>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</si>
  <si>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</si>
  <si>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</si>
  <si>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</si>
  <si>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</si>
  <si>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</si>
  <si>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</si>
  <si>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</si>
  <si>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</si>
  <si>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</si>
  <si>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</si>
  <si>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</si>
  <si>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</si>
  <si>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</si>
  <si>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</si>
  <si>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</si>
  <si>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</si>
  <si>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</si>
  <si>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</si>
  <si>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</si>
  <si>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</si>
  <si>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</si>
  <si>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</si>
  <si>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</si>
  <si>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</si>
  <si>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</si>
  <si>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</si>
  <si>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</si>
  <si>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</si>
  <si>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</si>
  <si>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</si>
  <si>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</si>
  <si>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</si>
  <si>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</si>
  <si>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</si>
  <si>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</si>
  <si>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</si>
  <si>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</si>
  <si>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</si>
  <si>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</si>
  <si>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</si>
  <si>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</si>
  <si>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</si>
  <si>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</si>
  <si>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</si>
  <si>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</si>
  <si>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</si>
  <si>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</si>
  <si>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</si>
  <si>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</si>
  <si>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</si>
  <si>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</si>
  <si>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</si>
  <si>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</si>
  <si>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</si>
  <si>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</si>
  <si>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</si>
  <si>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</si>
  <si>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</si>
  <si>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</si>
  <si>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</si>
  <si>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</si>
  <si>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</si>
  <si>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</si>
  <si>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</si>
  <si>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</si>
  <si>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</si>
  <si>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</si>
  <si>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</si>
  <si>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</si>
  <si>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</si>
  <si>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</si>
  <si>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</si>
  <si>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</si>
  <si>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</si>
  <si>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</si>
  <si>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</si>
  <si>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</si>
  <si>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</si>
  <si>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</si>
  <si>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</si>
  <si>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</si>
  <si>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</si>
  <si>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</si>
  <si>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</si>
  <si>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</si>
  <si>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</si>
  <si>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</si>
  <si>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</si>
  <si>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</si>
  <si>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</si>
  <si>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</si>
  <si>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</si>
  <si>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</si>
  <si>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</si>
  <si>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</si>
  <si>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</si>
  <si>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</si>
  <si>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</si>
  <si>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</si>
  <si>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</si>
  <si>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</si>
  <si>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</si>
  <si>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</si>
  <si>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</si>
  <si>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</si>
  <si>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</si>
  <si>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</si>
  <si>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</si>
  <si>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</si>
  <si>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</si>
  <si>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</si>
  <si>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</si>
  <si>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</si>
  <si>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</si>
  <si>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</si>
  <si>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</si>
  <si>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</si>
  <si>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</si>
  <si>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</si>
  <si>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</si>
  <si>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</si>
  <si>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</si>
  <si>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</si>
  <si>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</si>
  <si>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</si>
  <si>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</si>
  <si>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</si>
  <si>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</si>
  <si>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</si>
  <si>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</si>
  <si>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</si>
  <si>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</si>
  <si>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</si>
  <si>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</si>
  <si>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</si>
  <si>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</si>
  <si>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</si>
  <si>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</si>
  <si>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</si>
  <si>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</si>
  <si>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</si>
  <si>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</si>
  <si>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</si>
  <si>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</si>
  <si>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</si>
  <si>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</si>
  <si>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</si>
  <si>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</si>
  <si>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</si>
  <si>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</si>
  <si>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</si>
  <si>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</si>
  <si>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</si>
  <si>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</si>
  <si>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</si>
  <si>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</si>
  <si>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</si>
  <si>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</si>
  <si>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</si>
  <si>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</si>
  <si>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</si>
  <si>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</si>
  <si>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</si>
  <si>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</si>
  <si>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</si>
  <si>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</si>
  <si>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</si>
  <si>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</si>
  <si>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</si>
  <si>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</si>
  <si>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</si>
  <si>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</si>
  <si>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</si>
  <si>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</si>
  <si>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</si>
  <si>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</si>
  <si>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</si>
  <si>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</si>
  <si>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</si>
  <si>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</si>
  <si>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</si>
  <si>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</si>
  <si>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</si>
  <si>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</si>
  <si>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</si>
  <si>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</si>
  <si>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</si>
  <si>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</si>
  <si>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</si>
  <si>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</si>
  <si>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</si>
  <si>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</si>
  <si>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</si>
  <si>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</si>
  <si>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</si>
  <si>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</si>
  <si>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</si>
  <si>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</si>
  <si>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</si>
  <si>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</si>
  <si>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</si>
  <si>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</si>
  <si>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</si>
  <si>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</si>
  <si>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</si>
  <si>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</si>
  <si>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</si>
  <si>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</si>
  <si>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</si>
  <si>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</si>
  <si>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</si>
  <si>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</si>
  <si>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</si>
  <si>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</si>
  <si>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</si>
  <si>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</si>
  <si>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</si>
  <si>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</si>
  <si>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</si>
  <si>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</si>
  <si>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</si>
  <si>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</si>
  <si>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</si>
  <si>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</si>
  <si>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</si>
  <si>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</si>
  <si>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</si>
  <si>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</si>
  <si>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</si>
  <si>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</si>
  <si>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</si>
  <si>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</si>
  <si>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</si>
  <si>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</si>
  <si>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</si>
  <si>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</si>
  <si>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</si>
  <si>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</si>
  <si>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</si>
  <si>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</si>
  <si>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</si>
  <si>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</si>
  <si>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</si>
  <si>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</si>
  <si>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</si>
  <si>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</si>
  <si>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</si>
  <si>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</si>
  <si>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</si>
  <si>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</si>
  <si>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</si>
  <si>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</si>
  <si>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</si>
  <si>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</si>
  <si>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</si>
  <si>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</si>
  <si>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</si>
  <si>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</si>
  <si>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</si>
  <si>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</si>
  <si>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</si>
  <si>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</si>
  <si>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</si>
  <si>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</si>
  <si>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</si>
  <si>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</si>
  <si>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</si>
  <si>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</si>
  <si>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</si>
  <si>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</si>
  <si>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</si>
  <si>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</si>
  <si>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</si>
  <si>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</si>
  <si>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</si>
  <si>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</si>
  <si>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</si>
  <si>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</si>
  <si>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</si>
  <si>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</si>
  <si>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</si>
  <si>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</si>
  <si>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</si>
  <si>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</si>
  <si>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</si>
  <si>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</si>
  <si>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</si>
  <si>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</si>
  <si>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</si>
  <si>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</si>
  <si>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</si>
  <si>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</si>
  <si>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</si>
  <si>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</si>
  <si>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</si>
  <si>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</si>
  <si>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</si>
  <si>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</si>
  <si>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</si>
  <si>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</si>
  <si>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</si>
  <si>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</si>
  <si>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</si>
  <si>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</si>
  <si>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</si>
  <si>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</si>
  <si>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</si>
  <si>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</si>
  <si>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</si>
  <si>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</si>
  <si>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</si>
  <si>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</si>
  <si>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</si>
  <si>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</si>
  <si>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</si>
  <si>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</si>
  <si>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</si>
  <si>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</si>
  <si>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</si>
  <si>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</si>
  <si>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</si>
  <si>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</si>
  <si>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</si>
  <si>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</si>
  <si>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</si>
  <si>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</si>
  <si>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</si>
  <si>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</si>
  <si>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</si>
  <si>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</si>
  <si>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</si>
  <si>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</si>
  <si>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</si>
  <si>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</si>
  <si>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</si>
  <si>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</si>
  <si>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</si>
  <si>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</si>
  <si>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</si>
  <si>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</si>
  <si>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</si>
  <si>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</si>
  <si>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</si>
  <si>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</si>
  <si>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</si>
  <si>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</si>
  <si>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</si>
  <si>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</si>
  <si>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</si>
  <si>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</si>
  <si>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</si>
  <si>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</si>
  <si>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</si>
  <si>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</si>
  <si>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</si>
  <si>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</si>
  <si>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</si>
  <si>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</si>
  <si>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</si>
  <si>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</si>
  <si>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</si>
  <si>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</si>
  <si>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</si>
  <si>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</si>
  <si>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</si>
  <si>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</si>
  <si>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</si>
  <si>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</si>
  <si>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</si>
  <si>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</si>
  <si>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</si>
  <si>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</si>
  <si>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</si>
  <si>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</si>
  <si>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</si>
  <si>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</si>
  <si>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</si>
  <si>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</si>
  <si>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</si>
  <si>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</si>
  <si>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</si>
  <si>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</si>
  <si>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</si>
  <si>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</si>
  <si>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</si>
  <si>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</si>
  <si>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</si>
  <si>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</si>
  <si>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</si>
  <si>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</si>
  <si>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</si>
  <si>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</si>
  <si>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</si>
  <si>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</si>
  <si>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</si>
  <si>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</si>
  <si>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</si>
  <si>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</si>
  <si>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</si>
  <si>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</si>
  <si>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</si>
  <si>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</si>
  <si>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</si>
  <si>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</si>
  <si>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</si>
  <si>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</si>
  <si>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</si>
  <si>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</si>
  <si>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</si>
  <si>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</si>
  <si>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</si>
  <si>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</si>
  <si>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</si>
  <si>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</si>
  <si>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</si>
  <si>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</si>
  <si>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</si>
  <si>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</si>
  <si>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</si>
  <si>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</si>
  <si>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</si>
  <si>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</si>
  <si>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</si>
  <si>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</si>
  <si>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</si>
  <si>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</si>
  <si>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</si>
  <si>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</si>
  <si>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</si>
  <si>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</si>
  <si>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</si>
  <si>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</si>
  <si>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</si>
  <si>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</si>
  <si>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</si>
  <si>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</si>
  <si>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</si>
  <si>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</si>
  <si>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</si>
  <si>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</si>
  <si>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</si>
  <si>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</si>
  <si>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</si>
  <si>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</si>
  <si>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</si>
  <si>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</si>
  <si>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</si>
  <si>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</si>
  <si>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</si>
  <si>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</si>
  <si>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</si>
  <si>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</si>
  <si>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</si>
  <si>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</si>
  <si>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</si>
  <si>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</si>
  <si>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</si>
  <si>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</si>
  <si>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</si>
  <si>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</si>
  <si>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</si>
  <si>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</si>
  <si>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</si>
  <si>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</si>
  <si>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</si>
  <si>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</si>
  <si>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</si>
  <si>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</si>
  <si>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</si>
  <si>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</si>
  <si>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</si>
  <si>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</si>
  <si>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</si>
  <si>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</si>
  <si>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</si>
  <si>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</si>
  <si>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</si>
  <si>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</si>
  <si>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</si>
  <si>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</si>
  <si>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</si>
  <si>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</si>
  <si>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</si>
  <si>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</si>
  <si>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</si>
  <si>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</si>
  <si>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</si>
  <si>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</si>
  <si>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</si>
  <si>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</si>
  <si>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</si>
  <si>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</si>
  <si>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</si>
  <si>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</si>
  <si>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</si>
  <si>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</si>
  <si>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</si>
  <si>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</si>
  <si>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</si>
  <si>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</si>
  <si>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</si>
  <si>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</si>
  <si>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</si>
  <si>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</si>
  <si>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</si>
  <si>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</si>
  <si>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</si>
  <si>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</si>
  <si>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</si>
  <si>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</si>
  <si>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</si>
  <si>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</si>
  <si>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</si>
  <si>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</si>
  <si>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</si>
  <si>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</si>
  <si>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</si>
  <si>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</si>
  <si>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</si>
  <si>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</si>
  <si>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</si>
  <si>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</si>
  <si>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</si>
  <si>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</si>
  <si>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</si>
  <si>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</si>
  <si>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</si>
  <si>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</si>
  <si>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</si>
  <si>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</si>
  <si>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</si>
  <si>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</si>
  <si>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</si>
  <si>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</si>
  <si>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</si>
  <si>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</si>
  <si>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</si>
  <si>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</si>
  <si>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</si>
  <si>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</si>
  <si>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</si>
  <si>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</si>
  <si>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</si>
  <si>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</si>
  <si>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</si>
  <si>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</si>
  <si>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</si>
  <si>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</si>
  <si>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</si>
  <si>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</si>
  <si>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</si>
  <si>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</si>
  <si>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</si>
  <si>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</si>
  <si>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</si>
  <si>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</si>
  <si>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</si>
  <si>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</si>
  <si>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</si>
  <si>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</si>
  <si>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</si>
  <si>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</si>
  <si>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</si>
  <si>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</si>
  <si>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</si>
  <si>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</si>
  <si>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</si>
  <si>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</si>
  <si>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</si>
  <si>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</si>
  <si>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</si>
  <si>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</si>
  <si>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</si>
  <si>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</si>
  <si>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</si>
  <si>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</si>
  <si>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</si>
  <si>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</si>
  <si>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</si>
  <si>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</si>
  <si>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</si>
  <si>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</si>
  <si>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</si>
  <si>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</si>
  <si>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</si>
  <si>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</si>
  <si>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</si>
  <si>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</si>
  <si>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</si>
  <si>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</si>
  <si>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</si>
  <si>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</si>
  <si>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</si>
  <si>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</si>
  <si>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</si>
  <si>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</si>
  <si>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</si>
  <si>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</si>
  <si>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</si>
  <si>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</si>
  <si>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</si>
  <si>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</si>
  <si>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</si>
  <si>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</si>
  <si>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</si>
  <si>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</si>
  <si>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</si>
  <si>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</si>
  <si>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</si>
  <si>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</si>
  <si>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</si>
  <si>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</si>
  <si>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</si>
  <si>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</si>
  <si>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</si>
  <si>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</si>
  <si>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</si>
  <si>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</si>
  <si>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</si>
  <si>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</si>
  <si>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</si>
  <si>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</si>
  <si>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</si>
  <si>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</si>
  <si>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</si>
  <si>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</si>
  <si>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</si>
  <si>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</si>
  <si>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</si>
  <si>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</si>
  <si>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</si>
  <si>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</si>
  <si>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</si>
  <si>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</si>
  <si>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</si>
  <si>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</si>
  <si>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</si>
  <si>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</si>
  <si>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</si>
  <si>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</si>
  <si>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</si>
  <si>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</si>
  <si>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</si>
  <si>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</si>
  <si>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</si>
  <si>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</si>
  <si>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</si>
  <si>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</si>
  <si>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</si>
  <si>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</si>
  <si>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</si>
  <si>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</si>
  <si>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</si>
  <si>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</si>
  <si>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</si>
  <si>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</si>
  <si>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</si>
  <si>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</si>
  <si>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</si>
  <si>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</si>
  <si>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</si>
  <si>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</si>
  <si>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</si>
  <si>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</si>
  <si>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</si>
  <si>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</si>
  <si>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</si>
  <si>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</si>
  <si>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</si>
  <si>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</si>
  <si>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</si>
  <si>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</si>
  <si>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</si>
  <si>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</si>
  <si>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</si>
  <si>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</si>
  <si>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</si>
  <si>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</si>
  <si>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</si>
  <si>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</si>
  <si>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</si>
  <si>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</si>
  <si>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</si>
  <si>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</si>
  <si>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</si>
  <si>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</si>
  <si>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</si>
  <si>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</si>
  <si>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</si>
  <si>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</si>
  <si>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</si>
  <si>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</si>
  <si>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</si>
  <si>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</si>
  <si>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</si>
  <si>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</si>
  <si>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</si>
  <si>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</si>
  <si>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</si>
  <si>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</si>
  <si>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</si>
  <si>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</si>
  <si>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</si>
  <si>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</si>
  <si>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</si>
  <si>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</si>
  <si>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</si>
  <si>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</si>
  <si>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</si>
  <si>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</si>
  <si>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</si>
  <si>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</si>
  <si>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</si>
  <si>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</si>
  <si>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</si>
  <si>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</si>
  <si>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</si>
  <si>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</si>
  <si>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</si>
  <si>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</si>
  <si>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</si>
  <si>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</si>
  <si>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</si>
  <si>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</si>
  <si>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</si>
  <si>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</si>
  <si>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</si>
  <si>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</si>
  <si>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</si>
  <si>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</si>
  <si>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</si>
  <si>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</si>
  <si>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</si>
  <si>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</si>
  <si>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</si>
  <si>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</si>
  <si>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</si>
  <si>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</si>
  <si>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</si>
  <si>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</si>
  <si>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</si>
  <si>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</si>
  <si>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</si>
  <si>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</si>
  <si>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</si>
  <si>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</si>
  <si>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</si>
  <si>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</si>
  <si>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</si>
  <si>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</si>
  <si>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</si>
  <si>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</si>
  <si>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</si>
  <si>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</si>
  <si>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</si>
  <si>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</si>
  <si>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</si>
  <si>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</si>
  <si>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</si>
  <si>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</si>
  <si>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</si>
  <si>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</si>
  <si>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</si>
  <si>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</si>
  <si>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</si>
  <si>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</si>
  <si>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</si>
  <si>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</si>
  <si>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</si>
  <si>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</si>
  <si>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</si>
  <si>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</si>
  <si>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</si>
  <si>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</si>
  <si>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</si>
  <si>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</si>
  <si>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</si>
  <si>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</si>
  <si>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</si>
  <si>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</si>
  <si>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</si>
  <si>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</si>
  <si>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</si>
  <si>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</si>
  <si>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</si>
  <si>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</si>
  <si>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</si>
  <si>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</si>
  <si>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</si>
  <si>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</si>
  <si>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</si>
  <si>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</si>
  <si>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</si>
  <si>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</si>
  <si>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</si>
  <si>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</si>
  <si>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</si>
  <si>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</si>
  <si>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</si>
  <si>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</si>
  <si>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</si>
  <si>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</si>
  <si>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</si>
  <si>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</si>
  <si>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</si>
  <si>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</si>
  <si>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</si>
  <si>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</si>
  <si>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</si>
  <si>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</si>
  <si>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</si>
  <si>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</si>
  <si>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</si>
  <si>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</si>
  <si>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</si>
  <si>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</si>
  <si>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</si>
  <si>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</si>
  <si>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</si>
  <si>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</si>
  <si>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</si>
  <si>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</si>
  <si>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</si>
  <si>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</si>
  <si>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</si>
  <si>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</si>
  <si>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</si>
  <si>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</si>
  <si>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</si>
  <si>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</si>
  <si>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</si>
  <si>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</si>
  <si>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</si>
  <si>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</si>
  <si>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</si>
  <si>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</si>
  <si>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</si>
  <si>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</si>
  <si>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</si>
  <si>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</si>
  <si>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</si>
  <si>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</si>
  <si>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</si>
  <si>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</si>
  <si>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</si>
  <si>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</si>
  <si>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</si>
  <si>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</si>
  <si>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</si>
  <si>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</si>
  <si>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</si>
  <si>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</si>
  <si>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</si>
  <si>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</si>
  <si>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</si>
  <si>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</si>
  <si>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</si>
  <si>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</si>
  <si>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</si>
  <si>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</si>
  <si>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</si>
  <si>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</si>
  <si>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</si>
  <si>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</si>
  <si>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</si>
  <si>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</si>
  <si>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</si>
  <si>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</si>
  <si>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</si>
  <si>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</si>
  <si>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</si>
  <si>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</si>
  <si>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</si>
  <si>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</si>
  <si>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</si>
  <si>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</si>
  <si>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</si>
  <si>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</si>
  <si>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</si>
  <si>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</si>
  <si>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</si>
  <si>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</si>
  <si>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</si>
  <si>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</si>
  <si>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</si>
  <si>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</si>
  <si>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</si>
  <si>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</si>
  <si>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</si>
  <si>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</si>
  <si>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</si>
  <si>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</si>
  <si>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</si>
  <si>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</si>
  <si>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</si>
  <si>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</si>
  <si>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</si>
  <si>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</si>
  <si>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</si>
  <si>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</si>
  <si>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</si>
  <si>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</si>
  <si>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</si>
  <si>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</si>
  <si>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</si>
  <si>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</si>
  <si>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</si>
  <si>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</si>
  <si>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</si>
  <si>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</si>
  <si>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</si>
  <si>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</si>
  <si>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</si>
  <si>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</si>
  <si>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</si>
  <si>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</si>
  <si>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</si>
  <si>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</si>
  <si>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</si>
  <si>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</si>
  <si>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</si>
  <si>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</si>
  <si>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</si>
  <si>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</si>
  <si>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</si>
  <si>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</si>
  <si>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</si>
  <si>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</si>
  <si>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</si>
  <si>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</si>
  <si>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</si>
  <si>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</si>
  <si>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</si>
  <si>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</si>
  <si>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</si>
  <si>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</si>
  <si>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</si>
  <si>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</si>
  <si>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</si>
  <si>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</si>
  <si>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</si>
  <si>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</si>
  <si>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</si>
  <si>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</si>
  <si>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</si>
  <si>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</si>
  <si>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</si>
  <si>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</si>
  <si>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</si>
  <si>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</si>
  <si>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</si>
  <si>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</si>
  <si>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</si>
  <si>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</si>
  <si>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</si>
  <si>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</si>
  <si>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</si>
  <si>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</si>
  <si>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</si>
  <si>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</si>
  <si>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</si>
  <si>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</si>
  <si>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</si>
  <si>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</si>
  <si>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</si>
  <si>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</si>
  <si>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</si>
  <si>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</si>
  <si>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</si>
  <si>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</si>
  <si>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</si>
  <si>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</si>
  <si>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</si>
  <si>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</si>
  <si>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</si>
  <si>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</si>
  <si>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</si>
  <si>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</si>
  <si>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</si>
  <si>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</si>
  <si>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</si>
  <si>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</si>
  <si>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</si>
  <si>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</si>
  <si>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</si>
  <si>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</si>
  <si>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</si>
  <si>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</si>
  <si>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</si>
  <si>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</si>
  <si>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</si>
  <si>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</si>
  <si>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</si>
  <si>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</si>
  <si>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</si>
  <si>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</si>
  <si>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</si>
  <si>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</si>
  <si>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</si>
  <si>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</si>
  <si>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</si>
  <si>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</si>
  <si>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</si>
  <si>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</si>
  <si>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</si>
  <si>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</si>
  <si>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</si>
  <si>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</si>
  <si>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</si>
  <si>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</si>
  <si>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</si>
  <si>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</si>
  <si>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</si>
  <si>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</si>
  <si>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</si>
  <si>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</si>
  <si>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</si>
  <si>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</si>
  <si>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</si>
  <si>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</si>
  <si>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</si>
  <si>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</si>
  <si>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</si>
  <si>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</si>
  <si>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</si>
  <si>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</si>
  <si>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</si>
  <si>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</si>
  <si>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</si>
  <si>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</si>
  <si>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</si>
  <si>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</si>
  <si>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</si>
  <si>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</si>
  <si>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</si>
  <si>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</si>
  <si>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</si>
  <si>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</si>
  <si>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</si>
  <si>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</si>
  <si>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</si>
  <si>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</si>
  <si>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</si>
  <si>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</si>
  <si>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</si>
  <si>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</si>
  <si>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</si>
  <si>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</si>
  <si>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</si>
  <si>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</si>
  <si>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</si>
  <si>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</si>
  <si>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</si>
  <si>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</si>
  <si>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</si>
  <si>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</si>
  <si>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</si>
  <si>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</si>
  <si>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</si>
  <si>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</si>
  <si>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</si>
  <si>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</si>
  <si>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</si>
  <si>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</si>
  <si>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</si>
  <si>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</si>
  <si>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</si>
  <si>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</si>
  <si>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</si>
  <si>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</si>
  <si>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</si>
  <si>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</si>
  <si>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</si>
  <si>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</si>
  <si>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</si>
  <si>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</si>
  <si>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</si>
  <si>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</si>
  <si>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</si>
  <si>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</si>
  <si>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</si>
  <si>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</si>
  <si>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</si>
  <si>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</si>
  <si>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</si>
  <si>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</si>
  <si>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</si>
  <si>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</si>
  <si>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</si>
  <si>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</si>
  <si>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</si>
  <si>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</si>
  <si>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</si>
  <si>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</si>
  <si>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</si>
  <si>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</si>
  <si>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</si>
  <si>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</si>
  <si>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</si>
  <si>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</si>
  <si>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</si>
  <si>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</si>
  <si>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</si>
  <si>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</si>
  <si>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</si>
  <si>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</si>
  <si>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</si>
  <si>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</si>
  <si>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</si>
  <si>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</si>
  <si>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</si>
  <si>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</si>
  <si>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</si>
  <si>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</si>
  <si>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</si>
  <si>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</si>
  <si>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</si>
  <si>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</si>
  <si>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</si>
  <si>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</si>
  <si>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</si>
  <si>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</si>
  <si>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</si>
  <si>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</si>
  <si>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</si>
  <si>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</si>
  <si>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</si>
  <si>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</si>
  <si>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</si>
  <si>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</si>
  <si>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</si>
  <si>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</si>
  <si>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</si>
  <si>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</si>
  <si>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</si>
  <si>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</si>
  <si>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</si>
  <si>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</si>
  <si>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</si>
  <si>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</si>
  <si>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</si>
  <si>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</si>
  <si>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</si>
  <si>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</si>
  <si>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</si>
  <si>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</si>
  <si>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</si>
  <si>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</si>
  <si>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</si>
  <si>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</si>
  <si>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</si>
  <si>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</si>
  <si>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</si>
  <si>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</si>
  <si>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</si>
  <si>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</si>
  <si>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</si>
  <si>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</si>
  <si>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</si>
  <si>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</si>
  <si>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</si>
  <si>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</si>
  <si>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</si>
  <si>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</si>
  <si>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</si>
  <si>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</si>
  <si>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</si>
  <si>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</si>
  <si>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</si>
  <si>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</si>
  <si>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</si>
  <si>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</si>
  <si>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</si>
  <si>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</si>
  <si>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</si>
  <si>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</si>
  <si>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</si>
  <si>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</si>
  <si>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</si>
  <si>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</si>
  <si>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</si>
  <si>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</si>
  <si>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</si>
  <si>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</si>
  <si>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</si>
  <si>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</si>
  <si>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</si>
  <si>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</si>
  <si>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</si>
  <si>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</si>
  <si>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</si>
  <si>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</si>
  <si>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</si>
  <si>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</si>
  <si>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</si>
  <si>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</si>
  <si>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</si>
  <si>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</si>
  <si>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</si>
  <si>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</si>
  <si>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</si>
  <si>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</si>
  <si>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</si>
  <si>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</si>
  <si>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</si>
  <si>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</si>
  <si>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</si>
  <si>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</si>
  <si>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</si>
  <si>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</si>
  <si>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</si>
  <si>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</si>
  <si>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</si>
  <si>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</si>
  <si>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</si>
  <si>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</si>
  <si>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</si>
  <si>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</si>
  <si>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</si>
  <si>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</si>
  <si>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</si>
  <si>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</si>
  <si>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</si>
  <si>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</si>
  <si>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</si>
  <si>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</si>
  <si>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</si>
  <si>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</si>
  <si>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</si>
  <si>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</si>
  <si>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</si>
  <si>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</si>
  <si>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</si>
  <si>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</si>
  <si>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</si>
  <si>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</si>
  <si>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</si>
  <si>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</si>
  <si>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</si>
  <si>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</si>
  <si>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</si>
  <si>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</si>
  <si>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</si>
  <si>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</si>
  <si>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</si>
  <si>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</si>
  <si>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</si>
  <si>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</si>
  <si>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</si>
  <si>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</si>
  <si>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</si>
  <si>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</si>
  <si>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</si>
  <si>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</si>
  <si>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</si>
  <si>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</si>
  <si>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</si>
  <si>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</si>
  <si>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</si>
  <si>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</si>
  <si>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</si>
  <si>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</si>
  <si>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</si>
  <si>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</si>
  <si>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</si>
  <si>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</si>
  <si>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</si>
  <si>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</si>
  <si>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</si>
  <si>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</si>
  <si>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</si>
  <si>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</si>
  <si>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</si>
  <si>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</si>
  <si>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</si>
  <si>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</si>
  <si>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</si>
  <si>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</si>
  <si>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</si>
  <si>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</si>
  <si>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</si>
  <si>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</si>
  <si>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</si>
  <si>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</si>
  <si>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</si>
  <si>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</si>
  <si>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</si>
  <si>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</si>
  <si>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</si>
  <si>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</si>
  <si>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</si>
  <si>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</si>
  <si>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</si>
  <si>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</si>
  <si>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</si>
  <si>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</si>
  <si>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</si>
  <si>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</si>
  <si>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</si>
  <si>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</si>
  <si>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</si>
  <si>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</si>
  <si>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</si>
  <si>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</si>
  <si>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</si>
  <si>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</si>
  <si>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</si>
  <si>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</si>
  <si>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</si>
  <si>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</si>
  <si>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</si>
  <si>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</si>
  <si>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</si>
  <si>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</si>
  <si>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</si>
  <si>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</si>
  <si>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</si>
  <si>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</si>
  <si>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</si>
  <si>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</si>
  <si>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</si>
  <si>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</si>
  <si>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</si>
  <si>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</si>
  <si>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</si>
  <si>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</si>
  <si>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</si>
  <si>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</si>
  <si>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</si>
  <si>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</si>
  <si>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</si>
  <si>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</si>
  <si>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</si>
  <si>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</si>
  <si>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</si>
  <si>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</si>
  <si>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</si>
  <si>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</si>
  <si>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</si>
  <si>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</si>
  <si>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</si>
  <si>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</si>
  <si>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</si>
  <si>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</si>
  <si>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</si>
  <si>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</si>
  <si>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</si>
  <si>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</si>
  <si>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</si>
  <si>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</si>
  <si>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</si>
  <si>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</si>
  <si>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</si>
  <si>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</si>
  <si>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</si>
  <si>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</si>
  <si>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</si>
  <si>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</si>
  <si>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</si>
  <si>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</si>
  <si>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</si>
  <si>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</si>
  <si>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</si>
  <si>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</si>
  <si>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</si>
  <si>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</si>
  <si>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</si>
  <si>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</si>
  <si>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</si>
  <si>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</si>
  <si>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</si>
  <si>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</si>
  <si>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</si>
  <si>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</si>
  <si>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</si>
  <si>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</si>
  <si>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</si>
  <si>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</si>
  <si>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</si>
  <si>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</si>
  <si>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</si>
  <si>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</si>
  <si>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</si>
  <si>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</si>
  <si>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</si>
  <si>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</si>
  <si>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</si>
  <si>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</si>
  <si>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</si>
  <si>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</si>
  <si>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</si>
  <si>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</si>
  <si>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</si>
  <si>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</si>
  <si>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</si>
  <si>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</si>
  <si>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</si>
  <si>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</si>
  <si>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</si>
  <si>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</si>
  <si>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</si>
  <si>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</si>
  <si>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</si>
  <si>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</si>
  <si>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</si>
  <si>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</si>
  <si>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</si>
  <si>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</si>
  <si>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</si>
  <si>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</si>
  <si>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</si>
  <si>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</si>
  <si>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</si>
  <si>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</si>
  <si>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</si>
  <si>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</si>
  <si>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</si>
  <si>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</si>
  <si>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</si>
  <si>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</si>
  <si>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</si>
  <si>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</si>
  <si>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</si>
  <si>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</si>
  <si>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</si>
  <si>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</si>
  <si>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</si>
  <si>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</si>
  <si>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</si>
  <si>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</si>
  <si>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</si>
  <si>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</si>
  <si>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</si>
  <si>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</si>
  <si>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</si>
  <si>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</si>
  <si>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</si>
  <si>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</si>
  <si>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</si>
  <si>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</si>
  <si>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</si>
  <si>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</si>
  <si>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</si>
  <si>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</si>
  <si>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</si>
  <si>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</si>
  <si>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</si>
  <si>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</si>
  <si>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</si>
  <si>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</si>
  <si>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</si>
  <si>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</si>
  <si>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</si>
  <si>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</si>
  <si>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</si>
  <si>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</si>
  <si>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</si>
  <si>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</si>
  <si>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</si>
  <si>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</si>
  <si>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</si>
  <si>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</si>
  <si>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</si>
  <si>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</si>
  <si>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</si>
  <si>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</si>
  <si>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</si>
  <si>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</si>
  <si>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</si>
  <si>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</si>
  <si>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</si>
  <si>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</si>
  <si>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</si>
  <si>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</si>
  <si>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</si>
  <si>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</si>
  <si>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</si>
  <si>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</si>
  <si>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</si>
  <si>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</si>
  <si>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</si>
  <si>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</si>
  <si>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</si>
  <si>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</si>
  <si>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</si>
  <si>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</si>
  <si>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</si>
  <si>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</si>
  <si>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</si>
  <si>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</si>
  <si>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</si>
  <si>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</si>
  <si>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</si>
  <si>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</si>
  <si>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</si>
  <si>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</si>
  <si>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</si>
  <si>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</si>
  <si>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</si>
  <si>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</si>
  <si>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</si>
  <si>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</si>
  <si>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</si>
  <si>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</si>
  <si>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</si>
  <si>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</si>
  <si>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</si>
  <si>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</si>
  <si>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</si>
  <si>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</si>
  <si>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</si>
  <si>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</si>
  <si>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</si>
  <si>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</si>
  <si>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</si>
  <si>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</si>
  <si>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</si>
  <si>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</si>
  <si>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</si>
  <si>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</si>
  <si>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</si>
  <si>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</si>
  <si>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</si>
  <si>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</si>
  <si>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</si>
  <si>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</si>
  <si>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</si>
  <si>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</si>
  <si>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</si>
  <si>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</si>
  <si>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</si>
  <si>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</si>
  <si>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</si>
  <si>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</si>
  <si>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</si>
  <si>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</si>
  <si>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</si>
  <si>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</si>
  <si>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</si>
  <si>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</si>
  <si>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</si>
  <si>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</si>
  <si>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</si>
  <si>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</si>
  <si>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</si>
  <si>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</si>
  <si>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</si>
  <si>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</si>
  <si>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</si>
  <si>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</si>
  <si>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</si>
  <si>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</si>
  <si>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</si>
  <si>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</si>
  <si>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</si>
  <si>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</si>
  <si>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</si>
  <si>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</si>
  <si>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</si>
  <si>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</si>
  <si>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</si>
  <si>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</si>
  <si>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</si>
  <si>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</si>
  <si>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</si>
  <si>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</si>
  <si>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</si>
  <si>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</si>
  <si>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</si>
  <si>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</si>
  <si>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</si>
  <si>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</si>
  <si>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</si>
  <si>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</si>
  <si>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</si>
  <si>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</si>
  <si>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</si>
  <si>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</si>
  <si>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</si>
  <si>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</si>
  <si>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</si>
  <si>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</si>
  <si>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</si>
  <si>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</si>
  <si>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</si>
  <si>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</si>
  <si>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</si>
  <si>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</si>
  <si>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</si>
  <si>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</si>
  <si>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</si>
  <si>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</si>
  <si>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</si>
  <si>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</si>
  <si>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</si>
  <si>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</si>
  <si>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</si>
  <si>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</si>
  <si>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</si>
  <si>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</si>
  <si>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</si>
  <si>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</si>
  <si>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</si>
  <si>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</si>
  <si>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</si>
  <si>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</si>
  <si>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</si>
  <si>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</si>
  <si>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</si>
  <si>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</si>
  <si>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</si>
  <si>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</si>
  <si>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</si>
  <si>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</si>
  <si>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</si>
  <si>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</si>
  <si>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</si>
  <si>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</si>
  <si>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</si>
  <si>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</si>
  <si>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</si>
  <si>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</si>
  <si>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</si>
  <si>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</si>
  <si>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</si>
  <si>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</si>
  <si>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</si>
  <si>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</si>
  <si>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</si>
  <si>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</si>
  <si>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</si>
  <si>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</si>
  <si>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</si>
  <si>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</si>
  <si>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</si>
  <si>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</si>
  <si>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</si>
  <si>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</si>
  <si>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</si>
  <si>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</si>
  <si>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</si>
  <si>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</si>
  <si>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</si>
  <si>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</si>
  <si>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</si>
  <si>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</si>
  <si>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</si>
  <si>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</si>
  <si>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</si>
  <si>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</si>
  <si>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</si>
  <si>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</si>
  <si>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</si>
  <si>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</si>
  <si>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</si>
  <si>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</si>
  <si>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</si>
  <si>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</si>
  <si>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</si>
  <si>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</si>
  <si>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</si>
  <si>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</si>
  <si>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</si>
  <si>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</si>
  <si>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</si>
  <si>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</si>
  <si>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</si>
  <si>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</si>
  <si>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</si>
  <si>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</si>
  <si>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</si>
  <si>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</si>
  <si>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</si>
  <si>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</si>
  <si>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</si>
  <si>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</si>
  <si>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</si>
  <si>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</si>
  <si>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</si>
  <si>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</si>
  <si>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</si>
  <si>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</si>
  <si>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</si>
  <si>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</si>
  <si>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</si>
  <si>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</si>
  <si>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</si>
  <si>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</si>
  <si>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</si>
  <si>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</si>
  <si>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</si>
  <si>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</si>
  <si>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</si>
  <si>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</si>
  <si>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</si>
  <si>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</si>
  <si>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</si>
  <si>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</si>
  <si>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</si>
  <si>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</si>
  <si>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</si>
  <si>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</si>
  <si>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</si>
  <si>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</si>
  <si>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</si>
  <si>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</si>
  <si>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</si>
  <si>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</si>
  <si>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</si>
  <si>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</si>
  <si>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</si>
  <si>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</si>
  <si>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</si>
  <si>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</si>
  <si>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</si>
  <si>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</si>
  <si>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</si>
  <si>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</si>
  <si>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</si>
  <si>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</si>
  <si>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</si>
  <si>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</si>
  <si>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</si>
  <si>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</si>
  <si>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</si>
  <si>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</si>
  <si>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</si>
  <si>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</si>
  <si>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</si>
  <si>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</si>
  <si>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</si>
  <si>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</si>
  <si>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</si>
  <si>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</si>
  <si>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</si>
  <si>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</si>
  <si>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</si>
  <si>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</si>
  <si>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</si>
  <si>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</si>
  <si>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</si>
  <si>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</si>
  <si>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</si>
  <si>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</si>
  <si>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</si>
  <si>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</si>
  <si>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</si>
  <si>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</si>
  <si>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</si>
  <si>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</si>
  <si>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</si>
  <si>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</si>
  <si>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</si>
  <si>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</si>
  <si>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</si>
  <si>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</si>
  <si>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</si>
  <si>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</si>
  <si>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</si>
  <si>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</si>
  <si>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</si>
  <si>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</si>
  <si>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</si>
  <si>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</si>
  <si>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</si>
  <si>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</si>
  <si>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</si>
  <si>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</si>
  <si>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</si>
  <si>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</si>
  <si>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</si>
  <si>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</si>
  <si>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</si>
  <si>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</si>
  <si>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</si>
  <si>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</si>
  <si>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</si>
  <si>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</si>
  <si>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</si>
  <si>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</si>
  <si>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</si>
  <si>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</si>
  <si>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</si>
  <si>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</si>
  <si>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</si>
  <si>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</si>
  <si>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</si>
  <si>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</si>
  <si>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</si>
  <si>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</si>
  <si>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</si>
  <si>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</si>
  <si>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</si>
  <si>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</si>
  <si>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</si>
  <si>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</si>
  <si>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</si>
  <si>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</si>
  <si>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</si>
  <si>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</si>
  <si>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</si>
  <si>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</si>
  <si>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</si>
  <si>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</si>
  <si>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</si>
  <si>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</si>
  <si>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</si>
  <si>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</si>
  <si>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</si>
  <si>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</si>
  <si>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</si>
  <si>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</si>
  <si>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</si>
  <si>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</si>
  <si>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</si>
  <si>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</si>
  <si>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</si>
  <si>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</si>
  <si>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</si>
  <si>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</si>
  <si>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</si>
  <si>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</si>
  <si>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</si>
  <si>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</si>
  <si>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</si>
  <si>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</si>
  <si>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</si>
  <si>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</si>
  <si>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</si>
  <si>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</si>
  <si>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</si>
  <si>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</si>
  <si>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</si>
  <si>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</si>
  <si>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</si>
  <si>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</si>
  <si>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</si>
  <si>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</si>
  <si>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</si>
  <si>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</si>
  <si>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</si>
  <si>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</si>
  <si>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</si>
  <si>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</si>
  <si>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</si>
  <si>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</si>
  <si>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</si>
  <si>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</si>
  <si>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</si>
  <si>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</si>
  <si>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</si>
  <si>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</si>
  <si>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</si>
  <si>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</si>
  <si>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</si>
  <si>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</si>
  <si>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</si>
  <si>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</si>
  <si>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</si>
  <si>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</si>
  <si>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</si>
  <si>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</si>
  <si>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</si>
  <si>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</si>
  <si>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</si>
  <si>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</si>
  <si>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</si>
  <si>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</si>
  <si>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</si>
  <si>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</si>
  <si>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</si>
  <si>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</si>
  <si>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</si>
  <si>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</si>
  <si>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</si>
  <si>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</si>
  <si>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</si>
  <si>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</si>
  <si>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</si>
  <si>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</si>
  <si>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</si>
  <si>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</si>
  <si>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</si>
  <si>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</si>
  <si>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</si>
  <si>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</si>
  <si>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</si>
  <si>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</si>
  <si>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</si>
  <si>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</si>
  <si>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</si>
  <si>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</si>
  <si>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</si>
  <si>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</si>
  <si>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</si>
  <si>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</si>
  <si>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</si>
  <si>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</si>
  <si>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</si>
  <si>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</si>
  <si>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</si>
  <si>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</si>
  <si>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</si>
  <si>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</si>
  <si>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</si>
  <si>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</si>
  <si>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</si>
  <si>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</si>
  <si>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</si>
  <si>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</si>
  <si>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</si>
  <si>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</si>
  <si>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</si>
  <si>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</si>
  <si>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</si>
  <si>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</si>
  <si>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</si>
  <si>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</si>
  <si>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</si>
  <si>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</si>
  <si>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</si>
  <si>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</si>
  <si>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</si>
  <si>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</si>
  <si>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</si>
  <si>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</si>
  <si>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</si>
  <si>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</si>
  <si>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</si>
  <si>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</si>
  <si>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</si>
  <si>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</si>
  <si>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</si>
  <si>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</si>
  <si>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</si>
  <si>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</si>
  <si>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</si>
  <si>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</si>
  <si>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</si>
  <si>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</si>
  <si>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</si>
  <si>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</si>
  <si>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</si>
  <si>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</si>
  <si>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</si>
  <si>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</si>
  <si>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</si>
  <si>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</si>
  <si>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</si>
  <si>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</si>
  <si>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</si>
  <si>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</si>
  <si>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</si>
  <si>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</si>
  <si>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</si>
  <si>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</si>
  <si>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</si>
  <si>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</si>
  <si>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</si>
  <si>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</si>
  <si>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</si>
  <si>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</si>
  <si>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</si>
  <si>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</si>
  <si>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</si>
  <si>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</si>
  <si>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</si>
  <si>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</si>
  <si>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</si>
  <si>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</si>
  <si>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</si>
  <si>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</si>
  <si>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</si>
  <si>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</si>
  <si>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</si>
  <si>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</si>
  <si>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</si>
  <si>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</si>
  <si>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</si>
  <si>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</si>
  <si>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</si>
  <si>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</si>
  <si>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</si>
  <si>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</si>
  <si>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</si>
  <si>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</si>
  <si>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</si>
  <si>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</si>
  <si>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</si>
  <si>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</si>
  <si>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</si>
  <si>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</si>
  <si>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</si>
  <si>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</si>
  <si>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</si>
  <si>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</si>
  <si>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</si>
  <si>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</si>
  <si>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</si>
  <si>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</si>
  <si>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</si>
  <si>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</si>
  <si>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</si>
  <si>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</si>
  <si>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</si>
  <si>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</si>
  <si>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</si>
  <si>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</si>
  <si>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</si>
  <si>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</si>
  <si>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</si>
  <si>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</si>
  <si>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</si>
  <si>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</si>
  <si>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</si>
  <si>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</si>
  <si>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</si>
  <si>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</si>
  <si>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</si>
  <si>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</si>
  <si>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</si>
  <si>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</si>
  <si>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</si>
  <si>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</si>
  <si>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</si>
  <si>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</si>
  <si>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</si>
  <si>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</si>
  <si>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</si>
  <si>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</si>
  <si>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</si>
  <si>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</si>
  <si>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</si>
  <si>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</si>
  <si>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</si>
  <si>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</si>
  <si>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</si>
  <si>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</si>
  <si>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</si>
  <si>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</si>
  <si>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</si>
  <si>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</si>
  <si>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</si>
  <si>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</si>
  <si>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</si>
  <si>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</si>
  <si>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</si>
  <si>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</si>
  <si>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</si>
  <si>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</si>
  <si>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</si>
  <si>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</si>
  <si>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</si>
  <si>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</si>
  <si>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</si>
  <si>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</si>
  <si>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</si>
  <si>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</si>
  <si>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</si>
  <si>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</si>
  <si>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</si>
  <si>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</si>
  <si>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</si>
  <si>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</si>
  <si>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</si>
  <si>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</si>
  <si>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</si>
  <si>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</si>
  <si>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</si>
  <si>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</si>
  <si>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</si>
  <si>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</si>
  <si>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</si>
  <si>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</si>
  <si>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</si>
  <si>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</si>
  <si>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</si>
  <si>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</si>
  <si>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</si>
  <si>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</si>
  <si>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</si>
  <si>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</si>
  <si>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</si>
  <si>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</si>
  <si>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</si>
  <si>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</si>
  <si>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</si>
  <si>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</si>
  <si>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</si>
  <si>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</si>
  <si>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</si>
  <si>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</si>
  <si>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</si>
  <si>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</si>
  <si>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</si>
  <si>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</si>
  <si>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</si>
  <si>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</si>
  <si>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</si>
  <si>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</si>
  <si>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</si>
  <si>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</si>
  <si>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</si>
  <si>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</si>
  <si>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</si>
  <si>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</si>
  <si>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</si>
  <si>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</si>
  <si>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</si>
  <si>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</si>
  <si>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</si>
  <si>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</si>
  <si>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</si>
  <si>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</si>
  <si>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</si>
  <si>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</si>
  <si>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</si>
  <si>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</si>
  <si>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</si>
  <si>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</si>
  <si>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</si>
  <si>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</si>
  <si>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</si>
  <si>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</si>
  <si>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</si>
  <si>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</si>
  <si>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</si>
  <si>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</si>
  <si>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</si>
  <si>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</si>
  <si>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</si>
  <si>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</si>
  <si>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</si>
  <si>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</si>
  <si>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</si>
  <si>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</si>
  <si>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</si>
  <si>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</si>
  <si>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</si>
  <si>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</si>
  <si>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</si>
  <si>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</si>
  <si>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</si>
  <si>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</si>
  <si>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</si>
  <si>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</si>
  <si>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</si>
  <si>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</si>
  <si>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</si>
  <si>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</si>
  <si>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</si>
  <si>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</si>
  <si>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</si>
  <si>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</si>
  <si>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</si>
  <si>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</si>
  <si>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</si>
  <si>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</si>
  <si>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</si>
  <si>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</si>
  <si>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</si>
  <si>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</si>
  <si>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</si>
  <si>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</si>
  <si>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</si>
  <si>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</si>
  <si>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</si>
  <si>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</si>
  <si>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</si>
  <si>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</si>
  <si>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</si>
  <si>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</si>
  <si>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</si>
  <si>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</si>
  <si>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</si>
  <si>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</si>
  <si>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</si>
  <si>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</si>
  <si>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</si>
  <si>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</si>
  <si>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</si>
  <si>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</si>
  <si>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</si>
  <si>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</si>
  <si>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</si>
  <si>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</si>
  <si>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</si>
  <si>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</si>
  <si>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</si>
  <si>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</si>
  <si>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</si>
  <si>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</si>
  <si>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</si>
  <si>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</si>
  <si>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</si>
  <si>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</si>
  <si>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</si>
  <si>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</si>
  <si>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</si>
  <si>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</si>
  <si>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</si>
  <si>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</si>
  <si>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</si>
  <si>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</si>
  <si>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</si>
  <si>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</si>
  <si>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</si>
  <si>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</si>
  <si>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</si>
  <si>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</si>
  <si>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</si>
  <si>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</si>
  <si>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</si>
  <si>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</si>
  <si>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</si>
  <si>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</si>
  <si>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</si>
  <si>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</si>
  <si>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</si>
  <si>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</si>
  <si>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</si>
  <si>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</si>
  <si>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</si>
  <si>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</si>
  <si>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</si>
  <si>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</si>
  <si>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</si>
  <si>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</si>
  <si>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</si>
  <si>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</si>
  <si>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</si>
  <si>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</si>
  <si>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</si>
  <si>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</si>
  <si>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</si>
  <si>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</si>
  <si>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</si>
  <si>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</si>
  <si>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</si>
  <si>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</si>
  <si>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</si>
  <si>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</si>
  <si>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</si>
  <si>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</si>
  <si>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</si>
  <si>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</si>
  <si>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</si>
  <si>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</si>
  <si>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</si>
  <si>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</si>
  <si>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</si>
  <si>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</si>
  <si>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</si>
  <si>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</si>
  <si>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</si>
  <si>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</si>
  <si>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</si>
  <si>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</si>
  <si>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</si>
  <si>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</si>
  <si>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</si>
  <si>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</si>
  <si>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</si>
  <si>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</si>
  <si>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</si>
  <si>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</si>
  <si>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</si>
  <si>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</si>
  <si>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</si>
  <si>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</si>
  <si>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</si>
  <si>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</si>
  <si>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</si>
  <si>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</si>
  <si>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</si>
  <si>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</si>
  <si>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</si>
  <si>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</si>
  <si>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</si>
  <si>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</si>
  <si>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</si>
  <si>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</si>
  <si>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</si>
  <si>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</si>
  <si>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</si>
  <si>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</si>
  <si>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</si>
  <si>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</si>
  <si>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</si>
  <si>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</si>
  <si>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</si>
  <si>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</si>
  <si>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</si>
  <si>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</si>
  <si>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</si>
  <si>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</si>
  <si>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</si>
  <si>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</si>
  <si>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</si>
  <si>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</si>
  <si>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</si>
  <si>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</si>
  <si>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</si>
  <si>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</si>
  <si>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</si>
  <si>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</si>
  <si>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</si>
  <si>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</si>
  <si>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</si>
  <si>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</si>
  <si>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</si>
  <si>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</si>
  <si>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</si>
  <si>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</si>
  <si>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</si>
  <si>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</si>
  <si>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</si>
  <si>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</si>
  <si>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</si>
  <si>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</si>
  <si>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</si>
  <si>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</si>
  <si>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</si>
  <si>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</si>
  <si>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</si>
  <si>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</si>
  <si>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</si>
  <si>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</si>
  <si>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</si>
  <si>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</si>
  <si>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</si>
  <si>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</si>
  <si>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</si>
  <si>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</si>
  <si>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</si>
  <si>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</si>
  <si>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</si>
  <si>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</si>
  <si>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</si>
  <si>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</si>
  <si>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</si>
  <si>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</si>
  <si>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</si>
  <si>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</si>
  <si>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</si>
  <si>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</si>
  <si>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</si>
  <si>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</si>
  <si>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</si>
  <si>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</si>
  <si>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</si>
  <si>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</si>
  <si>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</si>
  <si>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</si>
  <si>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</si>
  <si>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</si>
  <si>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</si>
  <si>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</si>
  <si>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</si>
  <si>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</si>
  <si>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</si>
  <si>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</si>
  <si>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</si>
  <si>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</si>
  <si>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</si>
  <si>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</si>
  <si>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</si>
  <si>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</si>
  <si>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</si>
  <si>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</si>
  <si>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</si>
  <si>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</si>
  <si>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</si>
  <si>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</si>
  <si>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</si>
  <si>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</si>
  <si>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</si>
  <si>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</si>
  <si>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</si>
  <si>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</si>
  <si>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</si>
  <si>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</si>
  <si>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</si>
  <si>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</si>
  <si>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</si>
  <si>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</si>
  <si>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</si>
  <si>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</si>
  <si>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</si>
  <si>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</si>
  <si>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</si>
  <si>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</si>
  <si>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</si>
  <si>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</si>
  <si>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</si>
  <si>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</si>
  <si>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</si>
  <si>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</si>
  <si>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</si>
  <si>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</si>
  <si>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</si>
  <si>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</si>
  <si>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</si>
  <si>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</si>
  <si>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</si>
  <si>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</si>
  <si>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</si>
  <si>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</si>
  <si>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</si>
  <si>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</si>
  <si>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</si>
  <si>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</si>
  <si>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</si>
  <si>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</si>
  <si>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</si>
  <si>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</si>
  <si>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</si>
  <si>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</si>
  <si>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</si>
  <si>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</si>
  <si>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</si>
  <si>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</si>
  <si>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</si>
  <si>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</si>
  <si>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</si>
  <si>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</si>
  <si>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</si>
  <si>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</si>
  <si>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</si>
  <si>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</si>
  <si>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</si>
  <si>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</si>
  <si>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</si>
  <si>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</si>
  <si>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</si>
  <si>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</si>
  <si>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</si>
  <si>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</si>
  <si>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</si>
  <si>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</si>
  <si>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</si>
  <si>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</si>
  <si>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</si>
  <si>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</si>
  <si>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</si>
  <si>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</si>
  <si>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</si>
  <si>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</si>
  <si>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</si>
  <si>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</si>
  <si>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</si>
  <si>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</si>
  <si>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</si>
  <si>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</si>
  <si>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</si>
  <si>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</si>
  <si>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</si>
  <si>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</si>
  <si>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</si>
  <si>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</si>
  <si>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</si>
  <si>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</si>
  <si>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</si>
  <si>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</si>
  <si>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</si>
  <si>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</si>
  <si>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</si>
  <si>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</si>
  <si>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</si>
  <si>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</si>
  <si>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</si>
  <si>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</si>
  <si>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</si>
  <si>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</si>
  <si>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</si>
  <si>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</si>
  <si>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</si>
  <si>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</si>
  <si>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</si>
  <si>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</si>
  <si>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</si>
  <si>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</si>
  <si>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</si>
  <si>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</si>
  <si>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</si>
  <si>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</si>
  <si>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</si>
  <si>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</si>
  <si>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</si>
  <si>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</si>
  <si>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</si>
  <si>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</si>
  <si>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</si>
  <si>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</si>
  <si>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</si>
  <si>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</si>
  <si>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</si>
  <si>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</si>
  <si>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</si>
  <si>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</si>
  <si>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</si>
  <si>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</si>
  <si>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</si>
  <si>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</si>
  <si>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</si>
  <si>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</si>
  <si>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</si>
  <si>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</si>
  <si>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</si>
  <si>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</si>
  <si>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</si>
  <si>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</si>
  <si>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</si>
  <si>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</si>
  <si>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</si>
  <si>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</si>
  <si>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</si>
  <si>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</si>
  <si>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</si>
  <si>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</si>
  <si>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</si>
  <si>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</si>
  <si>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</si>
  <si>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</si>
  <si>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</si>
  <si>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</si>
  <si>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</si>
  <si>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</si>
  <si>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</si>
  <si>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</si>
  <si>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</si>
  <si>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</si>
  <si>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</si>
  <si>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</si>
  <si>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</si>
  <si>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</si>
  <si>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</si>
  <si>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</si>
  <si>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</si>
  <si>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</si>
  <si>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</si>
  <si>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</si>
  <si>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</si>
  <si>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</si>
  <si>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</si>
  <si>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</si>
  <si>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</si>
  <si>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</si>
  <si>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</si>
  <si>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</si>
  <si>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</si>
  <si>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</si>
  <si>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</si>
  <si>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</si>
  <si>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</si>
  <si>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</si>
  <si>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</si>
  <si>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</si>
  <si>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</si>
  <si>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</si>
  <si>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</si>
  <si>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</si>
  <si>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</si>
  <si>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</si>
  <si>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</si>
  <si>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</si>
  <si>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</si>
  <si>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</si>
  <si>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</si>
  <si>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</si>
  <si>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</si>
  <si>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</si>
  <si>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</si>
  <si>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</si>
  <si>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</si>
  <si>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</si>
  <si>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</si>
  <si>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</si>
  <si>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</si>
  <si>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</si>
  <si>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</si>
  <si>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</si>
  <si>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</si>
  <si>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</si>
  <si>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</si>
  <si>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</si>
  <si>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</si>
  <si>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</si>
  <si>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</si>
  <si>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</si>
  <si>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</si>
  <si>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</si>
  <si>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</si>
  <si>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</si>
  <si>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</si>
  <si>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</si>
  <si>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</si>
  <si>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</si>
  <si>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</si>
  <si>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</si>
  <si>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</si>
  <si>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</si>
  <si>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</si>
  <si>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</si>
  <si>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</si>
  <si>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</si>
  <si>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</si>
  <si>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</si>
  <si>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</si>
  <si>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</si>
  <si>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</si>
  <si>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</si>
  <si>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</si>
  <si>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</si>
  <si>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</si>
  <si>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</si>
  <si>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</si>
  <si>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</si>
  <si>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</si>
  <si>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</si>
  <si>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</si>
  <si>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</si>
  <si>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</si>
  <si>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</si>
  <si>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</si>
  <si>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</si>
  <si>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</si>
  <si>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</si>
  <si>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</si>
  <si>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</si>
  <si>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</si>
  <si>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</si>
  <si>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</si>
  <si>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</si>
  <si>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</si>
  <si>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</si>
  <si>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</si>
  <si>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</si>
  <si>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</si>
  <si>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</si>
  <si>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</si>
  <si>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</si>
  <si>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</si>
  <si>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</si>
  <si>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</si>
  <si>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</si>
  <si>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</si>
  <si>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</si>
  <si>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</si>
  <si>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</si>
  <si>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</si>
  <si>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</si>
  <si>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</si>
  <si>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</si>
  <si>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</si>
  <si>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</si>
  <si>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</si>
  <si>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</si>
  <si>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</si>
  <si>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</si>
  <si>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</si>
  <si>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</si>
  <si>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</si>
  <si>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</si>
  <si>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</si>
  <si>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</si>
  <si>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</si>
  <si>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</si>
  <si>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</si>
  <si>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</si>
  <si>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</si>
  <si>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</si>
  <si>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</si>
  <si>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</si>
  <si>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</si>
  <si>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</si>
  <si>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</si>
  <si>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</si>
  <si>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</si>
  <si>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</si>
  <si>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</si>
  <si>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</si>
  <si>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</si>
  <si>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</si>
  <si>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</si>
  <si>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</si>
  <si>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</si>
  <si>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</si>
  <si>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</si>
  <si>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</si>
  <si>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</si>
  <si>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</si>
  <si>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</si>
  <si>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</si>
  <si>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</si>
  <si>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</si>
  <si>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</si>
  <si>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</si>
  <si>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</si>
  <si>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</si>
  <si>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</si>
  <si>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</si>
  <si>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</si>
  <si>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</si>
  <si>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</si>
  <si>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</si>
  <si>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</si>
  <si>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</si>
  <si>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</si>
  <si>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</si>
  <si>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</si>
  <si>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</si>
  <si>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</si>
  <si>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</si>
  <si>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</si>
  <si>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</si>
  <si>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</si>
  <si>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</si>
  <si>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</si>
  <si>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</si>
  <si>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</si>
  <si>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</si>
  <si>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</si>
  <si>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</si>
  <si>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</si>
  <si>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</si>
  <si>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</si>
  <si>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</si>
  <si>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</si>
  <si>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</si>
  <si>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</si>
  <si>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</si>
  <si>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</si>
  <si>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</si>
  <si>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</si>
  <si>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</si>
  <si>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</si>
  <si>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</si>
  <si>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</si>
  <si>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</si>
  <si>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</si>
  <si>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</si>
  <si>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</si>
  <si>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</si>
  <si>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</si>
  <si>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</si>
  <si>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</si>
  <si>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</si>
  <si>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</si>
  <si>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</si>
  <si>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</si>
  <si>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</si>
  <si>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</si>
  <si>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</si>
  <si>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</si>
  <si>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</si>
  <si>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</si>
  <si>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</si>
  <si>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</si>
  <si>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</si>
  <si>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</si>
  <si>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</si>
  <si>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</si>
  <si>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</si>
  <si>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</si>
  <si>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</si>
  <si>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</si>
  <si>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</si>
  <si>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</si>
  <si>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</si>
  <si>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</si>
  <si>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</si>
  <si>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</si>
  <si>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</si>
  <si>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</si>
  <si>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</si>
  <si>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</si>
  <si>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</si>
  <si>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</si>
  <si>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</si>
  <si>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</si>
  <si>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</si>
  <si>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</si>
  <si>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</si>
  <si>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</si>
  <si>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</si>
  <si>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</si>
  <si>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</si>
  <si>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</si>
  <si>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</si>
  <si>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</si>
  <si>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</si>
  <si>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</si>
  <si>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</si>
  <si>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</si>
  <si>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</si>
  <si>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</si>
  <si>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</si>
  <si>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</si>
  <si>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</si>
  <si>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</si>
  <si>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</si>
  <si>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</si>
  <si>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</si>
  <si>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</si>
  <si>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</si>
  <si>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</si>
  <si>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</si>
  <si>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</si>
  <si>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</si>
  <si>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</si>
  <si>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</si>
  <si>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</si>
  <si>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</si>
  <si>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</si>
  <si>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</si>
  <si>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</si>
  <si>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</si>
  <si>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</si>
  <si>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</si>
  <si>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</si>
  <si>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</si>
  <si>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</si>
  <si>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</si>
  <si>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</si>
  <si>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</si>
  <si>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</si>
  <si>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</si>
  <si>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</si>
  <si>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</si>
  <si>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</si>
  <si>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</si>
  <si>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</si>
  <si>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</si>
  <si>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</si>
  <si>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</si>
  <si>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</si>
  <si>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</si>
  <si>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</si>
  <si>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</si>
  <si>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</si>
  <si>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</si>
  <si>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</si>
  <si>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</si>
  <si>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</si>
  <si>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</si>
  <si>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</si>
  <si>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</si>
  <si>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</si>
  <si>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</si>
  <si>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</si>
  <si>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</si>
  <si>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</si>
  <si>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</si>
  <si>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</si>
  <si>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</si>
  <si>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</si>
  <si>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</si>
  <si>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</si>
  <si>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</si>
  <si>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</si>
  <si>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</si>
  <si>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</si>
  <si>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</si>
  <si>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</si>
  <si>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</si>
  <si>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</si>
  <si>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</si>
  <si>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</si>
  <si>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</si>
  <si>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</si>
  <si>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</si>
  <si>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</si>
  <si>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</si>
  <si>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</si>
  <si>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</si>
  <si>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</si>
  <si>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</si>
  <si>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</si>
  <si>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</si>
  <si>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</si>
  <si>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</si>
  <si>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</si>
  <si>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</si>
  <si>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</si>
  <si>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</si>
  <si>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</si>
  <si>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</si>
  <si>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</si>
  <si>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</si>
  <si>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</si>
  <si>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</si>
  <si>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</si>
  <si>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</si>
  <si>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</si>
  <si>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</si>
  <si>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</si>
  <si>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</si>
  <si>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</si>
  <si>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</si>
  <si>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</si>
  <si>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</si>
  <si>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</si>
  <si>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</si>
  <si>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</si>
  <si>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</si>
  <si>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</si>
  <si>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</si>
  <si>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</si>
  <si>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</si>
  <si>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</si>
  <si>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</si>
  <si>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</si>
  <si>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</si>
  <si>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</si>
  <si>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</si>
  <si>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</si>
  <si>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</si>
  <si>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</si>
  <si>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</si>
  <si>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</si>
  <si>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</si>
  <si>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</si>
  <si>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</si>
  <si>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</si>
  <si>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</si>
  <si>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</si>
  <si>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</si>
  <si>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</si>
  <si>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</si>
  <si>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</si>
  <si>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</si>
  <si>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</si>
  <si>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</si>
  <si>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</si>
  <si>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</si>
  <si>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</si>
  <si>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</si>
  <si>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</si>
  <si>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</si>
  <si>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</si>
  <si>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</si>
  <si>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</si>
  <si>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</si>
  <si>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</si>
  <si>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</si>
  <si>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</si>
  <si>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</si>
  <si>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</si>
  <si>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</si>
  <si>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</si>
  <si>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</si>
  <si>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</si>
  <si>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</si>
  <si>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</si>
  <si>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</si>
  <si>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</si>
  <si>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</si>
  <si>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</si>
  <si>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</si>
  <si>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</si>
  <si>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</si>
  <si>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</si>
  <si>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</si>
  <si>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</si>
  <si>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</si>
  <si>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</si>
  <si>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</si>
  <si>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</si>
  <si>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</si>
  <si>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</si>
  <si>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</si>
  <si>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</si>
  <si>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</si>
  <si>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</si>
  <si>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</si>
  <si>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</si>
  <si>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</si>
  <si>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</si>
  <si>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</si>
  <si>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</si>
  <si>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</si>
  <si>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</si>
  <si>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</si>
  <si>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</si>
  <si>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</si>
  <si>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</si>
  <si>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</si>
  <si>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</si>
  <si>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</si>
  <si>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</si>
  <si>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</si>
  <si>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</si>
  <si>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</si>
  <si>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</si>
  <si>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</si>
  <si>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</si>
  <si>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</si>
  <si>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</si>
  <si>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</si>
  <si>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</si>
  <si>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</si>
  <si>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</si>
  <si>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</si>
  <si>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</si>
  <si>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</si>
  <si>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</si>
  <si>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</si>
  <si>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</si>
  <si>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</si>
  <si>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</si>
  <si>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</si>
  <si>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</si>
  <si>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</si>
  <si>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</si>
  <si>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</si>
  <si>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</si>
  <si>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</si>
  <si>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</si>
  <si>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</si>
  <si>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</si>
  <si>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</si>
  <si>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</si>
  <si>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</si>
  <si>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</si>
  <si>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</si>
  <si>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</si>
  <si>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</si>
  <si>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</si>
  <si>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</si>
  <si>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</si>
  <si>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</si>
  <si>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</si>
  <si>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</si>
  <si>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</si>
  <si>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</si>
  <si>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</si>
  <si>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</si>
  <si>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</si>
  <si>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</si>
  <si>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</si>
  <si>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</si>
  <si>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</si>
  <si>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</si>
  <si>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</si>
  <si>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</si>
  <si>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</si>
  <si>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</si>
  <si>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</si>
  <si>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</si>
  <si>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</si>
  <si>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</si>
  <si>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</si>
  <si>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</si>
  <si>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</si>
  <si>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</si>
  <si>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</si>
  <si>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</si>
  <si>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</si>
  <si>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</si>
  <si>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</si>
  <si>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</si>
  <si>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</si>
  <si>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</si>
  <si>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</si>
  <si>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</si>
  <si>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</si>
  <si>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</si>
  <si>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</si>
  <si>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</si>
  <si>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</si>
  <si>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</si>
  <si>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</si>
  <si>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</si>
  <si>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</si>
  <si>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</si>
  <si>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</si>
  <si>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</si>
  <si>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</si>
  <si>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</si>
  <si>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</si>
  <si>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</si>
  <si>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</si>
  <si>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</si>
  <si>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</si>
  <si>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</si>
  <si>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</si>
  <si>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</si>
  <si>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</si>
  <si>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</si>
  <si>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</si>
  <si>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</si>
  <si>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</si>
  <si>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</si>
  <si>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</si>
  <si>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</si>
  <si>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</si>
  <si>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</si>
  <si>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</si>
  <si>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</si>
  <si>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</si>
  <si>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</si>
  <si>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</si>
  <si>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</si>
  <si>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</si>
  <si>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</si>
  <si>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</si>
  <si>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</si>
  <si>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</si>
  <si>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</si>
  <si>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</si>
  <si>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</si>
  <si>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</si>
  <si>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</si>
  <si>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</si>
  <si>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</si>
  <si>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</si>
  <si>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</si>
  <si>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</si>
  <si>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</si>
  <si>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</si>
  <si>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</si>
  <si>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</si>
  <si>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</si>
  <si>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</si>
  <si>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</si>
  <si>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</si>
  <si>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</si>
  <si>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</si>
  <si>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</si>
  <si>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</si>
  <si>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</si>
  <si>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</si>
  <si>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</si>
  <si>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</si>
  <si>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</si>
  <si>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</si>
  <si>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</si>
  <si>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</si>
  <si>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</si>
  <si>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</si>
  <si>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</si>
  <si>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</si>
  <si>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</si>
  <si>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</si>
  <si>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</si>
  <si>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</si>
  <si>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</si>
  <si>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</si>
  <si>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</si>
  <si>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</si>
  <si>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</si>
  <si>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</si>
  <si>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</si>
  <si>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</si>
  <si>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</si>
  <si>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</si>
  <si>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</si>
  <si>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</si>
  <si>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</si>
  <si>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</si>
  <si>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</si>
  <si>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</si>
  <si>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</si>
  <si>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</si>
  <si>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</si>
  <si>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</si>
  <si>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</si>
  <si>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</si>
  <si>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</si>
  <si>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</si>
  <si>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</si>
  <si>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</si>
  <si>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</si>
  <si>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</si>
  <si>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</si>
  <si>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</si>
  <si>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</si>
  <si>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</si>
  <si>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</si>
  <si>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</si>
  <si>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</si>
  <si>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</si>
  <si>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</si>
  <si>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</si>
  <si>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</si>
  <si>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</si>
  <si>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</si>
  <si>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</si>
  <si>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</si>
  <si>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</si>
  <si>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</si>
  <si>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</si>
  <si>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</si>
  <si>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</si>
  <si>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</si>
  <si>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</si>
  <si>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</si>
  <si>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</si>
  <si>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</si>
  <si>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</si>
  <si>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</si>
  <si>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</si>
  <si>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</si>
  <si>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</si>
  <si>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</si>
  <si>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</si>
  <si>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</si>
  <si>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</si>
  <si>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</si>
  <si>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</si>
  <si>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</si>
  <si>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</si>
  <si>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</si>
  <si>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</si>
  <si>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</si>
  <si>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</si>
  <si>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</si>
  <si>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</si>
  <si>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</si>
  <si>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</si>
  <si>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</si>
  <si>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</si>
  <si>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</si>
  <si>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</si>
  <si>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</si>
  <si>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</si>
  <si>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</si>
  <si>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</si>
  <si>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</si>
  <si>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</si>
  <si>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</si>
  <si>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</si>
  <si>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</si>
  <si>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</si>
  <si>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</si>
  <si>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</si>
  <si>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</si>
  <si>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</si>
  <si>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</si>
  <si>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</si>
  <si>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</si>
  <si>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</si>
  <si>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</si>
  <si>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</si>
  <si>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</si>
  <si>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</si>
  <si>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</si>
  <si>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</si>
  <si>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</si>
  <si>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</si>
  <si>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</si>
  <si>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</si>
  <si>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</si>
  <si>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</si>
  <si>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</si>
  <si>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</si>
  <si>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</si>
  <si>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</si>
  <si>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</si>
  <si>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</si>
  <si>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</si>
  <si>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</si>
  <si>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</si>
  <si>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</si>
  <si>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</si>
  <si>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</si>
  <si>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</si>
  <si>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</si>
  <si>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</si>
  <si>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</si>
  <si>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</si>
  <si>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</si>
  <si>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</si>
  <si>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</si>
  <si>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</si>
  <si>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</si>
  <si>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</si>
  <si>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</si>
  <si>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</si>
  <si>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</si>
  <si>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</si>
  <si>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</si>
  <si>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</si>
  <si>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</si>
  <si>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</si>
  <si>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</si>
  <si>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</si>
  <si>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</si>
  <si>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</si>
  <si>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</si>
  <si>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</si>
  <si>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</si>
  <si>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</si>
  <si>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</si>
  <si>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</si>
  <si>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</si>
  <si>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</si>
  <si>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</si>
  <si>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</si>
  <si>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</si>
  <si>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</si>
  <si>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</si>
  <si>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</si>
  <si>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</si>
  <si>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</si>
  <si>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</si>
  <si>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</si>
  <si>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</si>
  <si>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</si>
  <si>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</si>
  <si>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</si>
  <si>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</si>
  <si>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</si>
  <si>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</si>
  <si>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</si>
  <si>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</si>
  <si>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</si>
  <si>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</si>
  <si>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</si>
  <si>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</si>
  <si>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</si>
  <si>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</si>
  <si>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</si>
  <si>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</si>
  <si>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</si>
  <si>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</si>
  <si>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</si>
  <si>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</si>
  <si>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</si>
  <si>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</si>
  <si>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</si>
  <si>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</si>
  <si>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</si>
  <si>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</si>
  <si>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</si>
  <si>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</si>
  <si>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</si>
  <si>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</si>
  <si>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</si>
  <si>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</si>
  <si>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</si>
  <si>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</si>
  <si>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</si>
  <si>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</si>
  <si>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</si>
  <si>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</si>
  <si>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</si>
  <si>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</si>
  <si>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</si>
  <si>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</si>
  <si>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</si>
  <si>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</si>
  <si>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</si>
  <si>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</si>
  <si>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</si>
  <si>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</si>
  <si>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</si>
  <si>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</si>
  <si>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</si>
  <si>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</si>
  <si>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</si>
  <si>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</si>
  <si>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</si>
  <si>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</si>
  <si>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</si>
  <si>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</si>
  <si>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</si>
  <si>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</si>
  <si>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</si>
  <si>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</si>
  <si>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</si>
  <si>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</si>
  <si>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</si>
  <si>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</si>
  <si>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</si>
  <si>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</si>
  <si>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</si>
  <si>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</si>
  <si>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</si>
  <si>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</si>
  <si>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</si>
  <si>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</si>
  <si>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</si>
  <si>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</si>
  <si>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</si>
  <si>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</si>
  <si>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</si>
  <si>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</si>
  <si>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</si>
  <si>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</si>
  <si>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</si>
  <si>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</si>
  <si>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</si>
  <si>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</si>
  <si>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</si>
  <si>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</si>
  <si>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</si>
  <si>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</si>
  <si>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</si>
  <si>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</si>
  <si>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</si>
  <si>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</si>
  <si>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</si>
  <si>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</si>
  <si>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</si>
  <si>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</si>
  <si>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</si>
  <si>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</si>
  <si>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</si>
  <si>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</si>
  <si>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</si>
  <si>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</si>
  <si>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</si>
  <si>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</si>
  <si>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</si>
  <si>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</si>
  <si>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</si>
  <si>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</si>
  <si>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</si>
  <si>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</si>
  <si>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</si>
  <si>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</si>
  <si>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</si>
  <si>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</si>
  <si>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</si>
  <si>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</si>
  <si>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</si>
  <si>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</si>
  <si>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</si>
  <si>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</si>
  <si>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</si>
  <si>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</si>
  <si>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</si>
  <si>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</si>
  <si>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</si>
  <si>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</si>
  <si>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</si>
  <si>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</si>
  <si>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</si>
  <si>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</si>
  <si>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</si>
  <si>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</si>
  <si>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</si>
  <si>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</si>
  <si>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</si>
  <si>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</si>
  <si>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</si>
  <si>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</si>
  <si>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</si>
  <si>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</si>
  <si>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</si>
  <si>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</si>
  <si>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</si>
  <si>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</si>
  <si>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</si>
  <si>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</si>
  <si>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</si>
  <si>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</si>
  <si>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</si>
  <si>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</si>
  <si>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</si>
  <si>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</si>
  <si>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</si>
  <si>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</si>
  <si>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</si>
  <si>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</si>
  <si>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</si>
  <si>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</si>
  <si>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</si>
  <si>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</si>
  <si>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</si>
  <si>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</si>
  <si>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</si>
  <si>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</si>
  <si>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</si>
  <si>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</si>
  <si>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</si>
  <si>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</si>
  <si>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</si>
  <si>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</si>
  <si>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</si>
  <si>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</si>
  <si>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</si>
  <si>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</si>
  <si>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</si>
  <si>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</si>
  <si>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</si>
  <si>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</si>
  <si>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</si>
  <si>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</si>
  <si>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</si>
  <si>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</si>
  <si>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</si>
  <si>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</si>
  <si>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</si>
  <si>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</si>
  <si>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</si>
  <si>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</si>
  <si>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</si>
  <si>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</si>
  <si>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</si>
  <si>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</si>
  <si>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</si>
  <si>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</si>
  <si>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</si>
  <si>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</si>
  <si>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</si>
  <si>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</si>
  <si>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</si>
  <si>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</si>
  <si>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</si>
  <si>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</si>
  <si>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</si>
  <si>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</si>
  <si>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</si>
  <si>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</si>
  <si>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</si>
  <si>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</si>
  <si>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</si>
  <si>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</si>
  <si>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</si>
  <si>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</si>
  <si>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</si>
  <si>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</si>
  <si>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</si>
  <si>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</si>
  <si>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</si>
  <si>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</si>
  <si>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</si>
  <si>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</si>
  <si>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</si>
  <si>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</si>
  <si>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</si>
  <si>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</si>
  <si>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</si>
  <si>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</si>
  <si>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</si>
  <si>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</si>
  <si>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</si>
  <si>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</si>
  <si>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</si>
  <si>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</si>
  <si>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</si>
  <si>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</si>
  <si>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</si>
  <si>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</si>
  <si>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</si>
  <si>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</si>
  <si>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</si>
  <si>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</si>
  <si>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</si>
  <si>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</si>
  <si>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</si>
  <si>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</si>
  <si>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</si>
  <si>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</si>
  <si>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</si>
  <si>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</si>
  <si>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</si>
  <si>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</si>
  <si>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</si>
  <si>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</si>
  <si>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</si>
  <si>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</si>
  <si>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</si>
  <si>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</si>
  <si>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</si>
  <si>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</si>
  <si>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</si>
  <si>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</si>
  <si>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</si>
  <si>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</si>
  <si>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</si>
  <si>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</si>
  <si>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</si>
  <si>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</si>
  <si>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</si>
  <si>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</si>
  <si>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</si>
  <si>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</si>
  <si>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</si>
  <si>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</si>
  <si>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</si>
  <si>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</si>
  <si>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</si>
  <si>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</si>
  <si>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</si>
  <si>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</si>
  <si>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</si>
  <si>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</si>
  <si>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</si>
  <si>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</si>
  <si>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</si>
  <si>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</si>
  <si>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</si>
  <si>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</si>
  <si>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</si>
  <si>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</si>
  <si>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</si>
  <si>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</si>
  <si>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</si>
  <si>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</si>
  <si>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</si>
  <si>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</si>
  <si>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</si>
  <si>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</si>
  <si>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</si>
  <si>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</si>
  <si>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</si>
  <si>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</si>
  <si>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</si>
  <si>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</si>
  <si>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</si>
  <si>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</si>
  <si>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</si>
  <si>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</si>
  <si>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</si>
  <si>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</si>
  <si>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</si>
  <si>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</si>
  <si>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</si>
  <si>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</si>
  <si>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</si>
  <si>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</si>
  <si>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</si>
  <si>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</si>
  <si>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</si>
  <si>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</si>
  <si>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</si>
  <si>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</si>
  <si>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</si>
  <si>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</si>
  <si>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</si>
  <si>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</si>
  <si>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</si>
  <si>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</si>
  <si>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</si>
  <si>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</si>
  <si>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</si>
  <si>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</si>
  <si>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</si>
  <si>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</si>
  <si>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</si>
  <si>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</si>
  <si>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</si>
  <si>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</si>
  <si>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</si>
  <si>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</si>
  <si>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</si>
  <si>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</si>
  <si>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</si>
  <si>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</si>
  <si>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</si>
  <si>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</si>
  <si>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</si>
  <si>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</si>
  <si>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</si>
  <si>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</si>
  <si>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</si>
  <si>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</si>
  <si>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</si>
  <si>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</si>
  <si>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</si>
  <si>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</si>
  <si>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</si>
  <si>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</si>
  <si>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</si>
  <si>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</si>
  <si>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</si>
  <si>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</si>
  <si>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</si>
  <si>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</si>
  <si>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</si>
  <si>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</si>
  <si>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</si>
  <si>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</si>
  <si>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</si>
  <si>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</si>
  <si>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</si>
  <si>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</si>
  <si>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</si>
  <si>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</si>
  <si>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</si>
  <si>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</si>
  <si>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</si>
  <si>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</si>
  <si>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</si>
  <si>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</si>
  <si>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</si>
  <si>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</si>
  <si>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</si>
  <si>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</si>
  <si>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</si>
  <si>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</si>
  <si>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</si>
  <si>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</si>
  <si>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</si>
  <si>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</si>
  <si>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</si>
  <si>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</si>
  <si>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</si>
  <si>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</si>
  <si>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</si>
  <si>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</si>
  <si>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</si>
  <si>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</si>
  <si>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</si>
  <si>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</si>
  <si>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</si>
  <si>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</si>
  <si>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</si>
  <si>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</si>
  <si>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</si>
  <si>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</si>
  <si>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</si>
  <si>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</si>
  <si>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</si>
  <si>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</si>
  <si>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</si>
  <si>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</si>
  <si>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</si>
  <si>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</si>
  <si>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</si>
  <si>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</si>
  <si>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</si>
  <si>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</si>
  <si>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</si>
  <si>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</si>
  <si>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</si>
  <si>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</si>
  <si>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</si>
  <si>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</si>
  <si>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</si>
  <si>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</si>
  <si>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</si>
  <si>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</si>
  <si>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</si>
  <si>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</si>
  <si>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</si>
  <si>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</si>
  <si>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</si>
  <si>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</si>
  <si>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</si>
  <si>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</si>
  <si>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</si>
  <si>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</si>
  <si>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</si>
  <si>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</si>
  <si>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</si>
  <si>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</si>
  <si>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</si>
  <si>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</si>
  <si>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</si>
  <si>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</si>
  <si>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</si>
  <si>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</si>
  <si>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</si>
  <si>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</si>
  <si>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</si>
  <si>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</si>
  <si>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</si>
  <si>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</si>
  <si>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</si>
  <si>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</si>
  <si>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</si>
  <si>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</si>
  <si>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</si>
  <si>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</si>
  <si>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</si>
  <si>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</si>
  <si>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</si>
  <si>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</si>
  <si>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</si>
  <si>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</si>
  <si>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</si>
  <si>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</si>
  <si>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</si>
  <si>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</si>
  <si>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</si>
  <si>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</si>
  <si>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</si>
  <si>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</si>
  <si>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</si>
  <si>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</si>
  <si>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</si>
  <si>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</si>
  <si>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</si>
  <si>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</si>
  <si>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</si>
  <si>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</si>
  <si>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</si>
  <si>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</si>
  <si>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</si>
  <si>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</si>
  <si>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</si>
  <si>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</si>
  <si>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</si>
  <si>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</si>
  <si>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</si>
  <si>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</si>
  <si>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</si>
  <si>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</si>
  <si>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</si>
  <si>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</si>
  <si>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</si>
  <si>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</si>
  <si>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</si>
  <si>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</si>
  <si>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</si>
  <si>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</si>
  <si>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</si>
  <si>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</si>
  <si>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</si>
  <si>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</si>
  <si>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</si>
  <si>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</si>
  <si>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</si>
  <si>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</si>
  <si>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</si>
  <si>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</si>
  <si>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</si>
  <si>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</si>
  <si>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</si>
  <si>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</si>
  <si>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</si>
  <si>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</si>
  <si>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</si>
  <si>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</si>
  <si>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</si>
  <si>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</si>
  <si>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</si>
  <si>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</si>
  <si>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</si>
  <si>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</si>
  <si>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</si>
  <si>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</si>
  <si>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</si>
  <si>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</si>
  <si>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</si>
  <si>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</si>
  <si>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</si>
  <si>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</si>
  <si>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</si>
  <si>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</si>
  <si>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</si>
  <si>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</si>
  <si>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</si>
  <si>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</si>
  <si>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</si>
  <si>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</si>
  <si>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</si>
  <si>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</si>
  <si>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</si>
  <si>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</si>
  <si>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</si>
  <si>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</si>
  <si>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</si>
  <si>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</si>
  <si>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</si>
  <si>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</si>
  <si>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</si>
  <si>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</si>
  <si>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</si>
  <si>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</si>
  <si>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</si>
  <si>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</si>
  <si>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</si>
  <si>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</si>
  <si>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</si>
  <si>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</si>
  <si>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</si>
  <si>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</si>
  <si>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</si>
  <si>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</si>
  <si>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</si>
  <si>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</si>
  <si>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</si>
  <si>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</si>
  <si>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</si>
  <si>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</si>
  <si>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</si>
  <si>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</si>
  <si>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</si>
  <si>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</si>
  <si>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</si>
  <si>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</si>
  <si>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</si>
  <si>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</si>
  <si>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</si>
  <si>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</si>
  <si>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</si>
  <si>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</si>
  <si>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</si>
  <si>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</si>
  <si>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</si>
  <si>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</si>
  <si>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</si>
  <si>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</si>
  <si>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</si>
  <si>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</si>
  <si>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</si>
  <si>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</si>
  <si>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</si>
  <si>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</si>
  <si>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</si>
  <si>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</si>
  <si>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</si>
  <si>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</si>
  <si>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</si>
  <si>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</si>
  <si>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</si>
  <si>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</si>
  <si>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</si>
  <si>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</si>
  <si>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</si>
  <si>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</si>
  <si>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</si>
  <si>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</si>
  <si>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</si>
  <si>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</si>
  <si>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</si>
  <si>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</si>
  <si>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</si>
  <si>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</si>
  <si>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</si>
  <si>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</si>
  <si>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</si>
  <si>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</si>
  <si>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</si>
  <si>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</si>
  <si>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</si>
  <si>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</si>
  <si>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</si>
  <si>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</si>
  <si>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</si>
  <si>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</si>
  <si>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</si>
  <si>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</si>
  <si>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</si>
  <si>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</si>
  <si>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</si>
  <si>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</si>
  <si>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</si>
  <si>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</si>
  <si>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</si>
  <si>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</si>
  <si>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</si>
  <si>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</si>
  <si>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</si>
  <si>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</si>
  <si>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</si>
  <si>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</si>
  <si>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</si>
  <si>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</si>
  <si>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</si>
  <si>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</si>
  <si>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</si>
  <si>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</si>
  <si>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</si>
  <si>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</si>
  <si>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</si>
  <si>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</si>
  <si>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</si>
  <si>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</si>
  <si>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</si>
  <si>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</si>
  <si>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</si>
  <si>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</si>
  <si>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</si>
  <si>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</si>
  <si>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</si>
  <si>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</si>
  <si>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</si>
  <si>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</si>
  <si>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</si>
  <si>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</si>
  <si>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</si>
  <si>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</si>
  <si>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</si>
  <si>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</si>
  <si>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</si>
  <si>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</si>
  <si>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</si>
  <si>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</si>
  <si>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</si>
  <si>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</si>
  <si>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</si>
  <si>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</si>
  <si>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</si>
  <si>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</si>
  <si>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</si>
  <si>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</si>
  <si>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</si>
  <si>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</si>
  <si>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</si>
  <si>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</si>
  <si>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</si>
  <si>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</si>
  <si>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</si>
  <si>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</si>
  <si>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</si>
  <si>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</si>
  <si>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</si>
  <si>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</si>
  <si>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</si>
  <si>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</si>
  <si>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</si>
  <si>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</si>
  <si>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</si>
  <si>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</si>
  <si>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</si>
  <si>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</si>
  <si>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</si>
  <si>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</si>
  <si>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</si>
  <si>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</si>
  <si>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</si>
  <si>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</si>
  <si>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</si>
  <si>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</si>
  <si>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</si>
  <si>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</si>
  <si>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</si>
  <si>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</si>
  <si>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</si>
  <si>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</si>
  <si>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</si>
  <si>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</si>
  <si>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</si>
  <si>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</si>
  <si>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</si>
  <si>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</si>
  <si>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</si>
  <si>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</si>
  <si>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</si>
  <si>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</si>
  <si>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</si>
  <si>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</si>
  <si>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</si>
  <si>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</si>
  <si>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</si>
  <si>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</si>
  <si>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</si>
  <si>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</si>
  <si>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</si>
  <si>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</si>
  <si>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</si>
  <si>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</si>
  <si>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</si>
  <si>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</si>
  <si>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</si>
  <si>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</si>
  <si>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</si>
  <si>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</si>
  <si>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</si>
  <si>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</si>
  <si>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</si>
  <si>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</si>
  <si>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</si>
  <si>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</si>
  <si>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</si>
  <si>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</si>
  <si>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</si>
  <si>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</si>
  <si>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</si>
  <si>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</si>
  <si>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</si>
  <si>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</si>
  <si>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</si>
  <si>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</si>
  <si>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</si>
  <si>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</si>
  <si>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</si>
  <si>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</si>
  <si>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</si>
  <si>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</si>
  <si>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</si>
  <si>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</si>
  <si>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</si>
  <si>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</si>
  <si>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</si>
  <si>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</si>
  <si>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</si>
  <si>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</si>
  <si>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</si>
  <si>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</si>
  <si>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</si>
  <si>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</si>
  <si>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</si>
  <si>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</si>
  <si>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</si>
  <si>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</si>
  <si>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</si>
  <si>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</si>
  <si>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</si>
  <si>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</si>
  <si>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</si>
  <si>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</si>
  <si>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</si>
  <si>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</si>
  <si>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</si>
  <si>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</si>
  <si>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</si>
  <si>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</si>
  <si>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</si>
  <si>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</si>
  <si>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</si>
  <si>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</si>
  <si>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</si>
  <si>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</si>
  <si>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</si>
  <si>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</si>
  <si>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</si>
  <si>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</si>
  <si>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</si>
  <si>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</si>
  <si>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</si>
  <si>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</si>
  <si>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</si>
  <si>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</si>
  <si>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</si>
  <si>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</si>
  <si>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</si>
  <si>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</si>
  <si>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</si>
  <si>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</si>
  <si>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</si>
  <si>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</si>
  <si>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</si>
  <si>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</si>
  <si>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</si>
  <si>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</si>
  <si>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</si>
  <si>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</si>
  <si>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</si>
  <si>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</si>
  <si>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</si>
  <si>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</si>
  <si>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</si>
  <si>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</si>
  <si>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</si>
  <si>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</si>
  <si>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</si>
  <si>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</si>
  <si>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</si>
  <si>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</si>
  <si>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</si>
  <si>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</si>
  <si>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</si>
  <si>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</si>
  <si>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</si>
  <si>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</si>
  <si>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</si>
  <si>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</si>
  <si>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</si>
  <si>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</si>
  <si>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</si>
  <si>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</si>
  <si>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</si>
  <si>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</si>
  <si>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</si>
  <si>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</si>
  <si>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</si>
  <si>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</si>
  <si>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</si>
  <si>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</si>
  <si>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</si>
  <si>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</si>
  <si>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</si>
  <si>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</si>
  <si>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</si>
  <si>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</si>
  <si>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</si>
  <si>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</si>
  <si>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</si>
  <si>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</si>
  <si>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</si>
  <si>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</si>
  <si>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</si>
  <si>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</si>
  <si>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</si>
  <si>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</si>
  <si>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</si>
  <si>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</si>
  <si>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</si>
  <si>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</si>
  <si>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</si>
  <si>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</si>
  <si>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</si>
  <si>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</si>
  <si>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</si>
  <si>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</si>
  <si>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</si>
  <si>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</si>
  <si>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</si>
  <si>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</si>
  <si>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</si>
  <si>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</si>
  <si>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</si>
  <si>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</si>
  <si>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</si>
  <si>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</si>
  <si>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</si>
  <si>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</si>
  <si>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</si>
  <si>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</si>
  <si>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</si>
  <si>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</si>
  <si>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</si>
  <si>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</si>
  <si>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</si>
  <si>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</si>
  <si>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</si>
  <si>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</si>
  <si>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</si>
  <si>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</si>
  <si>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</si>
  <si>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</si>
  <si>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</si>
  <si>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</si>
  <si>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</si>
  <si>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</si>
  <si>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</si>
  <si>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</si>
  <si>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</si>
  <si>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</si>
  <si>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</si>
  <si>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</si>
  <si>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</si>
  <si>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</si>
  <si>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</si>
  <si>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</si>
  <si>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</si>
  <si>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</si>
  <si>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</si>
  <si>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</si>
  <si>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</si>
  <si>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</si>
  <si>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</si>
  <si>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</si>
  <si>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</si>
  <si>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</si>
  <si>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</si>
  <si>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</si>
  <si>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</si>
  <si>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</si>
  <si>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</si>
  <si>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</si>
  <si>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</si>
  <si>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</si>
  <si>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</si>
  <si>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</si>
  <si>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</si>
  <si>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</si>
  <si>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</si>
  <si>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</si>
  <si>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</si>
  <si>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</si>
  <si>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</si>
  <si>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</si>
  <si>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</si>
  <si>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</si>
  <si>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</si>
  <si>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</si>
  <si>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</si>
  <si>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</si>
  <si>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</si>
  <si>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</si>
  <si>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</si>
  <si>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</si>
  <si>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</si>
  <si>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</si>
  <si>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</si>
  <si>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</si>
  <si>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</si>
  <si>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</si>
  <si>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</si>
  <si>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</si>
  <si>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</si>
  <si>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</si>
  <si>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</si>
  <si>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</si>
  <si>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</si>
  <si>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</si>
  <si>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</si>
  <si>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</si>
  <si>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</si>
  <si>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</si>
  <si>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</si>
  <si>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</si>
  <si>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</si>
  <si>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</si>
  <si>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</si>
  <si>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</si>
  <si>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</si>
  <si>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</si>
  <si>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</si>
  <si>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</si>
  <si>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</si>
  <si>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</si>
  <si>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</si>
  <si>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</si>
  <si>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</si>
  <si>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</si>
  <si>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</si>
  <si>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</si>
  <si>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</si>
  <si>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</si>
  <si>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</si>
  <si>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</si>
  <si>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</si>
  <si>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</si>
  <si>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</si>
  <si>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</si>
  <si>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</si>
  <si>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</si>
  <si>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</si>
  <si>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</si>
  <si>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</si>
  <si>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</si>
  <si>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</si>
  <si>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</si>
  <si>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</si>
  <si>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</si>
  <si>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</si>
  <si>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</si>
  <si>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</si>
  <si>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</si>
  <si>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</si>
  <si>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</si>
  <si>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</si>
  <si>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</si>
  <si>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</si>
  <si>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</si>
  <si>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</si>
  <si>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</si>
  <si>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</si>
  <si>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</si>
  <si>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</si>
  <si>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</si>
  <si>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</si>
  <si>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</si>
  <si>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</si>
  <si>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</si>
  <si>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</si>
  <si>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</si>
  <si>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</si>
  <si>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</si>
  <si>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</si>
  <si>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</si>
  <si>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</si>
  <si>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</si>
  <si>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</si>
  <si>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</si>
  <si>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</si>
  <si>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</si>
  <si>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</si>
  <si>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</si>
  <si>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</si>
  <si>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</si>
  <si>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</si>
  <si>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</si>
  <si>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</si>
  <si>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</si>
  <si>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</si>
  <si>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</si>
  <si>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</si>
  <si>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</si>
  <si>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</si>
  <si>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</si>
  <si>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</si>
  <si>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</si>
  <si>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</si>
  <si>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</si>
  <si>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</si>
  <si>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</si>
  <si>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</si>
  <si>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</si>
  <si>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</si>
  <si>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</si>
  <si>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</si>
  <si>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</si>
  <si>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</si>
  <si>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</si>
  <si>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</si>
  <si>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</si>
  <si>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</si>
  <si>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</si>
  <si>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</si>
  <si>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</si>
  <si>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</si>
  <si>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</si>
  <si>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</si>
  <si>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</si>
  <si>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</si>
  <si>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</si>
  <si>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</si>
  <si>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</si>
  <si>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</si>
  <si>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</si>
  <si>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</si>
  <si>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</si>
  <si>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</si>
  <si>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</si>
  <si>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</si>
  <si>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</si>
  <si>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</si>
  <si>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</si>
  <si>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</si>
  <si>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</si>
  <si>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</si>
  <si>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</si>
  <si>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</si>
  <si>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</si>
  <si>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</si>
  <si>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</si>
  <si>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</si>
  <si>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</si>
  <si>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</si>
  <si>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</si>
  <si>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</si>
  <si>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</si>
  <si>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</si>
  <si>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</si>
  <si>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</si>
  <si>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</si>
  <si>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</si>
  <si>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</si>
  <si>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</si>
  <si>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</si>
  <si>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</si>
  <si>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</si>
  <si>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</si>
  <si>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</si>
  <si>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</si>
  <si>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</si>
  <si>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</si>
  <si>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</si>
  <si>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</si>
  <si>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</si>
  <si>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</si>
  <si>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</si>
  <si>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</si>
  <si>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</si>
  <si>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</si>
  <si>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</si>
  <si>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</si>
  <si>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</si>
  <si>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</si>
  <si>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</si>
  <si>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</si>
  <si>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</si>
  <si>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</si>
  <si>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</si>
  <si>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</si>
  <si>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</si>
  <si>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</si>
  <si>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</si>
  <si>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</si>
  <si>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</si>
  <si>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</si>
  <si>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</si>
  <si>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</si>
  <si>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</si>
  <si>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</si>
  <si>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</si>
  <si>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</si>
  <si>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</si>
  <si>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</si>
  <si>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</si>
  <si>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</si>
  <si>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</si>
  <si>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</si>
  <si>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</si>
  <si>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</si>
  <si>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</si>
  <si>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</si>
  <si>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</si>
  <si>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</si>
  <si>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</si>
  <si>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</si>
  <si>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</si>
  <si>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</si>
  <si>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</si>
  <si>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</si>
  <si>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</si>
  <si>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</si>
  <si>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</si>
  <si>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</si>
  <si>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</si>
  <si>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</si>
  <si>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</si>
  <si>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</si>
  <si>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</si>
  <si>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</si>
  <si>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</si>
  <si>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</si>
  <si>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</si>
  <si>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</si>
  <si>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</si>
  <si>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</si>
  <si>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</si>
  <si>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</si>
  <si>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</si>
  <si>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</si>
  <si>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</si>
  <si>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</si>
  <si>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</si>
  <si>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</si>
  <si>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</si>
  <si>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</si>
  <si>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</si>
  <si>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</si>
  <si>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</si>
  <si>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</si>
  <si>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</si>
  <si>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</si>
  <si>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</si>
  <si>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</si>
  <si>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</si>
  <si>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</si>
  <si>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</si>
  <si>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</si>
  <si>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</si>
  <si>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</si>
  <si>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</si>
  <si>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</si>
  <si>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</si>
  <si>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</si>
  <si>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</si>
  <si>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</si>
  <si>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</si>
  <si>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</si>
  <si>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</si>
  <si>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</si>
  <si>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</si>
  <si>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</si>
  <si>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</si>
  <si>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</si>
  <si>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</si>
  <si>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</si>
  <si>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</si>
  <si>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</si>
  <si>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</si>
  <si>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</si>
  <si>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</si>
  <si>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</si>
  <si>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</si>
  <si>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</si>
  <si>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</si>
  <si>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</si>
  <si>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</si>
  <si>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</si>
  <si>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</si>
  <si>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</si>
  <si>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</si>
  <si>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</si>
  <si>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</si>
  <si>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</si>
  <si>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</si>
  <si>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</si>
  <si>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</si>
  <si>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</si>
  <si>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</si>
  <si>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</si>
  <si>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</si>
  <si>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</si>
  <si>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</si>
  <si>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</si>
  <si>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</si>
  <si>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</si>
  <si>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</si>
  <si>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</si>
  <si>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</si>
  <si>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</si>
  <si>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</si>
  <si>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</si>
  <si>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</si>
  <si>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</si>
  <si>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</si>
  <si>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</si>
  <si>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</si>
  <si>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</si>
  <si>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</si>
  <si>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</si>
  <si>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</si>
  <si>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</si>
  <si>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</si>
  <si>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</si>
  <si>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</si>
  <si>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</si>
  <si>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</si>
  <si>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</si>
  <si>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</si>
  <si>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</si>
  <si>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</si>
  <si>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</si>
  <si>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</si>
  <si>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</si>
  <si>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</si>
  <si>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</si>
  <si>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</si>
  <si>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</si>
  <si>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</si>
  <si>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</si>
  <si>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</si>
  <si>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</si>
  <si>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</si>
  <si>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</si>
  <si>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</si>
  <si>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</si>
  <si>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</si>
  <si>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</si>
  <si>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</si>
  <si>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</si>
  <si>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</si>
  <si>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</si>
  <si>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</si>
  <si>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</si>
  <si>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</si>
  <si>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</si>
  <si>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</si>
  <si>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</si>
  <si>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</si>
  <si>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</si>
  <si>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</si>
  <si>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</si>
  <si>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</si>
  <si>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</si>
  <si>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</si>
  <si>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</si>
  <si>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</si>
  <si>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</si>
  <si>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</si>
  <si>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</si>
  <si>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</si>
  <si>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</si>
  <si>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</si>
  <si>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</si>
  <si>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</si>
  <si>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</si>
  <si>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</si>
  <si>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</si>
  <si>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</si>
  <si>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</si>
  <si>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</si>
  <si>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</si>
  <si>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</si>
  <si>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</si>
  <si>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</si>
  <si>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</si>
  <si>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</si>
  <si>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</si>
  <si>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</si>
  <si>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</si>
  <si>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</si>
  <si>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</si>
  <si>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</si>
  <si>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</si>
  <si>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</si>
  <si>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</si>
  <si>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</si>
  <si>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</si>
  <si>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</si>
  <si>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</si>
  <si>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</si>
  <si>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</si>
  <si>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</si>
  <si>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</si>
  <si>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</si>
  <si>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</si>
  <si>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</si>
  <si>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</si>
  <si>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</si>
  <si>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</si>
  <si>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</si>
  <si>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</si>
  <si>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</si>
  <si>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</si>
  <si>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</si>
  <si>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</si>
  <si>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</si>
  <si>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</si>
  <si>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</si>
  <si>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</si>
  <si>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</si>
  <si>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</si>
  <si>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</si>
  <si>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</si>
  <si>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</si>
  <si>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</si>
  <si>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</si>
  <si>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</si>
  <si>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</si>
  <si>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</si>
  <si>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</si>
  <si>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</si>
  <si>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</si>
  <si>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</si>
  <si>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</si>
  <si>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</si>
  <si>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</si>
  <si>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</si>
  <si>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</si>
  <si>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</si>
  <si>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</si>
  <si>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</si>
  <si>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</si>
  <si>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</si>
  <si>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</si>
  <si>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</si>
  <si>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</si>
  <si>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</si>
  <si>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</si>
  <si>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</si>
  <si>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</si>
  <si>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</si>
  <si>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</si>
  <si>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</si>
  <si>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</si>
  <si>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</si>
  <si>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</si>
  <si>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</si>
  <si>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</si>
  <si>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</si>
  <si>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</si>
  <si>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</si>
  <si>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</si>
  <si>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</si>
  <si>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</si>
  <si>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</si>
  <si>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</si>
  <si>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</si>
  <si>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</si>
  <si>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</si>
  <si>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</si>
  <si>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</si>
  <si>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</si>
  <si>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</si>
  <si>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</si>
  <si>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</si>
  <si>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</si>
  <si>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</si>
  <si>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</si>
  <si>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</si>
  <si>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</si>
  <si>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</si>
  <si>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</si>
  <si>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</si>
  <si>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</si>
  <si>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</si>
  <si>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</si>
  <si>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</si>
  <si>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</si>
  <si>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</si>
  <si>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</si>
  <si>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</si>
  <si>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</si>
  <si>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</si>
  <si>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</si>
  <si>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</si>
  <si>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</si>
  <si>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</si>
  <si>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</si>
  <si>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</si>
  <si>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</si>
  <si>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</si>
  <si>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</si>
  <si>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</si>
  <si>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</si>
  <si>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</si>
  <si>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</si>
  <si>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</si>
  <si>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</si>
  <si>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</si>
  <si>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</si>
  <si>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</si>
  <si>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</si>
  <si>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</si>
  <si>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</si>
  <si>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</si>
  <si>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</si>
  <si>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</si>
  <si>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</si>
  <si>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</si>
  <si>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</si>
  <si>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</si>
  <si>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</si>
  <si>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</si>
  <si>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</si>
  <si>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</si>
  <si>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</si>
  <si>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</si>
  <si>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</si>
  <si>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</si>
  <si>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</si>
  <si>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</si>
  <si>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</si>
  <si>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</si>
  <si>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</si>
  <si>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</si>
  <si>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</si>
  <si>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</si>
  <si>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</si>
  <si>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</si>
  <si>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</si>
  <si>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</si>
  <si>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</si>
  <si>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</si>
  <si>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</si>
  <si>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</si>
  <si>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</si>
  <si>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</si>
  <si>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</si>
  <si>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</si>
  <si>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</si>
  <si>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</si>
  <si>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</si>
  <si>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</si>
  <si>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</si>
  <si>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</si>
  <si>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</si>
  <si>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</si>
  <si>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</si>
  <si>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</si>
  <si>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</si>
  <si>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</si>
  <si>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</si>
  <si>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</si>
  <si>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</si>
  <si>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</si>
  <si>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</si>
  <si>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</si>
  <si>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</si>
  <si>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</si>
  <si>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</si>
  <si>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</si>
  <si>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</si>
  <si>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</si>
  <si>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</si>
  <si>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</si>
  <si>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</si>
  <si>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</si>
  <si>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</si>
  <si>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</si>
  <si>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</si>
  <si>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</si>
  <si>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</si>
  <si>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</si>
  <si>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</si>
  <si>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</si>
  <si>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</si>
  <si>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</si>
  <si>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</si>
  <si>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</si>
  <si>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</si>
  <si>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</si>
  <si>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</si>
  <si>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</si>
  <si>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</si>
  <si>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</si>
  <si>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</si>
  <si>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</si>
  <si>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</si>
  <si>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</si>
  <si>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</si>
  <si>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</si>
  <si>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</si>
  <si>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</si>
  <si>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</si>
  <si>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</si>
  <si>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</si>
  <si>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</si>
  <si>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</si>
  <si>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</si>
  <si>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</si>
  <si>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</si>
  <si>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</si>
  <si>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</si>
  <si>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</si>
  <si>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</si>
  <si>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</si>
  <si>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</si>
  <si>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</si>
  <si>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</si>
  <si>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</si>
  <si>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</si>
  <si>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</si>
  <si>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</si>
  <si>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</si>
  <si>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</si>
  <si>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</si>
  <si>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</si>
  <si>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</si>
  <si>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</si>
  <si>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</si>
  <si>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</si>
  <si>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</si>
  <si>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</si>
  <si>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</si>
  <si>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</si>
  <si>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</si>
  <si>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</si>
  <si>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</si>
  <si>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</si>
  <si>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</si>
  <si>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</si>
  <si>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</si>
  <si>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</si>
  <si>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</si>
  <si>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</si>
  <si>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</si>
  <si>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</si>
  <si>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</si>
  <si>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</si>
  <si>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</si>
  <si>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</si>
  <si>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</si>
  <si>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</si>
  <si>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</si>
  <si>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</si>
  <si>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</si>
  <si>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</si>
  <si>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</si>
  <si>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</si>
  <si>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</si>
  <si>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</si>
  <si>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</si>
  <si>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</si>
  <si>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</si>
  <si>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</si>
  <si>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</si>
  <si>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</si>
  <si>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</si>
  <si>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</si>
  <si>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</si>
  <si>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</si>
  <si>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</si>
  <si>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</si>
  <si>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</si>
  <si>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</si>
  <si>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</si>
  <si>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</si>
  <si>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</si>
  <si>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</si>
  <si>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</si>
  <si>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</si>
  <si>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</si>
  <si>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</si>
  <si>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</si>
  <si>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</si>
  <si>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</si>
  <si>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</si>
  <si>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</si>
  <si>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</si>
  <si>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</si>
  <si>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</si>
  <si>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</si>
  <si>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</si>
  <si>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</si>
  <si>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</si>
  <si>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</si>
  <si>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</si>
  <si>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</si>
  <si>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</si>
  <si>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</si>
  <si>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</si>
  <si>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</si>
  <si>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</si>
  <si>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</si>
  <si>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</si>
  <si>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</si>
  <si>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</si>
  <si>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</si>
  <si>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</si>
  <si>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</si>
  <si>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</si>
  <si>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</si>
  <si>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</si>
  <si>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</si>
  <si>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</si>
  <si>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</si>
  <si>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</si>
  <si>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</si>
  <si>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</si>
  <si>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</si>
  <si>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</si>
  <si>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</si>
  <si>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</si>
  <si>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</si>
  <si>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</si>
  <si>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</si>
  <si>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</si>
  <si>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</si>
  <si>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</si>
  <si>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</si>
  <si>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</si>
  <si>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</si>
  <si>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</si>
  <si>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</si>
  <si>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</si>
  <si>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</si>
  <si>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</si>
  <si>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</si>
  <si>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</si>
  <si>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</si>
  <si>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</si>
  <si>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</si>
  <si>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</si>
  <si>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</si>
  <si>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</si>
  <si>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</si>
  <si>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</si>
  <si>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</si>
  <si>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</si>
  <si>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</si>
  <si>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</si>
  <si>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</si>
  <si>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</si>
  <si>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</si>
  <si>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</si>
  <si>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</si>
  <si>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</si>
  <si>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</si>
  <si>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</si>
  <si>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</si>
  <si>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</si>
  <si>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</si>
  <si>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</si>
  <si>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</si>
  <si>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</si>
  <si>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</si>
  <si>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</si>
  <si>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</si>
  <si>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</si>
  <si>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</si>
  <si>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</si>
  <si>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</si>
  <si>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</si>
  <si>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</si>
  <si>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</si>
  <si>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</si>
  <si>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</si>
  <si>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</si>
  <si>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</si>
  <si>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</si>
  <si>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</si>
  <si>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</si>
  <si>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</si>
  <si>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</si>
  <si>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</si>
  <si>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</si>
  <si>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</si>
  <si>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</si>
  <si>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</si>
  <si>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</si>
  <si>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</si>
  <si>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</si>
  <si>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</si>
  <si>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</si>
  <si>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</si>
  <si>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</si>
  <si>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</si>
  <si>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</si>
  <si>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</si>
  <si>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</si>
  <si>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</si>
  <si>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</si>
  <si>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</si>
  <si>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</si>
  <si>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</si>
  <si>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</si>
  <si>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</si>
  <si>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</si>
  <si>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</si>
  <si>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</si>
  <si>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</si>
  <si>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</si>
  <si>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</si>
  <si>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</si>
  <si>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</si>
  <si>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</si>
  <si>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</si>
  <si>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</si>
  <si>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</si>
  <si>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</si>
  <si>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</si>
  <si>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</si>
  <si>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</si>
  <si>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</si>
  <si>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</si>
  <si>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</si>
  <si>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</si>
  <si>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</si>
  <si>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</si>
  <si>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</si>
  <si>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</si>
  <si>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</si>
  <si>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</si>
  <si>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</si>
  <si>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</si>
  <si>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</si>
  <si>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</si>
  <si>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</si>
  <si>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</si>
  <si>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</si>
  <si>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</si>
  <si>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</si>
  <si>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</si>
  <si>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</si>
  <si>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</si>
  <si>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</si>
  <si>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</si>
  <si>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</si>
  <si>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</si>
  <si>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</si>
  <si>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</si>
  <si>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</si>
  <si>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</si>
  <si>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</si>
  <si>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</si>
  <si>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</si>
  <si>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</si>
  <si>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</si>
  <si>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</si>
  <si>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</si>
  <si>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</si>
  <si>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</si>
  <si>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</si>
  <si>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</si>
  <si>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</si>
  <si>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</si>
  <si>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</si>
  <si>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</si>
  <si>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</si>
  <si>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</si>
  <si>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</si>
  <si>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</si>
  <si>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</si>
  <si>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</si>
  <si>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</si>
  <si>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</si>
  <si>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</si>
  <si>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</si>
  <si>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</si>
  <si>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</si>
  <si>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</si>
  <si>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</si>
  <si>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</si>
  <si>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</si>
  <si>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</si>
  <si>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</si>
  <si>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</si>
  <si>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</si>
  <si>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</si>
  <si>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</si>
  <si>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</si>
  <si>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</si>
  <si>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</si>
  <si>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</si>
  <si>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</si>
  <si>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</si>
  <si>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</si>
  <si>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</si>
  <si>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</si>
  <si>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</si>
  <si>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</si>
  <si>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</si>
  <si>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</si>
  <si>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</si>
  <si>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</si>
  <si>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</si>
  <si>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</si>
  <si>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</si>
  <si>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</si>
  <si>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</si>
  <si>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</si>
  <si>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</si>
  <si>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</si>
  <si>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</si>
  <si>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</si>
  <si>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</si>
  <si>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</si>
  <si>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</si>
  <si>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</si>
  <si>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</si>
  <si>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</si>
  <si>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</si>
  <si>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</si>
  <si>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</si>
  <si>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</si>
  <si>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</si>
  <si>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</si>
  <si>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</si>
  <si>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</si>
  <si>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</si>
  <si>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</si>
  <si>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</si>
  <si>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</si>
  <si>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</si>
  <si>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</si>
  <si>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</si>
  <si>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</si>
  <si>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</si>
  <si>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</si>
  <si>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</si>
  <si>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</si>
  <si>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</si>
  <si>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</si>
  <si>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</si>
  <si>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</si>
  <si>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</si>
  <si>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</si>
  <si>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</si>
  <si>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</si>
  <si>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</si>
  <si>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</si>
  <si>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</si>
  <si>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</si>
  <si>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</si>
  <si>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</si>
  <si>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</si>
  <si>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</si>
  <si>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</si>
  <si>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</si>
  <si>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</si>
  <si>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</si>
  <si>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</si>
  <si>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</si>
  <si>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</si>
  <si>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</si>
  <si>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</si>
  <si>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</si>
  <si>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</si>
  <si>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</si>
  <si>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</si>
  <si>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</si>
  <si>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</si>
  <si>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</si>
  <si>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</si>
  <si>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</si>
  <si>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</si>
  <si>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</si>
  <si>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</si>
  <si>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</si>
  <si>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</si>
  <si>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</si>
  <si>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</si>
  <si>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</si>
  <si>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</si>
  <si>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</si>
  <si>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</si>
  <si>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</si>
  <si>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</si>
  <si>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</si>
  <si>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</si>
  <si>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</si>
  <si>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</si>
  <si>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</si>
  <si>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</si>
  <si>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</si>
  <si>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</si>
  <si>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</si>
  <si>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</si>
  <si>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</si>
  <si>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</si>
  <si>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</si>
  <si>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</si>
  <si>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</si>
  <si>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</si>
  <si>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</si>
  <si>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</si>
  <si>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</si>
  <si>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</si>
  <si>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</si>
  <si>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</si>
  <si>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</si>
  <si>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</si>
  <si>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</si>
  <si>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</si>
  <si>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</si>
  <si>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</si>
  <si>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</si>
  <si>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</si>
  <si>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</si>
  <si>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</si>
  <si>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</si>
  <si>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</si>
  <si>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</si>
  <si>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</si>
  <si>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</si>
  <si>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</si>
  <si>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</si>
  <si>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</si>
  <si>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</si>
  <si>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</si>
  <si>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</si>
  <si>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</si>
  <si>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</si>
  <si>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</si>
  <si>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</si>
  <si>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</si>
  <si>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</si>
  <si>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</si>
  <si>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</si>
  <si>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</si>
  <si>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</si>
  <si>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</si>
  <si>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</si>
  <si>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</si>
  <si>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</si>
  <si>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</si>
  <si>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</si>
  <si>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</si>
  <si>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</si>
  <si>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</si>
  <si>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</si>
  <si>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</si>
  <si>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</si>
  <si>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</si>
  <si>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</si>
  <si>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</si>
  <si>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</si>
  <si>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</si>
  <si>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</si>
  <si>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</si>
  <si>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</si>
  <si>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</si>
  <si>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</si>
  <si>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</si>
  <si>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</si>
  <si>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</si>
  <si>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</si>
  <si>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</si>
  <si>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</si>
  <si>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</si>
  <si>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</si>
  <si>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</si>
  <si>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</si>
  <si>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</si>
  <si>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</si>
  <si>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</si>
  <si>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</si>
  <si>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</si>
  <si>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</si>
  <si>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</si>
  <si>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</si>
  <si>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</si>
  <si>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</si>
  <si>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</si>
  <si>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</si>
  <si>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</si>
  <si>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</si>
  <si>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</si>
  <si>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</si>
  <si>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</si>
  <si>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</si>
  <si>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</si>
  <si>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</si>
  <si>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</si>
  <si>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</si>
  <si>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</si>
  <si>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</si>
  <si>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</si>
  <si>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</si>
  <si>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</si>
  <si>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</si>
  <si>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</si>
  <si>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</si>
  <si>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</si>
  <si>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</si>
  <si>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</si>
  <si>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</si>
  <si>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</si>
  <si>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</si>
  <si>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</si>
  <si>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</si>
  <si>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</si>
  <si>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</si>
  <si>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</si>
  <si>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</si>
  <si>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</si>
  <si>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</si>
  <si>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</si>
  <si>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</si>
  <si>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</si>
  <si>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</si>
  <si>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</si>
  <si>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</si>
  <si>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</si>
  <si>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</si>
  <si>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</si>
  <si>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</si>
  <si>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</si>
  <si>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</si>
  <si>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</si>
  <si>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</si>
  <si>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</si>
  <si>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</si>
  <si>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</si>
  <si>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</si>
  <si>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</si>
  <si>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</si>
  <si>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</si>
  <si>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</si>
  <si>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</si>
  <si>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</si>
  <si>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</si>
  <si>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</si>
  <si>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</si>
  <si>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</si>
  <si>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</si>
  <si>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</si>
  <si>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</si>
  <si>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</si>
  <si>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</si>
  <si>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</si>
  <si>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</si>
  <si>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</si>
  <si>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</si>
  <si>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</si>
  <si>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</si>
  <si>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</si>
  <si>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</si>
  <si>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</si>
  <si>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</si>
  <si>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</si>
  <si>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</si>
  <si>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</si>
  <si>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</si>
  <si>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</si>
  <si>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</si>
  <si>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</si>
  <si>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</si>
  <si>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</si>
  <si>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</si>
  <si>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</si>
  <si>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</si>
  <si>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</si>
  <si>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</si>
  <si>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</si>
  <si>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</si>
  <si>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</si>
  <si>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</si>
  <si>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</si>
  <si>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</si>
  <si>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</si>
  <si>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</si>
  <si>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</si>
  <si>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</si>
  <si>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</si>
  <si>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</si>
  <si>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</si>
  <si>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</si>
  <si>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</si>
  <si>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</si>
  <si>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</si>
  <si>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</si>
  <si>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</si>
  <si>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</si>
  <si>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</si>
  <si>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</si>
  <si>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</si>
  <si>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</si>
  <si>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</si>
  <si>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</si>
  <si>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</si>
  <si>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</si>
  <si>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</si>
  <si>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</si>
  <si>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</si>
  <si>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</si>
  <si>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</si>
  <si>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</si>
  <si>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</si>
  <si>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</si>
  <si>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</si>
  <si>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</si>
  <si>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</si>
  <si>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</si>
  <si>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</si>
  <si>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</si>
  <si>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</si>
  <si>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</si>
  <si>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</si>
  <si>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</si>
  <si>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</si>
  <si>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</si>
  <si>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</si>
  <si>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</si>
  <si>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</si>
  <si>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</si>
  <si>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</si>
  <si>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</si>
  <si>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</si>
  <si>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</si>
  <si>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</si>
  <si>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</si>
  <si>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</si>
  <si>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</si>
  <si>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</si>
  <si>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</si>
  <si>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</si>
  <si>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</si>
  <si>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</si>
  <si>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</si>
  <si>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</si>
  <si>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</si>
  <si>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</si>
  <si>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</si>
  <si>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</si>
  <si>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</si>
  <si>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</si>
  <si>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</si>
  <si>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</si>
  <si>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</si>
  <si>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</si>
  <si>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</si>
  <si>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</si>
  <si>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</si>
  <si>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</si>
  <si>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</si>
  <si>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</si>
  <si>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</si>
  <si>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</si>
  <si>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</si>
  <si>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</si>
  <si>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</si>
  <si>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</si>
  <si>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</si>
  <si>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</si>
  <si>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</si>
  <si>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</si>
  <si>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</si>
  <si>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</si>
  <si>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</si>
  <si>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</si>
  <si>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</si>
  <si>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</si>
  <si>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</si>
  <si>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</si>
  <si>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</si>
  <si>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</si>
  <si>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</si>
  <si>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</si>
  <si>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</si>
  <si>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</si>
  <si>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</si>
  <si>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</si>
  <si>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</si>
  <si>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</si>
  <si>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</si>
  <si>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</si>
  <si>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</si>
  <si>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</si>
  <si>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</si>
  <si>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</si>
  <si>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</si>
  <si>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</si>
  <si>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</si>
  <si>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</si>
  <si>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</si>
  <si>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</si>
  <si>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</si>
  <si>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</si>
  <si>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</si>
  <si>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</si>
  <si>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</si>
  <si>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</si>
  <si>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</si>
  <si>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</si>
  <si>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</si>
  <si>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</si>
  <si>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</si>
  <si>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</si>
  <si>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</si>
  <si>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</si>
  <si>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</si>
  <si>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</si>
  <si>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</si>
  <si>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</si>
  <si>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</si>
  <si>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</si>
  <si>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</si>
  <si>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</si>
  <si>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</si>
  <si>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</si>
  <si>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</si>
  <si>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</si>
  <si>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</si>
  <si>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</si>
  <si>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</si>
  <si>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</si>
  <si>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</si>
  <si>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</si>
  <si>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</si>
  <si>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</si>
  <si>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</si>
  <si>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</si>
  <si>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</si>
  <si>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</si>
  <si>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</si>
  <si>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</si>
  <si>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</si>
  <si>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</si>
  <si>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</si>
  <si>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</si>
  <si>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</si>
  <si>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</si>
  <si>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</si>
  <si>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</si>
  <si>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</si>
  <si>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</si>
  <si>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</si>
  <si>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</si>
  <si>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</si>
  <si>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</si>
  <si>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</si>
  <si>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</si>
  <si>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</si>
  <si>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</si>
  <si>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</si>
  <si>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</si>
  <si>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</si>
  <si>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</si>
  <si>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</si>
  <si>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</si>
  <si>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</si>
  <si>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</si>
  <si>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</si>
  <si>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</si>
  <si>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</si>
  <si>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</si>
  <si>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</si>
  <si>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</si>
  <si>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</si>
  <si>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</si>
  <si>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</si>
  <si>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</si>
  <si>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</si>
  <si>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</si>
  <si>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</si>
  <si>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</si>
  <si>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</si>
  <si>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</si>
  <si>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</si>
  <si>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</si>
  <si>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</si>
  <si>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</si>
  <si>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</si>
  <si>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</si>
  <si>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</si>
  <si>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</si>
  <si>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</si>
  <si>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</si>
  <si>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</si>
  <si>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</si>
  <si>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</si>
  <si>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</si>
  <si>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</si>
  <si>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</si>
  <si>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</si>
  <si>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</si>
  <si>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</si>
  <si>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</si>
  <si>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</si>
  <si>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</si>
  <si>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</si>
  <si>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</si>
  <si>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</si>
  <si>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</si>
  <si>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</si>
  <si>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</si>
  <si>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</si>
  <si>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</si>
  <si>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</si>
  <si>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</si>
  <si>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</si>
  <si>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</si>
  <si>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</si>
  <si>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</si>
  <si>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</si>
  <si>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</si>
  <si>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</si>
  <si>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</si>
  <si>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</si>
  <si>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</si>
  <si>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</si>
  <si>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</si>
  <si>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</si>
  <si>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</si>
  <si>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</si>
  <si>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</si>
  <si>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</si>
  <si>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</si>
  <si>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</si>
  <si>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</si>
  <si>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</si>
  <si>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</si>
  <si>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</si>
  <si>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</si>
  <si>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</si>
  <si>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</si>
  <si>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</si>
  <si>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</si>
  <si>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</si>
  <si>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</si>
  <si>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</si>
  <si>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</si>
  <si>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</si>
  <si>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</si>
  <si>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</si>
  <si>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</si>
  <si>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</si>
  <si>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</si>
  <si>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</si>
  <si>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</si>
  <si>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</si>
  <si>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</si>
  <si>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</si>
  <si>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</si>
  <si>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</si>
  <si>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</si>
  <si>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</si>
  <si>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</si>
  <si>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</si>
  <si>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</si>
  <si>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</si>
  <si>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</si>
  <si>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</si>
  <si>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</si>
  <si>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</si>
  <si>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</si>
  <si>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</si>
  <si>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</si>
  <si>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</si>
  <si>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</si>
  <si>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</si>
  <si>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</si>
  <si>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</si>
  <si>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</si>
  <si>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</si>
  <si>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</si>
  <si>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</si>
  <si>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</si>
  <si>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</si>
  <si>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</si>
  <si>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</si>
  <si>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</si>
  <si>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</si>
  <si>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</si>
  <si>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</si>
  <si>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</si>
  <si>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</si>
  <si>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</si>
  <si>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</si>
  <si>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</si>
  <si>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</si>
  <si>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</si>
  <si>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</si>
  <si>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</si>
  <si>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</si>
  <si>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</si>
  <si>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</si>
  <si>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</si>
  <si>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</si>
  <si>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</si>
  <si>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</si>
  <si>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</si>
  <si>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</si>
  <si>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</si>
  <si>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</si>
  <si>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</si>
  <si>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</si>
  <si>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</si>
  <si>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</si>
  <si>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</si>
  <si>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</si>
  <si>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</si>
  <si>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</si>
  <si>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</si>
  <si>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</si>
  <si>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</si>
  <si>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</si>
  <si>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</si>
  <si>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</si>
  <si>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</si>
  <si>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</si>
  <si>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</si>
  <si>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</si>
  <si>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</si>
  <si>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</si>
  <si>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</si>
  <si>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</si>
  <si>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</si>
  <si>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</si>
  <si>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</si>
  <si>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</si>
  <si>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</si>
  <si>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</si>
  <si>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</si>
  <si>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</si>
  <si>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</si>
  <si>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</si>
  <si>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</si>
  <si>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</si>
  <si>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</si>
  <si>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</si>
  <si>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</si>
  <si>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</si>
  <si>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</si>
  <si>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</si>
  <si>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</si>
  <si>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</si>
  <si>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</si>
  <si>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</si>
  <si>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</si>
  <si>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</si>
  <si>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</si>
  <si>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</si>
  <si>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</si>
  <si>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</si>
  <si>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</si>
  <si>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</si>
  <si>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</si>
  <si>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</si>
  <si>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</si>
  <si>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</si>
  <si>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</si>
  <si>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</si>
  <si>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</si>
  <si>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</si>
  <si>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</si>
  <si>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</si>
  <si>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</si>
  <si>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</si>
  <si>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</si>
  <si>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</si>
  <si>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</si>
  <si>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</si>
  <si>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</si>
  <si>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</si>
  <si>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</si>
  <si>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</si>
  <si>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</si>
  <si>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</si>
  <si>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</si>
  <si>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</si>
  <si>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</si>
  <si>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</si>
  <si>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</si>
  <si>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</si>
  <si>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</si>
  <si>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</si>
  <si>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</si>
  <si>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</si>
  <si>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</si>
  <si>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</si>
  <si>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</si>
  <si>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</si>
  <si>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</si>
  <si>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</si>
  <si>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</si>
  <si>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</si>
  <si>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</si>
  <si>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</si>
  <si>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</si>
  <si>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</si>
  <si>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</si>
  <si>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</si>
  <si>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</si>
  <si>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</si>
  <si>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</si>
  <si>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</si>
  <si>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</si>
  <si>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</si>
  <si>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</si>
  <si>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</si>
  <si>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</si>
  <si>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</si>
  <si>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</si>
  <si>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</si>
  <si>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</si>
  <si>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</si>
  <si>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</si>
  <si>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</si>
  <si>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</si>
  <si>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</si>
  <si>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</si>
  <si>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</si>
  <si>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</si>
  <si>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</si>
  <si>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</si>
  <si>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</si>
  <si>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</si>
  <si>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</si>
  <si>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</si>
  <si>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</si>
  <si>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</si>
  <si>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</si>
  <si>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</si>
  <si>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</si>
  <si>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</si>
  <si>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</si>
  <si>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</si>
  <si>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</si>
  <si>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</si>
  <si>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</si>
  <si>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</si>
  <si>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</si>
  <si>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</si>
  <si>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</si>
  <si>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</si>
  <si>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</si>
  <si>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</si>
  <si>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</si>
  <si>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</si>
  <si>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</si>
  <si>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</si>
  <si>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</si>
  <si>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</si>
  <si>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</si>
  <si>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</si>
  <si>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</si>
  <si>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</si>
  <si>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</si>
  <si>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</si>
  <si>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</si>
  <si>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</si>
  <si>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</si>
  <si>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</si>
  <si>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</si>
  <si>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</si>
  <si>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</si>
  <si>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</si>
  <si>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</si>
  <si>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</si>
  <si>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</si>
  <si>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</si>
  <si>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</si>
  <si>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</si>
  <si>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</si>
  <si>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</si>
  <si>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</si>
  <si>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</si>
  <si>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</si>
  <si>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</si>
  <si>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</si>
  <si>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</si>
  <si>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</si>
  <si>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</si>
  <si>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</si>
  <si>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</si>
  <si>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</si>
  <si>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</si>
  <si>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</si>
  <si>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</si>
  <si>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</si>
  <si>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</si>
  <si>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</si>
  <si>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</si>
  <si>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</si>
  <si>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</si>
  <si>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</si>
  <si>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</si>
  <si>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</si>
  <si>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</si>
  <si>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</si>
  <si>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</si>
  <si>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</si>
  <si>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</si>
  <si>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</si>
  <si>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</si>
  <si>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</si>
  <si>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</si>
  <si>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</si>
  <si>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</si>
  <si>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</si>
  <si>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</si>
  <si>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</si>
  <si>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</si>
  <si>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</si>
  <si>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</si>
  <si>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</si>
  <si>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</si>
  <si>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</si>
  <si>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</si>
  <si>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</si>
  <si>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</si>
  <si>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</si>
  <si>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</si>
  <si>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</si>
  <si>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</si>
  <si>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</si>
  <si>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</si>
  <si>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</si>
  <si>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</si>
  <si>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</si>
  <si>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</si>
  <si>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</si>
  <si>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</si>
  <si>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</si>
  <si>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</si>
  <si>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</si>
  <si>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</si>
  <si>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</si>
  <si>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</si>
  <si>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</si>
  <si>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</si>
  <si>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</si>
  <si>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</si>
  <si>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</si>
  <si>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</si>
  <si>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</si>
  <si>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</si>
  <si>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</si>
  <si>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</si>
  <si>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</si>
  <si>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</si>
  <si>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</si>
  <si>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</si>
  <si>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</si>
  <si>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</si>
  <si>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</si>
  <si>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</si>
  <si>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</si>
  <si>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</si>
  <si>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</si>
  <si>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</si>
  <si>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</si>
  <si>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</si>
  <si>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</si>
  <si>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</si>
  <si>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</si>
  <si>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</si>
  <si>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</si>
  <si>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</si>
  <si>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</si>
  <si>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</si>
  <si>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</si>
  <si>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</si>
  <si>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</si>
  <si>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</si>
  <si>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</si>
  <si>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</si>
  <si>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</si>
  <si>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</si>
  <si>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</si>
  <si>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</si>
  <si>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</si>
  <si>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</si>
  <si>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</si>
  <si>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</si>
  <si>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</si>
  <si>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</si>
  <si>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</si>
  <si>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</si>
  <si>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</si>
  <si>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</si>
  <si>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</si>
  <si>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</si>
  <si>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</si>
  <si>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</si>
  <si>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</si>
  <si>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</si>
  <si>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</si>
  <si>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</si>
  <si>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</si>
  <si>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</si>
  <si>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</si>
  <si>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</si>
  <si>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</si>
  <si>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</si>
  <si>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</si>
  <si>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</si>
  <si>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</si>
  <si>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</si>
  <si>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</si>
  <si>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</si>
  <si>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</si>
  <si>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</si>
  <si>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</si>
  <si>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</si>
  <si>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</si>
  <si>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</si>
  <si>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</si>
  <si>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</si>
  <si>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</si>
  <si>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</si>
  <si>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</si>
  <si>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</si>
  <si>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</si>
  <si>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</si>
  <si>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</si>
  <si>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</si>
  <si>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</si>
  <si>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</si>
  <si>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</si>
  <si>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</si>
  <si>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</si>
  <si>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</si>
  <si>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</si>
  <si>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</si>
  <si>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</si>
  <si>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</si>
  <si>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</si>
  <si>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</si>
  <si>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</si>
  <si>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</si>
  <si>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</si>
  <si>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</si>
  <si>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</si>
  <si>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</si>
  <si>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</si>
  <si>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</si>
  <si>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</si>
  <si>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</si>
  <si>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</si>
  <si>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</si>
  <si>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</si>
  <si>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</si>
  <si>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</si>
  <si>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</si>
  <si>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</si>
  <si>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</si>
  <si>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</si>
  <si>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</si>
  <si>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</si>
  <si>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</si>
  <si>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</si>
  <si>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</si>
  <si>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</si>
  <si>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</si>
  <si>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</si>
  <si>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</si>
  <si>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</si>
  <si>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</si>
  <si>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</si>
  <si>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</si>
  <si>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</si>
  <si>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</si>
  <si>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</si>
  <si>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</si>
  <si>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</si>
  <si>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</si>
  <si>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</si>
  <si>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</si>
  <si>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</si>
  <si>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</si>
  <si>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</si>
  <si>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</si>
  <si>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</si>
  <si>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</si>
  <si>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</si>
  <si>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</si>
  <si>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</si>
  <si>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</si>
  <si>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</si>
  <si>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</si>
  <si>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</si>
  <si>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</si>
  <si>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</si>
  <si>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</si>
  <si>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</si>
  <si>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</si>
  <si>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</si>
  <si>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</si>
  <si>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</si>
  <si>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</si>
  <si>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</si>
  <si>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</si>
  <si>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</si>
  <si>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</si>
  <si>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</si>
  <si>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</si>
  <si>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</si>
  <si>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</si>
  <si>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</si>
  <si>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</si>
  <si>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</si>
  <si>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</si>
  <si>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</si>
  <si>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</si>
  <si>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</si>
  <si>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</si>
  <si>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</si>
  <si>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</si>
  <si>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</si>
  <si>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</si>
  <si>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</si>
  <si>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</si>
  <si>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</si>
  <si>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</si>
  <si>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</si>
  <si>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</si>
  <si>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</si>
  <si>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</si>
  <si>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</si>
  <si>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</si>
  <si>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</si>
  <si>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</si>
  <si>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</si>
  <si>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</si>
  <si>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</si>
  <si>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</si>
  <si>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</si>
  <si>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</si>
  <si>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</si>
  <si>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</si>
  <si>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</si>
  <si>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</si>
  <si>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</si>
  <si>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</si>
  <si>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</si>
  <si>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</si>
  <si>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</si>
  <si>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</si>
  <si>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</si>
  <si>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</si>
  <si>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</si>
  <si>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</si>
  <si>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</si>
  <si>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</si>
  <si>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</si>
  <si>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</si>
  <si>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</si>
  <si>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</si>
  <si>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</si>
  <si>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</si>
  <si>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</si>
  <si>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</si>
  <si>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</si>
  <si>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</si>
  <si>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</si>
  <si>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</si>
  <si>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</si>
  <si>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</si>
  <si>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</si>
  <si>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</si>
  <si>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</si>
  <si>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</si>
  <si>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</si>
  <si>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</si>
  <si>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</si>
  <si>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</si>
  <si>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</si>
  <si>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</si>
  <si>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</si>
  <si>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</si>
  <si>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</si>
  <si>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</si>
  <si>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</si>
  <si>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</si>
  <si>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</si>
  <si>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</si>
  <si>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</si>
  <si>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</si>
  <si>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</si>
  <si>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</si>
  <si>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</si>
  <si>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</si>
  <si>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</si>
  <si>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</si>
  <si>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</si>
  <si>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</si>
  <si>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</si>
  <si>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</si>
  <si>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</si>
  <si>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</si>
  <si>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</si>
  <si>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</si>
  <si>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</si>
  <si>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</si>
  <si>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</si>
  <si>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</si>
  <si>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</si>
  <si>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</si>
  <si>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</si>
  <si>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</si>
  <si>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</si>
  <si>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</si>
  <si>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</si>
  <si>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</si>
  <si>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</si>
  <si>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</si>
  <si>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</si>
  <si>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</si>
  <si>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</si>
  <si>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</si>
  <si>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</si>
  <si>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</si>
  <si>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</si>
  <si>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</si>
  <si>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</si>
  <si>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</si>
  <si>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</si>
  <si>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</si>
  <si>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</si>
  <si>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</si>
  <si>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</si>
  <si>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</si>
  <si>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</si>
  <si>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</si>
  <si>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</si>
  <si>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</si>
  <si>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</si>
  <si>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</si>
  <si>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</si>
  <si>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</si>
  <si>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</si>
  <si>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</si>
  <si>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</si>
  <si>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</si>
  <si>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</si>
  <si>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</si>
  <si>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</si>
  <si>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</si>
  <si>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</si>
  <si>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</si>
  <si>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</si>
  <si>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</si>
  <si>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</si>
  <si>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</si>
  <si>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</si>
  <si>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</si>
  <si>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</si>
  <si>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</si>
  <si>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</si>
  <si>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</si>
  <si>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</si>
  <si>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</si>
  <si>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</si>
  <si>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</si>
  <si>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</si>
  <si>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</si>
  <si>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</si>
  <si>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</si>
  <si>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</si>
  <si>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</si>
  <si>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</si>
  <si>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</si>
  <si>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</si>
  <si>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</si>
  <si>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</si>
  <si>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</si>
  <si>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</si>
  <si>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</si>
  <si>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</si>
  <si>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</si>
  <si>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</si>
  <si>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</si>
  <si>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</si>
  <si>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</si>
  <si>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</si>
  <si>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</si>
  <si>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</si>
  <si>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</si>
  <si>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</si>
  <si>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</si>
  <si>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</si>
  <si>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</si>
  <si>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</si>
  <si>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</si>
  <si>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</si>
  <si>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</si>
  <si>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</si>
  <si>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</si>
  <si>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</si>
  <si>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</si>
  <si>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</si>
  <si>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</si>
  <si>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</si>
  <si>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</si>
  <si>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</si>
  <si>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</si>
  <si>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</si>
  <si>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</si>
  <si>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</si>
  <si>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</si>
  <si>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</si>
  <si>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</si>
  <si>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</si>
  <si>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</si>
  <si>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</si>
  <si>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</si>
  <si>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</si>
  <si>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</si>
  <si>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</si>
  <si>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</si>
  <si>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</si>
  <si>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</si>
  <si>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</si>
  <si>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</si>
  <si>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</si>
  <si>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</si>
  <si>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</si>
  <si>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</si>
  <si>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</si>
  <si>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</si>
  <si>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</si>
  <si>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</si>
  <si>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</si>
  <si>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</si>
  <si>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</si>
  <si>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</si>
  <si>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</si>
  <si>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</si>
  <si>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</si>
  <si>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</si>
  <si>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</si>
  <si>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</si>
  <si>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</si>
  <si>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</si>
  <si>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</si>
  <si>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</si>
  <si>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</si>
  <si>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</si>
  <si>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</si>
  <si>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</si>
  <si>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</si>
  <si>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</si>
  <si>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</si>
  <si>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</si>
  <si>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</si>
  <si>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</si>
  <si>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</si>
  <si>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</si>
  <si>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</si>
  <si>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</si>
  <si>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</si>
  <si>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</si>
  <si>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</si>
  <si>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</si>
  <si>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</si>
  <si>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</si>
  <si>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</si>
  <si>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</si>
  <si>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</si>
  <si>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</si>
  <si>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</si>
  <si>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</si>
  <si>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</si>
  <si>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</si>
  <si>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</si>
  <si>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</si>
  <si>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</si>
  <si>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</si>
  <si>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</si>
  <si>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</si>
  <si>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</si>
  <si>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</si>
  <si>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</si>
  <si>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</si>
  <si>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</si>
  <si>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</si>
  <si>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</si>
  <si>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</si>
  <si>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</si>
  <si>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</si>
  <si>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</si>
  <si>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</si>
  <si>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</si>
  <si>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</si>
  <si>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</si>
  <si>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</si>
  <si>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</si>
  <si>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</si>
  <si>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</si>
  <si>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</si>
  <si>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</si>
  <si>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</si>
  <si>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</si>
  <si>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</si>
  <si>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</si>
  <si>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</si>
  <si>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</si>
  <si>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</si>
  <si>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</si>
  <si>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</si>
  <si>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</si>
  <si>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</si>
  <si>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</si>
  <si>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</si>
  <si>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</si>
  <si>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</si>
  <si>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</si>
  <si>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</si>
  <si>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</si>
  <si>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</si>
  <si>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</si>
  <si>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</si>
  <si>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</si>
  <si>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</si>
  <si>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</si>
  <si>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</si>
  <si>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</si>
  <si>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</si>
  <si>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</si>
  <si>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</si>
  <si>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</si>
  <si>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</si>
  <si>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</si>
  <si>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</si>
  <si>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</si>
  <si>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</si>
  <si>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</si>
  <si>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</si>
  <si>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</si>
  <si>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</si>
  <si>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</si>
  <si>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</si>
  <si>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</si>
  <si>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</si>
  <si>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</si>
  <si>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</si>
  <si>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</si>
  <si>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</si>
  <si>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</si>
  <si>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</si>
  <si>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</si>
  <si>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</si>
  <si>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</si>
  <si>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</si>
  <si>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</si>
  <si>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</si>
  <si>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</si>
  <si>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</si>
  <si>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</si>
  <si>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</si>
  <si>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</si>
  <si>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</si>
  <si>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</si>
  <si>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</si>
  <si>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</si>
  <si>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</si>
  <si>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</si>
  <si>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</si>
  <si>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</si>
  <si>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</si>
  <si>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</si>
  <si>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</si>
  <si>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</si>
  <si>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</si>
  <si>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</si>
  <si>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</si>
  <si>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</si>
  <si>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</si>
  <si>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</si>
  <si>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</si>
  <si>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</si>
  <si>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</si>
  <si>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</si>
  <si>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</si>
  <si>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</si>
  <si>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</si>
  <si>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</si>
  <si>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</si>
  <si>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</si>
  <si>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</si>
  <si>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</si>
  <si>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</si>
  <si>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</si>
  <si>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</si>
  <si>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</si>
  <si>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</si>
  <si>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</si>
  <si>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</si>
  <si>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</si>
  <si>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</si>
  <si>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</si>
  <si>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</si>
  <si>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</si>
  <si>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</si>
  <si>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</si>
  <si>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</si>
  <si>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</si>
  <si>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</si>
  <si>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</si>
  <si>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</si>
  <si>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</si>
  <si>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</si>
  <si>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</si>
  <si>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</si>
  <si>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</si>
  <si>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</si>
  <si>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</si>
  <si>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</si>
  <si>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</si>
  <si>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</si>
  <si>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</si>
  <si>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</si>
  <si>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</si>
  <si>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</si>
  <si>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</si>
  <si>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</si>
  <si>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</si>
  <si>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</si>
  <si>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</si>
  <si>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</si>
  <si>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</si>
  <si>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</si>
  <si>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</si>
  <si>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</si>
  <si>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</si>
  <si>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</si>
  <si>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</si>
  <si>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</si>
  <si>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</si>
  <si>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</si>
  <si>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</si>
  <si>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</si>
  <si>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</si>
  <si>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</si>
  <si>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</si>
  <si>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</si>
  <si>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</si>
  <si>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</si>
  <si>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</si>
  <si>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</si>
  <si>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</si>
  <si>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</si>
  <si>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</si>
  <si>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</si>
  <si>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</si>
  <si>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</si>
  <si>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</si>
  <si>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</si>
  <si>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</si>
  <si>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</si>
  <si>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</si>
  <si>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</si>
  <si>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</si>
  <si>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</si>
  <si>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</si>
  <si>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</si>
  <si>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</si>
  <si>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</si>
  <si>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</si>
  <si>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</si>
  <si>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</si>
  <si>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</si>
  <si>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</si>
  <si>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</si>
  <si>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</si>
  <si>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</si>
  <si>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</si>
  <si>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</si>
  <si>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</si>
  <si>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</si>
  <si>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</si>
  <si>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</si>
  <si>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</si>
  <si>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</si>
  <si>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</si>
  <si>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</si>
  <si>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</si>
  <si>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</si>
  <si>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</si>
  <si>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</si>
  <si>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</si>
  <si>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</si>
  <si>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</si>
  <si>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</si>
  <si>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</si>
  <si>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</si>
  <si>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</si>
  <si>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</si>
  <si>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</si>
  <si>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</si>
  <si>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</si>
  <si>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</si>
  <si>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</si>
  <si>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</si>
  <si>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</si>
  <si>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</si>
  <si>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</si>
  <si>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</si>
  <si>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</si>
  <si>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</si>
  <si>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</si>
  <si>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</si>
  <si>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</si>
  <si>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</si>
  <si>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</si>
  <si>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</si>
  <si>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</si>
  <si>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</si>
  <si>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</si>
  <si>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</si>
  <si>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</si>
  <si>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</si>
  <si>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</si>
  <si>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</si>
  <si>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</si>
  <si>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</si>
  <si>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</si>
  <si>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</si>
  <si>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</si>
  <si>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</si>
  <si>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</si>
  <si>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</si>
  <si>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</si>
  <si>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</si>
  <si>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</si>
  <si>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</si>
  <si>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</si>
  <si>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</si>
  <si>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</si>
  <si>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</si>
  <si>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</si>
  <si>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</si>
  <si>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</si>
  <si>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</si>
  <si>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</si>
  <si>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</si>
  <si>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</si>
  <si>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</si>
  <si>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</si>
  <si>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</si>
  <si>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</si>
  <si>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</si>
  <si>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</si>
  <si>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</si>
  <si>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</si>
  <si>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</si>
  <si>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</si>
  <si>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</si>
  <si>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</si>
  <si>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</si>
  <si>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</si>
  <si>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</si>
  <si>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</si>
  <si>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</si>
  <si>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</si>
  <si>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</si>
  <si>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</si>
  <si>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</si>
  <si>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</si>
  <si>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</si>
  <si>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</si>
  <si>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</si>
  <si>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</si>
  <si>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</si>
  <si>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</si>
  <si>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</si>
  <si>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</si>
  <si>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</si>
  <si>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</si>
  <si>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</si>
  <si>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</si>
  <si>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</si>
  <si>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</si>
  <si>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</si>
  <si>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</si>
  <si>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</si>
  <si>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</si>
  <si>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</si>
  <si>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</si>
  <si>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</si>
  <si>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</si>
  <si>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</si>
  <si>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</si>
  <si>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</si>
  <si>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</si>
  <si>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</si>
  <si>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</si>
  <si>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</si>
  <si>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</si>
  <si>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</si>
  <si>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</si>
  <si>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</si>
  <si>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</si>
  <si>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</si>
  <si>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</si>
  <si>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</si>
  <si>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</si>
  <si>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</si>
  <si>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</si>
  <si>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</si>
  <si>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</si>
  <si>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</si>
  <si>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</si>
  <si>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</si>
  <si>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</si>
  <si>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</si>
  <si>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</si>
  <si>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</si>
  <si>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</si>
  <si>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</si>
  <si>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</si>
  <si>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</si>
  <si>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</si>
  <si>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</si>
  <si>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</si>
  <si>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</si>
  <si>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</si>
  <si>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</si>
  <si>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</si>
  <si>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</si>
  <si>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</si>
  <si>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</si>
  <si>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</si>
  <si>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</si>
  <si>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</si>
  <si>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</si>
  <si>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</si>
  <si>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</si>
  <si>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</si>
  <si>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</si>
  <si>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</si>
  <si>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</si>
  <si>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</si>
  <si>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</si>
  <si>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</si>
  <si>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</si>
  <si>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</si>
  <si>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</si>
  <si>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</si>
  <si>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</si>
  <si>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</si>
  <si>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</si>
  <si>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</si>
  <si>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</si>
  <si>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</si>
  <si>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</si>
  <si>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</si>
  <si>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</si>
  <si>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</si>
  <si>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</si>
  <si>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</si>
  <si>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</si>
  <si>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</si>
  <si>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</si>
  <si>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</si>
  <si>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</si>
  <si>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</si>
  <si>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</si>
  <si>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</si>
  <si>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</si>
  <si>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</si>
  <si>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</si>
  <si>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</si>
  <si>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</si>
  <si>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</si>
  <si>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</si>
  <si>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</si>
  <si>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</si>
  <si>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</si>
  <si>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</si>
  <si>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</si>
  <si>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</si>
  <si>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</si>
  <si>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</si>
  <si>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</si>
  <si>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</si>
  <si>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</si>
  <si>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</si>
  <si>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</si>
  <si>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</si>
  <si>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</si>
  <si>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</si>
  <si>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</si>
  <si>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</si>
  <si>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</si>
  <si>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</si>
  <si>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</si>
  <si>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</si>
  <si>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</si>
  <si>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</si>
  <si>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</si>
  <si>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</si>
  <si>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</si>
  <si>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</si>
  <si>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</si>
  <si>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</si>
  <si>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</si>
  <si>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</si>
  <si>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</si>
  <si>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</si>
  <si>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</si>
  <si>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</si>
  <si>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</si>
  <si>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</si>
  <si>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</si>
  <si>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</si>
  <si>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</si>
  <si>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</si>
  <si>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</si>
  <si>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</si>
  <si>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</si>
  <si>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</si>
  <si>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</si>
  <si>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</si>
  <si>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</si>
  <si>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</si>
  <si>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</si>
  <si>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</si>
  <si>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</si>
  <si>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</si>
  <si>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</si>
  <si>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</si>
  <si>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</si>
  <si>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</si>
  <si>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</si>
  <si>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</si>
  <si>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</si>
  <si>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</si>
  <si>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</si>
  <si>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</si>
  <si>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</si>
  <si>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</si>
  <si>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</si>
  <si>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</si>
  <si>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</si>
  <si>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</si>
  <si>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</si>
  <si>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</si>
  <si>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</si>
  <si>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</si>
  <si>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</si>
  <si>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</si>
  <si>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</si>
  <si>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</si>
  <si>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</si>
  <si>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</si>
  <si>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</si>
  <si>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</si>
  <si>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</si>
  <si>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</si>
  <si>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</si>
  <si>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</si>
  <si>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</si>
  <si>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</si>
  <si>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</si>
  <si>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</si>
  <si>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</si>
  <si>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</si>
  <si>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</si>
  <si>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</si>
  <si>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</si>
  <si>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</si>
  <si>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</si>
  <si>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</si>
  <si>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</si>
  <si>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</si>
  <si>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</si>
  <si>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</si>
  <si>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</si>
  <si>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</si>
  <si>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</si>
  <si>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</si>
  <si>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</si>
  <si>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</si>
  <si>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</si>
  <si>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</si>
  <si>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</si>
  <si>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</si>
  <si>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</si>
  <si>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</si>
  <si>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</si>
  <si>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</si>
  <si>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</si>
  <si>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</si>
  <si>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</si>
  <si>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</si>
  <si>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</si>
  <si>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</si>
  <si>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</si>
  <si>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</si>
  <si>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</si>
  <si>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</si>
  <si>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</si>
  <si>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</si>
  <si>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</si>
  <si>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</si>
  <si>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</si>
  <si>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</si>
  <si>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</si>
  <si>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</si>
  <si>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</si>
  <si>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</si>
  <si>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</si>
  <si>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</si>
  <si>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</si>
  <si>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</si>
  <si>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</si>
  <si>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</si>
  <si>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</si>
  <si>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</si>
  <si>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</si>
  <si>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</si>
  <si>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</si>
  <si>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</si>
  <si>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</si>
  <si>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</si>
  <si>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</si>
  <si>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</si>
  <si>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</si>
  <si>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</si>
  <si>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</si>
  <si>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</si>
  <si>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</si>
  <si>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</si>
  <si>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</si>
  <si>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</si>
  <si>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</si>
  <si>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</si>
  <si>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</si>
  <si>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</si>
  <si>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</si>
  <si>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</si>
  <si>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</si>
  <si>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</si>
  <si>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</si>
  <si>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</si>
  <si>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</si>
  <si>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</si>
  <si>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</si>
  <si>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</si>
  <si>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</si>
  <si>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</si>
  <si>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</si>
  <si>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</si>
  <si>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</si>
  <si>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</si>
  <si>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</si>
  <si>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</si>
  <si>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</si>
  <si>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</si>
  <si>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</si>
  <si>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</si>
  <si>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</si>
  <si>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</si>
  <si>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</si>
  <si>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</si>
  <si>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</si>
  <si>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</si>
  <si>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</si>
  <si>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</si>
  <si>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</si>
  <si>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</si>
  <si>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</si>
  <si>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</si>
  <si>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</si>
  <si>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</si>
  <si>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</si>
  <si>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</si>
  <si>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</si>
  <si>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</si>
  <si>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</si>
  <si>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</si>
  <si>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</si>
  <si>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</si>
  <si>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</si>
  <si>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</si>
  <si>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</si>
  <si>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</si>
  <si>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</si>
  <si>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</si>
  <si>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</si>
  <si>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</si>
  <si>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</si>
  <si>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</si>
  <si>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</si>
  <si>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</si>
  <si>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</si>
  <si>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</si>
  <si>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</si>
  <si>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</si>
  <si>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</si>
  <si>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</si>
  <si>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</si>
  <si>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</si>
  <si>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</si>
  <si>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</si>
  <si>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</si>
  <si>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</si>
  <si>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</si>
  <si>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</si>
  <si>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</si>
  <si>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</si>
  <si>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</si>
  <si>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</si>
  <si>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</si>
  <si>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</si>
  <si>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</si>
  <si>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</si>
  <si>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</si>
  <si>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</si>
  <si>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</si>
  <si>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</si>
  <si>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</si>
  <si>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</si>
  <si>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</si>
  <si>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</si>
  <si>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</si>
  <si>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</si>
  <si>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</si>
  <si>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</si>
  <si>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</si>
  <si>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</si>
  <si>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</si>
  <si>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</si>
  <si>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</si>
  <si>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</si>
  <si>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</si>
  <si>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</si>
  <si>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</si>
  <si>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</si>
  <si>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</si>
  <si>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</si>
  <si>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</si>
  <si>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</si>
  <si>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</si>
  <si>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</si>
  <si>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</si>
  <si>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</si>
  <si>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</si>
  <si>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</si>
  <si>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</si>
  <si>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</si>
  <si>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</si>
  <si>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</si>
  <si>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</si>
  <si>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</si>
  <si>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</si>
  <si>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</si>
  <si>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</si>
  <si>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</si>
  <si>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</si>
  <si>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</si>
  <si>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</si>
  <si>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</si>
  <si>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</si>
  <si>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</si>
  <si>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</si>
  <si>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</si>
  <si>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</si>
  <si>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</si>
  <si>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</si>
  <si>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</si>
  <si>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</si>
  <si>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</si>
  <si>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</si>
  <si>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</si>
  <si>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</si>
  <si>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</si>
  <si>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</si>
  <si>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</si>
  <si>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</si>
  <si>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</si>
  <si>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</si>
  <si>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</si>
  <si>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</si>
  <si>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</si>
  <si>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</si>
  <si>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</si>
  <si>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</si>
  <si>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</si>
  <si>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</si>
  <si>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</si>
  <si>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</si>
  <si>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</si>
  <si>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</si>
  <si>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</si>
  <si>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</si>
  <si>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</si>
  <si>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</si>
  <si>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</si>
  <si>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</si>
  <si>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</si>
  <si>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</si>
  <si>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</si>
  <si>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</si>
  <si>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</si>
  <si>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</si>
  <si>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</si>
  <si>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</si>
  <si>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</si>
  <si>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</si>
  <si>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</si>
  <si>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</si>
  <si>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</si>
  <si>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</si>
  <si>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</si>
  <si>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</si>
  <si>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</si>
  <si>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</si>
  <si>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</si>
  <si>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</si>
  <si>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</si>
  <si>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</si>
  <si>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</si>
  <si>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</si>
  <si>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</si>
  <si>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</si>
  <si>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</si>
  <si>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</si>
  <si>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</si>
  <si>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</si>
  <si>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</si>
  <si>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</si>
  <si>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</si>
  <si>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</si>
  <si>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</si>
  <si>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</si>
  <si>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</si>
  <si>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</si>
  <si>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</si>
  <si>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</si>
  <si>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</si>
  <si>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</si>
  <si>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</si>
  <si>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</si>
  <si>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</si>
  <si>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</si>
  <si>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</si>
  <si>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</si>
  <si>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</si>
  <si>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</si>
  <si>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</si>
  <si>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</si>
  <si>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</si>
  <si>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</si>
  <si>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</si>
  <si>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</si>
  <si>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</si>
  <si>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</si>
  <si>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</si>
  <si>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</si>
  <si>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</si>
  <si>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</si>
  <si>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</si>
  <si>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</si>
  <si>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</si>
  <si>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</si>
  <si>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</si>
  <si>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</si>
  <si>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</si>
  <si>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</si>
  <si>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</si>
  <si>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</si>
  <si>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</si>
  <si>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</si>
  <si>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</si>
  <si>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</si>
  <si>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</si>
  <si>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</si>
  <si>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</si>
  <si>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</si>
  <si>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</si>
  <si>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</si>
  <si>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</si>
  <si>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</si>
  <si>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</si>
  <si>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</si>
  <si>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</si>
  <si>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</si>
  <si>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</si>
  <si>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</si>
  <si>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</si>
  <si>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</si>
  <si>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</si>
  <si>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</si>
  <si>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</si>
  <si>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</si>
  <si>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</si>
  <si>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</si>
  <si>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</si>
  <si>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</si>
  <si>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</si>
  <si>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</si>
  <si>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</si>
  <si>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</si>
  <si>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</si>
  <si>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</si>
  <si>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</si>
  <si>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</si>
  <si>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</si>
  <si>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</si>
  <si>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</si>
  <si>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</si>
  <si>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</si>
  <si>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</si>
  <si>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</si>
  <si>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</si>
  <si>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</si>
  <si>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</si>
  <si>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</si>
  <si>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</si>
  <si>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</si>
  <si>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</si>
  <si>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</si>
  <si>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</si>
  <si>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</si>
  <si>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</si>
  <si>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</si>
  <si>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</si>
  <si>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</si>
  <si>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</si>
  <si>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</si>
  <si>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</si>
  <si>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</si>
  <si>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</si>
  <si>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</si>
  <si>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</si>
  <si>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</si>
  <si>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</si>
  <si>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</si>
  <si>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</si>
  <si>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</si>
  <si>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</si>
  <si>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</si>
  <si>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</si>
  <si>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</si>
  <si>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</si>
  <si>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</si>
  <si>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</si>
  <si>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</si>
  <si>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</si>
  <si>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</si>
  <si>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</si>
  <si>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</si>
  <si>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</si>
  <si>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</si>
  <si>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</si>
  <si>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</si>
  <si>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</si>
  <si>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</si>
  <si>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</si>
  <si>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</si>
  <si>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</si>
  <si>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</si>
  <si>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</si>
  <si>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</si>
  <si>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</si>
  <si>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</si>
  <si>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</si>
  <si>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</si>
  <si>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</si>
  <si>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</si>
  <si>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</si>
  <si>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</si>
  <si>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</si>
  <si>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</si>
  <si>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</si>
  <si>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</si>
  <si>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</si>
  <si>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</si>
  <si>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</si>
  <si>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</si>
  <si>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</si>
  <si>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</si>
  <si>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</si>
  <si>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</si>
  <si>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</si>
  <si>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</si>
  <si>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</si>
  <si>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</si>
  <si>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</si>
  <si>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</si>
  <si>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</si>
  <si>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</si>
  <si>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</si>
  <si>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</si>
  <si>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</si>
  <si>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</si>
  <si>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</si>
  <si>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</si>
  <si>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</si>
  <si>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</si>
  <si>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</si>
  <si>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</si>
  <si>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</si>
  <si>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</si>
  <si>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</si>
  <si>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</si>
  <si>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</si>
  <si>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</si>
  <si>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</si>
  <si>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</si>
  <si>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</si>
  <si>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</si>
  <si>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</si>
  <si>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</si>
  <si>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</si>
  <si>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</si>
  <si>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</si>
  <si>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</si>
  <si>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</si>
  <si>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</si>
  <si>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</si>
  <si>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</si>
  <si>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</si>
  <si>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</si>
  <si>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</si>
  <si>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</si>
  <si>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</si>
  <si>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</si>
  <si>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</si>
  <si>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</si>
  <si>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</si>
  <si>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</si>
  <si>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</si>
  <si>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</si>
  <si>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</si>
  <si>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</si>
  <si>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</si>
  <si>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</si>
  <si>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</si>
  <si>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</si>
  <si>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</si>
  <si>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</si>
  <si>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</si>
  <si>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</si>
  <si>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</si>
  <si>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</si>
  <si>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</si>
  <si>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</si>
  <si>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</si>
  <si>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</si>
  <si>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</si>
  <si>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</si>
  <si>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</si>
  <si>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</si>
  <si>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</si>
  <si>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</si>
  <si>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</si>
  <si>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</si>
  <si>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</si>
  <si>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</si>
  <si>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</si>
  <si>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</si>
  <si>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</si>
  <si>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</si>
  <si>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</si>
  <si>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</si>
  <si>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</si>
  <si>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</si>
  <si>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</si>
  <si>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</si>
  <si>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</si>
  <si>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</si>
  <si>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</si>
  <si>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</si>
  <si>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</si>
  <si>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</si>
  <si>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</si>
  <si>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</si>
  <si>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</si>
  <si>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</si>
  <si>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</si>
  <si>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</si>
  <si>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</si>
  <si>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</si>
  <si>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</si>
  <si>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</si>
  <si>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</si>
  <si>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</si>
  <si>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</si>
  <si>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</si>
  <si>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</si>
  <si>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</si>
  <si>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</si>
  <si>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</si>
  <si>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</si>
  <si>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</si>
  <si>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</si>
  <si>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</si>
  <si>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</si>
  <si>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</si>
  <si>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</si>
  <si>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</si>
  <si>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</si>
  <si>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</si>
  <si>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</si>
  <si>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</si>
  <si>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</si>
  <si>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</si>
  <si>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</si>
  <si>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</si>
  <si>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</si>
  <si>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</si>
  <si>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</si>
  <si>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</si>
  <si>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</si>
  <si>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</si>
  <si>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</si>
  <si>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</si>
  <si>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</si>
  <si>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</si>
  <si>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</si>
  <si>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</si>
  <si>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</si>
  <si>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</si>
  <si>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</si>
  <si>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</si>
  <si>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</si>
  <si>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</si>
  <si>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</si>
  <si>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</si>
  <si>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</si>
  <si>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</si>
  <si>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</si>
  <si>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</si>
  <si>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</si>
  <si>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</si>
  <si>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</si>
  <si>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</si>
  <si>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</si>
  <si>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</si>
  <si>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</si>
  <si>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</si>
  <si>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</si>
  <si>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</si>
  <si>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</si>
  <si>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</si>
  <si>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</si>
  <si>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</si>
  <si>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</si>
  <si>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</si>
  <si>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</si>
  <si>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</si>
  <si>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</si>
  <si>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</si>
  <si>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</si>
  <si>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</si>
  <si>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</si>
  <si>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</si>
  <si>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</si>
  <si>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</si>
  <si>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</si>
  <si>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</si>
  <si>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</si>
  <si>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</si>
  <si>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</si>
  <si>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</si>
  <si>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</si>
  <si>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</si>
  <si>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</si>
  <si>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</si>
  <si>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</si>
  <si>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</si>
  <si>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</si>
  <si>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</si>
  <si>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</si>
  <si>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</si>
  <si>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</si>
  <si>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</si>
  <si>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</si>
  <si>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</si>
  <si>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</si>
  <si>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</si>
  <si>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</si>
  <si>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</si>
  <si>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</si>
  <si>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</si>
  <si>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</si>
  <si>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</si>
  <si>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</si>
  <si>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</si>
  <si>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</si>
  <si>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</si>
  <si>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</si>
  <si>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</si>
  <si>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</si>
  <si>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</si>
  <si>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</si>
  <si>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</si>
  <si>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</si>
  <si>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</si>
  <si>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</si>
  <si>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</si>
  <si>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</si>
  <si>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</si>
  <si>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</si>
  <si>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</si>
  <si>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</si>
  <si>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</si>
  <si>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</si>
  <si>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</si>
  <si>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</si>
  <si>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</si>
  <si>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</si>
  <si>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</si>
  <si>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</si>
  <si>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</si>
  <si>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</si>
  <si>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</si>
  <si>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</si>
  <si>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</si>
  <si>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</si>
  <si>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</si>
  <si>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</si>
  <si>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</si>
  <si>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</si>
  <si>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</si>
  <si>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</si>
  <si>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</si>
  <si>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</si>
  <si>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</si>
  <si>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</si>
  <si>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</si>
  <si>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</si>
  <si>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</si>
  <si>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</si>
  <si>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</si>
  <si>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</si>
  <si>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</si>
  <si>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</si>
  <si>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</si>
  <si>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</si>
  <si>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</si>
  <si>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</si>
  <si>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</si>
  <si>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</si>
  <si>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</si>
  <si>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</si>
  <si>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</si>
  <si>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</si>
  <si>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</si>
  <si>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</si>
  <si>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</si>
  <si>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</si>
  <si>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</si>
  <si>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</si>
  <si>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</si>
  <si>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</si>
  <si>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</si>
  <si>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</si>
  <si>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</si>
  <si>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</si>
  <si>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</si>
  <si>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</si>
  <si>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</si>
  <si>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</si>
  <si>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</si>
  <si>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</si>
  <si>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</si>
  <si>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</si>
  <si>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</si>
  <si>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</si>
  <si>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</si>
  <si>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</si>
  <si>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</si>
  <si>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</si>
  <si>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</si>
  <si>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</si>
  <si>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</si>
  <si>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</si>
  <si>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</si>
  <si>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</si>
  <si>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</si>
  <si>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</si>
  <si>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</si>
  <si>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</si>
  <si>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</si>
  <si>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</si>
  <si>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</si>
  <si>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</si>
  <si>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</si>
  <si>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</si>
  <si>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</si>
  <si>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</si>
  <si>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</si>
  <si>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</si>
  <si>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</si>
  <si>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</si>
  <si>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</si>
  <si>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</si>
  <si>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</si>
  <si>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</si>
  <si>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</si>
  <si>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</si>
  <si>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</si>
  <si>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</si>
  <si>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</si>
  <si>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</si>
  <si>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</si>
  <si>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</si>
  <si>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</si>
  <si>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</si>
  <si>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</si>
  <si>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</si>
  <si>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</si>
  <si>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</si>
  <si>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</si>
  <si>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</si>
  <si>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</si>
  <si>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</si>
  <si>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</si>
  <si>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</si>
  <si>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</si>
  <si>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</si>
  <si>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</si>
  <si>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</si>
  <si>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</si>
  <si>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</si>
  <si>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</si>
  <si>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</si>
  <si>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</si>
  <si>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</si>
  <si>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</si>
  <si>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</si>
  <si>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</si>
  <si>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</si>
  <si>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</si>
  <si>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</si>
  <si>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</si>
  <si>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</si>
  <si>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</si>
  <si>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</si>
  <si>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</si>
  <si>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</si>
  <si>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</si>
  <si>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</si>
  <si>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</si>
  <si>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</si>
  <si>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</si>
  <si>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</si>
  <si>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</si>
  <si>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</si>
  <si>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</si>
  <si>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</si>
  <si>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</si>
  <si>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</si>
  <si>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</si>
  <si>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</si>
  <si>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</si>
  <si>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</si>
  <si>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</si>
  <si>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</si>
  <si>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</si>
  <si>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</si>
  <si>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</si>
  <si>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</si>
  <si>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</si>
  <si>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</si>
  <si>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</si>
  <si>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</si>
  <si>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</si>
  <si>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</si>
  <si>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</si>
  <si>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</si>
  <si>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</si>
  <si>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</si>
  <si>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</si>
  <si>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</si>
  <si>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</si>
  <si>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</si>
  <si>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</si>
  <si>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</si>
  <si>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</si>
  <si>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</si>
  <si>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</si>
  <si>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</si>
  <si>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</si>
  <si>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</si>
  <si>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</si>
  <si>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</si>
  <si>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</si>
  <si>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</si>
  <si>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</si>
  <si>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</si>
  <si>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</si>
  <si>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</si>
  <si>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</si>
  <si>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</si>
  <si>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</si>
  <si>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</si>
  <si>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</si>
  <si>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</si>
  <si>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</si>
  <si>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</si>
  <si>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</si>
  <si>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</si>
  <si>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</si>
  <si>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</si>
  <si>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</si>
  <si>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</si>
  <si>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</si>
  <si>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</si>
  <si>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</si>
  <si>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</si>
  <si>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</si>
  <si>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</si>
  <si>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</si>
  <si>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</si>
  <si>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</si>
  <si>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</si>
  <si>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</si>
  <si>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</si>
  <si>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</si>
  <si>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</si>
  <si>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</si>
  <si>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</si>
  <si>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</si>
  <si>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</si>
  <si>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</si>
  <si>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</si>
  <si>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</si>
  <si>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</si>
  <si>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</si>
  <si>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</si>
  <si>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</si>
  <si>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</si>
  <si>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</si>
  <si>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</si>
  <si>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</si>
  <si>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</si>
  <si>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</si>
  <si>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</si>
  <si>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</si>
  <si>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</si>
  <si>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</si>
  <si>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</si>
  <si>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</si>
  <si>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</si>
  <si>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</si>
  <si>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</si>
  <si>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</si>
  <si>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</si>
  <si>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</si>
  <si>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</si>
  <si>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</si>
  <si>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</si>
  <si>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</si>
  <si>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</si>
  <si>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</si>
  <si>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</si>
  <si>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</si>
  <si>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</si>
  <si>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</si>
  <si>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</si>
  <si>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</si>
  <si>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</si>
  <si>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</si>
  <si>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</si>
  <si>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</si>
  <si>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</si>
  <si>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</si>
  <si>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</si>
  <si>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</si>
  <si>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</si>
  <si>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</si>
  <si>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</si>
  <si>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</si>
  <si>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</si>
  <si>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</si>
  <si>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</si>
  <si>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</si>
  <si>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</si>
  <si>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</si>
  <si>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</si>
  <si>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</si>
  <si>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</si>
  <si>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</si>
  <si>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</si>
  <si>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</si>
  <si>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</si>
  <si>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</si>
  <si>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</si>
  <si>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</si>
  <si>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</si>
  <si>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</si>
  <si>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</si>
  <si>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</si>
  <si>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</si>
  <si>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</si>
  <si>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</si>
  <si>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</si>
  <si>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</si>
  <si>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</si>
  <si>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</si>
  <si>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</si>
  <si>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</si>
  <si>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</si>
  <si>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</si>
  <si>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</si>
  <si>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</si>
  <si>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</si>
  <si>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</si>
  <si>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</si>
  <si>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</si>
  <si>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</si>
  <si>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</si>
  <si>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</si>
  <si>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</si>
  <si>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</si>
  <si>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</si>
  <si>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</si>
  <si>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</si>
  <si>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</si>
  <si>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</si>
  <si>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</si>
  <si>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</si>
  <si>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</si>
  <si>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</si>
  <si>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</si>
  <si>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</si>
  <si>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</si>
  <si>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</si>
  <si>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</si>
  <si>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</si>
  <si>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</si>
  <si>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</si>
  <si>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</si>
  <si>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</si>
  <si>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</si>
  <si>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</si>
  <si>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</si>
  <si>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</si>
  <si>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</si>
  <si>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</si>
  <si>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</si>
  <si>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</si>
  <si>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</si>
  <si>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</si>
  <si>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</si>
  <si>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</si>
  <si>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</si>
  <si>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</si>
  <si>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</si>
  <si>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</si>
  <si>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</si>
  <si>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</si>
  <si>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</si>
  <si>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</si>
  <si>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</si>
  <si>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</si>
  <si>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</si>
  <si>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</si>
  <si>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</si>
  <si>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</si>
  <si>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</si>
  <si>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</si>
  <si>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</si>
  <si>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</si>
  <si>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</si>
  <si>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</si>
  <si>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</si>
  <si>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</si>
  <si>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</si>
  <si>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</si>
  <si>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</si>
  <si>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</si>
  <si>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</si>
  <si>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</si>
  <si>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</si>
  <si>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</si>
  <si>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</si>
  <si>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</si>
  <si>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</si>
  <si>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</si>
  <si>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</si>
  <si>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</si>
  <si>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</si>
  <si>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</si>
  <si>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</si>
  <si>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</si>
  <si>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</si>
  <si>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</si>
  <si>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</si>
  <si>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</si>
  <si>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</si>
  <si>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</si>
  <si>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</si>
  <si>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</si>
  <si>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</si>
  <si>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</si>
  <si>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</si>
  <si>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</si>
  <si>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</si>
  <si>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</si>
  <si>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</si>
  <si>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</si>
  <si>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</si>
  <si>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</si>
  <si>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</si>
  <si>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</si>
  <si>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</si>
  <si>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</si>
  <si>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</si>
  <si>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</si>
  <si>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</si>
  <si>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</si>
  <si>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</si>
  <si>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</si>
  <si>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</si>
  <si>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</si>
  <si>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</si>
  <si>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</si>
  <si>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</si>
  <si>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</si>
  <si>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</si>
  <si>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</si>
  <si>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</si>
  <si>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</si>
  <si>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</si>
  <si>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</si>
  <si>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</si>
  <si>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</si>
  <si>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</si>
  <si>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</si>
  <si>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</si>
  <si>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</si>
  <si>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</si>
  <si>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</si>
  <si>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</si>
  <si>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</si>
  <si>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</si>
  <si>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</si>
  <si>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</si>
  <si>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</si>
  <si>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</si>
  <si>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</si>
  <si>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</si>
  <si>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</si>
  <si>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</si>
  <si>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</si>
  <si>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</si>
  <si>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</si>
  <si>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</si>
  <si>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</si>
  <si>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</si>
  <si>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</si>
  <si>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</si>
  <si>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</si>
  <si>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</si>
  <si>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</si>
  <si>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</si>
  <si>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</si>
  <si>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</si>
  <si>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</si>
  <si>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</si>
  <si>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</si>
  <si>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</si>
  <si>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</si>
  <si>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</si>
  <si>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</si>
  <si>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</si>
  <si>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</si>
  <si>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</si>
  <si>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</si>
  <si>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</si>
  <si>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</si>
  <si>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</si>
  <si>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</si>
  <si>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</si>
  <si>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</si>
  <si>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</si>
  <si>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</si>
  <si>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</si>
  <si>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</si>
  <si>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</si>
  <si>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</si>
  <si>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</si>
  <si>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</si>
  <si>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</si>
  <si>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</si>
  <si>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</si>
  <si>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</si>
  <si>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</si>
  <si>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</si>
  <si>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</si>
  <si>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</si>
  <si>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</si>
  <si>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</si>
  <si>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</si>
  <si>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</si>
  <si>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</si>
  <si>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</si>
  <si>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</si>
  <si>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</si>
  <si>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</si>
  <si>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</si>
  <si>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</si>
  <si>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</si>
  <si>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</si>
  <si>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</si>
  <si>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</si>
  <si>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</si>
  <si>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</si>
  <si>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</si>
  <si>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</si>
  <si>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</si>
  <si>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</si>
  <si>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</si>
  <si>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</si>
  <si>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</si>
  <si>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</si>
  <si>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</si>
  <si>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</si>
  <si>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</si>
  <si>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</si>
  <si>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</si>
  <si>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</si>
  <si>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</si>
  <si>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</si>
  <si>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</si>
  <si>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</si>
  <si>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</si>
  <si>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</si>
  <si>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</si>
  <si>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</si>
  <si>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</si>
  <si>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</si>
  <si>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</si>
  <si>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</si>
  <si>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</si>
  <si>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</si>
  <si>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</si>
  <si>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</si>
  <si>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</si>
  <si>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</si>
  <si>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</si>
  <si>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</si>
  <si>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</si>
  <si>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</si>
  <si>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</si>
  <si>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</si>
  <si>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</si>
  <si>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</si>
  <si>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</si>
  <si>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</si>
  <si>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</si>
  <si>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</si>
  <si>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</si>
  <si>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</si>
  <si>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</si>
  <si>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</si>
  <si>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</si>
  <si>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</si>
  <si>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</si>
  <si>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</si>
  <si>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</si>
  <si>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</si>
  <si>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</si>
  <si>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</si>
  <si>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</si>
  <si>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</si>
  <si>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</si>
  <si>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</si>
  <si>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</si>
  <si>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</si>
  <si>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</si>
  <si>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</si>
  <si>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</si>
  <si>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</si>
  <si>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</si>
  <si>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</si>
  <si>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</si>
  <si>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</si>
  <si>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</si>
  <si>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</si>
  <si>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</si>
  <si>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</si>
  <si>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</si>
  <si>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</si>
  <si>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</si>
  <si>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</si>
  <si>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</si>
  <si>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</si>
  <si>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</si>
  <si>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</si>
  <si>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</si>
  <si>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</si>
  <si>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</si>
  <si>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</si>
  <si>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</si>
  <si>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</si>
  <si>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</si>
  <si>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</si>
  <si>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</si>
  <si>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</si>
  <si>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</si>
  <si>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</si>
  <si>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</si>
  <si>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</si>
  <si>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</si>
  <si>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</si>
  <si>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</si>
  <si>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</si>
  <si>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</si>
  <si>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</si>
  <si>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</si>
  <si>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</si>
  <si>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</si>
  <si>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</si>
  <si>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</si>
  <si>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</si>
  <si>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</si>
  <si>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</si>
  <si>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</si>
  <si>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</si>
  <si>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</si>
  <si>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</si>
  <si>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</si>
  <si>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</si>
  <si>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</si>
  <si>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</si>
  <si>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</si>
  <si>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</si>
  <si>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</si>
  <si>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</si>
  <si>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</si>
  <si>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</si>
  <si>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</si>
  <si>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</si>
  <si>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</si>
  <si>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</si>
  <si>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</si>
  <si>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</si>
  <si>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</si>
  <si>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</si>
  <si>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</si>
  <si>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</si>
  <si>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</si>
  <si>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</si>
  <si>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</si>
  <si>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</si>
  <si>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</si>
  <si>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</si>
  <si>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</si>
  <si>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</si>
  <si>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</si>
  <si>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</si>
  <si>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</si>
  <si>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</si>
  <si>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</si>
  <si>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</si>
  <si>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</si>
  <si>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</si>
  <si>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</si>
  <si>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</si>
  <si>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</si>
  <si>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</si>
  <si>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</si>
  <si>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</si>
  <si>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</si>
  <si>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</si>
  <si>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</si>
  <si>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</si>
  <si>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</si>
  <si>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</si>
  <si>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</si>
  <si>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</si>
  <si>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</si>
  <si>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</si>
  <si>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</si>
  <si>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</si>
  <si>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</si>
  <si>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</si>
  <si>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</si>
  <si>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</si>
  <si>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</si>
  <si>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</si>
  <si>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</si>
  <si>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</si>
  <si>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</si>
  <si>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</si>
  <si>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</si>
  <si>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</si>
  <si>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</si>
  <si>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</si>
  <si>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</si>
  <si>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</si>
  <si>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</si>
  <si>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</si>
  <si>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</si>
  <si>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</si>
  <si>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</si>
  <si>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</si>
  <si>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</si>
  <si>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</si>
  <si>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</si>
  <si>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</si>
  <si>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</si>
  <si>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</si>
  <si>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</si>
  <si>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</si>
  <si>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</si>
  <si>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</si>
  <si>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</si>
  <si>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</si>
  <si>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</si>
  <si>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</si>
  <si>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</si>
  <si>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</si>
  <si>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</si>
  <si>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</si>
  <si>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</si>
  <si>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</si>
  <si>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</si>
  <si>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</si>
  <si>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</si>
  <si>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</si>
  <si>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</si>
  <si>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</si>
  <si>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</si>
  <si>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</si>
  <si>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</si>
  <si>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</si>
  <si>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</si>
  <si>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</si>
  <si>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</si>
  <si>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</si>
  <si>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</si>
  <si>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</si>
  <si>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</si>
  <si>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</si>
  <si>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</si>
  <si>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</si>
  <si>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</si>
  <si>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</si>
  <si>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</si>
  <si>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</si>
  <si>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</si>
  <si>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</si>
  <si>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</si>
  <si>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</si>
  <si>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</si>
  <si>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</si>
  <si>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</si>
  <si>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</si>
  <si>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</si>
  <si>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</si>
  <si>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</si>
  <si>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</si>
  <si>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</si>
  <si>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</si>
  <si>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</si>
  <si>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</si>
  <si>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</si>
  <si>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</si>
  <si>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</si>
  <si>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</si>
  <si>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</si>
  <si>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</si>
  <si>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</si>
  <si>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</si>
  <si>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</si>
  <si>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</si>
  <si>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</si>
  <si>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</si>
  <si>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</si>
  <si>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</si>
  <si>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</si>
  <si>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</si>
  <si>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</si>
  <si>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</si>
  <si>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</si>
  <si>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</si>
  <si>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</si>
  <si>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</si>
  <si>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</si>
  <si>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</si>
  <si>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</si>
  <si>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</si>
  <si>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</si>
  <si>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</si>
  <si>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</si>
  <si>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</si>
  <si>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</si>
  <si>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</si>
  <si>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</si>
  <si>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</si>
  <si>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</si>
  <si>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</si>
  <si>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</si>
  <si>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</si>
  <si>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</si>
  <si>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</si>
  <si>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</si>
  <si>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</si>
  <si>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</si>
  <si>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</si>
  <si>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</si>
  <si>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</si>
  <si>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</si>
  <si>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</si>
  <si>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</si>
  <si>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</si>
  <si>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</si>
  <si>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</si>
  <si>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</si>
  <si>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</si>
  <si>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</si>
  <si>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</si>
  <si>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</si>
  <si>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</si>
  <si>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</si>
  <si>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</si>
  <si>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</si>
  <si>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</si>
  <si>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</si>
  <si>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</si>
  <si>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</si>
  <si>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</si>
  <si>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</si>
  <si>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</si>
  <si>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</si>
  <si>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</si>
  <si>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</si>
  <si>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</si>
  <si>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</si>
  <si>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</si>
  <si>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</si>
  <si>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</si>
  <si>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</si>
  <si>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</si>
  <si>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</si>
  <si>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</si>
  <si>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</si>
  <si>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</si>
  <si>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</si>
  <si>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</si>
  <si>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</si>
  <si>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</si>
  <si>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</si>
  <si>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</si>
  <si>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</si>
  <si>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</si>
  <si>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</si>
  <si>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</si>
  <si>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</si>
  <si>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</si>
  <si>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</si>
  <si>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</si>
  <si>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</si>
  <si>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</si>
  <si>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</si>
  <si>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</si>
  <si>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</si>
  <si>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</si>
  <si>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</si>
  <si>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</si>
  <si>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</si>
  <si>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</si>
  <si>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</si>
  <si>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</si>
  <si>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</si>
  <si>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</si>
  <si>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</si>
  <si>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</si>
  <si>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</si>
  <si>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</si>
  <si>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</si>
  <si>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</si>
  <si>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</si>
  <si>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</si>
  <si>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</si>
  <si>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</si>
  <si>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</si>
  <si>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</si>
  <si>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</si>
  <si>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</si>
  <si>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</si>
  <si>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</si>
  <si>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</si>
  <si>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</si>
  <si>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</si>
  <si>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</si>
  <si>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</si>
  <si>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</si>
  <si>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</si>
  <si>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</si>
  <si>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</si>
  <si>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</si>
  <si>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</si>
  <si>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</si>
  <si>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</si>
  <si>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</si>
  <si>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</si>
  <si>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</si>
  <si>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</si>
  <si>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</si>
  <si>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</si>
  <si>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</si>
  <si>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</si>
  <si>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</si>
  <si>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</si>
  <si>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</si>
  <si>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</si>
  <si>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</si>
  <si>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</si>
  <si>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</si>
  <si>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</si>
  <si>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</si>
  <si>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</si>
  <si>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</si>
  <si>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</si>
  <si>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</si>
  <si>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</si>
  <si>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</si>
  <si>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</si>
  <si>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</si>
  <si>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</si>
  <si>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</si>
  <si>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</si>
  <si>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</si>
  <si>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</si>
  <si>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</si>
  <si>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</si>
  <si>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</si>
  <si>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</si>
  <si>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</si>
  <si>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</si>
  <si>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</si>
  <si>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</si>
  <si>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</si>
  <si>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</si>
  <si>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</si>
  <si>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</si>
  <si>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</si>
  <si>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</si>
  <si>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</si>
  <si>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</si>
  <si>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</si>
  <si>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</si>
  <si>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</si>
  <si>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</si>
  <si>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</si>
  <si>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</si>
  <si>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</si>
  <si>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</si>
  <si>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</si>
  <si>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</si>
  <si>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</si>
  <si>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</si>
  <si>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</si>
  <si>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</si>
  <si>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</si>
  <si>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</si>
  <si>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</si>
  <si>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</si>
  <si>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</si>
  <si>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</si>
  <si>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</si>
  <si>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</si>
  <si>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</si>
  <si>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</si>
  <si>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</si>
  <si>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</si>
  <si>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</si>
  <si>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</si>
  <si>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</si>
  <si>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</si>
  <si>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</si>
  <si>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</si>
  <si>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</si>
  <si>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</si>
  <si>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</si>
  <si>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</si>
  <si>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</si>
  <si>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</si>
  <si>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</si>
  <si>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</si>
  <si>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</si>
  <si>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</si>
  <si>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</si>
  <si>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</si>
  <si>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</si>
  <si>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</si>
  <si>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</si>
  <si>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</si>
  <si>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</si>
  <si>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</si>
  <si>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</si>
  <si>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</si>
  <si>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</si>
  <si>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</si>
  <si>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</si>
  <si>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</si>
  <si>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</si>
  <si>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</si>
  <si>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</si>
  <si>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</si>
  <si>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</si>
  <si>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</si>
  <si>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</si>
  <si>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</si>
  <si>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</si>
  <si>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</si>
  <si>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</si>
  <si>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</si>
  <si>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</si>
  <si>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</si>
  <si>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</si>
  <si>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</si>
  <si>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</si>
  <si>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</si>
  <si>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</si>
  <si>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</si>
  <si>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</si>
  <si>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</si>
  <si>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</si>
  <si>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</si>
  <si>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</si>
  <si>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</si>
  <si>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</si>
  <si>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</si>
  <si>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</si>
  <si>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</si>
  <si>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</si>
  <si>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</si>
  <si>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</si>
  <si>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</si>
  <si>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</si>
  <si>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</si>
  <si>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</si>
  <si>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</si>
  <si>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</si>
  <si>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</si>
  <si>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</si>
  <si>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</si>
  <si>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</si>
  <si>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</si>
  <si>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</si>
  <si>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</si>
  <si>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</si>
  <si>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</si>
  <si>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</si>
  <si>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</si>
  <si>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</si>
  <si>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</si>
  <si>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</si>
  <si>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</si>
  <si>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</si>
  <si>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</si>
  <si>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</si>
  <si>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</si>
  <si>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</si>
  <si>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</si>
  <si>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</si>
  <si>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</si>
  <si>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</si>
  <si>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</si>
  <si>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</si>
  <si>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</si>
  <si>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</si>
  <si>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</si>
  <si>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</si>
  <si>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</si>
  <si>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</si>
  <si>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</si>
  <si>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</si>
  <si>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</si>
  <si>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</si>
  <si>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</si>
  <si>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</si>
  <si>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</si>
  <si>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</si>
  <si>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</si>
  <si>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</si>
  <si>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</si>
  <si>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</si>
  <si>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</si>
  <si>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</si>
  <si>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</si>
  <si>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</si>
  <si>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</si>
  <si>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</si>
  <si>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</si>
  <si>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</si>
  <si>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</si>
  <si>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</si>
  <si>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</si>
  <si>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</si>
  <si>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</si>
  <si>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</si>
  <si>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</si>
  <si>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</si>
  <si>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</si>
  <si>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</si>
  <si>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</si>
  <si>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</si>
  <si>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</si>
  <si>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</si>
  <si>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</si>
  <si>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</si>
  <si>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</si>
  <si>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</si>
  <si>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</si>
  <si>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</si>
  <si>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</si>
  <si>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</si>
  <si>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</si>
  <si>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</si>
  <si>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</si>
  <si>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</si>
  <si>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</si>
  <si>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</si>
  <si>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</si>
  <si>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</si>
  <si>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</si>
  <si>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</si>
  <si>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</si>
  <si>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</si>
  <si>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</si>
  <si>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</si>
  <si>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</si>
  <si>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</si>
  <si>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</si>
  <si>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</si>
  <si>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</si>
  <si>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</si>
  <si>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</si>
  <si>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</si>
  <si>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</si>
  <si>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</si>
  <si>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</si>
  <si>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</si>
  <si>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</si>
  <si>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</si>
  <si>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</si>
  <si>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</si>
  <si>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</si>
  <si>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</si>
  <si>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</si>
  <si>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</si>
  <si>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</si>
  <si>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</si>
  <si>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</si>
  <si>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</si>
  <si>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</si>
  <si>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</si>
  <si>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</si>
  <si>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</si>
  <si>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</si>
  <si>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</si>
  <si>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</si>
  <si>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</si>
  <si>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</si>
  <si>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</si>
  <si>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</si>
  <si>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</si>
  <si>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</si>
  <si>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</si>
  <si>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</si>
  <si>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</si>
  <si>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</si>
  <si>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</si>
  <si>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</si>
  <si>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</si>
  <si>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</si>
  <si>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</si>
  <si>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</si>
  <si>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</si>
  <si>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</si>
  <si>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</si>
  <si>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</si>
  <si>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</si>
  <si>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</si>
  <si>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</si>
  <si>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</si>
  <si>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</si>
  <si>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</si>
  <si>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</si>
  <si>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</si>
  <si>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</si>
  <si>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</si>
  <si>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</si>
  <si>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</si>
  <si>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</si>
  <si>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</si>
  <si>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</si>
  <si>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</si>
  <si>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</si>
  <si>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</si>
  <si>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</si>
  <si>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</si>
  <si>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</si>
  <si>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</si>
  <si>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</si>
  <si>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</si>
  <si>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</si>
  <si>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</si>
  <si>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</si>
  <si>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</si>
  <si>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</si>
  <si>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</si>
  <si>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</si>
  <si>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</si>
  <si>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</si>
  <si>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</si>
  <si>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</si>
  <si>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</si>
  <si>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</si>
  <si>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</si>
  <si>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</si>
  <si>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</si>
  <si>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</si>
  <si>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</si>
  <si>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</si>
  <si>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</si>
  <si>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</si>
  <si>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</si>
  <si>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</si>
  <si>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</si>
  <si>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</si>
  <si>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</si>
  <si>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</si>
  <si>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</si>
  <si>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</si>
  <si>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</si>
  <si>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</si>
  <si>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</si>
  <si>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</si>
  <si>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</si>
  <si>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</si>
  <si>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</si>
  <si>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</si>
  <si>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</si>
  <si>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</si>
  <si>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</si>
  <si>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</si>
  <si>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</si>
  <si>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</si>
  <si>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</si>
  <si>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</si>
  <si>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</si>
  <si>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</si>
  <si>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</si>
  <si>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</si>
  <si>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</si>
  <si>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</si>
  <si>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</si>
  <si>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</si>
  <si>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</si>
  <si>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</si>
  <si>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</si>
  <si>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</si>
  <si>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</si>
  <si>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</si>
  <si>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</si>
  <si>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</si>
  <si>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</si>
  <si>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</si>
  <si>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</si>
  <si>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</si>
  <si>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</si>
  <si>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</si>
  <si>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</si>
  <si>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</si>
  <si>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</si>
  <si>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</si>
  <si>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</si>
  <si>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</si>
  <si>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</si>
  <si>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</si>
  <si>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</si>
  <si>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</si>
  <si>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</si>
  <si>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</si>
  <si>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</si>
  <si>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</si>
  <si>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</si>
  <si>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</si>
  <si>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</si>
  <si>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</si>
  <si>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</si>
  <si>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</si>
  <si>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</si>
  <si>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</si>
  <si>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</si>
  <si>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</si>
  <si>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</si>
  <si>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</si>
  <si>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</si>
  <si>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</si>
  <si>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</si>
  <si>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</si>
  <si>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</si>
  <si>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</si>
  <si>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</si>
  <si>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</si>
  <si>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</si>
  <si>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</si>
  <si>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</si>
  <si>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</si>
  <si>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</si>
  <si>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</si>
  <si>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</si>
  <si>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</si>
  <si>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</si>
  <si>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</si>
  <si>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</si>
  <si>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</si>
  <si>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</si>
  <si>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</si>
  <si>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</si>
  <si>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</si>
  <si>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</si>
  <si>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</si>
  <si>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</si>
  <si>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</si>
  <si>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</si>
  <si>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</si>
  <si>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</si>
  <si>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</si>
  <si>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</si>
  <si>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</si>
  <si>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</si>
  <si>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</si>
  <si>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</si>
  <si>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</si>
  <si>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</si>
  <si>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</si>
  <si>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</si>
  <si>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</si>
  <si>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</si>
  <si>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</si>
  <si>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</si>
  <si>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</si>
  <si>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</si>
  <si>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</si>
  <si>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</si>
  <si>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</si>
  <si>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</si>
  <si>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</si>
  <si>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</si>
  <si>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</si>
  <si>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</si>
  <si>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</si>
  <si>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</si>
  <si>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</si>
  <si>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</si>
  <si>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</si>
  <si>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</si>
  <si>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</si>
  <si>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</si>
  <si>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</si>
  <si>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</si>
  <si>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</si>
  <si>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</si>
  <si>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</si>
  <si>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</si>
  <si>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</si>
  <si>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</si>
  <si>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</si>
  <si>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</si>
  <si>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</si>
  <si>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</si>
  <si>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</si>
  <si>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</si>
  <si>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</si>
  <si>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</si>
  <si>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</si>
  <si>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</si>
  <si>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</si>
  <si>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</si>
  <si>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</si>
  <si>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</si>
  <si>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</si>
  <si>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</si>
  <si>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</si>
  <si>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</si>
  <si>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</si>
  <si>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</si>
  <si>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</si>
  <si>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</si>
  <si>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</si>
  <si>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</si>
  <si>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</si>
  <si>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</si>
  <si>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</si>
  <si>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</si>
  <si>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</si>
  <si>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</si>
  <si>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</si>
  <si>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</si>
  <si>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</si>
  <si>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</si>
  <si>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</si>
  <si>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</si>
  <si>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</si>
  <si>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</si>
  <si>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</si>
  <si>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</si>
  <si>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</si>
  <si>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</si>
  <si>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</si>
  <si>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</si>
  <si>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</si>
  <si>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</si>
  <si>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</si>
  <si>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</si>
  <si>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</si>
  <si>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</si>
  <si>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</si>
  <si>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</si>
  <si>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</si>
  <si>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</si>
  <si>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</si>
  <si>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</si>
  <si>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</si>
  <si>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</si>
  <si>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</si>
  <si>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</si>
  <si>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</si>
  <si>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</si>
  <si>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</si>
  <si>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</si>
  <si>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</si>
  <si>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</si>
  <si>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</si>
  <si>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</si>
  <si>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</si>
  <si>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</si>
  <si>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</si>
  <si>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</si>
  <si>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</si>
  <si>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</si>
  <si>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</si>
  <si>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</si>
  <si>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</si>
  <si>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</si>
  <si>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</si>
  <si>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</si>
  <si>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</si>
  <si>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</si>
  <si>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</si>
  <si>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</si>
  <si>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</si>
  <si>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</si>
  <si>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</si>
  <si>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</si>
  <si>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</si>
  <si>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</si>
  <si>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</si>
  <si>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</si>
  <si>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</si>
  <si>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</si>
  <si>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</si>
  <si>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</si>
  <si>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</si>
  <si>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</si>
  <si>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</si>
  <si>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</si>
  <si>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</si>
  <si>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</si>
  <si>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</si>
  <si>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</si>
  <si>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</si>
  <si>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</si>
  <si>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</si>
  <si>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</si>
  <si>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</si>
  <si>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</si>
  <si>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</si>
  <si>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</si>
  <si>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</si>
  <si>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</si>
  <si>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</si>
  <si>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</si>
  <si>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</si>
  <si>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</si>
  <si>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</si>
  <si>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</si>
  <si>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</si>
  <si>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</si>
  <si>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</si>
  <si>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</si>
  <si>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</si>
  <si>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</si>
  <si>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</si>
  <si>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</si>
  <si>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</si>
  <si>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</si>
  <si>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</si>
  <si>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</si>
  <si>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</si>
  <si>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</si>
  <si>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</si>
  <si>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</si>
  <si>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</si>
  <si>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</si>
  <si>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</si>
  <si>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</si>
  <si>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</si>
  <si>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</si>
  <si>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</si>
  <si>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</si>
  <si>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</si>
  <si>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</si>
  <si>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</si>
  <si>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</si>
  <si>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</si>
  <si>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</si>
  <si>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</si>
  <si>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</si>
  <si>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</si>
  <si>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</si>
  <si>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</si>
  <si>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</si>
  <si>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</si>
  <si>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</si>
  <si>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</si>
  <si>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</si>
  <si>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</si>
  <si>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</si>
  <si>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</si>
  <si>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</si>
  <si>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</si>
  <si>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</si>
  <si>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</si>
  <si>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</si>
  <si>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</si>
  <si>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</si>
  <si>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</si>
  <si>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</si>
  <si>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</si>
  <si>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</si>
  <si>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</si>
  <si>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</si>
  <si>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</si>
  <si>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</si>
  <si>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</si>
  <si>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</si>
  <si>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</si>
  <si>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</si>
  <si>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</si>
  <si>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</si>
  <si>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</si>
  <si>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</si>
  <si>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</si>
  <si>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</si>
  <si>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</si>
  <si>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</si>
  <si>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</si>
  <si>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</si>
  <si>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</si>
  <si>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</si>
  <si>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</si>
  <si>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</si>
  <si>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</si>
  <si>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</si>
  <si>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</si>
  <si>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</si>
  <si>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</si>
  <si>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</si>
  <si>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</si>
  <si>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</si>
  <si>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</si>
  <si>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</si>
  <si>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</si>
  <si>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</si>
  <si>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</si>
  <si>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</si>
  <si>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</si>
  <si>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</si>
  <si>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</si>
  <si>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</si>
  <si>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</si>
  <si>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</si>
  <si>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</si>
  <si>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</si>
  <si>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</si>
  <si>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</si>
  <si>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</si>
  <si>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</si>
  <si>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</si>
  <si>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</si>
  <si>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</si>
  <si>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</si>
  <si>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</si>
  <si>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</si>
  <si>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</si>
  <si>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</si>
  <si>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</si>
  <si>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</si>
  <si>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</si>
  <si>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</si>
  <si>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</si>
  <si>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</si>
  <si>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</si>
  <si>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</si>
  <si>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</si>
  <si>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</si>
  <si>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</si>
  <si>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</si>
  <si>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</si>
  <si>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</si>
  <si>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</si>
  <si>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</si>
  <si>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</si>
  <si>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</si>
  <si>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</si>
  <si>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</si>
  <si>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</si>
  <si>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</si>
  <si>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</si>
  <si>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</si>
  <si>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</si>
  <si>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</si>
  <si>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</si>
  <si>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</si>
  <si>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</si>
  <si>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</si>
  <si>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</si>
  <si>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</si>
  <si>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</si>
  <si>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</si>
  <si>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</si>
  <si>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</si>
  <si>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</si>
  <si>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</si>
  <si>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</si>
  <si>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</si>
  <si>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</si>
  <si>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</si>
  <si>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</si>
  <si>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</si>
  <si>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</si>
  <si>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</si>
  <si>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</si>
  <si>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</si>
  <si>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</si>
  <si>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</si>
  <si>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</si>
  <si>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</si>
  <si>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</si>
  <si>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</si>
  <si>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</si>
  <si>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</si>
  <si>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</si>
  <si>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</si>
  <si>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</si>
  <si>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</si>
  <si>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</si>
  <si>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</si>
  <si>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</si>
  <si>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</si>
  <si>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</si>
  <si>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</si>
  <si>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</si>
  <si>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</si>
  <si>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</si>
  <si>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</si>
  <si>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</si>
  <si>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</si>
  <si>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</si>
  <si>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</si>
  <si>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</si>
  <si>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</si>
  <si>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</si>
  <si>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</si>
  <si>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</si>
  <si>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</si>
  <si>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</si>
  <si>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</si>
  <si>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</si>
  <si>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</si>
  <si>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</si>
  <si>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</si>
  <si>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</si>
  <si>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</si>
  <si>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</si>
  <si>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</si>
  <si>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</si>
  <si>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</si>
  <si>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</si>
  <si>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</si>
  <si>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</si>
  <si>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</si>
  <si>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</si>
  <si>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</si>
  <si>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</si>
  <si>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</si>
  <si>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</si>
  <si>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</si>
  <si>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</si>
  <si>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</si>
  <si>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</si>
  <si>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</si>
  <si>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</si>
  <si>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</si>
  <si>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</si>
  <si>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</si>
  <si>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</si>
  <si>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</si>
  <si>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</si>
  <si>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</si>
  <si>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</si>
  <si>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</si>
  <si>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</si>
  <si>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</si>
  <si>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</si>
  <si>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</si>
  <si>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</si>
  <si>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</si>
  <si>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</si>
  <si>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</si>
  <si>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</si>
  <si>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</si>
  <si>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</si>
  <si>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</si>
  <si>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</si>
  <si>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</si>
  <si>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</si>
  <si>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</si>
  <si>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</si>
  <si>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</si>
  <si>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</si>
  <si>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</si>
  <si>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</si>
  <si>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</si>
  <si>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</si>
  <si>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</si>
  <si>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</si>
  <si>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</si>
  <si>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</si>
  <si>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</si>
  <si>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</si>
  <si>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</si>
  <si>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</si>
  <si>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</si>
  <si>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</si>
  <si>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</si>
  <si>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</si>
  <si>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</si>
  <si>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</si>
  <si>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</si>
  <si>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</si>
  <si>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</si>
  <si>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</si>
  <si>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</si>
  <si>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</si>
  <si>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</si>
  <si>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</si>
  <si>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</si>
  <si>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</si>
  <si>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</si>
  <si>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</si>
  <si>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</si>
  <si>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</si>
  <si>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</si>
  <si>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</si>
  <si>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</si>
  <si>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</si>
  <si>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</si>
  <si>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</si>
  <si>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</si>
  <si>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</si>
  <si>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</si>
  <si>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</si>
  <si>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</si>
  <si>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</si>
  <si>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</si>
  <si>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</si>
  <si>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</si>
  <si>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</si>
  <si>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</si>
  <si>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</si>
  <si>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</si>
  <si>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</si>
  <si>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</si>
  <si>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</si>
  <si>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</si>
  <si>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</si>
  <si>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</si>
  <si>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</si>
  <si>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</si>
  <si>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</si>
  <si>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</si>
  <si>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</si>
  <si>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</si>
  <si>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</si>
  <si>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</si>
  <si>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</si>
  <si>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</si>
  <si>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</si>
  <si>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</si>
  <si>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</si>
  <si>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</si>
  <si>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</si>
  <si>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</si>
  <si>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</si>
  <si>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</si>
  <si>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</si>
  <si>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</si>
  <si>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</si>
  <si>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</si>
  <si>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</si>
  <si>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</si>
  <si>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</si>
  <si>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</si>
  <si>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</si>
  <si>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</si>
  <si>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</si>
  <si>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</si>
  <si>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</si>
  <si>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</si>
  <si>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</si>
  <si>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</si>
  <si>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</si>
  <si>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</si>
  <si>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</si>
  <si>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</si>
  <si>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</si>
  <si>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</si>
  <si>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</si>
  <si>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</si>
  <si>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</si>
  <si>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</si>
  <si>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</si>
  <si>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</si>
  <si>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</si>
  <si>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</si>
  <si>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</si>
  <si>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</si>
  <si>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</si>
  <si>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</si>
  <si>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</si>
  <si>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</si>
  <si>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</si>
  <si>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</si>
  <si>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</si>
  <si>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</si>
  <si>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</si>
  <si>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</si>
  <si>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</si>
  <si>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</si>
  <si>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</si>
  <si>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</si>
  <si>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</si>
  <si>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</si>
  <si>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</si>
  <si>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</si>
  <si>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</si>
  <si>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</si>
  <si>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</si>
  <si>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</si>
  <si>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</si>
  <si>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</si>
  <si>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</si>
  <si>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</si>
  <si>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</si>
  <si>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</si>
  <si>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</si>
  <si>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</si>
  <si>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</si>
  <si>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</si>
  <si>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</si>
  <si>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</si>
  <si>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</si>
  <si>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</si>
  <si>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</si>
  <si>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</si>
  <si>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</si>
  <si>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</si>
  <si>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</si>
  <si>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</si>
  <si>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</si>
  <si>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</si>
  <si>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</si>
  <si>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</si>
  <si>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</si>
  <si>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</si>
  <si>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</si>
  <si>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</si>
  <si>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</si>
  <si>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</si>
  <si>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</si>
  <si>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</si>
  <si>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</si>
  <si>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</si>
  <si>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</si>
  <si>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</si>
  <si>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</si>
  <si>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</si>
  <si>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</si>
  <si>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</si>
  <si>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</si>
  <si>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</si>
  <si>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</si>
  <si>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</si>
  <si>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</si>
  <si>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</si>
  <si>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</si>
  <si>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</si>
  <si>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</si>
  <si>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</si>
  <si>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</si>
  <si>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</si>
  <si>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</si>
  <si>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</si>
  <si>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</si>
  <si>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</si>
  <si>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</si>
  <si>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</si>
  <si>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</si>
  <si>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</si>
  <si>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</si>
  <si>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</si>
  <si>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</si>
  <si>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</si>
  <si>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</si>
  <si>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</si>
  <si>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</si>
  <si>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</si>
  <si>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</si>
  <si>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</si>
  <si>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</si>
  <si>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</si>
  <si>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</si>
  <si>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</si>
  <si>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</si>
  <si>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</si>
  <si>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</si>
  <si>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</si>
  <si>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</si>
  <si>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</si>
  <si>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</si>
  <si>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</si>
  <si>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</si>
  <si>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</si>
  <si>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</si>
  <si>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</si>
  <si>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</si>
  <si>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</si>
  <si>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</si>
  <si>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</si>
  <si>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</si>
  <si>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</si>
  <si>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</si>
  <si>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</si>
  <si>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</si>
  <si>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</si>
  <si>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</si>
  <si>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</si>
  <si>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</si>
  <si>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</si>
  <si>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</si>
  <si>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</si>
  <si>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</si>
  <si>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</si>
  <si>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</si>
  <si>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</si>
  <si>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</si>
  <si>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</si>
  <si>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</si>
  <si>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</si>
  <si>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</si>
  <si>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</si>
  <si>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</si>
  <si>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</si>
  <si>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</si>
  <si>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</si>
  <si>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</si>
  <si>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</si>
  <si>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</si>
  <si>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</si>
  <si>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</si>
  <si>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</si>
  <si>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</si>
  <si>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</si>
  <si>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</si>
  <si>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</si>
  <si>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</si>
  <si>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</si>
  <si>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</si>
  <si>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</si>
  <si>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</si>
  <si>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</si>
  <si>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</si>
  <si>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</si>
  <si>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</si>
  <si>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</si>
  <si>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</si>
  <si>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</si>
  <si>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</si>
  <si>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</si>
  <si>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</si>
  <si>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</si>
  <si>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</si>
  <si>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</si>
  <si>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</si>
  <si>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</si>
  <si>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</si>
  <si>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</si>
  <si>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</si>
  <si>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</si>
  <si>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</si>
  <si>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</si>
  <si>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</si>
  <si>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</si>
  <si>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</si>
  <si>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</si>
  <si>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</si>
  <si>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</si>
  <si>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</si>
  <si>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</si>
  <si>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</si>
  <si>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</si>
  <si>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</si>
  <si>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</si>
  <si>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</si>
  <si>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</si>
  <si>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</si>
  <si>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</si>
  <si>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</si>
  <si>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</si>
  <si>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</si>
  <si>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</si>
  <si>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</si>
  <si>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</si>
  <si>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</si>
  <si>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</si>
  <si>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</si>
  <si>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</si>
  <si>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</si>
  <si>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</si>
  <si>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</si>
  <si>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</si>
  <si>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</si>
  <si>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</si>
  <si>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</si>
  <si>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</si>
  <si>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</si>
  <si>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</si>
  <si>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</si>
  <si>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</si>
  <si>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</si>
  <si>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</si>
  <si>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</si>
  <si>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</si>
  <si>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</si>
  <si>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</si>
  <si>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</si>
  <si>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</si>
  <si>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</si>
  <si>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</si>
  <si>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</si>
  <si>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</si>
  <si>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</si>
  <si>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</si>
  <si>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</si>
  <si>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</si>
  <si>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</si>
  <si>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</si>
  <si>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</si>
  <si>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</si>
  <si>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</si>
  <si>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</si>
  <si>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</si>
  <si>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</si>
  <si>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</si>
  <si>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</si>
  <si>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</si>
  <si>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</si>
  <si>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</si>
  <si>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</si>
  <si>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</si>
  <si>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</si>
  <si>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</si>
  <si>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</si>
  <si>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</si>
  <si>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</si>
  <si>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</si>
  <si>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</si>
  <si>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</si>
  <si>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</si>
  <si>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</si>
  <si>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</si>
  <si>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</si>
  <si>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</si>
  <si>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</si>
  <si>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</si>
  <si>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</si>
  <si>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</si>
  <si>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</si>
  <si>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</si>
  <si>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</si>
  <si>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</si>
  <si>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</si>
  <si>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</si>
  <si>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</si>
  <si>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</si>
  <si>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</si>
  <si>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</si>
  <si>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</si>
  <si>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</si>
  <si>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</si>
  <si>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</si>
  <si>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</si>
  <si>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</si>
  <si>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</si>
  <si>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</si>
  <si>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</si>
  <si>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</si>
  <si>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</si>
  <si>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</si>
  <si>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</si>
  <si>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</si>
  <si>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</si>
  <si>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</si>
  <si>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</si>
  <si>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</si>
  <si>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</si>
  <si>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</si>
  <si>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</si>
  <si>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</si>
  <si>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</si>
  <si>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</si>
  <si>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</si>
  <si>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</si>
  <si>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</si>
  <si>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</si>
  <si>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</si>
  <si>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</si>
  <si>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</si>
  <si>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</si>
  <si>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</si>
  <si>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</si>
  <si>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</si>
  <si>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</si>
  <si>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</si>
  <si>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</si>
  <si>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</si>
  <si>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</si>
  <si>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</si>
  <si>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</si>
  <si>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</si>
  <si>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</si>
  <si>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</si>
  <si>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</si>
  <si>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</si>
  <si>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</si>
  <si>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</si>
  <si>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</si>
  <si>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</si>
  <si>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</si>
  <si>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</si>
  <si>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</si>
  <si>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</si>
  <si>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</si>
  <si>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</si>
  <si>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</si>
  <si>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</si>
  <si>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</si>
  <si>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</si>
  <si>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</si>
  <si>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</si>
  <si>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</si>
  <si>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</si>
  <si>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</si>
  <si>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</si>
  <si>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</si>
  <si>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</si>
  <si>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</si>
  <si>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</si>
  <si>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</si>
  <si>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</si>
  <si>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</si>
  <si>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</si>
  <si>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</si>
  <si>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</si>
  <si>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</si>
  <si>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</si>
  <si>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</si>
  <si>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</si>
  <si>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</si>
  <si>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</si>
  <si>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</si>
  <si>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</si>
  <si>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</si>
  <si>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</si>
  <si>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</si>
  <si>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</si>
  <si>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</si>
  <si>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</si>
  <si>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</si>
  <si>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</si>
  <si>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</si>
  <si>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</si>
  <si>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</si>
  <si>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</si>
  <si>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</si>
  <si>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</si>
  <si>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</si>
  <si>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</si>
  <si>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</si>
  <si>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</si>
  <si>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</si>
  <si>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</si>
  <si>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</si>
  <si>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</si>
  <si>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</si>
  <si>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</si>
  <si>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</si>
  <si>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</si>
  <si>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</si>
  <si>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</si>
  <si>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</si>
  <si>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</si>
  <si>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</si>
  <si>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</si>
  <si>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</si>
  <si>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</si>
  <si>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</si>
  <si>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</si>
  <si>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</si>
  <si>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</si>
  <si>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</si>
  <si>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</si>
  <si>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</si>
  <si>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</si>
  <si>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</si>
  <si>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</si>
  <si>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</si>
  <si>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</si>
  <si>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</si>
  <si>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</si>
  <si>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</si>
  <si>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</si>
  <si>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</si>
  <si>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</si>
  <si>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</si>
  <si>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</si>
  <si>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</si>
  <si>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</si>
  <si>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</si>
  <si>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</si>
  <si>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</si>
  <si>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</si>
  <si>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</si>
  <si>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</si>
  <si>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</si>
  <si>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</si>
  <si>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</si>
  <si>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</si>
  <si>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</si>
  <si>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</si>
  <si>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</si>
  <si>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</si>
  <si>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</si>
  <si>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</si>
  <si>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</si>
  <si>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</si>
  <si>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</si>
  <si>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</si>
  <si>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</si>
  <si>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</si>
  <si>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</si>
  <si>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</si>
  <si>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</si>
  <si>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</si>
  <si>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</si>
  <si>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</si>
  <si>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</si>
  <si>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</si>
  <si>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</si>
  <si>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</si>
  <si>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</si>
  <si>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</si>
  <si>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</si>
  <si>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</si>
  <si>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</si>
  <si>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</si>
  <si>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</si>
  <si>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</si>
  <si>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</si>
  <si>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</si>
  <si>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</si>
  <si>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</si>
  <si>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</si>
  <si>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</si>
  <si>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</si>
  <si>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</si>
  <si>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</si>
  <si>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</si>
  <si>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</si>
  <si>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</si>
  <si>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</si>
  <si>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</si>
  <si>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</si>
  <si>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</si>
  <si>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</si>
  <si>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</si>
  <si>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</si>
  <si>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</si>
  <si>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</si>
  <si>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</si>
  <si>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</si>
  <si>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</si>
  <si>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</si>
  <si>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</si>
  <si>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</si>
  <si>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</si>
  <si>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</si>
  <si>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</si>
  <si>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</si>
  <si>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</si>
  <si>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</si>
  <si>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</si>
  <si>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</si>
  <si>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</si>
  <si>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</si>
  <si>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</si>
  <si>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</si>
  <si>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</si>
  <si>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</si>
  <si>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</si>
  <si>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</si>
  <si>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</si>
  <si>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</si>
  <si>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</si>
  <si>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</si>
  <si>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</si>
  <si>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</si>
  <si>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</si>
  <si>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</si>
  <si>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</si>
  <si>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</si>
  <si>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</si>
  <si>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</si>
  <si>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</si>
  <si>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</si>
  <si>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</si>
  <si>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</si>
  <si>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</si>
  <si>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</si>
  <si>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</si>
  <si>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</si>
  <si>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</si>
  <si>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</si>
  <si>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</si>
  <si>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</si>
  <si>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</si>
  <si>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</si>
  <si>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</si>
  <si>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</si>
  <si>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</si>
  <si>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</si>
  <si>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</si>
  <si>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</si>
  <si>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</si>
  <si>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</si>
  <si>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</si>
  <si>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</si>
  <si>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</si>
  <si>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</si>
  <si>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</si>
  <si>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</si>
  <si>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</si>
  <si>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</si>
  <si>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</si>
  <si>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</si>
  <si>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</si>
  <si>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</si>
  <si>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</si>
  <si>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</si>
  <si>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</si>
  <si>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</si>
  <si>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</si>
  <si>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</si>
  <si>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</si>
  <si>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</si>
  <si>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</si>
  <si>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</si>
  <si>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</si>
  <si>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</si>
  <si>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</si>
  <si>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</si>
  <si>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</si>
  <si>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</si>
  <si>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</si>
  <si>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</si>
  <si>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</si>
  <si>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</si>
  <si>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</si>
  <si>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</si>
  <si>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</si>
  <si>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</si>
  <si>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</si>
  <si>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</si>
  <si>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</si>
  <si>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</si>
  <si>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</si>
  <si>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</si>
  <si>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</si>
  <si>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</si>
  <si>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</si>
  <si>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</si>
  <si>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</si>
  <si>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</si>
  <si>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</si>
  <si>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</si>
  <si>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</si>
  <si>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</si>
  <si>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</si>
  <si>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</si>
  <si>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</si>
  <si>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</si>
  <si>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</si>
  <si>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</si>
  <si>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</si>
  <si>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</si>
  <si>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</si>
  <si>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</si>
  <si>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</si>
  <si>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</si>
  <si>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</si>
  <si>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</si>
  <si>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</si>
  <si>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</si>
  <si>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</si>
  <si>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</si>
  <si>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</si>
  <si>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</si>
  <si>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</si>
  <si>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</si>
  <si>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</si>
  <si>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</si>
  <si>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</si>
  <si>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</si>
  <si>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</si>
  <si>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</si>
  <si>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</si>
  <si>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</si>
  <si>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</si>
  <si>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</si>
  <si>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</si>
  <si>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</si>
  <si>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</si>
  <si>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</si>
  <si>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</si>
  <si>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</si>
  <si>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</si>
  <si>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</si>
  <si>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</si>
  <si>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</si>
  <si>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</si>
  <si>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</si>
  <si>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</si>
  <si>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</si>
  <si>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</si>
  <si>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</si>
  <si>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</si>
  <si>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</si>
  <si>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</si>
  <si>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</si>
  <si>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</si>
  <si>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</si>
  <si>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</si>
  <si>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</si>
  <si>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</si>
  <si>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</si>
  <si>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</si>
  <si>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</si>
  <si>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</si>
  <si>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</si>
  <si>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</si>
  <si>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</si>
  <si>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</si>
  <si>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</si>
  <si>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</si>
  <si>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</si>
  <si>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</si>
  <si>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</si>
  <si>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</si>
  <si>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</si>
  <si>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</si>
  <si>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</si>
  <si>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</si>
  <si>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</si>
  <si>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</si>
  <si>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</si>
  <si>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</si>
  <si>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</si>
  <si>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</si>
  <si>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</si>
  <si>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</si>
  <si>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</si>
  <si>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</si>
  <si>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</si>
  <si>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</si>
  <si>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</si>
  <si>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</si>
  <si>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</si>
  <si>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</si>
  <si>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</si>
  <si>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</si>
  <si>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</si>
  <si>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</si>
  <si>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</si>
  <si>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</si>
  <si>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</si>
  <si>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</si>
  <si>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</si>
  <si>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</si>
  <si>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</si>
  <si>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</si>
  <si>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</si>
  <si>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</si>
  <si>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</si>
  <si>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</si>
  <si>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</si>
  <si>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</si>
  <si>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</si>
  <si>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</si>
  <si>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</si>
  <si>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</si>
  <si>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</si>
  <si>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</si>
  <si>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</si>
  <si>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</si>
  <si>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</si>
  <si>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</si>
  <si>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</si>
  <si>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</si>
  <si>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</si>
  <si>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</si>
  <si>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</si>
  <si>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</si>
  <si>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</si>
  <si>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</si>
  <si>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</si>
  <si>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</si>
  <si>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</si>
  <si>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</si>
  <si>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</si>
  <si>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</si>
  <si>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</si>
  <si>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</si>
  <si>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</si>
  <si>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</si>
  <si>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</si>
  <si>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</si>
  <si>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</si>
  <si>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</si>
  <si>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</si>
  <si>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</si>
  <si>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</si>
  <si>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</si>
  <si>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</si>
  <si>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</si>
  <si>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</si>
  <si>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</si>
  <si>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</si>
  <si>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</si>
  <si>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</si>
  <si>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</si>
  <si>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</si>
  <si>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</si>
  <si>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</si>
  <si>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</si>
  <si>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</si>
  <si>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</si>
  <si>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</si>
  <si>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</si>
  <si>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</si>
  <si>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</si>
  <si>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</si>
  <si>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</si>
  <si>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</si>
  <si>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</si>
  <si>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</si>
  <si>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</si>
  <si>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</si>
  <si>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</si>
  <si>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</si>
  <si>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</si>
  <si>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</si>
  <si>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</si>
  <si>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</si>
  <si>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</si>
  <si>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</si>
  <si>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</si>
  <si>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</si>
  <si>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</si>
  <si>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</si>
  <si>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</si>
  <si>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</si>
  <si>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</si>
  <si>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</si>
  <si>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</si>
  <si>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</si>
  <si>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</si>
  <si>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</si>
  <si>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</si>
  <si>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</si>
  <si>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</si>
  <si>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</si>
  <si>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</si>
  <si>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</si>
  <si>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</si>
  <si>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</si>
  <si>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</si>
  <si>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</si>
  <si>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</si>
  <si>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</si>
  <si>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</si>
  <si>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</si>
  <si>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</si>
  <si>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</si>
  <si>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</si>
  <si>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</si>
  <si>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</si>
  <si>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</si>
  <si>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</si>
  <si>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</si>
  <si>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</si>
  <si>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</si>
  <si>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</si>
  <si>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</si>
  <si>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</si>
  <si>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</si>
  <si>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</si>
  <si>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</si>
  <si>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</si>
  <si>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</si>
  <si>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</si>
  <si>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</si>
  <si>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</si>
  <si>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</si>
  <si>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</si>
  <si>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</si>
  <si>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</si>
  <si>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</si>
  <si>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</si>
  <si>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</si>
  <si>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</si>
  <si>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</si>
  <si>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</si>
  <si>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</si>
  <si>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</si>
  <si>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</si>
  <si>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</si>
  <si>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</si>
  <si>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</si>
  <si>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</si>
  <si>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</si>
  <si>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</si>
  <si>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</si>
  <si>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</si>
  <si>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</si>
  <si>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</si>
  <si>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</si>
  <si>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</si>
  <si>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</si>
  <si>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</si>
  <si>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</si>
  <si>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</si>
  <si>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</si>
  <si>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</si>
  <si>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</si>
  <si>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</si>
  <si>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</si>
  <si>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</si>
  <si>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</si>
  <si>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</si>
  <si>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</si>
  <si>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</si>
  <si>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</si>
  <si>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</si>
  <si>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</si>
  <si>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</si>
  <si>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</si>
  <si>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</si>
  <si>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</si>
  <si>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</si>
  <si>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</si>
  <si>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</si>
  <si>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</si>
  <si>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</si>
  <si>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</si>
  <si>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</si>
  <si>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</si>
  <si>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</si>
  <si>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</si>
  <si>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</si>
  <si>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</si>
  <si>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</si>
  <si>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</si>
  <si>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</si>
  <si>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</si>
  <si>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</si>
  <si>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</si>
  <si>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</si>
  <si>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</si>
  <si>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</si>
  <si>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</si>
  <si>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</si>
  <si>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</si>
  <si>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</si>
  <si>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</si>
  <si>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</si>
  <si>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</si>
  <si>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</si>
  <si>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</si>
  <si>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</si>
  <si>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</si>
  <si>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</si>
  <si>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</si>
  <si>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</si>
  <si>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</si>
  <si>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</si>
  <si>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</si>
  <si>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</si>
  <si>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</si>
  <si>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</si>
  <si>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</si>
  <si>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</si>
  <si>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</si>
  <si>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</si>
  <si>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</si>
  <si>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</si>
  <si>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</si>
  <si>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</si>
  <si>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</si>
  <si>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</si>
  <si>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</si>
  <si>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</si>
  <si>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</si>
  <si>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</si>
  <si>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</si>
  <si>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</si>
  <si>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</si>
  <si>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</si>
  <si>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</si>
  <si>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</si>
  <si>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</si>
  <si>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</si>
  <si>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</si>
  <si>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</si>
  <si>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</si>
  <si>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</si>
  <si>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</si>
  <si>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</si>
  <si>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</si>
  <si>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</si>
  <si>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</si>
  <si>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</si>
  <si>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</si>
  <si>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</si>
  <si>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</si>
  <si>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</si>
  <si>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</si>
  <si>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</si>
  <si>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</si>
  <si>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</si>
  <si>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</si>
  <si>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</si>
  <si>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</si>
  <si>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</si>
  <si>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</si>
  <si>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</si>
  <si>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</si>
  <si>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</si>
  <si>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</si>
  <si>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</si>
  <si>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</si>
  <si>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</si>
  <si>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</si>
  <si>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</si>
  <si>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</si>
  <si>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</si>
  <si>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</si>
  <si>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</si>
  <si>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</si>
  <si>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</si>
  <si>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</si>
  <si>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</si>
  <si>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</si>
  <si>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</si>
  <si>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</si>
  <si>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</si>
  <si>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</si>
  <si>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</si>
  <si>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</si>
  <si>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</si>
  <si>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</si>
  <si>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</si>
  <si>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</si>
  <si>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</si>
  <si>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</si>
  <si>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</si>
  <si>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</si>
  <si>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</si>
  <si>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</si>
  <si>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</si>
  <si>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</si>
  <si>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</si>
  <si>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</si>
  <si>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</si>
  <si>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</si>
  <si>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</si>
  <si>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</si>
  <si>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</si>
  <si>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</si>
  <si>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</si>
  <si>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</si>
  <si>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</si>
  <si>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</si>
  <si>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</si>
  <si>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</si>
  <si>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</si>
  <si>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</si>
  <si>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</si>
  <si>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</si>
  <si>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</si>
  <si>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</si>
  <si>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</si>
  <si>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</si>
  <si>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</si>
  <si>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</si>
  <si>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</si>
  <si>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</si>
  <si>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</si>
  <si>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</si>
  <si>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</si>
  <si>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</si>
  <si>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</si>
  <si>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</si>
  <si>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</si>
  <si>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</si>
  <si>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</si>
  <si>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</si>
  <si>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</si>
  <si>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</si>
  <si>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</si>
  <si>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</si>
  <si>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</si>
  <si>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</si>
  <si>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</si>
  <si>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</si>
  <si>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</si>
  <si>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</si>
  <si>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</si>
  <si>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</si>
  <si>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</si>
  <si>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</si>
  <si>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</si>
  <si>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</si>
  <si>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</si>
  <si>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</si>
  <si>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</si>
  <si>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</si>
  <si>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</si>
  <si>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</si>
  <si>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</si>
  <si>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</si>
  <si>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</si>
  <si>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</si>
  <si>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</si>
  <si>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</si>
  <si>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</si>
  <si>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</si>
  <si>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</si>
  <si>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</si>
  <si>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</si>
  <si>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</si>
  <si>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</si>
  <si>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</si>
  <si>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</si>
  <si>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</si>
  <si>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</si>
  <si>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</si>
  <si>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</si>
  <si>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</si>
  <si>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</si>
  <si>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</si>
  <si>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</si>
  <si>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</si>
  <si>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</si>
  <si>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</si>
  <si>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</si>
  <si>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</si>
  <si>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</si>
  <si>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</si>
  <si>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</si>
  <si>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</si>
  <si>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</si>
  <si>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</si>
  <si>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</si>
  <si>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</si>
  <si>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</si>
  <si>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</si>
  <si>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</si>
  <si>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</si>
  <si>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</si>
  <si>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</si>
  <si>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</si>
  <si>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</si>
  <si>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</si>
  <si>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</si>
  <si>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</si>
  <si>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</si>
  <si>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</si>
  <si>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</si>
  <si>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</si>
  <si>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</si>
  <si>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</si>
  <si>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</si>
  <si>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</si>
  <si>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</si>
  <si>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</si>
  <si>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</si>
  <si>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</si>
  <si>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</si>
  <si>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</si>
  <si>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</si>
  <si>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</si>
  <si>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</si>
  <si>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</si>
  <si>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</si>
  <si>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</si>
  <si>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</si>
  <si>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</si>
  <si>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</si>
  <si>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</si>
  <si>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</si>
  <si>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</si>
  <si>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</si>
  <si>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</si>
  <si>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</si>
  <si>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</si>
  <si>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</si>
  <si>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</si>
  <si>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</si>
  <si>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</si>
  <si>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</si>
  <si>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</si>
  <si>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</si>
  <si>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</si>
  <si>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</si>
  <si>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</si>
  <si>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</si>
  <si>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</si>
  <si>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</si>
  <si>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</si>
  <si>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</si>
  <si>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</si>
  <si>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</si>
  <si>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</si>
  <si>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</si>
  <si>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</si>
  <si>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</si>
  <si>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</si>
  <si>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</si>
  <si>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</si>
  <si>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</si>
  <si>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</si>
  <si>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</si>
  <si>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</si>
  <si>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</si>
  <si>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</si>
  <si>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</si>
  <si>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</si>
  <si>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</si>
  <si>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</si>
  <si>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</si>
  <si>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</si>
  <si>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</si>
  <si>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</si>
  <si>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</si>
  <si>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</si>
  <si>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</si>
  <si>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</si>
  <si>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</si>
  <si>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</si>
  <si>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</si>
  <si>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</si>
  <si>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</si>
  <si>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</si>
  <si>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</si>
  <si>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</si>
  <si>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</si>
  <si>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</si>
  <si>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</si>
  <si>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</si>
  <si>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</si>
  <si>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</si>
  <si>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</si>
  <si>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</si>
  <si>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</si>
  <si>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</si>
  <si>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</si>
  <si>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</si>
  <si>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</si>
  <si>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</si>
  <si>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</si>
  <si>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</si>
  <si>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</si>
  <si>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</si>
  <si>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</si>
  <si>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</si>
  <si>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</si>
  <si>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</si>
  <si>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</si>
  <si>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</si>
  <si>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</si>
  <si>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</si>
  <si>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</si>
  <si>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</si>
  <si>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</si>
  <si>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</si>
  <si>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</si>
  <si>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</si>
  <si>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</si>
  <si>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</si>
  <si>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</si>
  <si>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</si>
  <si>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</si>
  <si>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</si>
  <si>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</si>
  <si>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</si>
  <si>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</si>
  <si>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</si>
  <si>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</si>
  <si>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</si>
  <si>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</si>
  <si>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</si>
  <si>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</si>
  <si>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</si>
  <si>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</si>
  <si>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</si>
  <si>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</si>
  <si>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</si>
  <si>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</si>
  <si>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</si>
  <si>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</si>
  <si>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</si>
  <si>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</si>
  <si>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</si>
  <si>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</si>
  <si>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</si>
  <si>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</si>
  <si>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</si>
  <si>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</si>
  <si>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</si>
  <si>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</si>
  <si>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</si>
  <si>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</si>
  <si>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</si>
  <si>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</si>
  <si>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</si>
  <si>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</si>
  <si>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</si>
  <si>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</si>
  <si>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</si>
  <si>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</si>
  <si>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</si>
  <si>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</si>
  <si>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</si>
  <si>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</si>
  <si>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</si>
  <si>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</si>
  <si>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</si>
  <si>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</si>
  <si>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</si>
  <si>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</si>
  <si>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</si>
  <si>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</si>
  <si>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</si>
  <si>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</si>
  <si>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</si>
  <si>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</si>
  <si>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</si>
  <si>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</si>
  <si>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</si>
  <si>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</si>
  <si>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</si>
  <si>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</si>
  <si>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</si>
  <si>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</si>
  <si>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</si>
  <si>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</si>
  <si>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</si>
  <si>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</si>
  <si>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</si>
  <si>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</si>
  <si>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</si>
  <si>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</si>
  <si>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</si>
  <si>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</si>
  <si>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</si>
  <si>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</si>
  <si>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</si>
  <si>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</si>
  <si>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</si>
  <si>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</si>
  <si>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</si>
  <si>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</si>
  <si>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</si>
  <si>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</si>
  <si>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</si>
  <si>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</si>
  <si>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</si>
  <si>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</si>
  <si>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</si>
  <si>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</si>
  <si>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</si>
  <si>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</si>
  <si>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</si>
  <si>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</si>
  <si>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</si>
  <si>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</si>
  <si>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</si>
  <si>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</si>
  <si>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</si>
  <si>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</si>
  <si>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</si>
  <si>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</si>
  <si>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</si>
  <si>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</si>
  <si>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</si>
  <si>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</si>
  <si>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</si>
  <si>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</si>
  <si>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</si>
  <si>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</si>
  <si>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</si>
  <si>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</si>
  <si>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</si>
  <si>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</si>
  <si>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</si>
  <si>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</si>
  <si>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</si>
  <si>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</si>
  <si>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</si>
  <si>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</si>
  <si>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</si>
  <si>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</si>
  <si>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</si>
  <si>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</si>
  <si>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</si>
  <si>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</si>
  <si>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</si>
  <si>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</si>
  <si>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</si>
  <si>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</si>
  <si>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</si>
  <si>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</si>
  <si>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</si>
  <si>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</si>
  <si>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</si>
  <si>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</si>
  <si>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</si>
  <si>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</si>
  <si>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</si>
  <si>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</si>
  <si>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</si>
  <si>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</si>
  <si>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</si>
  <si>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</si>
  <si>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</si>
  <si>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</si>
  <si>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</si>
  <si>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</si>
  <si>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</si>
  <si>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</si>
  <si>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</si>
  <si>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</si>
  <si>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</si>
  <si>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</si>
  <si>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</si>
  <si>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</si>
  <si>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</si>
  <si>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</si>
  <si>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</si>
  <si>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</si>
  <si>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</si>
  <si>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</si>
  <si>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</si>
  <si>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</si>
  <si>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</si>
  <si>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</si>
  <si>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</si>
  <si>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</si>
  <si>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</si>
  <si>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</si>
  <si>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</si>
  <si>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</si>
  <si>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</si>
  <si>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</si>
  <si>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</si>
  <si>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</si>
  <si>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</si>
  <si>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</si>
  <si>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</si>
  <si>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</si>
  <si>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</si>
  <si>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</si>
  <si>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</si>
  <si>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</si>
  <si>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</si>
  <si>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</si>
  <si>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</si>
  <si>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</si>
  <si>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</si>
  <si>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</si>
  <si>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</si>
  <si>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</si>
  <si>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</si>
  <si>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</si>
  <si>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</si>
  <si>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</si>
  <si>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</si>
  <si>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</si>
  <si>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</si>
  <si>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</si>
  <si>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</si>
  <si>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</si>
  <si>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</si>
  <si>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</si>
  <si>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</si>
  <si>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</si>
  <si>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</si>
  <si>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</si>
  <si>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</si>
  <si>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</si>
  <si>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</si>
  <si>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</si>
  <si>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</si>
  <si>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</si>
  <si>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</si>
  <si>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</si>
  <si>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</si>
  <si>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</si>
  <si>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</si>
  <si>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</si>
  <si>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</si>
  <si>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</si>
  <si>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</si>
  <si>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</si>
  <si>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</si>
  <si>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</si>
  <si>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</si>
  <si>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</si>
  <si>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</si>
  <si>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</si>
  <si>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</si>
  <si>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</si>
  <si>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</si>
  <si>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</si>
  <si>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</si>
  <si>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</si>
  <si>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</si>
  <si>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</si>
  <si>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</si>
  <si>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</si>
  <si>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</si>
  <si>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</si>
  <si>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</si>
  <si>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</si>
  <si>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</si>
  <si>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</si>
  <si>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</si>
  <si>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</si>
  <si>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</si>
  <si>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</si>
  <si>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</si>
  <si>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</si>
  <si>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</si>
  <si>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</si>
  <si>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</si>
  <si>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</si>
  <si>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</si>
  <si>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</si>
  <si>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</si>
  <si>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</si>
  <si>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</si>
  <si>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</si>
  <si>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</si>
  <si>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</si>
  <si>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</si>
  <si>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</si>
  <si>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</si>
  <si>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</si>
  <si>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</si>
  <si>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</si>
  <si>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</si>
  <si>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</si>
  <si>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</si>
  <si>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</si>
  <si>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</si>
  <si>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</si>
  <si>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</si>
  <si>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</si>
  <si>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</si>
  <si>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</si>
  <si>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</si>
  <si>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</si>
  <si>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</si>
  <si>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</si>
  <si>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</si>
  <si>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</si>
  <si>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</si>
  <si>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</si>
  <si>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</si>
  <si>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</si>
  <si>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</si>
  <si>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</si>
  <si>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</si>
  <si>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</si>
  <si>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</si>
  <si>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</si>
  <si>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</si>
  <si>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</si>
  <si>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</si>
  <si>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</si>
  <si>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</si>
  <si>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</si>
  <si>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</si>
  <si>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</si>
  <si>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</si>
  <si>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</si>
  <si>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</si>
  <si>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</si>
  <si>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</si>
  <si>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</si>
  <si>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</si>
  <si>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</si>
  <si>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</si>
  <si>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</si>
  <si>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</si>
  <si>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</si>
  <si>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</si>
  <si>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</si>
  <si>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</si>
  <si>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</si>
  <si>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</si>
  <si>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</si>
  <si>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</si>
  <si>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</si>
  <si>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</si>
  <si>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</si>
  <si>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</si>
  <si>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</si>
  <si>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</si>
  <si>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</si>
  <si>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</si>
  <si>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</si>
  <si>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</si>
  <si>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</si>
  <si>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</si>
  <si>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</si>
  <si>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</si>
  <si>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</si>
  <si>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</si>
  <si>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</si>
  <si>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</si>
  <si>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</si>
  <si>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</si>
  <si>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</si>
  <si>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</si>
  <si>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</si>
  <si>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</si>
  <si>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</si>
  <si>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</si>
  <si>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</si>
  <si>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</si>
  <si>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</si>
  <si>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</si>
  <si>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</si>
  <si>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</si>
  <si>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</si>
  <si>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</si>
  <si>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</si>
  <si>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</si>
  <si>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</si>
  <si>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</si>
  <si>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</si>
  <si>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</si>
  <si>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</si>
  <si>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</si>
  <si>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</si>
  <si>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</si>
  <si>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</si>
  <si>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</si>
  <si>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</si>
  <si>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</si>
  <si>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</si>
  <si>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</si>
  <si>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</si>
  <si>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</si>
  <si>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</si>
  <si>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</si>
  <si>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</si>
  <si>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</si>
  <si>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</si>
  <si>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</si>
  <si>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</si>
  <si>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</si>
  <si>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</si>
  <si>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</si>
  <si>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</si>
  <si>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</si>
  <si>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</si>
  <si>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</si>
  <si>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</si>
  <si>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</si>
  <si>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</si>
  <si>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</si>
  <si>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Products Category</t>
  </si>
  <si>
    <t>Computers&amp;Accessories</t>
  </si>
  <si>
    <t>Electronics</t>
  </si>
  <si>
    <t>MusicalInstruments</t>
  </si>
  <si>
    <t>OfficeProducts</t>
  </si>
  <si>
    <t>Home&amp;Kitchen</t>
  </si>
  <si>
    <t>HomeImprovement</t>
  </si>
  <si>
    <t>Toys&amp;Games</t>
  </si>
  <si>
    <t>Car&amp;Motorbike</t>
  </si>
  <si>
    <t>Health&amp;PersonalCare</t>
  </si>
  <si>
    <t>Product ID</t>
  </si>
  <si>
    <t>Product Name</t>
  </si>
  <si>
    <t>Product Category</t>
  </si>
  <si>
    <t>Actual Price</t>
  </si>
  <si>
    <t>Discount Percentage</t>
  </si>
  <si>
    <t>Rating</t>
  </si>
  <si>
    <t>Rating Count</t>
  </si>
  <si>
    <t>Discounted Price</t>
  </si>
  <si>
    <t>Wayona Nylon Braided USB to Lightni</t>
  </si>
  <si>
    <t>Ambrane Unbreakable 60W / 3A Fast C</t>
  </si>
  <si>
    <t xml:space="preserve">Sounce Fast Phone Charging Cable &amp; </t>
  </si>
  <si>
    <t xml:space="preserve">boAt Deuce USB 300 2 in 1 Type-C &amp; </t>
  </si>
  <si>
    <t>Portronics Konnect L 1.2M Fast Char</t>
  </si>
  <si>
    <t>pTron Solero TB301 3A Type-C Data a</t>
  </si>
  <si>
    <t>boAt Micro USB 55 Tangle-free, Stur</t>
  </si>
  <si>
    <t>MI Usb Type-C Cable Smartphone (Bla</t>
  </si>
  <si>
    <t>TP-Link USB WiFi Adapter for PC(TL-</t>
  </si>
  <si>
    <t xml:space="preserve">Portronics Konnect L POR-1081 Fast </t>
  </si>
  <si>
    <t>boAt Rugged v3 Extra Tough Unbreaka</t>
  </si>
  <si>
    <t xml:space="preserve">AmazonBasics Flexible Premium HDMI </t>
  </si>
  <si>
    <t xml:space="preserve">Portronics Konnect CL 20W POR-1067 </t>
  </si>
  <si>
    <t xml:space="preserve">Portronics Konnect L 1.2M POR-1401 </t>
  </si>
  <si>
    <t>MI Braided USB Type-C Cable for Cha</t>
  </si>
  <si>
    <t>MI 80 cm (32 inches) 5A Series HD R</t>
  </si>
  <si>
    <t>boAt Type C A325 Tangle-free, Sturd</t>
  </si>
  <si>
    <t>LG 80 cm (32 inches) HD Ready Smart</t>
  </si>
  <si>
    <t>Duracell USB Lightning Apple Certif</t>
  </si>
  <si>
    <t>tizum HDMI to VGA Adapter Cable 108</t>
  </si>
  <si>
    <t>Samsung 80 cm (32 Inches) Wondertai</t>
  </si>
  <si>
    <t>Flix Micro Usb Cable For Smartphone</t>
  </si>
  <si>
    <t xml:space="preserve">Acer 80 cm (32 inches) I Series HD </t>
  </si>
  <si>
    <t>Tizum High Speed HDMI Cable with Et</t>
  </si>
  <si>
    <t xml:space="preserve">OnePlus 80 cm (32 inches) Y Series </t>
  </si>
  <si>
    <t>Ambrane Unbreakable 3 in 1 Fast Cha</t>
  </si>
  <si>
    <t>Duracell USB C To Lightning Apple C</t>
  </si>
  <si>
    <t>boAt A400 USB Type-C to USB-A 2.0 M</t>
  </si>
  <si>
    <t>AmazonBasics USB 2.0 - A-Male to A-</t>
  </si>
  <si>
    <t>Ambrane 60W / 3A Type C Fast Chargi</t>
  </si>
  <si>
    <t>Zoul USB C 60W Fast Charging 3A 6ft</t>
  </si>
  <si>
    <t xml:space="preserve">Samsung Original Type C to C Cable </t>
  </si>
  <si>
    <t>pTron Solero T351 3.5Amps Fast Char</t>
  </si>
  <si>
    <t>pTron Solero MB301 3A Micro USB Dat</t>
  </si>
  <si>
    <t>Amazonbasics Nylon Braided Usb-C To</t>
  </si>
  <si>
    <t>Sounce 65W OnePlus Dash Warp Charge</t>
  </si>
  <si>
    <t>OnePlus 126 cm (50 inches) Y Series</t>
  </si>
  <si>
    <t>Duracell Type C To Type C 5A (100W)</t>
  </si>
  <si>
    <t>AmazonBasics USB 2.0 Cable - A-Male</t>
  </si>
  <si>
    <t>Mi 108 cm (43 inches) Full HD Andro</t>
  </si>
  <si>
    <t>Wayona Nylon Braided 3A Lightning t</t>
  </si>
  <si>
    <t>TP-Link Nano AC600 USB Wi-Fi Adapte</t>
  </si>
  <si>
    <t>FLiX (Beetel USB to Micro USB PVC D</t>
  </si>
  <si>
    <t xml:space="preserve">Wecool Nylon Braided Multifunction </t>
  </si>
  <si>
    <t>D-Link DWA-131 300 Mbps Wireless Na</t>
  </si>
  <si>
    <t>Amazon Basics High-Speed HDMI Cable</t>
  </si>
  <si>
    <t>7SEVEN¬Æ Compatible for Samsung Sma</t>
  </si>
  <si>
    <t>Amazonbasics Micro Usb Fast Chargin</t>
  </si>
  <si>
    <t>TP-Link AC600 600 Mbps WiFi Wireles</t>
  </si>
  <si>
    <t>AmazonBasics Micro USB Fast Chargin</t>
  </si>
  <si>
    <t>AmazonBasics New Release Nylon USB-</t>
  </si>
  <si>
    <t>VW 80 cm (32 inches) Frameless Seri</t>
  </si>
  <si>
    <t>Ambrane Unbreakable 3A Fast Chargin</t>
  </si>
  <si>
    <t>TP-LINK WiFi Dongle 300 Mbps Mini W</t>
  </si>
  <si>
    <t xml:space="preserve">Wecool Unbreakable 3 in 1 Charging </t>
  </si>
  <si>
    <t>Portronics Konnect L 1.2Mtr, Fast C</t>
  </si>
  <si>
    <t>Airtel DigitalTV DTH Television, Se</t>
  </si>
  <si>
    <t xml:space="preserve">Samsung 108 cm (43 inches) Crystal </t>
  </si>
  <si>
    <t>Lapster 1.5 mtr USB 2.0 Type A Male</t>
  </si>
  <si>
    <t>AmazonBasics USB Type-C to USB Type</t>
  </si>
  <si>
    <t xml:space="preserve">Redmi 80 cm (32 inches) Android 11 </t>
  </si>
  <si>
    <t>Portronics Konnect L 20W PD Quick C</t>
  </si>
  <si>
    <t xml:space="preserve">Acer 80 cm (32 inches) N Series HD </t>
  </si>
  <si>
    <t>Model-P4 6 Way Swivel Tilt Wall Mou</t>
  </si>
  <si>
    <t>Amazon Basics USB Type-C to USB-A 2</t>
  </si>
  <si>
    <t>oraimo 65W Type C to C Fast Chargin</t>
  </si>
  <si>
    <t>CEDO 65W OnePlus Dash Warp Charge C</t>
  </si>
  <si>
    <t>Redmi 108 cm (43 inches) 4K Ultra H</t>
  </si>
  <si>
    <t xml:space="preserve">Pinnaclz Original Combo of 2 Micro </t>
  </si>
  <si>
    <t xml:space="preserve">boAt Type C A750 Stress Resistant, </t>
  </si>
  <si>
    <t>Ambrane 2 in 1 Type-C &amp; Micro USB C</t>
  </si>
  <si>
    <t>Ambrane 60W / 3A Fast Charging Outp</t>
  </si>
  <si>
    <t>TCL 80 cm (32 inches) HD Ready Cert</t>
  </si>
  <si>
    <t>SWAPKART Fast Charging Cable and Da</t>
  </si>
  <si>
    <t xml:space="preserve">Wayona Usb Nylon Braided Data Sync </t>
  </si>
  <si>
    <t>Flix (Beetel) Usb To Type C Pvc Dat</t>
  </si>
  <si>
    <t>SKYWALL 81.28 cm (32 inches) HD Rea</t>
  </si>
  <si>
    <t>boAt A 350 Type C Cable for Smartph</t>
  </si>
  <si>
    <t>Wayona Usb Type C Fast Charger Cabl</t>
  </si>
  <si>
    <t>OnePlus 108 cm (43 inches) Y Series</t>
  </si>
  <si>
    <t>Acer 127 cm (50 inches) I Series 4K</t>
  </si>
  <si>
    <t xml:space="preserve">Lapster 65W compatible for OnePlus </t>
  </si>
  <si>
    <t>Wayona Nylon Braided (2 Pack) Light</t>
  </si>
  <si>
    <t>Gizga Essentials USB WiFi Adapter f</t>
  </si>
  <si>
    <t>Lapster USB 3.0 A to Micro B SuperS</t>
  </si>
  <si>
    <t>TCL 100 cm (40 inches) Full HD Cert</t>
  </si>
  <si>
    <t>ZEBRONICS ZEB-USB150WF1 WiFi USB Mi</t>
  </si>
  <si>
    <t>LOHAYA Remote Compatible for Mi Sma</t>
  </si>
  <si>
    <t>Gilary Multi Charging Cable, 3 in 1</t>
  </si>
  <si>
    <t>TP-Link UE300 USB 3.0 to RJ45 Gigab</t>
  </si>
  <si>
    <t>Wayona Type C to Lightning MFI Cert</t>
  </si>
  <si>
    <t>Dealfreez Case Compatible with Fire</t>
  </si>
  <si>
    <t>Amazon Basics New Release Nylon USB</t>
  </si>
  <si>
    <t>Isoelite Remote Compatible for Sams</t>
  </si>
  <si>
    <t>MI 100 cm (40 inches) 5A Series Ful</t>
  </si>
  <si>
    <t xml:space="preserve">Wayona Nylon Braided USB Data Sync </t>
  </si>
  <si>
    <t>Wayona Type C To Type C Long Fast C</t>
  </si>
  <si>
    <t xml:space="preserve">Wayona Nylon Braided 2M / 6Ft Fast </t>
  </si>
  <si>
    <t>CROSSVOLT Compatible Dash/Warp Data</t>
  </si>
  <si>
    <t>VU 139 cm (55 inches) The GloLED Se</t>
  </si>
  <si>
    <t xml:space="preserve">PTron Solero T241 2.4A Type-C Data </t>
  </si>
  <si>
    <t>Croma 80 cm (32 Inches) HD Ready LE</t>
  </si>
  <si>
    <t>boAt Laptop, Smartphone Type-c A400</t>
  </si>
  <si>
    <t>Cotbolt Silicone Protective Case Co</t>
  </si>
  <si>
    <t xml:space="preserve">Portronics Konnect L POR-1403 Fast </t>
  </si>
  <si>
    <t>Electvision Remote Control Compatib</t>
  </si>
  <si>
    <t>King Shine Multi Retractable 3.0A F</t>
  </si>
  <si>
    <t>Lapster 5 pin mini usb cable, usb b</t>
  </si>
  <si>
    <t xml:space="preserve">Portronics Konnect Spydr 31 3-in-1 </t>
  </si>
  <si>
    <t>Belkin Apple Certified Lightning To</t>
  </si>
  <si>
    <t>Remote Control Compatible for Amazo</t>
  </si>
  <si>
    <t>VW 80 cm (32 inches) Playwall Frame</t>
  </si>
  <si>
    <t>Hisense 108 cm (43 inches) 4K Ultra</t>
  </si>
  <si>
    <t>Redmi 126 cm (50 inches) 4K Ultra H</t>
  </si>
  <si>
    <t>AmazonBasics 6-Feet DisplayPort (no</t>
  </si>
  <si>
    <t>AmazonBasics 3 Feet High Speed HDMI</t>
  </si>
  <si>
    <t>iFFALCON 80 cm (32 inches) HD Ready</t>
  </si>
  <si>
    <t>7SEVEN¬Æ Compatible Lg Smart Tv Rem</t>
  </si>
  <si>
    <t>AmazonBasics 3.5mm to 2-Male RCA Ad</t>
  </si>
  <si>
    <t>Acer 109 cm (43 inches) I Series 4K</t>
  </si>
  <si>
    <t>Wayona Usb Type C 65W 6Ft/2M Long F</t>
  </si>
  <si>
    <t xml:space="preserve">Saifsmart Outlet Wall Mount Hanger </t>
  </si>
  <si>
    <t>MI 2-in-1 USB Type C Cable (Micro U</t>
  </si>
  <si>
    <t xml:space="preserve">AmazonBasics New Release ABS USB-A </t>
  </si>
  <si>
    <t>LG 108 cm (43 inches) 4K Ultra HD S</t>
  </si>
  <si>
    <t>pTron Solero 331 3.4Amps Multifunct</t>
  </si>
  <si>
    <t>10k 8k 4k HDMI Cable, Certified 48G</t>
  </si>
  <si>
    <t>LRIPL Compatible Sony Bravia LCD/le</t>
  </si>
  <si>
    <t>boAt Type-c A400 Type-c to USB A Ca</t>
  </si>
  <si>
    <t>Zoul Type C to Type C Fast Charging</t>
  </si>
  <si>
    <t>TP-LINK AC1300 Archer T3U Plus High</t>
  </si>
  <si>
    <t>LRIPL Mi Remote Control with Netfli</t>
  </si>
  <si>
    <t>TP-Link Nano USB WiFi Dongle 150Mbp</t>
  </si>
  <si>
    <t>Kodak 80 cm (32 inches) HD Ready Ce</t>
  </si>
  <si>
    <t>Airtel DigitalTV DTH Remote SD/HD/H</t>
  </si>
  <si>
    <t>Ambrane Fast 100W Output Cable with</t>
  </si>
  <si>
    <t>BlueRigger Digital Optical Audio To</t>
  </si>
  <si>
    <t>Duracell Type-C To Micro 1.2M braid</t>
  </si>
  <si>
    <t>VU 138 cm (55 inches) Premium Serie</t>
  </si>
  <si>
    <t>Zoul USB Type C Fast Charging 3A Ny</t>
  </si>
  <si>
    <t>Samsung 80 cm (32 inches) Wondertai</t>
  </si>
  <si>
    <t>MI Xiaomi USB Type C HYperCharge Ca</t>
  </si>
  <si>
    <t>GENERIC Ultra-Mini Bluetooth CSR 4.</t>
  </si>
  <si>
    <t>7SEVEN¬Æ Compatible for Tata Sky Re</t>
  </si>
  <si>
    <t xml:space="preserve">EGate i9 Pro-Max 1080p Native Full </t>
  </si>
  <si>
    <t xml:space="preserve">ZEBRONICS HAA2021 HDMI version 2.1 </t>
  </si>
  <si>
    <t>7SEVEN¬Æ Compatible for Sony Bravia</t>
  </si>
  <si>
    <t>AmazonBasics Digital Optical Coax t</t>
  </si>
  <si>
    <t>Wayona Type C Cable Nylon Braided U</t>
  </si>
  <si>
    <t>Pinnaclz Original Combo of 2 USB Ty</t>
  </si>
  <si>
    <t xml:space="preserve">Ambrane BCL-15 Lightning Cable for </t>
  </si>
  <si>
    <t>Belkin USB C to USB-C Fast Charging</t>
  </si>
  <si>
    <t>LOHAYA Television Remote Compatible</t>
  </si>
  <si>
    <t xml:space="preserve">Wayona Nylon Braided Lightning USB </t>
  </si>
  <si>
    <t xml:space="preserve">Acer 80 cm (32 inches) S Series HD </t>
  </si>
  <si>
    <t xml:space="preserve">realme 10W Fast Charging Micro-USB </t>
  </si>
  <si>
    <t>TP-Link AC1300 USB WiFi Adapter (Ar</t>
  </si>
  <si>
    <t>Acer 139 cm (55 inches) I Series 4K</t>
  </si>
  <si>
    <t>Wayona USB Type C 65W Fast Charging</t>
  </si>
  <si>
    <t xml:space="preserve">Syncwire LTG to USB Cable for Fast </t>
  </si>
  <si>
    <t>Skadioo WiFi Adapter for pc | Car A</t>
  </si>
  <si>
    <t>FLiX (Beetel USB to Type C PVC Data</t>
  </si>
  <si>
    <t>Zoul USB C to USB C Fast Charging C</t>
  </si>
  <si>
    <t xml:space="preserve">FLiX (Beetel Flow USB to Micro USB </t>
  </si>
  <si>
    <t>7SEVEN¬Æ Bluetooth Voice Command Re</t>
  </si>
  <si>
    <t>Sony TV - Remote Compatible for Son</t>
  </si>
  <si>
    <t xml:space="preserve">Storite USB 3.0 Cable A to Micro B </t>
  </si>
  <si>
    <t>boAt LTG 500 Apple MFI Certified fo</t>
  </si>
  <si>
    <t>AmazonBasics USB C to Lightning Alu</t>
  </si>
  <si>
    <t>AmazonBasics Double Braided Nylon U</t>
  </si>
  <si>
    <t>Amazon Basics USB 3.0 Cable - A Mal</t>
  </si>
  <si>
    <t>Wayona Usb C 65W Fast Charging Cabl</t>
  </si>
  <si>
    <t>Karbonn 80 cm (32 inches) Millenium</t>
  </si>
  <si>
    <t>VW 60 cm (24 inches) Premium Series</t>
  </si>
  <si>
    <t>Amazon Basics USB A to Lightning MF</t>
  </si>
  <si>
    <t xml:space="preserve">Samsung 138 cm (55 inches) Crystal </t>
  </si>
  <si>
    <t xml:space="preserve">Duracell Micro USB 3A Braided Sync </t>
  </si>
  <si>
    <t>Zebronics CU3100V Fast charging Typ</t>
  </si>
  <si>
    <t>FLiX (Beetel) USB to iPhone Lightni</t>
  </si>
  <si>
    <t>MI 108 cm (43 inches) 5A Series Ful</t>
  </si>
  <si>
    <t>Belkin Apple Certified Lightning to</t>
  </si>
  <si>
    <t>Time Office Scanner Replacement Cab</t>
  </si>
  <si>
    <t>Caldipree Silicone Case Cover Compa</t>
  </si>
  <si>
    <t>Storite USB 2.0 A to Mini 5 pin B C</t>
  </si>
  <si>
    <t>Universal Remote Control for All So</t>
  </si>
  <si>
    <t>Cotbolt Silicone Case Cover Compati</t>
  </si>
  <si>
    <t>BlueRigger High Speed HDMI Cable wi</t>
  </si>
  <si>
    <t>Amkette 30 Pin to USB Charging &amp; Da</t>
  </si>
  <si>
    <t>POPIO Type C Dash Charging USB Data</t>
  </si>
  <si>
    <t xml:space="preserve">MYVN LTG to USB for¬†Fast Charging </t>
  </si>
  <si>
    <t>Tata Sky Universal Remote Compatibl</t>
  </si>
  <si>
    <t>WZATCO Pixel | Portable LED Project</t>
  </si>
  <si>
    <t>7SEVEN¬Æ Compatible Tata Sky Remote</t>
  </si>
  <si>
    <t>AmazonBasics USB 2.0 Extension Cabl</t>
  </si>
  <si>
    <t>Amazon Basics USB C to Lightning TP</t>
  </si>
  <si>
    <t>Crypo‚Ñ¢ Universal Remote Compatibl</t>
  </si>
  <si>
    <t>Karbonn 80 cm (32 Inches) Millenniu</t>
  </si>
  <si>
    <t>OnePlus 138.7 cm (55 inches) U Seri</t>
  </si>
  <si>
    <t>Posh 1.5 Meter High Speed Gold Plat</t>
  </si>
  <si>
    <t xml:space="preserve">boAt LTG 550v3 Lightning Apple MFi </t>
  </si>
  <si>
    <t>Wayona Nylon Braided Usb Syncing An</t>
  </si>
  <si>
    <t>Astigo Compatible Remote for Airtel</t>
  </si>
  <si>
    <t>Caprigo Heavy Duty TV Wall Mount St</t>
  </si>
  <si>
    <t xml:space="preserve">Portronics Konnect L 60W PD Type C </t>
  </si>
  <si>
    <t>TATA SKY HD Connection with 1 month</t>
  </si>
  <si>
    <t>Remote Compatible for Samsung LED/L</t>
  </si>
  <si>
    <t>SoniVision SA-D10 SA-D100 SA-D40 Ho</t>
  </si>
  <si>
    <t xml:space="preserve">Rts‚Ñ¢ High Speed 3D Full HD 1080p </t>
  </si>
  <si>
    <t>Agaro Blaze USBA to micro +Type C 2</t>
  </si>
  <si>
    <t xml:space="preserve">AmazonBasics 6 Feet DisplayPort to </t>
  </si>
  <si>
    <t xml:space="preserve">MI 108 cm (43 inches) 5X Series 4K </t>
  </si>
  <si>
    <t>Sansui 140cm (55 inches) 4K Ultra H</t>
  </si>
  <si>
    <t>LOHAYA LCD/LED Remote Compatible fo</t>
  </si>
  <si>
    <t>7SEVEN¬Æ TCL Remote Control Smart T</t>
  </si>
  <si>
    <t>Wayona 3in1 Nylon Braided 66W USB F</t>
  </si>
  <si>
    <t>Hi-Mobiler iPhone Charger Lightning</t>
  </si>
  <si>
    <t>Amazon Basics 16-Gauge Speaker Wire</t>
  </si>
  <si>
    <t>Wayona Usb Type C To Usb Nylon Brai</t>
  </si>
  <si>
    <t>Caprigo Heavy Duty TV Wall Mount Br</t>
  </si>
  <si>
    <t>Smashtronics¬Æ - Case for Firetv Re</t>
  </si>
  <si>
    <t xml:space="preserve">Electvision Remote Control for led </t>
  </si>
  <si>
    <t>Boat A 350 Type C Cable 1.5m(Jet Bl</t>
  </si>
  <si>
    <t>pTron Solero M241 2.4A Micro USB Da</t>
  </si>
  <si>
    <t>Croma 3A Fast charge 1m Type-C to A</t>
  </si>
  <si>
    <t>Sony Bravia 164 cm (65 inches) 4K U</t>
  </si>
  <si>
    <t>7SEVEN¬Æ Compatible for Mi tv Remot</t>
  </si>
  <si>
    <t>7SEVEN¬Æ Compatible Vu Smart Tv Rem</t>
  </si>
  <si>
    <t>Storite High Speed Micro USB 3.0 Ca</t>
  </si>
  <si>
    <t>FLiX (Beetel) 3in1 (Type C|Micro|Ip</t>
  </si>
  <si>
    <t>SVM Products Unbreakable Set Top Bo</t>
  </si>
  <si>
    <t>VU 164 cm (65 inches) The GloLED Se</t>
  </si>
  <si>
    <t>CableCreation RCA to 3.5mm Male Aud</t>
  </si>
  <si>
    <t>Wayona USB Type C Fast Charging Cab</t>
  </si>
  <si>
    <t>boAt Rugged V3 Braided Micro USB Ca</t>
  </si>
  <si>
    <t>Amazon Basics USB A to Lightning PV</t>
  </si>
  <si>
    <t>AmazonBasics - High-Speed Male to F</t>
  </si>
  <si>
    <t>Wayona Nylon Braided Usb Type C 3Ft</t>
  </si>
  <si>
    <t>7SEVEN Compatible LG TV Remote Suit</t>
  </si>
  <si>
    <t>Acer 100 cm (40 inches) P Series Fu</t>
  </si>
  <si>
    <t>Lapster usb 2.0 mantra cable, mantr</t>
  </si>
  <si>
    <t>AmazonBasics High-Speed Braided HDM</t>
  </si>
  <si>
    <t>Cubetek 3 in 1 LCD Display V5.0 Blu</t>
  </si>
  <si>
    <t>KRISONS Thunder Speaker, Multimedia</t>
  </si>
  <si>
    <t>Acer 139 cm (55 inches) H Series 4K</t>
  </si>
  <si>
    <t xml:space="preserve">Dealfreez Case Compatible for Fire </t>
  </si>
  <si>
    <t>VW 80 cm (32 inches) HD Ready Andro</t>
  </si>
  <si>
    <t>Airtel Digital TV HD Set Top Box wi</t>
  </si>
  <si>
    <t>LOHAYA Voice Assistant Remote Compa</t>
  </si>
  <si>
    <t>Amazon Brand - Solimo 3A Fast Charg</t>
  </si>
  <si>
    <t>Mi 100 cm (40 inches) Horizon Editi</t>
  </si>
  <si>
    <t>Astigo Compatible Remote Control fo</t>
  </si>
  <si>
    <t>Toshiba 108 cm (43 inches) V Series</t>
  </si>
  <si>
    <t>Lenovo USB A to Type-C Tangle-free¬</t>
  </si>
  <si>
    <t>Amazon Brand - Solimo 65W Fast Char</t>
  </si>
  <si>
    <t>LG 139 cm (55 inches) 4K Ultra HD S</t>
  </si>
  <si>
    <t>Tata Sky Digital TV HD Setup Box Re</t>
  </si>
  <si>
    <t xml:space="preserve">pTron Solero T241 2.4A Type-C Data </t>
  </si>
  <si>
    <t>VU 108 cm (43 inches) Premium Serie</t>
  </si>
  <si>
    <t>Storite Super Speed USB 3.0 Male to</t>
  </si>
  <si>
    <t>Kodak 80 cm (32 Inches) HD Ready LE</t>
  </si>
  <si>
    <t>AmazonBasics 10.2 Gbps High-Speed 4</t>
  </si>
  <si>
    <t>Hisense 126 cm (50 inches) Bezelles</t>
  </si>
  <si>
    <t>Tuarso 8K HDMI 2.1 Cable 48Gbps , 1</t>
  </si>
  <si>
    <t xml:space="preserve">AmazonBasics USB Type-C to Micro-B </t>
  </si>
  <si>
    <t>Kodak 139 cm (55 inches) 4K Ultra H</t>
  </si>
  <si>
    <t>7SEVEN¬Æ Suitable Sony Tv Remote Or</t>
  </si>
  <si>
    <t>PROLEGEND¬Æ PL-T002 Universal TV St</t>
  </si>
  <si>
    <t>WANBO X1 Pro (Upgraded) | Native 10</t>
  </si>
  <si>
    <t>Lava Charging Adapter Elements D3 2</t>
  </si>
  <si>
    <t>TIZUM High Speed HDMI Cable Aura -G</t>
  </si>
  <si>
    <t xml:space="preserve">Technotech High Speed HDMI Cable 5 </t>
  </si>
  <si>
    <t>NK STAR 950 Mbps USB WiFi Adapter W</t>
  </si>
  <si>
    <t xml:space="preserve">LS LAPSTER Quality Assured USB 2.0 </t>
  </si>
  <si>
    <t xml:space="preserve">Amazon Basics 10.2 Gbps High-Speed </t>
  </si>
  <si>
    <t>Kodak 126 cm (50 inches) Bezel-Less</t>
  </si>
  <si>
    <t>ZORBES¬Æ Wall Adapter Holder for Al</t>
  </si>
  <si>
    <t>Sansui 80cm (32 inches) HD Ready Sm</t>
  </si>
  <si>
    <t>Synqe USB Type C Fast Charging Cabl</t>
  </si>
  <si>
    <t>MI 80 cm (32 inches) HD Ready Smart</t>
  </si>
  <si>
    <t xml:space="preserve">Bestor ¬Æ 8K Hdmi 2.1 Cable 48Gbps </t>
  </si>
  <si>
    <t xml:space="preserve">Irusu Play VR Plus Virtual Reality </t>
  </si>
  <si>
    <t>Amazon Brand - Solimo Fast Charging</t>
  </si>
  <si>
    <t>Synqe USB C to USB C 60W Nylon Brai</t>
  </si>
  <si>
    <t>Shopoflux Silicone Remote Cover for</t>
  </si>
  <si>
    <t>EYNK Extra Long Micro USB Fast Char</t>
  </si>
  <si>
    <t>LUNAGARIYA¬Æ, Protective Case Compa</t>
  </si>
  <si>
    <t>7SEVEN¬Æ Compatible with Fire Tv St</t>
  </si>
  <si>
    <t xml:space="preserve">PRUSHTI COVER AND BAGS, Protective </t>
  </si>
  <si>
    <t xml:space="preserve">Aine HDMI Male to VGA Female Video </t>
  </si>
  <si>
    <t>Mi 80 cm (32 inches) HD Ready Andro</t>
  </si>
  <si>
    <t xml:space="preserve">TCL 108 cm (43 inches) 4K Ultra HD </t>
  </si>
  <si>
    <t>REDTECH USB-C to Lightning Cable 3.</t>
  </si>
  <si>
    <t>OnePlus 163.8 cm (65 inches) U Seri</t>
  </si>
  <si>
    <t xml:space="preserve">AmazonBasics 108 cm (43 inches) 4K </t>
  </si>
  <si>
    <t>Synqe Type C to Type C Short Fast C</t>
  </si>
  <si>
    <t>Airtel DigitalTV HD Setup Box Remot</t>
  </si>
  <si>
    <t>ESR USB C to Lightning Cable, 10 ft</t>
  </si>
  <si>
    <t>MI 138.8 cm (55 inches) 5X Series 4</t>
  </si>
  <si>
    <t>Storite USB Extension Cable USB 3.0</t>
  </si>
  <si>
    <t>Fire-Boltt Ninja Call Pro Plus 1.83</t>
  </si>
  <si>
    <t>Fire-Boltt Phoenix Smart Watch with</t>
  </si>
  <si>
    <t>boAt Wave Call Smart Watch, Smart T</t>
  </si>
  <si>
    <t>MI Power Bank 3i 20000mAh Lithium P</t>
  </si>
  <si>
    <t>Redmi A1 (Light Blue, 2GB RAM, 32GB</t>
  </si>
  <si>
    <t>OnePlus Nord 2T 5G (Jade Fog, 8GB R</t>
  </si>
  <si>
    <t>OnePlus Nord 2T 5G (Gray Shadow, 8G</t>
  </si>
  <si>
    <t>Redmi A1 (Black, 2GB RAM, 32GB Stor</t>
  </si>
  <si>
    <t>Redmi A1 (Light Green, 2GB RAM 32GB</t>
  </si>
  <si>
    <t xml:space="preserve">SanDisk Ultra¬Æ microSDXC‚Ñ¢ UHS-I </t>
  </si>
  <si>
    <t>Noise Pulse Go Buzz Smart Watch Blu</t>
  </si>
  <si>
    <t>Nokia 105 Single SIM, Keypad Mobile</t>
  </si>
  <si>
    <t>boAt Wave Lite Smartwatch with 1.69</t>
  </si>
  <si>
    <t xml:space="preserve">JBL C100SI Wired In Ear Headphones </t>
  </si>
  <si>
    <t>Samsung Galaxy M04 Dark Blue, 4GB R</t>
  </si>
  <si>
    <t xml:space="preserve">PTron Tangentbeat in-Ear Bluetooth </t>
  </si>
  <si>
    <t>Redmi 10A (Charcoal Black, 4GB RAM,</t>
  </si>
  <si>
    <t>pTron Bullet Pro 36W PD Quick Charg</t>
  </si>
  <si>
    <t>boAt Bassheads 100 in Ear Wired Ear</t>
  </si>
  <si>
    <t>Samsung Galaxy M04 Light Green, 4GB</t>
  </si>
  <si>
    <t>MI 10000mAh Lithium Ion, Lithium Po</t>
  </si>
  <si>
    <t>Mi 10000mAH Li-Polymer, Micro-USB a</t>
  </si>
  <si>
    <t xml:space="preserve">ELV Car Mount Adjustable Car Phone </t>
  </si>
  <si>
    <t xml:space="preserve">Samsung 25W USB Travel Adapter for </t>
  </si>
  <si>
    <t>Noise ColorFit Pulse Grand Smart Wa</t>
  </si>
  <si>
    <t xml:space="preserve">Fire-Boltt Ninja 3 Smartwatch Full </t>
  </si>
  <si>
    <t>Samsung Galaxy M33 5G (Mystique Gre</t>
  </si>
  <si>
    <t>SanDisk Ultra microSD UHS-I Card 32</t>
  </si>
  <si>
    <t>Samsung Galaxy M13 (Aqua Green, 6GB</t>
  </si>
  <si>
    <t xml:space="preserve">Fire-Boltt India's No 1 Smartwatch </t>
  </si>
  <si>
    <t>Samsung Galaxy M33 5G (Emerald Brow</t>
  </si>
  <si>
    <t>iQOO vivo Z6 5G (Chromatic Blue, 6G</t>
  </si>
  <si>
    <t>Redmi 9 Activ (Carbon Black, 4GB RA</t>
  </si>
  <si>
    <t>Redmi 9A Sport (Coral Green, 2GB RA</t>
  </si>
  <si>
    <t xml:space="preserve">Redmi 10A (Sea Blue, 4GB RAM, 64GB </t>
  </si>
  <si>
    <t>AGARO Blaze USB 3.0 to USB Type C O</t>
  </si>
  <si>
    <t>Fire-Boltt Visionary 1.78" AMOLED B</t>
  </si>
  <si>
    <t>Noise ColorFit Pro 4 Advanced Bluet</t>
  </si>
  <si>
    <t>iQOO Z6 Lite 5G by vivo (Stellar Gr</t>
  </si>
  <si>
    <t>Redmi 10A (Slate Grey, 4GB RAM, 64G</t>
  </si>
  <si>
    <t>Duracell 38W Fast Car Charger Adapt</t>
  </si>
  <si>
    <t>realme narzo 50 (Speed Blue, 4GB RA</t>
  </si>
  <si>
    <t xml:space="preserve">WeCool Bluetooth Extendable Selfie </t>
  </si>
  <si>
    <t>OPPO A74 5G (Fantastic Purple,6GB R</t>
  </si>
  <si>
    <t>Redmi Note 11 Pro + 5G (Stealth Bla</t>
  </si>
  <si>
    <t>Samsung Original 25W USB Travel Lig</t>
  </si>
  <si>
    <t>realme Buds Classic Wired in Ear Ea</t>
  </si>
  <si>
    <t xml:space="preserve">iQOO Neo 6 5G (Dark Nova, 8GB RAM, </t>
  </si>
  <si>
    <t>boAt Xtend Smartwatch with Alexa Bu</t>
  </si>
  <si>
    <t>Tygot Bluetooth Extendable Selfie S</t>
  </si>
  <si>
    <t>Samsung EVO Plus 128GB microSDXC UH</t>
  </si>
  <si>
    <t>Portronics Adapto 20 Type C 20W Fas</t>
  </si>
  <si>
    <t xml:space="preserve">Samsung Galaxy M13 5G (Aqua Green, </t>
  </si>
  <si>
    <t>iQOO Z6 44W by vivo (Lumina Blue, 4</t>
  </si>
  <si>
    <t xml:space="preserve">Fire-Boltt Gladiator 1.96" Biggest </t>
  </si>
  <si>
    <t>STRIFF PS2_01 Multi Angle Mobile/Ta</t>
  </si>
  <si>
    <t xml:space="preserve">Samsung Galaxy Buds Live Bluetooth </t>
  </si>
  <si>
    <t xml:space="preserve">OnePlus Nord 2T 5G (Jade Fog, 12GB </t>
  </si>
  <si>
    <t>Sounce Spiral Charger Cable Protect</t>
  </si>
  <si>
    <t>PTron Boom Ultima 4D Dual Driver, i</t>
  </si>
  <si>
    <t>Samsung Galaxy M13 (Aqua Green, 4GB</t>
  </si>
  <si>
    <t>OnePlus 10R 5G (Forest Green, 8GB R</t>
  </si>
  <si>
    <t>Ambrane Mobile Holding Stand, 180¬∞</t>
  </si>
  <si>
    <t>Ambrane 10000mAh Slim Power Bank, 2</t>
  </si>
  <si>
    <t>PTron Tangent Lite Bluetooth 5.0 Ea</t>
  </si>
  <si>
    <t>Samsung EVO Plus 64GB microSDXC UHS</t>
  </si>
  <si>
    <t>Ambrane 20000mAh Power Bank with 20</t>
  </si>
  <si>
    <t xml:space="preserve">Samsung Galaxy M13 (Midnight Blue, </t>
  </si>
  <si>
    <t>MI Xiaomi 22.5W Fast USB Type C Cha</t>
  </si>
  <si>
    <t>Gizga Essentials Spiral Cable Prote</t>
  </si>
  <si>
    <t>Redmi Note 11 (Space Black, 4GB RAM</t>
  </si>
  <si>
    <t>Redmi Note 11 Pro + 5G (Phantom Whi</t>
  </si>
  <si>
    <t>USB Charger, Oraimo Elite Dual Port</t>
  </si>
  <si>
    <t>Goldmedal Curve Plus 202042 Plastic</t>
  </si>
  <si>
    <t>WeCool C1 Car Mobile Holder with On</t>
  </si>
  <si>
    <t>HP 32GB Class 10 MicroSD Memory Car</t>
  </si>
  <si>
    <t>iQOO Z6 44W by vivo (Lumina Blue, 6</t>
  </si>
  <si>
    <t>iQOO Z6 Lite 5G by vivo (Mystic Nig</t>
  </si>
  <si>
    <t>boAt Bassheads 242 in Ear Wired Ear</t>
  </si>
  <si>
    <t>Portronics MODESK POR-122 Universal</t>
  </si>
  <si>
    <t>realme narzo 50i (Mint Green, 2GB R</t>
  </si>
  <si>
    <t>MI 10000mAh 3i Lithium Polymer Powe</t>
  </si>
  <si>
    <t>Nokia 105 Plus Single SIM, Keypad M</t>
  </si>
  <si>
    <t>iQOO Z6 44W by vivo (Raven Black, 4</t>
  </si>
  <si>
    <t>Samsung Galaxy M13 (Stardust Brown,</t>
  </si>
  <si>
    <t xml:space="preserve">OPPO A74 5G (Fluid Black, 6GB RAM, </t>
  </si>
  <si>
    <t>Spigen EZ Fit Tempered Glass Screen</t>
  </si>
  <si>
    <t>Noise ColorFit Pulse Smartwatch wit</t>
  </si>
  <si>
    <t>iQOO Z6 Pro 5G by vivo (Legion Sky,</t>
  </si>
  <si>
    <t xml:space="preserve">MI 33W SonicCharge 2.0 USB Charger </t>
  </si>
  <si>
    <t>OPPO A31 (Mystery Black, 6GB RAM, 1</t>
  </si>
  <si>
    <t>iQOO vivo Z6 5G (Chromatic Blue, 8G</t>
  </si>
  <si>
    <t>Motorola a10 Dual Sim keypad Mobile</t>
  </si>
  <si>
    <t>KINGONE Upgraded Stylus Pen, iPad P</t>
  </si>
  <si>
    <t>Portronics CarPower Mini Car Charge</t>
  </si>
  <si>
    <t>boAt Newly Launched Wave Electra wi</t>
  </si>
  <si>
    <t>PTron Newly Launched Force X10 Blue</t>
  </si>
  <si>
    <t xml:space="preserve">iQOO vivo Z6 5G (Dynamo Black, 6GB </t>
  </si>
  <si>
    <t>Samsung Ehs64 Ehs64Avfwecinu Hands-</t>
  </si>
  <si>
    <t>SWAPKART Flexible Mobile Tabletop S</t>
  </si>
  <si>
    <t>Redmi 9A Sport (Carbon Black, 2GB R</t>
  </si>
  <si>
    <t>Fire-Boltt Ring 3 Smart Watch 1.8 B</t>
  </si>
  <si>
    <t xml:space="preserve">Amozo Ultra Hybrid Camera and Drop </t>
  </si>
  <si>
    <t>ELV Aluminum Adjustable Mobile Phon</t>
  </si>
  <si>
    <t>Tecno Spark 9 (Sky Mirror, 6GB RAM,</t>
  </si>
  <si>
    <t>Tukzer Capacitive Stylus Pen for To</t>
  </si>
  <si>
    <t>Mi 10W Wall Charger for Mobile Phon</t>
  </si>
  <si>
    <t>STRIFF 12 Pieces Highly Flexible Si</t>
  </si>
  <si>
    <t>FLiX (Beetel) USB to Type C PVC Dat</t>
  </si>
  <si>
    <t>Noise ColorFit Pro 4 Alpha Bluetoot</t>
  </si>
  <si>
    <t>Elv Mobile Phone Mount Tabletop Hol</t>
  </si>
  <si>
    <t>iQOO Z6 44W by vivo (Raven Black, 6</t>
  </si>
  <si>
    <t>Redmi 11 Prime 5G (Meadow Green, 4G</t>
  </si>
  <si>
    <t>Noise Pulse Buzz 1.69" Bluetooth Ca</t>
  </si>
  <si>
    <t xml:space="preserve">Portronics CLAMP X Car-Vent Mobile </t>
  </si>
  <si>
    <t>pTron Volta Dual Port 12W Smart USB</t>
  </si>
  <si>
    <t>boAt Flash Edition Smart Watch with</t>
  </si>
  <si>
    <t>iQOO Z6 Pro 5G by vivo (Phantom Dus</t>
  </si>
  <si>
    <t>Samsung Galaxy M32 Prime Edition (L</t>
  </si>
  <si>
    <t>Redmi Note 11T 5G (Matte Black, 6GB</t>
  </si>
  <si>
    <t>Redmi Note 11 (Horizon Blue, 6GB RA</t>
  </si>
  <si>
    <t>Noise Pulse 2 Max Advanced Bluetoot</t>
  </si>
  <si>
    <t>Myvn 30W Warp/20W Dash Charging Usb</t>
  </si>
  <si>
    <t>Redmi Note 11 (Space Black, 6GB RAM</t>
  </si>
  <si>
    <t>Noise ColorFit Pro 2 Full Touch Con</t>
  </si>
  <si>
    <t>Redmi Note 11T 5G (Aquamarine Blue,</t>
  </si>
  <si>
    <t>Newly Launched Boult Dive+ with 1.8</t>
  </si>
  <si>
    <t>OnePlus Nord Watch with 1.78‚Äù AMO</t>
  </si>
  <si>
    <t>Noise Agile 2 Buzz Bluetooth Callin</t>
  </si>
  <si>
    <t>Flix (Beetel) Bolt 2.4 12W Dual USB</t>
  </si>
  <si>
    <t>Kyosei Advanced Tempered Glass Comp</t>
  </si>
  <si>
    <t>Redmi 11 Prime 5G (Thunder Black, 4</t>
  </si>
  <si>
    <t>Samsung Original EHS64 Wired in Ear</t>
  </si>
  <si>
    <t>STRIFF Multi Angle Tablet/Mobile St</t>
  </si>
  <si>
    <t>WeCool B1 Mobile Holder for Bikes o</t>
  </si>
  <si>
    <t xml:space="preserve">Sounce 360 Adjustable Mobile Phone </t>
  </si>
  <si>
    <t xml:space="preserve">OpenTech¬Æ Military-Grade Tempered </t>
  </si>
  <si>
    <t>EN LIGNE Adjustable Cell Phone Stan</t>
  </si>
  <si>
    <t>Tecno Spark 8T (Turquoise Cyan, 4GB</t>
  </si>
  <si>
    <t>URBN 20000 mAh Lithium_Polymer 22.5</t>
  </si>
  <si>
    <t xml:space="preserve">Redmi Note 11T 5G (Stardust White, </t>
  </si>
  <si>
    <t>OnePlus 10T 5G (Moonstone Black, 8G</t>
  </si>
  <si>
    <t>Noise ColorFit Ultra SE Smart Watch</t>
  </si>
  <si>
    <t>boAt Rockerz 400 Bluetooth On Ear H</t>
  </si>
  <si>
    <t>SanDisk Ultra microSD UHS-I Card 64</t>
  </si>
  <si>
    <t xml:space="preserve">iPhone Original 20W C Type Fast PD </t>
  </si>
  <si>
    <t xml:space="preserve">LIRAMARK Webcam Cover Slide, Ultra </t>
  </si>
  <si>
    <t>Nokia 8210 4G Volte keypad Phone wi</t>
  </si>
  <si>
    <t>Sounce Protective Case Cover Compat</t>
  </si>
  <si>
    <t>Samsung Galaxy M53 5G (Deep Ocean B</t>
  </si>
  <si>
    <t>iQOO 9 SE 5G (Sunset Sierra, 8GB RA</t>
  </si>
  <si>
    <t>SHREENOVA ID116 Plus Bluetooth Fitn</t>
  </si>
  <si>
    <t>POCO C31 (Shadow Gray, 64 GB) (4 GB</t>
  </si>
  <si>
    <t xml:space="preserve">Noise_Colorfit Smart Watch Charger </t>
  </si>
  <si>
    <t>POPIO Tempered Glass Screen Protect</t>
  </si>
  <si>
    <t>10WeRun Id-116 Bluetooth Smartwatch</t>
  </si>
  <si>
    <t>Tokdis MX-1 Pro Bluetooth Calling S</t>
  </si>
  <si>
    <t>URBN 20000 mAh lithium_polymer Powe</t>
  </si>
  <si>
    <t>Sounce Gold Plated 3.5 mm Headphone</t>
  </si>
  <si>
    <t>Noise ColorFit Ultra 2 Buzz 1.78" A</t>
  </si>
  <si>
    <t>Spigen Ultra Hybrid Back Cover Case</t>
  </si>
  <si>
    <t>Oraimo 18W USB &amp; Type-C Dual Output</t>
  </si>
  <si>
    <t>LAPSTER 12pcs Spiral Cable Protecto</t>
  </si>
  <si>
    <t>MI REDMI 9i Sport (Carbon Black, 64</t>
  </si>
  <si>
    <t xml:space="preserve">Lava A1 Josh 21(Blue Silver) -Dual </t>
  </si>
  <si>
    <t>POPIO Tempered Glass Compatible for</t>
  </si>
  <si>
    <t>FLiX Usb Charger,Flix (Beetel) Bolt</t>
  </si>
  <si>
    <t>Redmi 9A Sport (Coral Green, 3GB RA</t>
  </si>
  <si>
    <t>Prolet Classic Bumper Case Cover fo</t>
  </si>
  <si>
    <t>Samsung Galaxy S20 FE 5G (Cloud Nav</t>
  </si>
  <si>
    <t>WeCool S5 Long Selfie Stick, with L</t>
  </si>
  <si>
    <t xml:space="preserve">POCO C31 (Royal Blue, 64 GB) (4 GB </t>
  </si>
  <si>
    <t>Amazon Basics 2 Amp USB Wall Charge</t>
  </si>
  <si>
    <t>Mobilife Bluetooth Extendable Selfi</t>
  </si>
  <si>
    <t>Ambrane 27000mAh Power Bank, 20W Fa</t>
  </si>
  <si>
    <t>STRIFF Wall Mount Phone Holder Wall</t>
  </si>
  <si>
    <t>Fire-Boltt Tank 1.85" Bluetooth Cal</t>
  </si>
  <si>
    <t>Elv Aluminium Adjustable Mobile Pho</t>
  </si>
  <si>
    <t>Samsung Galaxy M13 5G (Stardust Bro</t>
  </si>
  <si>
    <t xml:space="preserve">DYAZO USB 3.0 Type C Female to USB </t>
  </si>
  <si>
    <t>KINGONE Wireless Charging Pencil (2</t>
  </si>
  <si>
    <t>boAt BassHeads 100 in-Ear Wired Hea</t>
  </si>
  <si>
    <t>boAt Airdopes 141 Bluetooth Truly W</t>
  </si>
  <si>
    <t>SanDisk Cruzer Blade 32GB USB Flash</t>
  </si>
  <si>
    <t>Logitech B170 Wireless Mouse, 2.4 G</t>
  </si>
  <si>
    <t>Storio Kids Toys LCD Writing Tablet</t>
  </si>
  <si>
    <t>boAt Airdopes 121v2 in-Ear True Wir</t>
  </si>
  <si>
    <t>SKE Bed Study Table Portable Wood M</t>
  </si>
  <si>
    <t>boAt Rockerz 255 Pro+ in-Ear Blueto</t>
  </si>
  <si>
    <t>STRIFF Adjustable Laptop Tabletop S</t>
  </si>
  <si>
    <t>ZEBRONICS Zeb-Bro in Ear Wired Earp</t>
  </si>
  <si>
    <t>boAt Rockerz 450 Bluetooth On Ear H</t>
  </si>
  <si>
    <t xml:space="preserve">JBL C50HI, Wired in Ear Headphones </t>
  </si>
  <si>
    <t>LAPSTER Spiral Charger Spiral Charg</t>
  </si>
  <si>
    <t>HP v236w USB 2.0 64GB Pen Drive, Me</t>
  </si>
  <si>
    <t>HP X1000 Wired USB Mouse with 3 Han</t>
  </si>
  <si>
    <t>Portronics Toad 23 Wireless Optical</t>
  </si>
  <si>
    <t>Boult Audio BassBuds X1 in-Ear Wire</t>
  </si>
  <si>
    <t>Dell KB216 Wired Multimedia USB Key</t>
  </si>
  <si>
    <t>Dell MS116 1000Dpi USB Wired Optica</t>
  </si>
  <si>
    <t>Boya ByM1 Auxiliary Omnidirectional</t>
  </si>
  <si>
    <t>Duracell Ultra Alkaline AA Battery,</t>
  </si>
  <si>
    <t>Classmate Octane Neon- Blue Gel Pen</t>
  </si>
  <si>
    <t>3M Scotch Double Sided Heavy Duty T</t>
  </si>
  <si>
    <t>boAt Bassheads 152 in Ear Wired Ear</t>
  </si>
  <si>
    <t xml:space="preserve">boAt BassHeads 122 Wired Earphones </t>
  </si>
  <si>
    <t>Dell USB Wireless Keyboard and Mous</t>
  </si>
  <si>
    <t xml:space="preserve">Seagate Expansion 1TB External HDD </t>
  </si>
  <si>
    <t xml:space="preserve">HP w100 480P 30 FPS Digital Webcam </t>
  </si>
  <si>
    <t>ZEBRONICS Zeb-Dash Plus 2.4GHz High</t>
  </si>
  <si>
    <t>Zebronics Zeb-Companion 107 USB Wir</t>
  </si>
  <si>
    <t>SYVO WT 3130 Aluminum Tripod (133CM</t>
  </si>
  <si>
    <t>Boult Audio Airbass Z20 True Wirele</t>
  </si>
  <si>
    <t>SanDisk Ultra Flair 64GB USB 3.0 Pe</t>
  </si>
  <si>
    <t>boAt Rockerz 330 in-Ear Bluetooth N</t>
  </si>
  <si>
    <t>Casio FX-991ES Plus-2nd Edition Sci</t>
  </si>
  <si>
    <t>TP-Link AC750 Wifi Range Extender |</t>
  </si>
  <si>
    <t>DIGITEK¬Æ (DTR 260 GT) Gorilla Trip</t>
  </si>
  <si>
    <t>GIZGA essentials Universal Silicone</t>
  </si>
  <si>
    <t>SanDisk Ultra 128 GB USB 3.0 Pen Dr</t>
  </si>
  <si>
    <t>Boult Audio ZCharge Bluetooth Wirel</t>
  </si>
  <si>
    <t xml:space="preserve">Dell WM118 Wireless Mouse, 2.4 Ghz </t>
  </si>
  <si>
    <t xml:space="preserve">Boult Audio AirBass PowerBuds with </t>
  </si>
  <si>
    <t>Eveready 1015 Carbon Zinc AA Batter</t>
  </si>
  <si>
    <t>Zebronics Zeb-Transformer-M Optical</t>
  </si>
  <si>
    <t>PIDILITE Fevicryl Acrylic Colours S</t>
  </si>
  <si>
    <t>STRIFF Mpad Mouse Mat 230X190X3mm G</t>
  </si>
  <si>
    <t>Gizga Essentials Hard Drive Case Sh</t>
  </si>
  <si>
    <t xml:space="preserve">Boult Audio FXCharge with ENC, 32H </t>
  </si>
  <si>
    <t>Boult Audio Probass Curve Bluetooth</t>
  </si>
  <si>
    <t>Casio FX-82MS 2nd Gen Non-Programma</t>
  </si>
  <si>
    <t xml:space="preserve">Tygot 10 Inches Big LED Ring Light </t>
  </si>
  <si>
    <t>HP X200 Wireless Mouse with 2.4 GHz</t>
  </si>
  <si>
    <t>Oakter Mini UPS for 12V WiFi Router</t>
  </si>
  <si>
    <t>TP-Link Archer AC1200 Archer C6 Wi-</t>
  </si>
  <si>
    <t>boAt Rockerz 550 Over Ear Bluetooth</t>
  </si>
  <si>
    <t>Xiaomi Mi Wired in Ear Earphones wi</t>
  </si>
  <si>
    <t>Zodo 8. 5 inch LCD E-Writer Electro</t>
  </si>
  <si>
    <t>Zebronics ZEB-KM2100 Multimedia USB</t>
  </si>
  <si>
    <t>ZEBRONICS Zeb-Comfort Wired USB Mou</t>
  </si>
  <si>
    <t>boAt Rockerz 370 On Ear Bluetooth H</t>
  </si>
  <si>
    <t xml:space="preserve">ZEBRONICS Zeb-Astra 20 Wireless BT </t>
  </si>
  <si>
    <t xml:space="preserve">Panasonic CR-2032/5BE Lithium Coin </t>
  </si>
  <si>
    <t>MemeHo¬Æ Smart Standard Multi-Purpo</t>
  </si>
  <si>
    <t>SanDisk Ultra Dual Drive Go USB Typ</t>
  </si>
  <si>
    <t>Tizum Mouse Pad/ Computer Mouse Mat</t>
  </si>
  <si>
    <t>Epson 003 65 ml for EcoTank L1110/L</t>
  </si>
  <si>
    <t>ZEBRONICS Zeb-Thunder Bluetooth Wir</t>
  </si>
  <si>
    <t>Quantum QHM-7406 Full-Sized Keyboar</t>
  </si>
  <si>
    <t>STRIFF Laptop Tabletop Stand, Fold-</t>
  </si>
  <si>
    <t>Logitech M221 Wireless Mouse, Silen</t>
  </si>
  <si>
    <t>Classmate Soft Cover 6 Subject Spir</t>
  </si>
  <si>
    <t>HP 150 Wireless USB Mouse with Ergo</t>
  </si>
  <si>
    <t>Duracell Rechargeable AA 1300mAh Ba</t>
  </si>
  <si>
    <t>boAt Airdopes 181 in-Ear True Wirel</t>
  </si>
  <si>
    <t>TP-Link USB Bluetooth Adapter for P</t>
  </si>
  <si>
    <t>SanDisk Ultra Dual Drive Luxe USB T</t>
  </si>
  <si>
    <t>rts [2 Pack] Mini USB C Type C Adap</t>
  </si>
  <si>
    <t>Logitech H111 Wired On Ear Headphon</t>
  </si>
  <si>
    <t>Digitek DTR 550 LW (67 Inch) Tripod</t>
  </si>
  <si>
    <t>TP-Link TL-WA850RE Single_Band 300M</t>
  </si>
  <si>
    <t xml:space="preserve">COI Note Pad/Memo Book with Sticky </t>
  </si>
  <si>
    <t>Fujifilm Instax Mini Single Pack 10</t>
  </si>
  <si>
    <t>Samsung Galaxy Watch4 Bluetooth(4.4</t>
  </si>
  <si>
    <t>Noise Buds Vs104 Bluetooth Truly Wi</t>
  </si>
  <si>
    <t>Duracell Ultra Alkaline AAA Battery</t>
  </si>
  <si>
    <t>JBL C200SI, Premium in Ear Wired Ea</t>
  </si>
  <si>
    <t>Acer EK220Q 21.5 Inch (54.61 cm) Fu</t>
  </si>
  <si>
    <t xml:space="preserve">E-COSMOS 5V 1.2W Portable Flexible </t>
  </si>
  <si>
    <t>boAt Dual Port Rapid Car Charger (Q</t>
  </si>
  <si>
    <t>Zebronics ZEB-COUNTY 3W Wireless Bl</t>
  </si>
  <si>
    <t xml:space="preserve">Zebronics Wired Keyboard and Mouse </t>
  </si>
  <si>
    <t>JBL Tune 215BT, 16 Hrs Playtime wit</t>
  </si>
  <si>
    <t>Gizga Essentials Professional 3-in-</t>
  </si>
  <si>
    <t>SanDisk Ultra Dual 64 GB USB 3.0 OT</t>
  </si>
  <si>
    <t>TP-Link Tapo 360¬∞ 2MP 1080p Full H</t>
  </si>
  <si>
    <t xml:space="preserve">boAt Airdopes 171 in Ear Bluetooth </t>
  </si>
  <si>
    <t>Duracell Plus AAA Rechargeable Batt</t>
  </si>
  <si>
    <t>Logitech B100 Wired USB Mouse, 3 yr</t>
  </si>
  <si>
    <t>Classmate 2100117 Soft Cover 6 Subj</t>
  </si>
  <si>
    <t xml:space="preserve">AirCase Rugged Hard Drive Case for </t>
  </si>
  <si>
    <t xml:space="preserve">Noise Buds VS402 Truly Wireless in </t>
  </si>
  <si>
    <t>JBL Go 2, Wireless Portable Bluetoo</t>
  </si>
  <si>
    <t>Robustrion Tempered Glass Screen Pr</t>
  </si>
  <si>
    <t>Redgear Pro Wireless Gamepad with 2</t>
  </si>
  <si>
    <t xml:space="preserve">Logitech M235 Wireless Mouse, 1000 </t>
  </si>
  <si>
    <t>TP-link N300 WiFi Wireless Router T</t>
  </si>
  <si>
    <t>Logitech MK240 Nano Wireless USB Ke</t>
  </si>
  <si>
    <t>Callas Multipurpose Foldable Laptop</t>
  </si>
  <si>
    <t>Casio MJ-12D 150 Steps Check and Co</t>
  </si>
  <si>
    <t>Amazon Basics Multipurpose Foldable</t>
  </si>
  <si>
    <t>Kanget [2 Pack] Type C Female to US</t>
  </si>
  <si>
    <t xml:space="preserve">Amazon Basics Magic Slate 8.5-inch </t>
  </si>
  <si>
    <t>Zebronics ZEB-90HB USB Hub, 4 Ports</t>
  </si>
  <si>
    <t>Zebronics Zeb Buds C2 in Ear Type C</t>
  </si>
  <si>
    <t>Redgear A-15 Wired Gaming Mouse wit</t>
  </si>
  <si>
    <t>JBL Commercial CSLM20B Auxiliary Om</t>
  </si>
  <si>
    <t>Eveready Red 1012 AAA Batteries - P</t>
  </si>
  <si>
    <t xml:space="preserve">SanDisk Extreme microSD UHS I Card </t>
  </si>
  <si>
    <t>Portronics MPORT 31C 4-in-1 USB Hub</t>
  </si>
  <si>
    <t>Infinity (JBL Fuze Pint, Wireless U</t>
  </si>
  <si>
    <t>AirCase Protective Laptop Bag Sleev</t>
  </si>
  <si>
    <t>Brand Conquer 6 in 1 with OTG, SD C</t>
  </si>
  <si>
    <t>TP-Link AC750 Dual Band Wireless Ca</t>
  </si>
  <si>
    <t>STRIFF Laptop Stand Adjustable Lapt</t>
  </si>
  <si>
    <t>Logitech MK215 Wireless Keyboard an</t>
  </si>
  <si>
    <t>boAt Bassheads 225 in Ear Wired Ear</t>
  </si>
  <si>
    <t>Luxor 5 Subject Single Ruled Notebo</t>
  </si>
  <si>
    <t>Duracell Chhota Power AA Battery Se</t>
  </si>
  <si>
    <t>Zebronics Zeb-Transformer Gaming Ke</t>
  </si>
  <si>
    <t xml:space="preserve">SanDisk Ultra 64 GB USB Pen Drives </t>
  </si>
  <si>
    <t xml:space="preserve">Parker Classic Gold Gold Trim Ball </t>
  </si>
  <si>
    <t>Tarkan Portable Folding Laptop Desk</t>
  </si>
  <si>
    <t>Quantum RJ45 Ethernet Patch Cable/L</t>
  </si>
  <si>
    <t>HP USB Wireless Spill Resistance Ke</t>
  </si>
  <si>
    <t>HUMBLE Dynamic Lapel Collar Mic Voi</t>
  </si>
  <si>
    <t>Boult Audio Omega with 30dB ANC+ EN</t>
  </si>
  <si>
    <t>STRIFF UPH2W Multi Angle Tablet/Mob</t>
  </si>
  <si>
    <t xml:space="preserve">Amazon Basics Wireless Mouse | 2.4 </t>
  </si>
  <si>
    <t>Crucial RAM 8GB DDR4 3200MHz CL22 (</t>
  </si>
  <si>
    <t>APC Back-UPS BX600C-IN 600VA / 360W</t>
  </si>
  <si>
    <t>Zebronics Zeb-Jaguar Wireless Mouse</t>
  </si>
  <si>
    <t>Boult Audio Truebuds with 30H Playt</t>
  </si>
  <si>
    <t>Wembley LCD Writing Pad/Tab | Writi</t>
  </si>
  <si>
    <t>Gizga Essentials Multi-Purpose Port</t>
  </si>
  <si>
    <t>E-COSMOS Plug in LED Night Light Mi</t>
  </si>
  <si>
    <t>Noise Buds VS201 V2 in-Ear Truly Wi</t>
  </si>
  <si>
    <t>Lapster Gel Mouse pad with Wrist Re</t>
  </si>
  <si>
    <t xml:space="preserve">Gizga Essentials Earphone Carrying </t>
  </si>
  <si>
    <t xml:space="preserve">SanDisk Ultra SDHC UHS-I Card 32GB </t>
  </si>
  <si>
    <t>DIGITEK¬Æ (DRL-14C) Professional (3</t>
  </si>
  <si>
    <t>Classmate Long Notebook - 140 Pages</t>
  </si>
  <si>
    <t>Lenovo 300 Wired Plug &amp; Play USB Mo</t>
  </si>
  <si>
    <t xml:space="preserve">Dyazo 6 Angles Adjustable Aluminum </t>
  </si>
  <si>
    <t xml:space="preserve">Western Digital WD 2TB My Passport </t>
  </si>
  <si>
    <t>Logitech C270 Digital HD Webcam wit</t>
  </si>
  <si>
    <t>Portronics MPORT 31 4 Ports USB Hub</t>
  </si>
  <si>
    <t>Zinq Five Fan Cooling Pad and Lapto</t>
  </si>
  <si>
    <t>Gizga Essentials Webcam Cover, Priv</t>
  </si>
  <si>
    <t>HP Z3700 Wireless Optical Mouse wit</t>
  </si>
  <si>
    <t>MAONO AU-400 Lavalier Auxiliary Omn</t>
  </si>
  <si>
    <t>TABLE MAGIC Multipurpose Laptop Tab</t>
  </si>
  <si>
    <t xml:space="preserve">GIZGA Essentials Portable Tabletop </t>
  </si>
  <si>
    <t>boAt Stone 650 10W Bluetooth Speake</t>
  </si>
  <si>
    <t>ESnipe Mart Worldwide Travel Adapte</t>
  </si>
  <si>
    <t>boAt Stone 180 5W Bluetooth Speaker</t>
  </si>
  <si>
    <t xml:space="preserve">Portronics Ruffpad 8.5M Multicolor </t>
  </si>
  <si>
    <t>BRUSTRO Copytinta Coloured Craft Pa</t>
  </si>
  <si>
    <t xml:space="preserve">Cuzor 12V Mini ups for WiFi Router </t>
  </si>
  <si>
    <t>Crucial BX500 240GB 3D NAND SATA 6.</t>
  </si>
  <si>
    <t>Classmate Pulse Spiral Notebook - 2</t>
  </si>
  <si>
    <t>Portronics My buddy plus Adjustable</t>
  </si>
  <si>
    <t>ZEBRONICS Zeb-Evolve Wireless in Ea</t>
  </si>
  <si>
    <t>INOVERA World Map Extended Anti Sli</t>
  </si>
  <si>
    <t xml:space="preserve">Seagate One Touch 2TB External HDD </t>
  </si>
  <si>
    <t>ZEBRONICS Zeb-Fame 5watts 2.0 Multi</t>
  </si>
  <si>
    <t>TVARA LCD Writing Tablet 8.5 Inch E</t>
  </si>
  <si>
    <t>Western Digital WD 1.5TB Elements P</t>
  </si>
  <si>
    <t>Redgear MP35 Speed-Type Gaming Mous</t>
  </si>
  <si>
    <t xml:space="preserve">Lenovo 400 Wireless Mouse, 1200DPI </t>
  </si>
  <si>
    <t>Logitech K480 Wireless Multi-Device</t>
  </si>
  <si>
    <t xml:space="preserve">RESONATE RouterUPS CRU12V2A | Zero </t>
  </si>
  <si>
    <t>3M Post-it Sticky Note Cube, 200 Sh</t>
  </si>
  <si>
    <t>OFIXO Multi-Purpose Laptop Table/St</t>
  </si>
  <si>
    <t>Fire-Boltt Ninja Calling 1.69" Blue</t>
  </si>
  <si>
    <t>Airtel AMF-311WW Data Card (Black),</t>
  </si>
  <si>
    <t>Gizga Essentials Laptop Power Cable</t>
  </si>
  <si>
    <t>Logitech MK270r USB Wireless Keyboa</t>
  </si>
  <si>
    <t>DIGITEK¬Æ (DTR-200MT) (18 CM) Porta</t>
  </si>
  <si>
    <t>FEDUS Cat6 Ethernet Cable, 10 Meter</t>
  </si>
  <si>
    <t>Kingston DataTraveler Exodia DTX/32</t>
  </si>
  <si>
    <t>Duracell Rechargeable AA 2500mAh Ba</t>
  </si>
  <si>
    <t>ENVIE¬Æ (AA10004PLNi-CD) AA Recharg</t>
  </si>
  <si>
    <t xml:space="preserve">ZEBRONICS Zeb-Buds 30 3.5Mm Stereo </t>
  </si>
  <si>
    <t>LAPSTER Accessories Power Cable Cor</t>
  </si>
  <si>
    <t xml:space="preserve">Portronics Ruffpad 12E Re-Writable </t>
  </si>
  <si>
    <t>Verilux¬Æ USB C Hub Multiport Adapt</t>
  </si>
  <si>
    <t>Zebronics Zeb Wonderbar 10 USB Powe</t>
  </si>
  <si>
    <t>HP Wired Mouse 100 with 1600 DPI Op</t>
  </si>
  <si>
    <t>Anjaney Enterprise Smart Multipurpo</t>
  </si>
  <si>
    <t>ENVIE ECR-20 Charger for AA &amp; AAA R</t>
  </si>
  <si>
    <t>ProElite Faux Leather Smart Flip Ca</t>
  </si>
  <si>
    <t xml:space="preserve">Classmate Pulse 6 Subject Notebook </t>
  </si>
  <si>
    <t>Pentonic Multicolor Ball Point Pen,</t>
  </si>
  <si>
    <t>Logitech Pebble M350 Wireless Mouse</t>
  </si>
  <si>
    <t xml:space="preserve">Apsara Platinum Pencils Value Pack </t>
  </si>
  <si>
    <t>Zebronics Zeb-Power Wired USB Mouse</t>
  </si>
  <si>
    <t>Ant Esports GM320 RGB Optical Wired</t>
  </si>
  <si>
    <t>Pilot V7 Liquid Ink Roller Ball Pen</t>
  </si>
  <si>
    <t>boAt Airdopes 191G True Wireless Ea</t>
  </si>
  <si>
    <t>Boult Audio BassBuds Oak in-Ear Wir</t>
  </si>
  <si>
    <t>IT2M Designer Mouse Pad for Laptop/</t>
  </si>
  <si>
    <t>Noise ColorFit Ultra Buzz Bluetooth</t>
  </si>
  <si>
    <t>Lapster Caddy for ssd and HDD, Opti</t>
  </si>
  <si>
    <t xml:space="preserve">SanDisk Extreme SD UHS I 64GB Card </t>
  </si>
  <si>
    <t>Fire-Boltt Ring Pro Bluetooth Calli</t>
  </si>
  <si>
    <t>Lenovo 600 Bluetooth 5.0 Silent Mou</t>
  </si>
  <si>
    <t>Boult Audio Airbass Propods X TWS B</t>
  </si>
  <si>
    <t>LS LAPSTER Quality Assured Universa</t>
  </si>
  <si>
    <t>KLAM LCD Writing Tablet Screenwriti</t>
  </si>
  <si>
    <t>CP PLUS 2MP Full HD Smart Wi-fi CCT</t>
  </si>
  <si>
    <t>HP Deskjet 2331 Colour Printer, Sca</t>
  </si>
  <si>
    <t xml:space="preserve">D-Link DIR-615 Wi-fi Ethernet-N300 </t>
  </si>
  <si>
    <t>RPM Euro Games Gaming Mousepad Spee</t>
  </si>
  <si>
    <t xml:space="preserve">Wacom One by CTL-472/K0-CX Digital </t>
  </si>
  <si>
    <t>Lenovo 300 FHD Webcam with Full Ste</t>
  </si>
  <si>
    <t>Sony WI-C100 Wireless Headphones wi</t>
  </si>
  <si>
    <t>Zebronics, ZEB-NC3300 USB Powered L</t>
  </si>
  <si>
    <t>Tukzer Gel Mouse Pad Wrist Rest Mem</t>
  </si>
  <si>
    <t>Infinity (JBL Glide 510, 72 Hrs Pla</t>
  </si>
  <si>
    <t xml:space="preserve">Robustrion Smart Trifold Hard Back </t>
  </si>
  <si>
    <t xml:space="preserve">Logitech M331 Silent Plus Wireless </t>
  </si>
  <si>
    <t>Camel Artist Acrylic Color Box - 9m</t>
  </si>
  <si>
    <t>Portronics Key2 Combo Multimedia US</t>
  </si>
  <si>
    <t>SupCares Laptop Stand 7 Height Adju</t>
  </si>
  <si>
    <t>ZEBRONICS Zeb-Sound Bomb N1 True Wi</t>
  </si>
  <si>
    <t>Western Digital WD Green SATA 240GB</t>
  </si>
  <si>
    <t xml:space="preserve">Classmate Octane Neon- 25 Blue Gel </t>
  </si>
  <si>
    <t>Classmate Octane Colour Burst-Multi</t>
  </si>
  <si>
    <t>Tukzer Stylus Pen, iPad Pencil with</t>
  </si>
  <si>
    <t>Logitech G102 USB Light Sync Gaming</t>
  </si>
  <si>
    <t>Zebronics ZEB-VITA Wireless Bluetoo</t>
  </si>
  <si>
    <t xml:space="preserve">Lapster USB 3.0 sata Cable for 2.5 </t>
  </si>
  <si>
    <t>URBN 10000 mAh Lithium Power Bank U</t>
  </si>
  <si>
    <t xml:space="preserve">Qubo Smart Cam 360 from Hero Group </t>
  </si>
  <si>
    <t>Duracell CR2025 3V Lithium Coin Bat</t>
  </si>
  <si>
    <t>Camel Fabrica Acrylic Ultra Color -</t>
  </si>
  <si>
    <t>Lenovo GX20L29764 65W Laptop Adapte</t>
  </si>
  <si>
    <t>Hp Wired On Ear Headphones With Mic</t>
  </si>
  <si>
    <t>Redragon K617 Fizz 60% Wired RGB Ga</t>
  </si>
  <si>
    <t>Noise ColorFit Ultra Smart Watch wi</t>
  </si>
  <si>
    <t>Zebronics Zeb-JUKEBAR 3900, 80W Mul</t>
  </si>
  <si>
    <t>boAt Bassheads 102 Wired in Ear Ear</t>
  </si>
  <si>
    <t>Duracell CR2016 3V Lithium Coin Bat</t>
  </si>
  <si>
    <t>MI 360¬∞ Home Security Wireless Cam</t>
  </si>
  <si>
    <t>ZEBRONICS Zeb-100HB 4 Ports USB Hub</t>
  </si>
  <si>
    <t>Boult Audio Bass Buds Q2 Lightweigh</t>
  </si>
  <si>
    <t>ESR Screen Protector Compatible wit</t>
  </si>
  <si>
    <t xml:space="preserve">Parker Vector Standard Chrome Trim </t>
  </si>
  <si>
    <t>Silicone Rubber Earbuds Tips, Earti</t>
  </si>
  <si>
    <t>Canon PIXMA MG2577s All-in-One Inkj</t>
  </si>
  <si>
    <t>Samsung 24-inch(60.46cm) FHD Monito</t>
  </si>
  <si>
    <t>Faber-Castell Connector Pen Set - P</t>
  </si>
  <si>
    <t>Zinq UPS for Router, Mini UPS for 1</t>
  </si>
  <si>
    <t>SaleOn‚Ñ¢ Portable Storage Organize</t>
  </si>
  <si>
    <t>RPM Euro Games Laptop/PC Controller</t>
  </si>
  <si>
    <t>realme Buds Wireless in Ear Bluetoo</t>
  </si>
  <si>
    <t>TVARA LCD Writing Tablet, 8.5" Inch</t>
  </si>
  <si>
    <t xml:space="preserve">Wings Phantom Pro Earphones Gaming </t>
  </si>
  <si>
    <t>Robustrion [Anti-Scratch] &amp; [Smudge</t>
  </si>
  <si>
    <t>Cablet 2.5 Inch SATA USB 3.0 HDD/SS</t>
  </si>
  <si>
    <t>SanDisk 1TB Extreme Portable SSD 10</t>
  </si>
  <si>
    <t>ZEBRONICS Zeb-Warrior II 10 watts 2</t>
  </si>
  <si>
    <t>TP-Link UE300C USB Type-C to RJ45 G</t>
  </si>
  <si>
    <t>Wecool Moonwalk M1 ENC True Wireles</t>
  </si>
  <si>
    <t xml:space="preserve">HP 330 Wireless Black Keyboard and </t>
  </si>
  <si>
    <t>RC PRINT GI 790 Ink Refill for Cano</t>
  </si>
  <si>
    <t xml:space="preserve">Redgear Cloak Wired RGB Wired Over </t>
  </si>
  <si>
    <t>Wayona Type C To Type C 65W/3.25A N</t>
  </si>
  <si>
    <t>Amazfit GTS2 Mini (New Version) Sma</t>
  </si>
  <si>
    <t>Tabelito¬Æ Polyester Foam, Nylon Hy</t>
  </si>
  <si>
    <t>Robustrion Anti-Scratch &amp; Smudge Pr</t>
  </si>
  <si>
    <t>Portronics Ruffpad 15 Re-Writable L</t>
  </si>
  <si>
    <t>DIGITEK¬Æ (DLS-9FT) Lightweight &amp; P</t>
  </si>
  <si>
    <t xml:space="preserve">Classmate Pulse 1 Subject Notebook </t>
  </si>
  <si>
    <t>Scarters Mouse Pad, Desk Mat Extend</t>
  </si>
  <si>
    <t>Casio MJ-120D 150 Steps Check and C</t>
  </si>
  <si>
    <t xml:space="preserve">Gizga Essentials Laptop Bag Sleeve </t>
  </si>
  <si>
    <t>Parker Vector Camouflage Gift Set -</t>
  </si>
  <si>
    <t>TP-Link AC1200 Archer A6 Smart WiFi</t>
  </si>
  <si>
    <t xml:space="preserve">HP Deskjet 2723 AIO Printer, Copy, </t>
  </si>
  <si>
    <t>Xiaomi Mi 4A Dual_Band Ethernet 120</t>
  </si>
  <si>
    <t>SLOVIC¬Æ Tripod Mount Adapter| Trip</t>
  </si>
  <si>
    <t>Orico 2.5"(6.3cm) USB 3.0 HDD Enclo</t>
  </si>
  <si>
    <t>Logitech G402 Hyperion Fury USB Wir</t>
  </si>
  <si>
    <t>Panasonic Eneloop BQ-CC55N Advanced</t>
  </si>
  <si>
    <t>Logitech K380 Wireless Multi-Device</t>
  </si>
  <si>
    <t>Canon PIXMA E477 All-in-One Wireles</t>
  </si>
  <si>
    <t xml:space="preserve">Redgear Cosmo 7,1 Usb Gaming Wired </t>
  </si>
  <si>
    <t>Belkin Essential Series 4-Socket Su</t>
  </si>
  <si>
    <t xml:space="preserve">Classmate Long Book - Unruled, 160 </t>
  </si>
  <si>
    <t>Artis AR-45W-MG2 45 Watts MG2 Lapto</t>
  </si>
  <si>
    <t>Imou 360¬∞ 1080P Full HD Security C</t>
  </si>
  <si>
    <t>Xiaomi Pad 5| Qualcomm Snapdragon 8</t>
  </si>
  <si>
    <t>Sennheiser CX 80S in-Ear Wired Head</t>
  </si>
  <si>
    <t>HB Plus Folding Height Adjustable A</t>
  </si>
  <si>
    <t>HP 65W AC Laptops Charger Adapter 4</t>
  </si>
  <si>
    <t>Tukzer Fully Foldable Tabletop Desk</t>
  </si>
  <si>
    <t>Gizga Essentials Cable Organiser, C</t>
  </si>
  <si>
    <t>Camel Oil Pastel with Reusable Plas</t>
  </si>
  <si>
    <t>HP M270 Backlit USB Wired Gaming Mo</t>
  </si>
  <si>
    <t xml:space="preserve">Foxin FTC 12A / Q2612A Black Laser </t>
  </si>
  <si>
    <t>PC SQUARE Laptop Tabletop Stand/ Co</t>
  </si>
  <si>
    <t xml:space="preserve">Lenovo 130 Wireless Compact Mouse, </t>
  </si>
  <si>
    <t>Pilot Frixion Clicker Roller Pen (B</t>
  </si>
  <si>
    <t>ZEBRONICS Aluminium Alloy Laptop St</t>
  </si>
  <si>
    <t>HP K500F Backlit Membrane Wired Gam</t>
  </si>
  <si>
    <t>GIZGA Club-laptop Neoprene Reversib</t>
  </si>
  <si>
    <t xml:space="preserve">Inventis 5V 1.2W Portable Flexible </t>
  </si>
  <si>
    <t>TP-Link TL-WA855RE 300 Mbps Wi-Fi R</t>
  </si>
  <si>
    <t>boAt Stone 250 Portable Wireless Sp</t>
  </si>
  <si>
    <t xml:space="preserve">Offbeat¬Æ - DASH 2.4GHz Wireless + </t>
  </si>
  <si>
    <t>Classmate Drawing Book - Unruled, 4</t>
  </si>
  <si>
    <t>HP GK320 Wired Full Size RGB Backli</t>
  </si>
  <si>
    <t>Parker Moments Vector Timecheck Gol</t>
  </si>
  <si>
    <t>Camlin Elegante Fountain Pen - Blac</t>
  </si>
  <si>
    <t>CARECASE¬Æ Optical Bay 2nd Hard Dri</t>
  </si>
  <si>
    <t>Canon E4570 All-in-One Wi-Fi Ink Ef</t>
  </si>
  <si>
    <t>Crucial P3 500GB PCIe 3.0 3D NAND N</t>
  </si>
  <si>
    <t>HP v222w 64GB USB 2.0 Pen Drive (Si</t>
  </si>
  <si>
    <t xml:space="preserve">Duracell Ultra Alkaline D Battery, </t>
  </si>
  <si>
    <t xml:space="preserve">BESTOR¬Æ LCD Writing Tablet/pad 12 </t>
  </si>
  <si>
    <t>Lenovo IdeaPad 3 11th Gen Intel Cor</t>
  </si>
  <si>
    <t>boAt BassHeads 900 On-Ear Wired Hea</t>
  </si>
  <si>
    <t>Zebronics Astra 10 Portable Wireles</t>
  </si>
  <si>
    <t>SWAPKART Portable Flexible Adjustab</t>
  </si>
  <si>
    <t>Infinity (JBL Fuze 100, Wireless Po</t>
  </si>
  <si>
    <t>Pigeon by Stovekraft Amaze Plus Ele</t>
  </si>
  <si>
    <t>USHA Quartz Room Heater with Overhe</t>
  </si>
  <si>
    <t>Amazon Brand - Solimo 2000/1000 Wat</t>
  </si>
  <si>
    <t xml:space="preserve">StyleHouse Lint Remover for Woolen </t>
  </si>
  <si>
    <t>beatXP Kitchen Scale Multipurpose P</t>
  </si>
  <si>
    <t>Glun Multipurpose Portable Electron</t>
  </si>
  <si>
    <t>Pigeon Polypropylene Mini Handy and</t>
  </si>
  <si>
    <t>Prestige 1.5 Litre Kettle 1500-watt</t>
  </si>
  <si>
    <t>Bajaj RHX-2 800-Watt Room Heater (W</t>
  </si>
  <si>
    <t>Prestige Electric Kettle PKOSS - 15</t>
  </si>
  <si>
    <t>Pigeon by Stovekraft Cruise 1800 wa</t>
  </si>
  <si>
    <t xml:space="preserve">Prestige PKGSS 1.7L 1500W Electric </t>
  </si>
  <si>
    <t>SHOPTOSHOP Electric Lint Remover, B</t>
  </si>
  <si>
    <t>Orpat OEH-1260 2000-Watt Fan Heater</t>
  </si>
  <si>
    <t>PRO365 Indo Mocktails/Coffee Foamer</t>
  </si>
  <si>
    <t>Bajaj DX-6 1000W Dry Iron with Adva</t>
  </si>
  <si>
    <t>Croma 500W Mixer Grinder with 3 Sta</t>
  </si>
  <si>
    <t>Havells Instanio 3-Litre Instant Ge</t>
  </si>
  <si>
    <t>Morphy Richards OFR Room Heater, 09</t>
  </si>
  <si>
    <t xml:space="preserve">Havells Aqua Plus 1.2 litre Double </t>
  </si>
  <si>
    <t>Bajaj Splendora 3 Litre 3KW IWH Ins</t>
  </si>
  <si>
    <t>KENT 16052 Elegant Electric Glass K</t>
  </si>
  <si>
    <t>Bajaj New Shakti Neo 15L Vertical S</t>
  </si>
  <si>
    <t xml:space="preserve">Lifelong LLMG23 Power Pro 500-Watt </t>
  </si>
  <si>
    <t xml:space="preserve">Bajaj Majesty DX-11 1000W Dry Iron </t>
  </si>
  <si>
    <t>Bajaj Rex 500W Mixer Grinder with N</t>
  </si>
  <si>
    <t>Lifelong LLEK15 Electric Kettle 1.5</t>
  </si>
  <si>
    <t>Lifelong LLQH922 Regalia 800 W (ISI</t>
  </si>
  <si>
    <t>R B Nova Lint/Fabric Shaver for Clo</t>
  </si>
  <si>
    <t>Bajaj Immersion Rod Water Heater 15</t>
  </si>
  <si>
    <t>INALSA Electric Kettle 1.5 Litre wi</t>
  </si>
  <si>
    <t>Prestige PIC 20 1600 Watt Induction</t>
  </si>
  <si>
    <t>Pigeon Healthifry Digital Air Fryer</t>
  </si>
  <si>
    <t>PrettyKrafts Laundry Basket for clo</t>
  </si>
  <si>
    <t>Philips GC1905 1440-Watt Steam Iron</t>
  </si>
  <si>
    <t>Havells Immersion HB15 1500 Watt (W</t>
  </si>
  <si>
    <t>AGARO LR2007 Lint Remover, Recharge</t>
  </si>
  <si>
    <t>Pigeon 1.5 litre Hot Kettle and Sta</t>
  </si>
  <si>
    <t>NutriPro Juicer Mixer Grinder - Smo</t>
  </si>
  <si>
    <t>Philips GC026/30 Fabric Shaver, Lin</t>
  </si>
  <si>
    <t>Havells Cista Room Heater, White, 2</t>
  </si>
  <si>
    <t>AGARO Regal 800 Watts Handheld Vacu</t>
  </si>
  <si>
    <t>Philips Viva Collection HD4928/01 2</t>
  </si>
  <si>
    <t>Pigeon By Stovekraft ABS Plastic Ac</t>
  </si>
  <si>
    <t>AGARO Esteem Multi Kettle 1.2 Litre</t>
  </si>
  <si>
    <t>Bajaj Minor 1000 Watts Radiant Room</t>
  </si>
  <si>
    <t xml:space="preserve">Butterfly Jet Elite Mixer Grinder, </t>
  </si>
  <si>
    <t>SOFLIN Egg Boiler Electric Automati</t>
  </si>
  <si>
    <t>Lifelong LLQH925 Dyno Quartz Heater</t>
  </si>
  <si>
    <t>Amazon Basics 1500 W Electric Kettl</t>
  </si>
  <si>
    <t>Prestige Sandwich Maker PGMFD 01, B</t>
  </si>
  <si>
    <t>Orient Electric Fabrijoy DIFJ10BP 1</t>
  </si>
  <si>
    <t>Lifelong LLFH921 Regalia 2000 W Fan</t>
  </si>
  <si>
    <t>Philips GC181 Heavy Weight 1000-Wat</t>
  </si>
  <si>
    <t>Bulfyss USB Rechargeable Lint Remov</t>
  </si>
  <si>
    <t>Bajaj DX-7 1000W Dry Iron with Adva</t>
  </si>
  <si>
    <t>Bajaj New Shakti Neo 25L Vertical S</t>
  </si>
  <si>
    <t>PHILIPS Handheld Garment Steamer ST</t>
  </si>
  <si>
    <t xml:space="preserve">Room Heater Warmer Wall-Outlet 400 </t>
  </si>
  <si>
    <t>Wonderchef Nutri-blend Mixer, Grind</t>
  </si>
  <si>
    <t>USHA Armor AR1100WB 1100 W Dry Iron</t>
  </si>
  <si>
    <t>Butterfly EKN 1.5-Litre Electric Ke</t>
  </si>
  <si>
    <t>Crompton Arno Neo 15-L 5 Star Rated</t>
  </si>
  <si>
    <t>Borosil Chef Delite BCH20DBB21 300-</t>
  </si>
  <si>
    <t>KENT 16055 Amaze Cool Touch Electri</t>
  </si>
  <si>
    <t>Prestige IRIS Plus 750 watt mixer g</t>
  </si>
  <si>
    <t>Simxen Egg Boiler Electric Automati</t>
  </si>
  <si>
    <t>Amazon Basics 2000/1000 Watt Room H</t>
  </si>
  <si>
    <t>HealthSense Weight Machine for Kitc</t>
  </si>
  <si>
    <t>Bajaj New Shakti Neo 10L Vertical S</t>
  </si>
  <si>
    <t>Bosch Pro 1000W Mixer Grinder MGM88</t>
  </si>
  <si>
    <t>Bulfyss Stainless Steel Digital Kit</t>
  </si>
  <si>
    <t>VR 18 Pcs - 3 Different Size Plasti</t>
  </si>
  <si>
    <t>Orient Electric Apex-FX 1200mm Ultr</t>
  </si>
  <si>
    <t>PrettyKrafts Folding Laundry Basket</t>
  </si>
  <si>
    <t xml:space="preserve">Bajaj Majesty RX11 2000 Watts Heat </t>
  </si>
  <si>
    <t>Eureka Forbes Trendy Zip 1000 Watts</t>
  </si>
  <si>
    <t>Pigeon by Stovekraft Quartz Electri</t>
  </si>
  <si>
    <t>Maharaja Whiteline Lava Neo 1200-Wa</t>
  </si>
  <si>
    <t>Crompton Gracee 5-L Instant Water H</t>
  </si>
  <si>
    <t>Bajaj DX-2 600W Dry Iron with Advan</t>
  </si>
  <si>
    <t>Bajaj Waterproof 1500 Watts Immersi</t>
  </si>
  <si>
    <t>AGARO Supreme High Pressure Washer,</t>
  </si>
  <si>
    <t>Bajaj Deluxe 2000 Watts Halogen Roo</t>
  </si>
  <si>
    <t>Orpat HHB-100E WOB 250-Watt Hand Bl</t>
  </si>
  <si>
    <t>GILTON Egg Boiler Electric Automati</t>
  </si>
  <si>
    <t>HealthSense Chef-Mate KS 33 Digital</t>
  </si>
  <si>
    <t>PHILIPS Digital Air Fryer HD9252/90</t>
  </si>
  <si>
    <t>Milton Go Electro 2.0 Stainless Ste</t>
  </si>
  <si>
    <t xml:space="preserve">Philips Daily Collection HD2582/00 </t>
  </si>
  <si>
    <t xml:space="preserve">Crompton Insta Comfy 800 Watt Room </t>
  </si>
  <si>
    <t>USHA Heat Convector 812 T 2000-Watt</t>
  </si>
  <si>
    <t>Philips HL7756/00 Mixer Grinder, 75</t>
  </si>
  <si>
    <t>Kuber Industries Waterproof Round N</t>
  </si>
  <si>
    <t>Lifelong LLMG93 500 Watt Duos Mixer</t>
  </si>
  <si>
    <t xml:space="preserve">Crompton Insta Comfort Heater 2000 </t>
  </si>
  <si>
    <t>Lint Remover Woolen Clothes Lint Ex</t>
  </si>
  <si>
    <t>Pigeon Kessel Multipurpose Kettle (</t>
  </si>
  <si>
    <t xml:space="preserve">C (DEVICE) Lint Remover for Woolen </t>
  </si>
  <si>
    <t>Pigeon by Stovekraft 2 Slice Auto P</t>
  </si>
  <si>
    <t xml:space="preserve">Bajaj OFR Room Heater, 13 Fin 2900 </t>
  </si>
  <si>
    <t>Luminous Vento Deluxe 150 mm Exhaus</t>
  </si>
  <si>
    <t>Wipro Vesta 1.8 litre Cool touch el</t>
  </si>
  <si>
    <t xml:space="preserve">Kitchen Mart Stainless Steel South </t>
  </si>
  <si>
    <t>Ikea 903.391.72 Polypropylene Plast</t>
  </si>
  <si>
    <t>HUL Pureit Germkill kit for Classic</t>
  </si>
  <si>
    <t>Prestige Iris 750 Watt Mixer Grinde</t>
  </si>
  <si>
    <t>Preethi Blue Leaf Diamond MG-214 mi</t>
  </si>
  <si>
    <t>Butterfly Smart Mixer Grinder, 750W</t>
  </si>
  <si>
    <t xml:space="preserve">KENT Smart Multi Cooker Cum Kettle </t>
  </si>
  <si>
    <t>InstaCuppa Portable Blender for Smo</t>
  </si>
  <si>
    <t>USHA EI 1602 1000 W Lightweight Dry</t>
  </si>
  <si>
    <t>KENT 16044 Hand Blender Stainless S</t>
  </si>
  <si>
    <t xml:space="preserve">White Feather Portable Heat Sealer </t>
  </si>
  <si>
    <t>Crompton IHL 152 1500-Watt Immersio</t>
  </si>
  <si>
    <t>InstaCuppa Rechargeable Mini Electr</t>
  </si>
  <si>
    <t xml:space="preserve">Philips PowerPro FC9352/01 Compact </t>
  </si>
  <si>
    <t xml:space="preserve">SAIELLIN Electric Lint Remover for </t>
  </si>
  <si>
    <t>Cookwell Bullet Mixer Grinder (5 Ja</t>
  </si>
  <si>
    <t>Prestige PRWO 1.8-2 700-Watts Delig</t>
  </si>
  <si>
    <t>Swiffer Instant Electric Water Heat</t>
  </si>
  <si>
    <t>Lifelong LLWH106 Flash 3 Litres Ins</t>
  </si>
  <si>
    <t xml:space="preserve">Hindware Atlantic Compacto 3 Litre </t>
  </si>
  <si>
    <t>ATOM Selves-MH 200 GM Digital Pocke</t>
  </si>
  <si>
    <t>Crompton InstaBliss 3-L Instant Wat</t>
  </si>
  <si>
    <t>Croma 1100 W Dry Iron with Weilburg</t>
  </si>
  <si>
    <t>Lint Roller with 40 Paper Sheets, 2</t>
  </si>
  <si>
    <t>Portable Lint Remover Pet Fur Remov</t>
  </si>
  <si>
    <t>atomberg Renesa 1200mm BLDC Motor w</t>
  </si>
  <si>
    <t xml:space="preserve">Usha CookJoy (CJ1600WPC) 1600 Watt </t>
  </si>
  <si>
    <t>Reffair AX30 [MAX] Portable Air Pur</t>
  </si>
  <si>
    <t>!!1000 Watt/2000-Watt Room Heater!!</t>
  </si>
  <si>
    <t>Eureka Forbes Wet &amp; Dry Ultimo 1400</t>
  </si>
  <si>
    <t>Activa Heat-Max 2000 Watts Room Hea</t>
  </si>
  <si>
    <t>PHILIPS HL1655/00 Hand Blender, Whi</t>
  </si>
  <si>
    <t xml:space="preserve">V-Guard Zio Instant Water Geyser | </t>
  </si>
  <si>
    <t>Homeistic Applience‚Ñ¢ Instant Elec</t>
  </si>
  <si>
    <t>Kitchenwell 18Pc Plastic Food Snack</t>
  </si>
  <si>
    <t>Havells Instanio 10 Litre Storage W</t>
  </si>
  <si>
    <t xml:space="preserve">Prestige PIC 16.0+ 1900W Induction </t>
  </si>
  <si>
    <t>AGARO 33398 Rapid 1000-Watt, 10-Lit</t>
  </si>
  <si>
    <t>KENT 16026 Electric Kettle Stainles</t>
  </si>
  <si>
    <t>SKYTONE Stainless Steel Electric Me</t>
  </si>
  <si>
    <t>KENT 16088 Vogue Electric Kettle 1.</t>
  </si>
  <si>
    <t>Eureka Forbes Supervac 1600 Watts P</t>
  </si>
  <si>
    <t>Mi Air Purifier 3 with True HEPA Fi</t>
  </si>
  <si>
    <t>Tata Swach Bulb 6000-Litre Cartridg</t>
  </si>
  <si>
    <t xml:space="preserve">Havells Ambrose 1200mm Ceiling Fan </t>
  </si>
  <si>
    <t>PrettyKrafts Laundry Bag / Basket f</t>
  </si>
  <si>
    <t xml:space="preserve">FABWARE Lint Remover for Clothes - </t>
  </si>
  <si>
    <t>Brayden Fito Atom Rechargeable Smoo</t>
  </si>
  <si>
    <t>Bajaj Frore 1200 mm Ceiling Fan (Br</t>
  </si>
  <si>
    <t>Venus Digital Kitchen Weighing Scal</t>
  </si>
  <si>
    <t>Bajaj ATX 4 750-Watt Pop-up Toaster</t>
  </si>
  <si>
    <t>Coway Professional Air Purifier for</t>
  </si>
  <si>
    <t>KENT Gold Optima Gravity Water Puri</t>
  </si>
  <si>
    <t>HOMEPACK 750W Radiant Room Home Off</t>
  </si>
  <si>
    <t>Bajaj Rex 750W Mixer Grinder with N</t>
  </si>
  <si>
    <t>Heart Home Waterproof Round Non Wov</t>
  </si>
  <si>
    <t>MILTON Smart Egg Boiler 360-Watts (</t>
  </si>
  <si>
    <t>iBELL SEK15L Premium 1.5 Litre Stai</t>
  </si>
  <si>
    <t>Tosaa T2STSR Sandwich Gas Toaster R</t>
  </si>
  <si>
    <t>V-Guard Divino 5 Star Rated 15 Litr</t>
  </si>
  <si>
    <t>Akiara¬Æ - Makes life easy Mini Sew</t>
  </si>
  <si>
    <t>Usha Steam Pro SI 3713, 1300 W Stea</t>
  </si>
  <si>
    <t>Wonderchef Nutri-blend Complete Kit</t>
  </si>
  <si>
    <t>WIDEWINGS Electric Handheld Milk Wa</t>
  </si>
  <si>
    <t>Morphy Richards Icon Superb 750W Mi</t>
  </si>
  <si>
    <t>Philips Handheld Garment Steamer GC</t>
  </si>
  <si>
    <t>Vedini Transparent Empty Refillable</t>
  </si>
  <si>
    <t>Crompton Sea Sapphira 1200 mm Ultra</t>
  </si>
  <si>
    <t xml:space="preserve">Kuber Industries Waterproof Canvas </t>
  </si>
  <si>
    <t>JM SELLER 180 W 2021 Edition Electr</t>
  </si>
  <si>
    <t>Oratech Coffee Frother electric, mi</t>
  </si>
  <si>
    <t xml:space="preserve">Havells Glaze 74W Pearl Ivory Gold </t>
  </si>
  <si>
    <t>Pick Ur Needs¬Æ Lint Remover for Cl</t>
  </si>
  <si>
    <t>Rico Japanese Technology Rechargeab</t>
  </si>
  <si>
    <t>Butterfly Smart Wet Grinder, 2L (Wh</t>
  </si>
  <si>
    <t xml:space="preserve">AGARO Marvel 9 Liters Oven Toaster </t>
  </si>
  <si>
    <t>Philips GC1920/28 1440-Watt Non-Sti</t>
  </si>
  <si>
    <t>Havells OFR 13 Wave Fin with PTC Fa</t>
  </si>
  <si>
    <t xml:space="preserve">Bajaj DHX-9 1000W Heavy Weight Dry </t>
  </si>
  <si>
    <t>Aquasure From Aquaguard Amaze RO+UV</t>
  </si>
  <si>
    <t>ROYAL STEP Portable Electric USB Ju</t>
  </si>
  <si>
    <t xml:space="preserve">KENT 16068 Zoom Vacuum Cleaner for </t>
  </si>
  <si>
    <t>ENEM Sealing Machine | 12 Inch (300</t>
  </si>
  <si>
    <t>Wipro Vesta 1200 Watt GD203 Heavywe</t>
  </si>
  <si>
    <t>Inalsa Electric Kettle Prism Inox -</t>
  </si>
  <si>
    <t>VRPRIME Lint Roller Lint Remover fo</t>
  </si>
  <si>
    <t>Philips AC1215/20 Air purifier, rem</t>
  </si>
  <si>
    <t>Eopora PTC Ceramic Fast Heating Roo</t>
  </si>
  <si>
    <t xml:space="preserve">Usha Goliath GO1200WG Heavy Weight </t>
  </si>
  <si>
    <t>Wipro Vesta Electric Egg Boiler, 36</t>
  </si>
  <si>
    <t>Philips Viva Collection HR1832/00 1</t>
  </si>
  <si>
    <t>Kitchenwell Multipurpose Portable E</t>
  </si>
  <si>
    <t>FIGMENT Handheld Milk Frother Recha</t>
  </si>
  <si>
    <t>Balzano High Speed Nutri Blender/Mi</t>
  </si>
  <si>
    <t>Swiss Military VC03 Wireless Car Va</t>
  </si>
  <si>
    <t>Zuvexa USB Rechargeable Electric Fo</t>
  </si>
  <si>
    <t>Usha IH2415 1500-Watt Immersion Hea</t>
  </si>
  <si>
    <t xml:space="preserve">ACTIVA Instant 3 LTR 3 KVA SPECIAL </t>
  </si>
  <si>
    <t>Havells Instanio 1-Litre 3KW Instan</t>
  </si>
  <si>
    <t>Lifelong 2-in1 Egg Boiler and Poach</t>
  </si>
  <si>
    <t>INDIAS¬Æ‚Ñ¢ Electro-Instant Water G</t>
  </si>
  <si>
    <t>AmazonBasics Induction Cooktop 1600</t>
  </si>
  <si>
    <t xml:space="preserve">Sui Generis Electric Handheld Milk </t>
  </si>
  <si>
    <t>Philips Air Purifier Ac2887/20,Vita</t>
  </si>
  <si>
    <t>Esquire Laundry Basket Brown, 50 Lt</t>
  </si>
  <si>
    <t>PHILIPS Air Fryer HD9200/90, uses u</t>
  </si>
  <si>
    <t>Havells Bero Quartz Heater Black 80</t>
  </si>
  <si>
    <t>Philips EasyTouch Plus Standing Gar</t>
  </si>
  <si>
    <t xml:space="preserve">Brayden Chopro, Electric Vegetable </t>
  </si>
  <si>
    <t xml:space="preserve">Usha Janome Dream Stitch Automatic </t>
  </si>
  <si>
    <t>Black+Decker Handheld Portable Garm</t>
  </si>
  <si>
    <t>Personal Size Blender, Portable Ble</t>
  </si>
  <si>
    <t>Sujata Powermatic Plus 900 Watts Ju</t>
  </si>
  <si>
    <t>Sure From Aquaguard Delight NXT RO+</t>
  </si>
  <si>
    <t>Dr Trust Electronic Kitchen Digital</t>
  </si>
  <si>
    <t>Tesora - Inspired by you Large Prem</t>
  </si>
  <si>
    <t>AGARO Ace 1600 Watts, 21.5 kPa Suct</t>
  </si>
  <si>
    <t xml:space="preserve">INALSA Hand Blender 1000 Watt with </t>
  </si>
  <si>
    <t>akiara - Makes life easy Electric H</t>
  </si>
  <si>
    <t>Philips EasySpeed Plus Steam Iron G</t>
  </si>
  <si>
    <t>INALSA Electric Chopper Bullet- 400</t>
  </si>
  <si>
    <t xml:space="preserve">Borosil Electric Egg Boiler, 8 Egg </t>
  </si>
  <si>
    <t>Wipro Vesta Grill 1000 Watt Sandwic</t>
  </si>
  <si>
    <t>Rico IRPRO 1500 Watt Japanese Techn</t>
  </si>
  <si>
    <t>Eureka Forbes Active Clean 700 Watt</t>
  </si>
  <si>
    <t>CSI INTERNATIONAL¬Æ Instant Water G</t>
  </si>
  <si>
    <t>Hindware Atlantic Xceed 5L 3kW Inst</t>
  </si>
  <si>
    <t>Morphy Richards New Europa 800-Watt</t>
  </si>
  <si>
    <t>Lifelong Power - Pro 500 Watt 3 Jar</t>
  </si>
  <si>
    <t>iBELL Castor CTEK15L Premium 1.5 Li</t>
  </si>
  <si>
    <t>BAJAJ PYGMY MINI 110 MM 10 W HIGH S</t>
  </si>
  <si>
    <t xml:space="preserve">Crompton InstaGlide 1000-Watts Dry </t>
  </si>
  <si>
    <t xml:space="preserve">Prestige Clean Home Water Purifier </t>
  </si>
  <si>
    <t>Morphy Richards Aristo 2000 Watts P</t>
  </si>
  <si>
    <t>Gadgetronics Digital Kitchen Weighi</t>
  </si>
  <si>
    <t>HUL Pureit Germkill kit for Advance</t>
  </si>
  <si>
    <t xml:space="preserve">Tom &amp; Jerry Folding Laundry Basket </t>
  </si>
  <si>
    <t>Ikea Little Loved Corner PRODUKT Mi</t>
  </si>
  <si>
    <t xml:space="preserve">Bajaj New Shakti Neo Plus 15 Litre </t>
  </si>
  <si>
    <t>House of Quirk Reusable Sticky Pick</t>
  </si>
  <si>
    <t>Allin Exporters J66 Ultrasonic Humi</t>
  </si>
  <si>
    <t>Multifunctional 2 in 1 Electric Egg</t>
  </si>
  <si>
    <t>Maharaja Whiteline Nano Carbon Neo,</t>
  </si>
  <si>
    <t>KENT Electric Chopper-B for Kitchen</t>
  </si>
  <si>
    <t>Crompton Amica 15-L 5 Star Rated St</t>
  </si>
  <si>
    <t>Eureka Forbes car Vac 100 Watts Pow</t>
  </si>
  <si>
    <t>KENT 16025 Sandwich Grill 700W | No</t>
  </si>
  <si>
    <t>Candes Gloster All in One Silent Bl</t>
  </si>
  <si>
    <t xml:space="preserve">Inalsa Electric Fan Heater Hotty - </t>
  </si>
  <si>
    <t>Havells Zella Flap Auto Immersion R</t>
  </si>
  <si>
    <t xml:space="preserve">iBELL SM1301 3-in-1 Sandwich Maker </t>
  </si>
  <si>
    <t>Inalsa Vacuum Cleaner Wet and Dry M</t>
  </si>
  <si>
    <t>MR. BRAND Portable USB Juicer Elect</t>
  </si>
  <si>
    <t xml:space="preserve">Crompton Hill Briz Deco 1200mm (48 </t>
  </si>
  <si>
    <t>Sujata Powermatic Plus, Juicer Mixe</t>
  </si>
  <si>
    <t>Aquadpure Copper + Mineral RO+UV+UF</t>
  </si>
  <si>
    <t xml:space="preserve">Amazon Basics 650 Watt Drip Coffee </t>
  </si>
  <si>
    <t>Crompton Insta Delight Fan Circulat</t>
  </si>
  <si>
    <t xml:space="preserve">!!HANEUL!!1000 Watt/2000-Watt Room </t>
  </si>
  <si>
    <t>Melbon VM-905 2000-Watt Room Heater</t>
  </si>
  <si>
    <t>Cello Eliza Plastic Laundry Bag/Bas</t>
  </si>
  <si>
    <t>ACTIVA 1200 MM HIGH SPEED 390 RPM B</t>
  </si>
  <si>
    <t xml:space="preserve">Shakti Technology S5 High Pressure </t>
  </si>
  <si>
    <t>AMERICAN MICRONIC- Imported Wet &amp; D</t>
  </si>
  <si>
    <t>Demokrazy New Nova Lint Cum Fuzz Re</t>
  </si>
  <si>
    <t xml:space="preserve">Instant Pot Air Fryer, Vortex 2QT, </t>
  </si>
  <si>
    <t xml:space="preserve">HUL Pureit Eco Water Saver Mineral </t>
  </si>
  <si>
    <t>Livpure Glo Star RO+UV+UF+Mineralis</t>
  </si>
  <si>
    <t>Philips Hi113 1000-Watt Plastic Bod</t>
  </si>
  <si>
    <t>Kuber Industries Round Non Woven Fa</t>
  </si>
  <si>
    <t>Preethi MGA-502 0.4-Litre Grind and</t>
  </si>
  <si>
    <t>Usha Aurora 1000 W Dry Iron with In</t>
  </si>
  <si>
    <t>ECOVACS DEEBOT N8 2-in-1 Robotic Va</t>
  </si>
  <si>
    <t>AVNISH Tap Water Purifier Filter Fa</t>
  </si>
  <si>
    <t>Khaitan ORFin Fan heater for Home a</t>
  </si>
  <si>
    <t>USHA RapidMix 500-Watt Copper Motor</t>
  </si>
  <si>
    <t>Havells Gatik Neo 400mm Pedestal Fa</t>
  </si>
  <si>
    <t>INALSA Upright Vacuum Cleaner, 2-in</t>
  </si>
  <si>
    <t>ROYAL STEP - AMAZON'S BRAND - Porta</t>
  </si>
  <si>
    <t xml:space="preserve">Nirdambhay Mini Bag Sealer, 2 in 1 </t>
  </si>
  <si>
    <t xml:space="preserve">Cello Non-Stick Aluminium Sandwich </t>
  </si>
  <si>
    <t xml:space="preserve">Proven¬Æ Copper + Mineral RO+UV+UF </t>
  </si>
  <si>
    <t>Morphy Richards Daisy 1000W Dry Iro</t>
  </si>
  <si>
    <t>Wipro Vesta 1200 Watt GD201 Lightwe</t>
  </si>
  <si>
    <t>Zuvexa Egg Boiler Poacher Automatic</t>
  </si>
  <si>
    <t>AO Smith HSE-VAS-X-015 Storage 15 L</t>
  </si>
  <si>
    <t>Havells Festiva 1200mm Dust Resista</t>
  </si>
  <si>
    <t>INALSA Vaccum Cleaner Handheld 800W</t>
  </si>
  <si>
    <t>iBELL SM1515NEW Sandwich Maker with</t>
  </si>
  <si>
    <t>Aquaguard Aura RO+UV+UF+Taste Adjus</t>
  </si>
  <si>
    <t>Havells Instanio 3-Litre 4.5KW Inst</t>
  </si>
  <si>
    <t>Milk Frother, Immersion Blender Cor</t>
  </si>
  <si>
    <t>Panasonic SR-WA22H (E) Automatic Ri</t>
  </si>
  <si>
    <t xml:space="preserve">InstaCuppa Milk Frother for Coffee </t>
  </si>
  <si>
    <t>Goodscity Garment Steamer for Cloth</t>
  </si>
  <si>
    <t>Solidaire 550-Watt Mixer Grinder wi</t>
  </si>
  <si>
    <t>Amazon Basics 300 W Hand Blender wi</t>
  </si>
  <si>
    <t>Orpat HHB-100E 250-Watt Hand Blende</t>
  </si>
  <si>
    <t>HealthSense Rechargeable Lint Remov</t>
  </si>
  <si>
    <t>AGARO Classic Portable Yogurt Maker</t>
  </si>
  <si>
    <t>AGARO Imperial 240-Watt Slow Juicer</t>
  </si>
  <si>
    <t>Wipro Smartlife Super Deluxe Dry Ir</t>
  </si>
  <si>
    <t>AmazonBasics Cylinder Bagless Vacuu</t>
  </si>
  <si>
    <t>Crompton IHL 251 1500-Watt Immersio</t>
  </si>
  <si>
    <t xml:space="preserve">SaiEllin Room Heater For Home 2000 </t>
  </si>
  <si>
    <t>Bajaj Majesty Duetto Gas 6 Ltr Vert</t>
  </si>
  <si>
    <t>Black + Decker BD BXIR2201IN 2200-W</t>
  </si>
  <si>
    <t>Inalsa Hand Blender| Hand Mixer|Bea</t>
  </si>
  <si>
    <t>Longway Blaze 2 Rod Quartz Room Hea</t>
  </si>
  <si>
    <t>Prestige PWG 07 Wet Grinder, 2L (Mu</t>
  </si>
  <si>
    <t>Pigeon Zest Mixer Grinder 3 Speed C</t>
  </si>
  <si>
    <t>Borosil Volcano 13 Fin Oil Filled R</t>
  </si>
  <si>
    <t xml:space="preserve">Crompton Solarium Qube 15-L 5 Star </t>
  </si>
  <si>
    <t>Singer Aroma 1.8 Liter Electric Ket</t>
  </si>
  <si>
    <t>Orient Electric Aura Neo Instant 3L</t>
  </si>
  <si>
    <t>Crompton Brio 1000-Watts Dry Iron w</t>
  </si>
  <si>
    <t>Butterfly Hero Mixer Grinder, 500W,</t>
  </si>
  <si>
    <t>Racold Eterno Pro 25L Vertical 5 St</t>
  </si>
  <si>
    <t xml:space="preserve">LG 1.5 Ton 5 Star AI DUAL Inverter </t>
  </si>
  <si>
    <t>Eureka Forbes Aquasure Amrit Twin C</t>
  </si>
  <si>
    <t>Green Tales Heat Seal Mini Food Sea</t>
  </si>
  <si>
    <t>SaleOn Instant Coal Heater 500W Cha</t>
  </si>
  <si>
    <t>Sujata Chutney Steel Jar, 400 ml, (</t>
  </si>
  <si>
    <t>KHAITAN AVAANTE KA-2013 1200 Watt 3</t>
  </si>
  <si>
    <t>Kenstar 2400 Watts 9 Fins Oil Fille</t>
  </si>
  <si>
    <t>NEXOMS Instant Heating Water Tap Wa</t>
  </si>
  <si>
    <t>JIALTO Mini Waffle Maker 4 Inch- 35</t>
  </si>
  <si>
    <t>Candes BlowHot All in One Silent Bl</t>
  </si>
  <si>
    <t>Ionix Jewellery Scale | Weight Scal</t>
  </si>
  <si>
    <t>Kitchen Kit Electric Kettle, 1.8L S</t>
  </si>
  <si>
    <t>Racold Pronto Pro 3Litres 3KW Verti</t>
  </si>
  <si>
    <t>ESN 999 Supreme Quality 1500W Immer</t>
  </si>
  <si>
    <t>Pajaka¬Æ South Indian Filter Coffee</t>
  </si>
  <si>
    <t>Saiyam Stainless Steel Espresso Mak</t>
  </si>
  <si>
    <t>KONVIO NEER 10 Inch Spun Filter (PP</t>
  </si>
  <si>
    <t>Havells Glydo 1000 watt Dry Iron Wi</t>
  </si>
  <si>
    <t>Raffles Premium Stainless Steel Sou</t>
  </si>
  <si>
    <t>IONIX Activated Carbon Faucet Water</t>
  </si>
  <si>
    <t>KNYUC MART Mini Electric Handy Room</t>
  </si>
  <si>
    <t>INKULTURE Stainless_Steel Measuring</t>
  </si>
  <si>
    <t xml:space="preserve">Macmillan Aquafresh 5 Micron PS-05 </t>
  </si>
  <si>
    <t>Havells D'zire 1000 watt Dry Iron W</t>
  </si>
  <si>
    <t xml:space="preserve">TE‚Ñ¢ Instant Electric Heating Hot </t>
  </si>
  <si>
    <t>ZIGMA WinoteK WinoteK Sun Instant W</t>
  </si>
  <si>
    <t>KENT 11054 Alkaline Water Filter Pi</t>
  </si>
  <si>
    <t>Sujata Dynamix DX Mixer Grinder, 90</t>
  </si>
  <si>
    <t>Lifelong LLMG74 750 Watt Mixer Grin</t>
  </si>
  <si>
    <t>TTK Prestige Limited Orion Mixer Gr</t>
  </si>
  <si>
    <t>AGARO Regal Electric Rice Cooker, 3</t>
  </si>
  <si>
    <t>VAPJA¬Æ Portable Mini Juicer Cup Bl</t>
  </si>
  <si>
    <t xml:space="preserve">Philips HD6975/00 25 Litre Digital </t>
  </si>
  <si>
    <t>Usha EI 3710 Heavy Weight 1000-Watt</t>
  </si>
  <si>
    <t>Campfire Spring Chef Prolix Instant</t>
  </si>
  <si>
    <t>Themisto TH-WS20 Digital Kitchen We</t>
  </si>
  <si>
    <t>FYA Handheld Vacuum Cleaner Cordles</t>
  </si>
  <si>
    <t xml:space="preserve">Lifelong LLSM120G Sandwich Griller </t>
  </si>
  <si>
    <t>Kuber Industries Nylon Mesh Laundry</t>
  </si>
  <si>
    <t xml:space="preserve">Bulfyss Plastic Sticky Lint Roller </t>
  </si>
  <si>
    <t>T TOPLINE 180 W Electric Hand Mixer</t>
  </si>
  <si>
    <t>Empty Mist Trigger Plastic Spray Bo</t>
  </si>
  <si>
    <t>LONAXA Mini Travel Rechargeable Fru</t>
  </si>
  <si>
    <t>SUJATA Powermatic Plus, Juicer Mixe</t>
  </si>
  <si>
    <t xml:space="preserve">AGARO Royal Double Layered Kettle, </t>
  </si>
  <si>
    <t>Cafe JEI French Press Coffee and Te</t>
  </si>
  <si>
    <t xml:space="preserve">Borosil Prime Grill Sandwich Maker </t>
  </si>
  <si>
    <t>Candes 10 Litre Perfecto 5 Star Rat</t>
  </si>
  <si>
    <t>Prestige PSMFB 800 Watt Sandwich To</t>
  </si>
  <si>
    <t>iBELL MPK120L Premium Stainless Ste</t>
  </si>
  <si>
    <t>Maharaja Whiteline Odacio Plus 550-</t>
  </si>
  <si>
    <t xml:space="preserve">Shakti Technology S3 High Pressure </t>
  </si>
  <si>
    <t>Cello Quick Boil Popular Electric K</t>
  </si>
  <si>
    <t>AGARO Glory Cool Mist Ultrasonic Hu</t>
  </si>
  <si>
    <t>Wolpin 1 Lint Roller with 60 Sheets</t>
  </si>
  <si>
    <t>Abode Kitchen Essential Measuring C</t>
  </si>
  <si>
    <t>Sujata Supermix, Mixer Grinder, 900</t>
  </si>
  <si>
    <t>CARDEX Digital Kitchen Weighing Mac</t>
  </si>
  <si>
    <t>V-Guard Zenora RO+UF+MB Water Purif</t>
  </si>
  <si>
    <t>Bajaj Rex DLX 750 W 4 Jars Mixer Gr</t>
  </si>
  <si>
    <t>KENT 16051 Hand Blender 300 W | 5 V</t>
  </si>
  <si>
    <t>Prestige PIC 15.0+ 1900-Watt Induct</t>
  </si>
  <si>
    <t>Aqua d pure Active Copper 12-L RO+U</t>
  </si>
  <si>
    <t>PrettyKrafts Laundry Square Shape B</t>
  </si>
  <si>
    <t>Libra Roti Maker Electric Automatic</t>
  </si>
  <si>
    <t>Glen 3 in 1 Electric Multi Cooker -</t>
  </si>
  <si>
    <t>Dynore Stainless Steel Set of 4 Mea</t>
  </si>
  <si>
    <t>Lint Remover For Clothes With 1 Yea</t>
  </si>
  <si>
    <t>Monitor AC Stand/Heavy Duty Air Con</t>
  </si>
  <si>
    <t>iBELL Induction Cooktop, 2000W with</t>
  </si>
  <si>
    <t>KENT POWP-Sediment Filter 10'' Thre</t>
  </si>
  <si>
    <t>LACOPINE Mini Pocket Size Lint Roll</t>
  </si>
  <si>
    <t>iBELL SEK170BM Premium Electric Ket</t>
  </si>
  <si>
    <t>Activa Easy Mix Nutri Mixer Grinder</t>
  </si>
  <si>
    <t xml:space="preserve">Sujata Dynamix, Mixer Grinder, 900 </t>
  </si>
  <si>
    <t>Wipro Vesta 1380W Cordless Steam Ir</t>
  </si>
  <si>
    <t>Mi Robot Vacuum-Mop P, Best-in-clas</t>
  </si>
  <si>
    <t>Havells Ventil Air DX 200mm Exhaust</t>
  </si>
  <si>
    <t xml:space="preserve">AGARO Royal Stand 1000W Mixer with </t>
  </si>
  <si>
    <t>Crompton Highspeed Markle Prime 120</t>
  </si>
  <si>
    <t>Lifelong LLWM105 750-Watt Belgian W</t>
  </si>
  <si>
    <t>Kuber Industries Waterproof Round L</t>
  </si>
  <si>
    <t>Portable, Handy Compact Plug-in Por</t>
  </si>
  <si>
    <t>Karcher WD3 EU Wet and Dry Vacuum C</t>
  </si>
  <si>
    <t>INALSA Air Fryer Digital 4L Nutri F</t>
  </si>
  <si>
    <t>AmazonBasics High Speed 55 Watt Osc</t>
  </si>
  <si>
    <t>Eco Crystal J 5 inch Cartridge (Pac</t>
  </si>
  <si>
    <t xml:space="preserve">Borosil Rio 1.5 L Electric Kettle, </t>
  </si>
  <si>
    <t>PHILIPS Drip Coffee Maker HD7432/20</t>
  </si>
  <si>
    <t>Eureka Forbes Euroclean Paper Vacuu</t>
  </si>
  <si>
    <t>Larrito wooden Cool Mist Humidifier</t>
  </si>
  <si>
    <t>Hilton Quartz Heater 400/800-Watt I</t>
  </si>
  <si>
    <t>Syska SDI-07 1000 W Stellar with Go</t>
  </si>
  <si>
    <t>IKEA Milk Frother for Your Milk, Co</t>
  </si>
  <si>
    <t>IONIX Tap filter Multilayer | Activ</t>
  </si>
  <si>
    <t xml:space="preserve">Kitchengenix's Mini Waffle Maker 4 </t>
  </si>
  <si>
    <t>Bajaj HM-01 Powerful 250W Hand Mixe</t>
  </si>
  <si>
    <t xml:space="preserve">KNOWZA Electric Handheld Milk Wand </t>
  </si>
  <si>
    <t>Usha Hc 812 T Thermo Fan Room Heate</t>
  </si>
  <si>
    <t>akiara - Makes life easy Mini Sewin</t>
  </si>
  <si>
    <t>USHA 1212 PTC with Adjustable Therm</t>
  </si>
  <si>
    <t xml:space="preserve">4 in 1 Handheld Electric Vegetable </t>
  </si>
  <si>
    <t>Philips HD9306/06 1.5-Litre Electri</t>
  </si>
  <si>
    <t>Libra Room Heater for Home, Room He</t>
  </si>
  <si>
    <t>NGI Store 2 Pieces Pet Hair Remover</t>
  </si>
  <si>
    <t>Noir Aqua - 5pcs PP Spun Filter + 1</t>
  </si>
  <si>
    <t>Prestige Delight PRWO Electric Rice</t>
  </si>
  <si>
    <t xml:space="preserve">Bajaj Majesty RX10 2000 Watts Heat </t>
  </si>
  <si>
    <t>Havells Ventil Air DSP 230mm Exhaus</t>
  </si>
  <si>
    <t>Borosil Jumbo 1000-Watt Grill Sandw</t>
  </si>
  <si>
    <t>Products Name</t>
  </si>
  <si>
    <t>Average of Discount Percentage</t>
  </si>
  <si>
    <t>Sum of Rating Count</t>
  </si>
  <si>
    <t>Average of Actual Price</t>
  </si>
  <si>
    <t>Average of Discounted Price</t>
  </si>
  <si>
    <t>50% discount or more</t>
  </si>
  <si>
    <t>No of producs with 50% or more</t>
  </si>
  <si>
    <t>8. Distribution of product ratings</t>
  </si>
  <si>
    <t>Potential Revenue</t>
  </si>
  <si>
    <t>Sum of Potential Revenue</t>
  </si>
  <si>
    <t>Wayona Nylon Braided Usb To Lightni</t>
  </si>
  <si>
    <t xml:space="preserve">Boat Deuce Usb 300 2 In 1 Type-C &amp; </t>
  </si>
  <si>
    <t>Ptron Solero Tb301 3A Type-C Data A</t>
  </si>
  <si>
    <t>Boat Micro Usb 55 Tangle-Free, Stur</t>
  </si>
  <si>
    <t>Mi Usb Type-C Cable Smartphone (Bla</t>
  </si>
  <si>
    <t>Tp-Link Usb Wifi Adapter For Pc(Tl-</t>
  </si>
  <si>
    <t xml:space="preserve">Portronics Konnect L Por-1081 Fast </t>
  </si>
  <si>
    <t>Boat Rugged V3 Extra Tough Unbreaka</t>
  </si>
  <si>
    <t xml:space="preserve">Amazonbasics Flexible Premium Hdmi </t>
  </si>
  <si>
    <t xml:space="preserve">Portronics Konnect Cl 20W Por-1067 </t>
  </si>
  <si>
    <t xml:space="preserve">Portronics Konnect L 1.2M Por-1401 </t>
  </si>
  <si>
    <t>Mi Braided Usb Type-C Cable For Cha</t>
  </si>
  <si>
    <t>Mi 80 Cm (32 Inches) 5A Series Hd R</t>
  </si>
  <si>
    <t>Boat Type C A325 Tangle-Free, Sturd</t>
  </si>
  <si>
    <t>Lg 80 Cm (32 Inches) Hd Ready Smart</t>
  </si>
  <si>
    <t>Duracell Usb Lightning Apple Certif</t>
  </si>
  <si>
    <t>Tizum Hdmi To Vga Adapter Cable 108</t>
  </si>
  <si>
    <t>Samsung 80 Cm (32 Inches) Wondertai</t>
  </si>
  <si>
    <t xml:space="preserve">Acer 80 Cm (32 Inches) I Series Hd </t>
  </si>
  <si>
    <t>Tizum High Speed Hdmi Cable With Et</t>
  </si>
  <si>
    <t xml:space="preserve">Oneplus 80 Cm (32 Inches) Y Series </t>
  </si>
  <si>
    <t>Ambrane Unbreakable 3 In 1 Fast Cha</t>
  </si>
  <si>
    <t>Duracell Usb C To Lightning Apple C</t>
  </si>
  <si>
    <t>Boat A400 Usb Type-C To Usb-A 2.0 M</t>
  </si>
  <si>
    <t>Amazonbasics Usb 2.0 - A-Male To A-</t>
  </si>
  <si>
    <t>Zoul Usb C 60W Fast Charging 3A 6Ft</t>
  </si>
  <si>
    <t xml:space="preserve">Samsung Original Type C To C Cable </t>
  </si>
  <si>
    <t>Ptron Solero T351 3.5Amps Fast Char</t>
  </si>
  <si>
    <t>Ptron Solero Mb301 3A Micro Usb Dat</t>
  </si>
  <si>
    <t>Sounce 65W Oneplus Dash Warp Charge</t>
  </si>
  <si>
    <t>Oneplus 126 Cm (50 Inches) Y Series</t>
  </si>
  <si>
    <t>Amazonbasics Usb 2.0 Cable - A-Male</t>
  </si>
  <si>
    <t>Mi 108 Cm (43 Inches) Full Hd Andro</t>
  </si>
  <si>
    <t>Wayona Nylon Braided 3A Lightning T</t>
  </si>
  <si>
    <t>Tp-Link Nano Ac600 Usb Wi-Fi Adapte</t>
  </si>
  <si>
    <t>Flix (Beetel Usb To Micro Usb Pvc D</t>
  </si>
  <si>
    <t>D-Link Dwa-131 300 Mbps Wireless Na</t>
  </si>
  <si>
    <t>Amazon Basics High-Speed Hdmi Cable</t>
  </si>
  <si>
    <t>7Seven¬Æ Compatible For Samsung Sma</t>
  </si>
  <si>
    <t>Tp-Link Ac600 600 Mbps Wifi Wireles</t>
  </si>
  <si>
    <t>Amazonbasics New Release Nylon Usb-</t>
  </si>
  <si>
    <t>Vw 80 Cm (32 Inches) Frameless Seri</t>
  </si>
  <si>
    <t>Tp-Link Wifi Dongle 300 Mbps Mini W</t>
  </si>
  <si>
    <t xml:space="preserve">Wecool Unbreakable 3 In 1 Charging </t>
  </si>
  <si>
    <t>Airtel Digitaltv Dth Television, Se</t>
  </si>
  <si>
    <t xml:space="preserve">Samsung 108 Cm (43 Inches) Crystal </t>
  </si>
  <si>
    <t>Lapster 1.5 Mtr Usb 2.0 Type A Male</t>
  </si>
  <si>
    <t>Amazonbasics Usb Type-C To Usb Type</t>
  </si>
  <si>
    <t xml:space="preserve">Redmi 80 Cm (32 Inches) Android 11 </t>
  </si>
  <si>
    <t>Portronics Konnect L 20W Pd Quick C</t>
  </si>
  <si>
    <t xml:space="preserve">Acer 80 Cm (32 Inches) N Series Hd </t>
  </si>
  <si>
    <t>Amazon Basics Usb Type-C To Usb-A 2</t>
  </si>
  <si>
    <t>Oraimo 65W Type C To C Fast Chargin</t>
  </si>
  <si>
    <t>Cedo 65W Oneplus Dash Warp Charge C</t>
  </si>
  <si>
    <t>Redmi 108 Cm (43 Inches) 4K Ultra H</t>
  </si>
  <si>
    <t xml:space="preserve">Pinnaclz Original Combo Of 2 Micro </t>
  </si>
  <si>
    <t xml:space="preserve">Boat Type C A750 Stress Resistant, </t>
  </si>
  <si>
    <t>Ambrane 2 In 1 Type-C &amp; Micro Usb C</t>
  </si>
  <si>
    <t>Tcl 80 Cm (32 Inches) Hd Ready Cert</t>
  </si>
  <si>
    <t>Swapkart Fast Charging Cable And Da</t>
  </si>
  <si>
    <t>Skywall 81.28 Cm (32 Inches) Hd Rea</t>
  </si>
  <si>
    <t>Boat A 350 Type C Cable For Smartph</t>
  </si>
  <si>
    <t>Oneplus 108 Cm (43 Inches) Y Series</t>
  </si>
  <si>
    <t>Acer 127 Cm (50 Inches) I Series 4K</t>
  </si>
  <si>
    <t xml:space="preserve">Lapster 65W Compatible For Oneplus </t>
  </si>
  <si>
    <t>Gizga Essentials Usb Wifi Adapter F</t>
  </si>
  <si>
    <t>Lapster Usb 3.0 A To Micro B Supers</t>
  </si>
  <si>
    <t>Tcl 100 Cm (40 Inches) Full Hd Cert</t>
  </si>
  <si>
    <t>Zebronics Zeb-Usb150Wf1 Wifi Usb Mi</t>
  </si>
  <si>
    <t>Lohaya Remote Compatible For Mi Sma</t>
  </si>
  <si>
    <t>Gilary Multi Charging Cable, 3 In 1</t>
  </si>
  <si>
    <t>Tp-Link Ue300 Usb 3.0 To Rj45 Gigab</t>
  </si>
  <si>
    <t>Wayona Type C To Lightning Mfi Cert</t>
  </si>
  <si>
    <t>Dealfreez Case Compatible With Fire</t>
  </si>
  <si>
    <t>Amazon Basics New Release Nylon Usb</t>
  </si>
  <si>
    <t>Isoelite Remote Compatible For Sams</t>
  </si>
  <si>
    <t>Mi 100 Cm (40 Inches) 5A Series Ful</t>
  </si>
  <si>
    <t xml:space="preserve">Wayona Nylon Braided Usb Data Sync </t>
  </si>
  <si>
    <t>Crossvolt Compatible Dash/Warp Data</t>
  </si>
  <si>
    <t>Vu 139 Cm (55 Inches) The Gloled Se</t>
  </si>
  <si>
    <t xml:space="preserve">Ptron Solero T241 2.4A Type-C Data </t>
  </si>
  <si>
    <t>Croma 80 Cm (32 Inches) Hd Ready Le</t>
  </si>
  <si>
    <t>Boat Laptop, Smartphone Type-C A400</t>
  </si>
  <si>
    <t xml:space="preserve">Portronics Konnect L Por-1403 Fast </t>
  </si>
  <si>
    <t>Lapster 5 Pin Mini Usb Cable, Usb B</t>
  </si>
  <si>
    <t xml:space="preserve">Portronics Konnect Spydr 31 3-In-1 </t>
  </si>
  <si>
    <t>Remote Control Compatible For Amazo</t>
  </si>
  <si>
    <t>Vw 80 Cm (32 Inches) Playwall Frame</t>
  </si>
  <si>
    <t>Hisense 108 Cm (43 Inches) 4K Ultra</t>
  </si>
  <si>
    <t>Redmi 126 Cm (50 Inches) 4K Ultra H</t>
  </si>
  <si>
    <t>Amazonbasics 6-Feet Displayport (No</t>
  </si>
  <si>
    <t>Amazonbasics 3 Feet High Speed Hdmi</t>
  </si>
  <si>
    <t>Iffalcon 80 Cm (32 Inches) Hd Ready</t>
  </si>
  <si>
    <t>7Seven¬Æ Compatible Lg Smart Tv Rem</t>
  </si>
  <si>
    <t>Amazonbasics 3.5Mm To 2-Male Rca Ad</t>
  </si>
  <si>
    <t>Acer 109 Cm (43 Inches) I Series 4K</t>
  </si>
  <si>
    <t>Mi 2-In-1 Usb Type C Cable (Micro U</t>
  </si>
  <si>
    <t xml:space="preserve">Amazonbasics New Release Abs Usb-A </t>
  </si>
  <si>
    <t>Lg 108 Cm (43 Inches) 4K Ultra Hd S</t>
  </si>
  <si>
    <t>Ptron Solero 331 3.4Amps Multifunct</t>
  </si>
  <si>
    <t>10K 8K 4K Hdmi Cable, Certified 48G</t>
  </si>
  <si>
    <t>Lripl Compatible Sony Bravia Lcd/Le</t>
  </si>
  <si>
    <t>Boat Type-C A400 Type-C To Usb A Ca</t>
  </si>
  <si>
    <t>Zoul Type C To Type C Fast Charging</t>
  </si>
  <si>
    <t>Tp-Link Ac1300 Archer T3U Plus High</t>
  </si>
  <si>
    <t>Lripl Mi Remote Control With Netfli</t>
  </si>
  <si>
    <t>Tp-Link Nano Usb Wifi Dongle 150Mbp</t>
  </si>
  <si>
    <t>Kodak 80 Cm (32 Inches) Hd Ready Ce</t>
  </si>
  <si>
    <t>Airtel Digitaltv Dth Remote Sd/Hd/H</t>
  </si>
  <si>
    <t>Ambrane Fast 100W Output Cable With</t>
  </si>
  <si>
    <t>Bluerigger Digital Optical Audio To</t>
  </si>
  <si>
    <t>Duracell Type-C To Micro 1.2M Braid</t>
  </si>
  <si>
    <t>Vu 138 Cm (55 Inches) Premium Serie</t>
  </si>
  <si>
    <t>Zoul Usb Type C Fast Charging 3A Ny</t>
  </si>
  <si>
    <t>Mi Xiaomi Usb Type C Hypercharge Ca</t>
  </si>
  <si>
    <t>Generic Ultra-Mini Bluetooth Csr 4.</t>
  </si>
  <si>
    <t>7Seven¬Æ Compatible For Tata Sky Re</t>
  </si>
  <si>
    <t xml:space="preserve">Egate I9 Pro-Max 1080P Native Full </t>
  </si>
  <si>
    <t xml:space="preserve">Zebronics Haa2021 Hdmi Version 2.1 </t>
  </si>
  <si>
    <t>7Seven¬Æ Compatible For Sony Bravia</t>
  </si>
  <si>
    <t>Amazonbasics Digital Optical Coax T</t>
  </si>
  <si>
    <t>Pinnaclz Original Combo Of 2 Usb Ty</t>
  </si>
  <si>
    <t xml:space="preserve">Ambrane Bcl-15 Lightning Cable For </t>
  </si>
  <si>
    <t>Belkin Usb C To Usb-C Fast Charging</t>
  </si>
  <si>
    <t>Lohaya Television Remote Compatible</t>
  </si>
  <si>
    <t xml:space="preserve">Wayona Nylon Braided Lightning Usb </t>
  </si>
  <si>
    <t xml:space="preserve">Acer 80 Cm (32 Inches) S Series Hd </t>
  </si>
  <si>
    <t xml:space="preserve">Realme 10W Fast Charging Micro-Usb </t>
  </si>
  <si>
    <t>Tp-Link Ac1300 Usb Wifi Adapter (Ar</t>
  </si>
  <si>
    <t>Acer 139 Cm (55 Inches) I Series 4K</t>
  </si>
  <si>
    <t>Wayona Usb Type C 65W Fast Charging</t>
  </si>
  <si>
    <t xml:space="preserve">Syncwire Ltg To Usb Cable For Fast </t>
  </si>
  <si>
    <t>Skadioo Wifi Adapter For Pc | Car A</t>
  </si>
  <si>
    <t>Flix (Beetel Usb To Type C Pvc Data</t>
  </si>
  <si>
    <t>Zoul Usb C To Usb C Fast Charging C</t>
  </si>
  <si>
    <t xml:space="preserve">Flix (Beetel Flow Usb To Micro Usb </t>
  </si>
  <si>
    <t>7Seven¬Æ Bluetooth Voice Command Re</t>
  </si>
  <si>
    <t>Sony Tv - Remote Compatible For Son</t>
  </si>
  <si>
    <t xml:space="preserve">Storite Usb 3.0 Cable A To Micro B </t>
  </si>
  <si>
    <t>Boat Ltg 500 Apple Mfi Certified Fo</t>
  </si>
  <si>
    <t>Amazonbasics Usb C To Lightning Alu</t>
  </si>
  <si>
    <t>Amazonbasics Double Braided Nylon U</t>
  </si>
  <si>
    <t>Amazon Basics Usb 3.0 Cable - A Mal</t>
  </si>
  <si>
    <t>Karbonn 80 Cm (32 Inches) Millenium</t>
  </si>
  <si>
    <t>Vw 60 Cm (24 Inches) Premium Series</t>
  </si>
  <si>
    <t>Amazon Basics Usb A To Lightning Mf</t>
  </si>
  <si>
    <t xml:space="preserve">Samsung 138 Cm (55 Inches) Crystal </t>
  </si>
  <si>
    <t xml:space="preserve">Duracell Micro Usb 3A Braided Sync </t>
  </si>
  <si>
    <t>Zebronics Cu3100V Fast Charging Typ</t>
  </si>
  <si>
    <t>Flix (Beetel) Usb To Iphone Lightni</t>
  </si>
  <si>
    <t>Mi 108 Cm (43 Inches) 5A Series Ful</t>
  </si>
  <si>
    <t>Storite Usb 2.0 A To Mini 5 Pin B C</t>
  </si>
  <si>
    <t>Universal Remote Control For All So</t>
  </si>
  <si>
    <t>Bluerigger High Speed Hdmi Cable Wi</t>
  </si>
  <si>
    <t>Amkette 30 Pin To Usb Charging &amp; Da</t>
  </si>
  <si>
    <t>Popio Type C Dash Charging Usb Data</t>
  </si>
  <si>
    <t xml:space="preserve">Myvn Ltg To Usb For¬†Fast Charging </t>
  </si>
  <si>
    <t>Wzatco Pixel | Portable Led Project</t>
  </si>
  <si>
    <t>7Seven¬Æ Compatible Tata Sky Remote</t>
  </si>
  <si>
    <t>Amazonbasics Usb 2.0 Extension Cabl</t>
  </si>
  <si>
    <t>Amazon Basics Usb C To Lightning Tp</t>
  </si>
  <si>
    <t>Karbonn 80 Cm (32 Inches) Millenniu</t>
  </si>
  <si>
    <t>Oneplus 138.7 Cm (55 Inches) U Seri</t>
  </si>
  <si>
    <t>Amazon Basics Hdmi Coupler,Black</t>
  </si>
  <si>
    <t xml:space="preserve">Boat Ltg 550V3 Lightning Apple Mfi </t>
  </si>
  <si>
    <t>Astigo Compatible Remote For Airtel</t>
  </si>
  <si>
    <t>Caprigo Heavy Duty Tv Wall Mount St</t>
  </si>
  <si>
    <t xml:space="preserve">Portronics Konnect L 60W Pd Type C </t>
  </si>
  <si>
    <t>Tata Sky Hd Connection With 1 Month</t>
  </si>
  <si>
    <t>Remote Compatible For Samsung Led/L</t>
  </si>
  <si>
    <t>Sonivision Sa-D10 Sa-D100 Sa-D40 Ho</t>
  </si>
  <si>
    <t xml:space="preserve">Rts‚Ñ¢ High Speed 3D Full Hd 1080P </t>
  </si>
  <si>
    <t>Agaro Blaze Usba To Micro +Type C 2</t>
  </si>
  <si>
    <t xml:space="preserve">Amazonbasics 6 Feet Displayport To </t>
  </si>
  <si>
    <t xml:space="preserve">Mi 108 Cm (43 Inches) 5X Series 4K </t>
  </si>
  <si>
    <t>Sansui 140Cm (55 Inches) 4K Ultra H</t>
  </si>
  <si>
    <t>Lohaya Lcd/Led Remote Compatible Fo</t>
  </si>
  <si>
    <t>7Seven¬Æ Tcl Remote Control Smart T</t>
  </si>
  <si>
    <t>Wayona 3In1 Nylon Braided 66W Usb F</t>
  </si>
  <si>
    <t>Hi-Mobiler Iphone Charger Lightning</t>
  </si>
  <si>
    <t>Caprigo Heavy Duty Tv Wall Mount Br</t>
  </si>
  <si>
    <t>Smashtronics¬Æ - Case For Firetv Re</t>
  </si>
  <si>
    <t xml:space="preserve">Electvision Remote Control For Led </t>
  </si>
  <si>
    <t>Boat A 350 Type C Cable 1.5M(Jet Bl</t>
  </si>
  <si>
    <t>Ptron Solero M241 2.4A Micro Usb Da</t>
  </si>
  <si>
    <t>Croma 3A Fast Charge 1M Type-C To A</t>
  </si>
  <si>
    <t>Sony Bravia 164 Cm (65 Inches) 4K U</t>
  </si>
  <si>
    <t>7Seven¬Æ Compatible For Mi Tv Remot</t>
  </si>
  <si>
    <t>7Seven¬Æ Compatible Vu Smart Tv Rem</t>
  </si>
  <si>
    <t>Storite High Speed Micro Usb 3.0 Ca</t>
  </si>
  <si>
    <t>Flix (Beetel) 3In1 (Type C|Micro|Ip</t>
  </si>
  <si>
    <t>Svm Products Unbreakable Set Top Bo</t>
  </si>
  <si>
    <t>Vu 164 Cm (65 Inches) The Gloled Se</t>
  </si>
  <si>
    <t>Cablecreation Rca To 3.5Mm Male Aud</t>
  </si>
  <si>
    <t>Wayona Usb Type C Fast Charging Cab</t>
  </si>
  <si>
    <t>Boat Rugged V3 Braided Micro Usb Ca</t>
  </si>
  <si>
    <t>Amazon Basics Usb A To Lightning Pv</t>
  </si>
  <si>
    <t>Amazonbasics - High-Speed Male To F</t>
  </si>
  <si>
    <t>7Seven Compatible Lg Tv Remote Suit</t>
  </si>
  <si>
    <t>Realme Smart Tv Stick 4K</t>
  </si>
  <si>
    <t>Acer 100 Cm (40 Inches) P Series Fu</t>
  </si>
  <si>
    <t>Lapster Usb 2.0 Mantra Cable, Mantr</t>
  </si>
  <si>
    <t>Amazonbasics High-Speed Braided Hdm</t>
  </si>
  <si>
    <t>Cubetek 3 In 1 Lcd Display V5.0 Blu</t>
  </si>
  <si>
    <t>Krisons Thunder Speaker, Multimedia</t>
  </si>
  <si>
    <t>Acer 139 Cm (55 Inches) H Series 4K</t>
  </si>
  <si>
    <t xml:space="preserve">Dealfreez Case Compatible For Fire </t>
  </si>
  <si>
    <t>Vw 80 Cm (32 Inches) Hd Ready Andro</t>
  </si>
  <si>
    <t>Airtel Digital Tv Hd Set Top Box Wi</t>
  </si>
  <si>
    <t>Lohaya Voice Assistant Remote Compa</t>
  </si>
  <si>
    <t>Mi 100 Cm (40 Inches) Horizon Editi</t>
  </si>
  <si>
    <t>Astigo Compatible Remote Control Fo</t>
  </si>
  <si>
    <t>Toshiba 108 Cm (43 Inches) V Series</t>
  </si>
  <si>
    <t>Lenovo Usb A To Type-C Tangle-Free¬</t>
  </si>
  <si>
    <t>Lg 139 Cm (55 Inches) 4K Ultra Hd S</t>
  </si>
  <si>
    <t>Tata Sky Digital Tv Hd Setup Box Re</t>
  </si>
  <si>
    <t>Vu 108 Cm (43 Inches) Premium Serie</t>
  </si>
  <si>
    <t>Storite Super Speed Usb 3.0 Male To</t>
  </si>
  <si>
    <t>Kodak 80 Cm (32 Inches) Hd Ready Le</t>
  </si>
  <si>
    <t>Amazonbasics 10.2 Gbps High-Speed 4</t>
  </si>
  <si>
    <t>Hisense 126 Cm (50 Inches) Bezelles</t>
  </si>
  <si>
    <t>Tuarso 8K Hdmi 2.1 Cable 48Gbps , 1</t>
  </si>
  <si>
    <t xml:space="preserve">Amazonbasics Usb Type-C To Micro-B </t>
  </si>
  <si>
    <t>Kodak 139 Cm (55 Inches) 4K Ultra H</t>
  </si>
  <si>
    <t>7Seven¬Æ Suitable Sony Tv Remote Or</t>
  </si>
  <si>
    <t>Prolegend¬Æ Pl-T002 Universal Tv St</t>
  </si>
  <si>
    <t>Wanbo X1 Pro (Upgraded) | Native 10</t>
  </si>
  <si>
    <t>Tizum High Speed Hdmi Cable Aura -G</t>
  </si>
  <si>
    <t xml:space="preserve">Technotech High Speed Hdmi Cable 5 </t>
  </si>
  <si>
    <t>Nk Star 950 Mbps Usb Wifi Adapter W</t>
  </si>
  <si>
    <t xml:space="preserve">Ls Lapster Quality Assured Usb 2.0 </t>
  </si>
  <si>
    <t>Kodak 126 Cm (50 Inches) Bezel-Less</t>
  </si>
  <si>
    <t>Zorbes¬Æ Wall Adapter Holder For Al</t>
  </si>
  <si>
    <t>Sansui 80Cm (32 Inches) Hd Ready Sm</t>
  </si>
  <si>
    <t>Synqe Usb Type C Fast Charging Cabl</t>
  </si>
  <si>
    <t>Mi 80 Cm (32 Inches) Hd Ready Smart</t>
  </si>
  <si>
    <t xml:space="preserve">Irusu Play Vr Plus Virtual Reality </t>
  </si>
  <si>
    <t>Synqe Usb C To Usb C 60W Nylon Brai</t>
  </si>
  <si>
    <t>Shopoflux Silicone Remote Cover For</t>
  </si>
  <si>
    <t>Eynk Extra Long Micro Usb Fast Char</t>
  </si>
  <si>
    <t>Lunagariya¬Æ, Protective Case Compa</t>
  </si>
  <si>
    <t>7Seven¬Æ Compatible With Fire Tv St</t>
  </si>
  <si>
    <t xml:space="preserve">Prushti Cover And Bags, Protective </t>
  </si>
  <si>
    <t xml:space="preserve">Aine Hdmi Male To Vga Female Video </t>
  </si>
  <si>
    <t>Mi 80 Cm (32 Inches) Hd Ready Andro</t>
  </si>
  <si>
    <t xml:space="preserve">Tcl 108 Cm (43 Inches) 4K Ultra Hd </t>
  </si>
  <si>
    <t>Redtech Usb-C To Lightning Cable 3.</t>
  </si>
  <si>
    <t>Oneplus 163.8 Cm (65 Inches) U Seri</t>
  </si>
  <si>
    <t xml:space="preserve">Amazonbasics 108 Cm (43 Inches) 4K </t>
  </si>
  <si>
    <t>Synqe Type C To Type C Short Fast C</t>
  </si>
  <si>
    <t>Airtel Digitaltv Hd Setup Box Remot</t>
  </si>
  <si>
    <t>Esr Usb C To Lightning Cable, 10 Ft</t>
  </si>
  <si>
    <t>Mi 138.8 Cm (55 Inches) 5X Series 4</t>
  </si>
  <si>
    <t>Storite Usb Extension Cable Usb 3.0</t>
  </si>
  <si>
    <t>Fire-Boltt Phoenix Smart Watch With</t>
  </si>
  <si>
    <t>Boat Wave Call Smart Watch, Smart T</t>
  </si>
  <si>
    <t>Mi Power Bank 3I 20000Mah Lithium P</t>
  </si>
  <si>
    <t>Redmi A1 (Light Blue, 2Gb Ram, 32Gb</t>
  </si>
  <si>
    <t>Oneplus Nord 2T 5G (Jade Fog, 8Gb R</t>
  </si>
  <si>
    <t>Oneplus Nord 2T 5G (Gray Shadow, 8G</t>
  </si>
  <si>
    <t>Redmi A1 (Black, 2Gb Ram, 32Gb Stor</t>
  </si>
  <si>
    <t>Redmi A1 (Light Green, 2Gb Ram 32Gb</t>
  </si>
  <si>
    <t xml:space="preserve">Sandisk Ultra¬Æ Microsdxc‚Ñ¢ Uhs-I </t>
  </si>
  <si>
    <t>Nokia 105 Single Sim, Keypad Mobile</t>
  </si>
  <si>
    <t>Boat Wave Lite Smartwatch With 1.69</t>
  </si>
  <si>
    <t xml:space="preserve">Jbl C100Si Wired In Ear Headphones </t>
  </si>
  <si>
    <t>Samsung Galaxy M04 Dark Blue, 4Gb R</t>
  </si>
  <si>
    <t xml:space="preserve">Ptron Tangentbeat In-Ear Bluetooth </t>
  </si>
  <si>
    <t>Redmi 10A (Charcoal Black, 4Gb Ram,</t>
  </si>
  <si>
    <t>Ptron Bullet Pro 36W Pd Quick Charg</t>
  </si>
  <si>
    <t>Boat Bassheads 100 In Ear Wired Ear</t>
  </si>
  <si>
    <t>Samsung Galaxy M04 Light Green, 4Gb</t>
  </si>
  <si>
    <t>Mi 10000Mah Lithium Ion, Lithium Po</t>
  </si>
  <si>
    <t>Mi 10000Mah Li-Polymer, Micro-Usb A</t>
  </si>
  <si>
    <t xml:space="preserve">Elv Car Mount Adjustable Car Phone </t>
  </si>
  <si>
    <t xml:space="preserve">Samsung 25W Usb Travel Adapter For </t>
  </si>
  <si>
    <t>Noise Colorfit Pulse Grand Smart Wa</t>
  </si>
  <si>
    <t>Sandisk Ultra Microsd Uhs-I Card 32</t>
  </si>
  <si>
    <t>Samsung Galaxy M13 (Aqua Green, 6Gb</t>
  </si>
  <si>
    <t xml:space="preserve">Fire-Boltt India'S No 1 Smartwatch </t>
  </si>
  <si>
    <t>Iqoo Vivo Z6 5G (Chromatic Blue, 6G</t>
  </si>
  <si>
    <t>Redmi 9 Activ (Carbon Black, 4Gb Ra</t>
  </si>
  <si>
    <t>Redmi 9A Sport (Coral Green, 2Gb Ra</t>
  </si>
  <si>
    <t xml:space="preserve">Redmi 10A (Sea Blue, 4Gb Ram, 64Gb </t>
  </si>
  <si>
    <t>Agaro Blaze Usb 3.0 To Usb Type C O</t>
  </si>
  <si>
    <t>Fire-Boltt Visionary 1.78" Amoled B</t>
  </si>
  <si>
    <t>Noise Colorfit Pro 4 Advanced Bluet</t>
  </si>
  <si>
    <t>Iqoo Z6 Lite 5G By Vivo (Stellar Gr</t>
  </si>
  <si>
    <t>Redmi 10A (Slate Grey, 4Gb Ram, 64G</t>
  </si>
  <si>
    <t>Realme Narzo 50 (Speed Blue, 4Gb Ra</t>
  </si>
  <si>
    <t xml:space="preserve">Wecool Bluetooth Extendable Selfie </t>
  </si>
  <si>
    <t>Oppo A74 5G (Fantastic Purple,6Gb R</t>
  </si>
  <si>
    <t>Samsung Original 25W Usb Travel Lig</t>
  </si>
  <si>
    <t>Realme Buds Classic Wired In Ear Ea</t>
  </si>
  <si>
    <t xml:space="preserve">Iqoo Neo 6 5G (Dark Nova, 8Gb Ram, </t>
  </si>
  <si>
    <t>Boat Xtend Smartwatch With Alexa Bu</t>
  </si>
  <si>
    <t>Samsung Evo Plus 128Gb Microsdxc Uh</t>
  </si>
  <si>
    <t>Iqoo Z6 44W By Vivo (Lumina Blue, 4</t>
  </si>
  <si>
    <t>Striff Ps2_01 Multi Angle Mobile/Ta</t>
  </si>
  <si>
    <t xml:space="preserve">Oneplus Nord 2T 5G (Jade Fog, 12Gb </t>
  </si>
  <si>
    <t>Ptron Boom Ultima 4D Dual Driver, I</t>
  </si>
  <si>
    <t>Samsung Galaxy M13 (Aqua Green, 4Gb</t>
  </si>
  <si>
    <t>Oneplus 10R 5G (Forest Green, 8Gb R</t>
  </si>
  <si>
    <t>Ambrane 10000Mah Slim Power Bank, 2</t>
  </si>
  <si>
    <t>Ptron Tangent Lite Bluetooth 5.0 Ea</t>
  </si>
  <si>
    <t>Samsung Evo Plus 64Gb Microsdxc Uhs</t>
  </si>
  <si>
    <t>Ambrane 20000Mah Power Bank With 20</t>
  </si>
  <si>
    <t>Mi Xiaomi 22.5W Fast Usb Type C Cha</t>
  </si>
  <si>
    <t>Redmi Note 11 (Space Black, 4Gb Ram</t>
  </si>
  <si>
    <t>Usb Charger, Oraimo Elite Dual Port</t>
  </si>
  <si>
    <t>Wecool C1 Car Mobile Holder With On</t>
  </si>
  <si>
    <t>Hp 32Gb Class 10 Microsd Memory Car</t>
  </si>
  <si>
    <t>Iqoo Z6 44W By Vivo (Lumina Blue, 6</t>
  </si>
  <si>
    <t>Iqoo Z6 Lite 5G By Vivo (Mystic Nig</t>
  </si>
  <si>
    <t>Boat Bassheads 242 In Ear Wired Ear</t>
  </si>
  <si>
    <t>Portronics Modesk Por-122 Universal</t>
  </si>
  <si>
    <t>Realme Narzo 50I (Mint Green, 2Gb R</t>
  </si>
  <si>
    <t>Mi 10000Mah 3I Lithium Polymer Powe</t>
  </si>
  <si>
    <t>Nokia 105 Plus Single Sim, Keypad M</t>
  </si>
  <si>
    <t>Iqoo Z6 44W By Vivo (Raven Black, 4</t>
  </si>
  <si>
    <t xml:space="preserve">Oppo A74 5G (Fluid Black, 6Gb Ram, </t>
  </si>
  <si>
    <t>Spigen Ez Fit Tempered Glass Screen</t>
  </si>
  <si>
    <t>Noise Colorfit Pulse Smartwatch Wit</t>
  </si>
  <si>
    <t>Iqoo Z6 Pro 5G By Vivo (Legion Sky,</t>
  </si>
  <si>
    <t xml:space="preserve">Mi 33W Soniccharge 2.0 Usb Charger </t>
  </si>
  <si>
    <t>Oppo A31 (Mystery Black, 6Gb Ram, 1</t>
  </si>
  <si>
    <t>Iqoo Vivo Z6 5G (Chromatic Blue, 8G</t>
  </si>
  <si>
    <t>Motorola A10 Dual Sim Keypad Mobile</t>
  </si>
  <si>
    <t>Kingone Upgraded Stylus Pen, Ipad P</t>
  </si>
  <si>
    <t>Portronics Carpower Mini Car Charge</t>
  </si>
  <si>
    <t>Boat Newly Launched Wave Electra Wi</t>
  </si>
  <si>
    <t>Ptron Newly Launched Force X10 Blue</t>
  </si>
  <si>
    <t xml:space="preserve">Iqoo Vivo Z6 5G (Dynamo Black, 6Gb </t>
  </si>
  <si>
    <t>Swapkart Flexible Mobile Tabletop S</t>
  </si>
  <si>
    <t>Redmi 9A Sport (Carbon Black, 2Gb R</t>
  </si>
  <si>
    <t xml:space="preserve">Amozo Ultra Hybrid Camera And Drop </t>
  </si>
  <si>
    <t>Elv Aluminum Adjustable Mobile Phon</t>
  </si>
  <si>
    <t>Tecno Spark 9 (Sky Mirror, 6Gb Ram,</t>
  </si>
  <si>
    <t>Tukzer Capacitive Stylus Pen For To</t>
  </si>
  <si>
    <t>Mi 10W Wall Charger For Mobile Phon</t>
  </si>
  <si>
    <t>Striff 12 Pieces Highly Flexible Si</t>
  </si>
  <si>
    <t>Noise Colorfit Pro 4 Alpha Bluetoot</t>
  </si>
  <si>
    <t>Iqoo Z6 44W By Vivo (Raven Black, 6</t>
  </si>
  <si>
    <t xml:space="preserve">Portronics Clamp X Car-Vent Mobile </t>
  </si>
  <si>
    <t>Ptron Volta Dual Port 12W Smart Usb</t>
  </si>
  <si>
    <t>Boat Flash Edition Smart Watch With</t>
  </si>
  <si>
    <t>Iqoo Z6 Pro 5G By Vivo (Phantom Dus</t>
  </si>
  <si>
    <t>Redmi Note 11T 5G (Matte Black, 6Gb</t>
  </si>
  <si>
    <t>Redmi Note 11 (Horizon Blue, 6Gb Ra</t>
  </si>
  <si>
    <t>Redmi Note 11 (Space Black, 6Gb Ram</t>
  </si>
  <si>
    <t>Noise Colorfit Pro 2 Full Touch Con</t>
  </si>
  <si>
    <t>Newly Launched Boult Dive+ With 1.8</t>
  </si>
  <si>
    <t>Oneplus Nord Watch With 1.78‚Äù Amo</t>
  </si>
  <si>
    <t>Flix (Beetel) Bolt 2.4 12W Dual Usb</t>
  </si>
  <si>
    <t>Samsung Original Ehs64 Wired In Ear</t>
  </si>
  <si>
    <t>Striff Multi Angle Tablet/Mobile St</t>
  </si>
  <si>
    <t>Wecool B1 Mobile Holder For Bikes O</t>
  </si>
  <si>
    <t xml:space="preserve">Opentech¬Æ Military-Grade Tempered </t>
  </si>
  <si>
    <t>En Ligne Adjustable Cell Phone Stan</t>
  </si>
  <si>
    <t>Tecno Spark 8T (Turquoise Cyan, 4Gb</t>
  </si>
  <si>
    <t>Urbn 20000 Mah Lithium_Polymer 22.5</t>
  </si>
  <si>
    <t>Oneplus 10T 5G (Moonstone Black, 8G</t>
  </si>
  <si>
    <t>Noise Colorfit Ultra Se Smart Watch</t>
  </si>
  <si>
    <t>Boat Rockerz 400 Bluetooth On Ear H</t>
  </si>
  <si>
    <t>Sandisk Ultra Microsd Uhs-I Card 64</t>
  </si>
  <si>
    <t xml:space="preserve">Iphone Original 20W C Type Fast Pd </t>
  </si>
  <si>
    <t xml:space="preserve">Liramark Webcam Cover Slide, Ultra </t>
  </si>
  <si>
    <t>Nokia 8210 4G Volte Keypad Phone Wi</t>
  </si>
  <si>
    <t>Iqoo 9 Se 5G (Sunset Sierra, 8Gb Ra</t>
  </si>
  <si>
    <t>Shreenova Id116 Plus Bluetooth Fitn</t>
  </si>
  <si>
    <t>Poco C31 (Shadow Gray, 64 Gb) (4 Gb</t>
  </si>
  <si>
    <t>Popio Tempered Glass Screen Protect</t>
  </si>
  <si>
    <t>10Werun Id-116 Bluetooth Smartwatch</t>
  </si>
  <si>
    <t>Tokdis Mx-1 Pro Bluetooth Calling S</t>
  </si>
  <si>
    <t>Urbn 20000 Mah Lithium_Polymer Powe</t>
  </si>
  <si>
    <t>Sounce Gold Plated 3.5 Mm Headphone</t>
  </si>
  <si>
    <t>Noise Colorfit Ultra 2 Buzz 1.78" A</t>
  </si>
  <si>
    <t>Oraimo 18W Usb &amp; Type-C Dual Output</t>
  </si>
  <si>
    <t>Lapster 12Pcs Spiral Cable Protecto</t>
  </si>
  <si>
    <t>Mi Redmi 9I Sport (Carbon Black, 64</t>
  </si>
  <si>
    <t>Popio Tempered Glass Compatible For</t>
  </si>
  <si>
    <t>Flix Usb Charger,Flix (Beetel) Bolt</t>
  </si>
  <si>
    <t>Redmi 9A Sport (Coral Green, 3Gb Ra</t>
  </si>
  <si>
    <t>Prolet Classic Bumper Case Cover Fo</t>
  </si>
  <si>
    <t>Samsung Galaxy S20 Fe 5G (Cloud Nav</t>
  </si>
  <si>
    <t>Wecool S5 Long Selfie Stick, With L</t>
  </si>
  <si>
    <t xml:space="preserve">Poco C31 (Royal Blue, 64 Gb) (4 Gb </t>
  </si>
  <si>
    <t>Amazon Basics 2 Amp Usb Wall Charge</t>
  </si>
  <si>
    <t>Ambrane 27000Mah Power Bank, 20W Fa</t>
  </si>
  <si>
    <t>Striff Wall Mount Phone Holder Wall</t>
  </si>
  <si>
    <t xml:space="preserve">Dyazo Usb 3.0 Type C Female To Usb </t>
  </si>
  <si>
    <t>Kingone Wireless Charging Pencil (2</t>
  </si>
  <si>
    <t>Boat Bassheads 100 In-Ear Wired Hea</t>
  </si>
  <si>
    <t>Boat Airdopes 141 Bluetooth Truly W</t>
  </si>
  <si>
    <t>Sandisk Cruzer Blade 32Gb Usb Flash</t>
  </si>
  <si>
    <t>Storio Kids Toys Lcd Writing Tablet</t>
  </si>
  <si>
    <t>Boat Airdopes 121V2 In-Ear True Wir</t>
  </si>
  <si>
    <t>Ske Bed Study Table Portable Wood M</t>
  </si>
  <si>
    <t>Boat Rockerz 255 Pro+ In-Ear Blueto</t>
  </si>
  <si>
    <t>Striff Adjustable Laptop Tabletop S</t>
  </si>
  <si>
    <t>Zebronics Zeb-Bro In Ear Wired Earp</t>
  </si>
  <si>
    <t>Boat Rockerz 450 Bluetooth On Ear H</t>
  </si>
  <si>
    <t xml:space="preserve">Jbl C50Hi, Wired In Ear Headphones </t>
  </si>
  <si>
    <t>Lapster Spiral Charger Spiral Charg</t>
  </si>
  <si>
    <t>Hp V236W Usb 2.0 64Gb Pen Drive, Me</t>
  </si>
  <si>
    <t>Hp X1000 Wired Usb Mouse With 3 Han</t>
  </si>
  <si>
    <t>Boult Audio Bassbuds X1 In-Ear Wire</t>
  </si>
  <si>
    <t>Dell Kb216 Wired Multimedia Usb Key</t>
  </si>
  <si>
    <t>Dell Ms116 1000Dpi Usb Wired Optica</t>
  </si>
  <si>
    <t>Boya Bym1 Auxiliary Omnidirectional</t>
  </si>
  <si>
    <t>Duracell Ultra Alkaline Aa Battery,</t>
  </si>
  <si>
    <t>Boat Bassheads 152 In Ear Wired Ear</t>
  </si>
  <si>
    <t xml:space="preserve">Boat Bassheads 122 Wired Earphones </t>
  </si>
  <si>
    <t>Dell Usb Wireless Keyboard And Mous</t>
  </si>
  <si>
    <t xml:space="preserve">Seagate Expansion 1Tb External Hdd </t>
  </si>
  <si>
    <t xml:space="preserve">Hp W100 480P 30 Fps Digital Webcam </t>
  </si>
  <si>
    <t>Zebronics Zeb-Dash Plus 2.4Ghz High</t>
  </si>
  <si>
    <t>Zebronics Zeb-Companion 107 Usb Wir</t>
  </si>
  <si>
    <t>Syvo Wt 3130 Aluminum Tripod (133Cm</t>
  </si>
  <si>
    <t>Sandisk Ultra Flair 64Gb Usb 3.0 Pe</t>
  </si>
  <si>
    <t>Boat Rockerz 330 In-Ear Bluetooth N</t>
  </si>
  <si>
    <t>Casio Fx-991Es Plus-2Nd Edition Sci</t>
  </si>
  <si>
    <t>Tp-Link Ac750 Wifi Range Extender |</t>
  </si>
  <si>
    <t>Digitek¬Æ (Dtr 260 Gt) Gorilla Trip</t>
  </si>
  <si>
    <t>Hp 805 Black Original Ink Cartridge</t>
  </si>
  <si>
    <t>Gizga Essentials Universal Silicone</t>
  </si>
  <si>
    <t>Sandisk Ultra 128 Gb Usb 3.0 Pen Dr</t>
  </si>
  <si>
    <t>Boult Audio Zcharge Bluetooth Wirel</t>
  </si>
  <si>
    <t xml:space="preserve">Dell Wm118 Wireless Mouse, 2.4 Ghz </t>
  </si>
  <si>
    <t xml:space="preserve">Boult Audio Airbass Powerbuds With </t>
  </si>
  <si>
    <t>Eveready 1015 Carbon Zinc Aa Batter</t>
  </si>
  <si>
    <t>Pidilite Fevicryl Acrylic Colours S</t>
  </si>
  <si>
    <t>Striff Mpad Mouse Mat 230X190X3Mm G</t>
  </si>
  <si>
    <t xml:space="preserve">Boult Audio Fxcharge With Enc, 32H </t>
  </si>
  <si>
    <t>Casio Fx-82Ms 2Nd Gen Non-Programma</t>
  </si>
  <si>
    <t xml:space="preserve">Tygot 10 Inches Big Led Ring Light </t>
  </si>
  <si>
    <t>Hp X200 Wireless Mouse With 2.4 Ghz</t>
  </si>
  <si>
    <t>Oakter Mini Ups For 12V Wifi Router</t>
  </si>
  <si>
    <t>Tp-Link Archer Ac1200 Archer C6 Wi-</t>
  </si>
  <si>
    <t>Boat Rockerz 550 Over Ear Bluetooth</t>
  </si>
  <si>
    <t>Xiaomi Mi Wired In Ear Earphones Wi</t>
  </si>
  <si>
    <t>Zodo 8. 5 Inch Lcd E-Writer Electro</t>
  </si>
  <si>
    <t>Zebronics Zeb-Km2100 Multimedia Usb</t>
  </si>
  <si>
    <t>Zebronics Zeb-Comfort Wired Usb Mou</t>
  </si>
  <si>
    <t>Boat Rockerz 370 On Ear Bluetooth H</t>
  </si>
  <si>
    <t xml:space="preserve">Zebronics Zeb-Astra 20 Wireless Bt </t>
  </si>
  <si>
    <t xml:space="preserve">Panasonic Cr-2032/5Be Lithium Coin </t>
  </si>
  <si>
    <t>Memeho¬Æ Smart Standard Multi-Purpo</t>
  </si>
  <si>
    <t>Sandisk Ultra Dual Drive Go Usb Typ</t>
  </si>
  <si>
    <t>Epson 003 65 Ml For Ecotank L1110/L</t>
  </si>
  <si>
    <t>Zebronics Zeb-Thunder Bluetooth Wir</t>
  </si>
  <si>
    <t>Quantum Qhm-7406 Full-Sized Keyboar</t>
  </si>
  <si>
    <t>Striff Laptop Tabletop Stand, Fold-</t>
  </si>
  <si>
    <t>Hp 150 Wireless Usb Mouse With Ergo</t>
  </si>
  <si>
    <t>Duracell Rechargeable Aa 1300Mah Ba</t>
  </si>
  <si>
    <t>Boat Airdopes 181 In-Ear True Wirel</t>
  </si>
  <si>
    <t>Tp-Link Usb Bluetooth Adapter For P</t>
  </si>
  <si>
    <t>Sandisk Ultra Dual Drive Luxe Usb T</t>
  </si>
  <si>
    <t>Rts [2 Pack] Mini Usb C Type C Adap</t>
  </si>
  <si>
    <t>Hp 682 Black Original Ink Cartridge</t>
  </si>
  <si>
    <t>Digitek Dtr 550 Lw (67 Inch) Tripod</t>
  </si>
  <si>
    <t>Tp-Link Tl-Wa850Re Single_Band 300M</t>
  </si>
  <si>
    <t xml:space="preserve">Coi Note Pad/Memo Book With Sticky </t>
  </si>
  <si>
    <t>Duracell Ultra Alkaline Aaa Battery</t>
  </si>
  <si>
    <t>Jbl C200Si, Premium In Ear Wired Ea</t>
  </si>
  <si>
    <t>Acer Ek220Q 21.5 Inch (54.61 Cm) Fu</t>
  </si>
  <si>
    <t xml:space="preserve">E-Cosmos 5V 1.2W Portable Flexible </t>
  </si>
  <si>
    <t>Boat Dual Port Rapid Car Charger (Q</t>
  </si>
  <si>
    <t>Zebronics Zeb-County 3W Wireless Bl</t>
  </si>
  <si>
    <t xml:space="preserve">Zebronics Wired Keyboard And Mouse </t>
  </si>
  <si>
    <t>Jbl Tune 215Bt, 16 Hrs Playtime Wit</t>
  </si>
  <si>
    <t>Gizga Essentials Professional 3-In-</t>
  </si>
  <si>
    <t>Sandisk Ultra Dual 64 Gb Usb 3.0 Ot</t>
  </si>
  <si>
    <t>Tp-Link Tapo 360¬∞ 2Mp 1080P Full H</t>
  </si>
  <si>
    <t xml:space="preserve">Boat Airdopes 171 In Ear Bluetooth </t>
  </si>
  <si>
    <t>Duracell Plus Aaa Rechargeable Batt</t>
  </si>
  <si>
    <t>Logitech B100 Wired Usb Mouse, 3 Yr</t>
  </si>
  <si>
    <t xml:space="preserve">Aircase Rugged Hard Drive Case For </t>
  </si>
  <si>
    <t xml:space="preserve">Noise Buds Vs402 Truly Wireless In </t>
  </si>
  <si>
    <t>Jbl Go 2, Wireless Portable Bluetoo</t>
  </si>
  <si>
    <t>Redgear Pro Wireless Gamepad With 2</t>
  </si>
  <si>
    <t>Tp-Link N300 Wifi Wireless Router T</t>
  </si>
  <si>
    <t>Logitech Mk240 Nano Wireless Usb Ke</t>
  </si>
  <si>
    <t>Casio Mj-12D 150 Steps Check And Co</t>
  </si>
  <si>
    <t>Kanget [2 Pack] Type C Female To Us</t>
  </si>
  <si>
    <t xml:space="preserve">Amazon Basics Magic Slate 8.5-Inch </t>
  </si>
  <si>
    <t>Zebronics Zeb-90Hb Usb Hub, 4 Ports</t>
  </si>
  <si>
    <t>Zebronics Zeb Buds C2 In Ear Type C</t>
  </si>
  <si>
    <t>Redgear A-15 Wired Gaming Mouse Wit</t>
  </si>
  <si>
    <t>Jbl Commercial Cslm20B Auxiliary Om</t>
  </si>
  <si>
    <t>Eveready Red 1012 Aaa Batteries - P</t>
  </si>
  <si>
    <t xml:space="preserve">Sandisk Extreme Microsd Uhs I Card </t>
  </si>
  <si>
    <t>Portronics Mport 31C 4-In-1 Usb Hub</t>
  </si>
  <si>
    <t>Infinity (Jbl Fuze Pint, Wireless U</t>
  </si>
  <si>
    <t>Aircase Protective Laptop Bag Sleev</t>
  </si>
  <si>
    <t>Brand Conquer 6 In 1 With Otg, Sd C</t>
  </si>
  <si>
    <t>Tp-Link Ac750 Dual Band Wireless Ca</t>
  </si>
  <si>
    <t>Striff Laptop Stand Adjustable Lapt</t>
  </si>
  <si>
    <t>Logitech Mk215 Wireless Keyboard An</t>
  </si>
  <si>
    <t>Boat Bassheads 225 In Ear Wired Ear</t>
  </si>
  <si>
    <t>Duracell Chhota Power Aa Battery Se</t>
  </si>
  <si>
    <t xml:space="preserve">Sandisk Ultra 64 Gb Usb Pen Drives </t>
  </si>
  <si>
    <t>Quantum Rj45 Ethernet Patch Cable/L</t>
  </si>
  <si>
    <t>Hp Usb Wireless Spill Resistance Ke</t>
  </si>
  <si>
    <t>Humble Dynamic Lapel Collar Mic Voi</t>
  </si>
  <si>
    <t>Boult Audio Omega With 30Db Anc+ En</t>
  </si>
  <si>
    <t>Striff Uph2W Multi Angle Tablet/Mob</t>
  </si>
  <si>
    <t>Crucial Ram 8Gb Ddr4 3200Mhz Cl22 (</t>
  </si>
  <si>
    <t>Apc Back-Ups Bx600C-In 600Va / 360W</t>
  </si>
  <si>
    <t>Boult Audio Truebuds With 30H Playt</t>
  </si>
  <si>
    <t>Wembley Lcd Writing Pad/Tab | Writi</t>
  </si>
  <si>
    <t>E-Cosmos Plug In Led Night Light Mi</t>
  </si>
  <si>
    <t>Noise Buds Vs201 V2 In-Ear Truly Wi</t>
  </si>
  <si>
    <t>Lapster Gel Mouse Pad With Wrist Re</t>
  </si>
  <si>
    <t xml:space="preserve">Sandisk Ultra Sdhc Uhs-I Card 32Gb </t>
  </si>
  <si>
    <t>Digitek¬Æ (Drl-14C) Professional (3</t>
  </si>
  <si>
    <t>Lenovo 300 Wired Plug &amp; Play Usb Mo</t>
  </si>
  <si>
    <t xml:space="preserve">Western Digital Wd 2Tb My Passport </t>
  </si>
  <si>
    <t>Logitech C270 Digital Hd Webcam Wit</t>
  </si>
  <si>
    <t>Portronics Mport 31 4 Ports Usb Hub</t>
  </si>
  <si>
    <t>Zinq Five Fan Cooling Pad And Lapto</t>
  </si>
  <si>
    <t>Hp Z3700 Wireless Optical Mouse Wit</t>
  </si>
  <si>
    <t>Maono Au-400 Lavalier Auxiliary Omn</t>
  </si>
  <si>
    <t>Table Magic Multipurpose Laptop Tab</t>
  </si>
  <si>
    <t xml:space="preserve">Gizga Essentials Portable Tabletop </t>
  </si>
  <si>
    <t>Boat Stone 650 10W Bluetooth Speake</t>
  </si>
  <si>
    <t>Esnipe Mart Worldwide Travel Adapte</t>
  </si>
  <si>
    <t>Boat Stone 180 5W Bluetooth Speaker</t>
  </si>
  <si>
    <t>Brustro Copytinta Coloured Craft Pa</t>
  </si>
  <si>
    <t xml:space="preserve">Cuzor 12V Mini Ups For Wifi Router </t>
  </si>
  <si>
    <t>Crucial Bx500 240Gb 3D Nand Sata 6.</t>
  </si>
  <si>
    <t>Portronics My Buddy Plus Adjustable</t>
  </si>
  <si>
    <t>Zebronics Zeb-Evolve Wireless In Ea</t>
  </si>
  <si>
    <t>Inovera World Map Extended Anti Sli</t>
  </si>
  <si>
    <t xml:space="preserve">Seagate One Touch 2Tb External Hdd </t>
  </si>
  <si>
    <t>Zebronics Zeb-Fame 5Watts 2.0 Multi</t>
  </si>
  <si>
    <t>Tvara Lcd Writing Tablet 8.5 Inch E</t>
  </si>
  <si>
    <t>Western Digital Wd 1.5Tb Elements P</t>
  </si>
  <si>
    <t>Redgear Mp35 Speed-Type Gaming Mous</t>
  </si>
  <si>
    <t xml:space="preserve">Lenovo 400 Wireless Mouse, 1200Dpi </t>
  </si>
  <si>
    <t xml:space="preserve">Resonate Routerups Cru12V2A | Zero </t>
  </si>
  <si>
    <t>3M Post-It Sticky Note Cube, 200 Sh</t>
  </si>
  <si>
    <t>Ofixo Multi-Purpose Laptop Table/St</t>
  </si>
  <si>
    <t>Airtel Amf-311Ww Data Card (Black),</t>
  </si>
  <si>
    <t>Logitech Mk270R Usb Wireless Keyboa</t>
  </si>
  <si>
    <t>Digitek¬Æ (Dtr-200Mt) (18 Cm) Porta</t>
  </si>
  <si>
    <t>Fedus Cat6 Ethernet Cable, 10 Meter</t>
  </si>
  <si>
    <t>Kingston Datatraveler Exodia Dtx/32</t>
  </si>
  <si>
    <t>Duracell Rechargeable Aa 2500Mah Ba</t>
  </si>
  <si>
    <t>Envie¬Æ (Aa10004Plni-Cd) Aa Recharg</t>
  </si>
  <si>
    <t xml:space="preserve">Zebronics Zeb-Buds 30 3.5Mm Stereo </t>
  </si>
  <si>
    <t>Lapster Accessories Power Cable Cor</t>
  </si>
  <si>
    <t>Verilux¬Æ Usb C Hub Multiport Adapt</t>
  </si>
  <si>
    <t>Zebronics Zeb Wonderbar 10 Usb Powe</t>
  </si>
  <si>
    <t>Hp Wired Mouse 100 With 1600 Dpi Op</t>
  </si>
  <si>
    <t>Envie Ecr-20 Charger For Aa &amp; Aaa R</t>
  </si>
  <si>
    <t>Proelite Faux Leather Smart Flip Ca</t>
  </si>
  <si>
    <t>Zebronics Zeb-Power Wired Usb Mouse</t>
  </si>
  <si>
    <t>Ant Esports Gm320 Rgb Optical Wired</t>
  </si>
  <si>
    <t>Boat Airdopes 191G True Wireless Ea</t>
  </si>
  <si>
    <t>Boult Audio Bassbuds Oak In-Ear Wir</t>
  </si>
  <si>
    <t>It2M Designer Mouse Pad For Laptop/</t>
  </si>
  <si>
    <t>Noise Colorfit Ultra Buzz Bluetooth</t>
  </si>
  <si>
    <t>Lapster Caddy For Ssd And Hdd, Opti</t>
  </si>
  <si>
    <t xml:space="preserve">Sandisk Extreme Sd Uhs I 64Gb Card </t>
  </si>
  <si>
    <t>Boult Audio Airbass Propods X Tws B</t>
  </si>
  <si>
    <t>Ls Lapster Quality Assured Universa</t>
  </si>
  <si>
    <t>Klam Lcd Writing Tablet Screenwriti</t>
  </si>
  <si>
    <t>Cp Plus 2Mp Full Hd Smart Wi-Fi Cct</t>
  </si>
  <si>
    <t>Hp Deskjet 2331 Colour Printer, Sca</t>
  </si>
  <si>
    <t xml:space="preserve">D-Link Dir-615 Wi-Fi Ethernet-N300 </t>
  </si>
  <si>
    <t>Rpm Euro Games Gaming Mousepad Spee</t>
  </si>
  <si>
    <t xml:space="preserve">Wacom One By Ctl-472/K0-Cx Digital </t>
  </si>
  <si>
    <t>Lenovo 300 Fhd Webcam With Full Ste</t>
  </si>
  <si>
    <t>Sony Wi-C100 Wireless Headphones Wi</t>
  </si>
  <si>
    <t>Zebronics, Zeb-Nc3300 Usb Powered L</t>
  </si>
  <si>
    <t>Infinity (Jbl Glide 510, 72 Hrs Pla</t>
  </si>
  <si>
    <t>Camel Artist Acrylic Color Box - 9M</t>
  </si>
  <si>
    <t>Portronics Key2 Combo Multimedia Us</t>
  </si>
  <si>
    <t>Supcares Laptop Stand 7 Height Adju</t>
  </si>
  <si>
    <t>Zebronics Zeb-Sound Bomb N1 True Wi</t>
  </si>
  <si>
    <t>Western Digital Wd Green Sata 240Gb</t>
  </si>
  <si>
    <t>Tukzer Stylus Pen, Ipad Pencil With</t>
  </si>
  <si>
    <t>Logitech G102 Usb Light Sync Gaming</t>
  </si>
  <si>
    <t>Zebronics Zeb-Vita Wireless Bluetoo</t>
  </si>
  <si>
    <t xml:space="preserve">Lapster Usb 3.0 Sata Cable For 2.5 </t>
  </si>
  <si>
    <t>Urbn 10000 Mah Lithium Power Bank U</t>
  </si>
  <si>
    <t xml:space="preserve">Qubo Smart Cam 360 From Hero Group </t>
  </si>
  <si>
    <t>Duracell Cr2025 3V Lithium Coin Bat</t>
  </si>
  <si>
    <t>Lenovo Gx20L29764 65W Laptop Adapte</t>
  </si>
  <si>
    <t>Redragon K617 Fizz 60% Wired Rgb Ga</t>
  </si>
  <si>
    <t>Hp Gt 53 Xl Cartridge Ink</t>
  </si>
  <si>
    <t>Noise Colorfit Ultra Smart Watch Wi</t>
  </si>
  <si>
    <t>Zebronics Zeb-Jukebar 3900, 80W Mul</t>
  </si>
  <si>
    <t>Boat Bassheads 102 Wired In Ear Ear</t>
  </si>
  <si>
    <t>Duracell Cr2016 3V Lithium Coin Bat</t>
  </si>
  <si>
    <t>Mi 360¬∞ Home Security Wireless Cam</t>
  </si>
  <si>
    <t>Zebronics Zeb-100Hb 4 Ports Usb Hub</t>
  </si>
  <si>
    <t>Esr Screen Protector Compatible Wit</t>
  </si>
  <si>
    <t>Canon Pixma Mg2577S All-In-One Inkj</t>
  </si>
  <si>
    <t>Samsung 24-Inch(60.46Cm) Fhd Monito</t>
  </si>
  <si>
    <t>Zinq Ups For Router, Mini Ups For 1</t>
  </si>
  <si>
    <t>Saleon‚Ñ¢ Portable Storage Organize</t>
  </si>
  <si>
    <t>Rpm Euro Games Laptop/Pc Controller</t>
  </si>
  <si>
    <t>Realme Buds Wireless In Ear Bluetoo</t>
  </si>
  <si>
    <t>Tvara Lcd Writing Tablet, 8.5" Inch</t>
  </si>
  <si>
    <t>Cablet 2.5 Inch Sata Usb 3.0 Hdd/Ss</t>
  </si>
  <si>
    <t>Sandisk 1Tb Extreme Portable Ssd 10</t>
  </si>
  <si>
    <t>Zebronics Zeb-Warrior Ii 10 Watts 2</t>
  </si>
  <si>
    <t>Tp-Link Ue300C Usb Type-C To Rj45 G</t>
  </si>
  <si>
    <t>Wecool Moonwalk M1 Enc True Wireles</t>
  </si>
  <si>
    <t xml:space="preserve">Hp 330 Wireless Black Keyboard And </t>
  </si>
  <si>
    <t>Rc Print Gi 790 Ink Refill For Cano</t>
  </si>
  <si>
    <t xml:space="preserve">Redgear Cloak Wired Rgb Wired Over </t>
  </si>
  <si>
    <t>Amazfit Gts2 Mini (New Version) Sma</t>
  </si>
  <si>
    <t>Digitek¬Æ (Dls-9Ft) Lightweight &amp; P</t>
  </si>
  <si>
    <t>Casio Mj-120D 150 Steps Check And C</t>
  </si>
  <si>
    <t>Tp-Link Ac1200 Archer A6 Smart Wifi</t>
  </si>
  <si>
    <t xml:space="preserve">Hp Deskjet 2723 Aio Printer, Copy, </t>
  </si>
  <si>
    <t>Slovic¬Æ Tripod Mount Adapter| Trip</t>
  </si>
  <si>
    <t>Orico 2.5"(6.3Cm) Usb 3.0 Hdd Enclo</t>
  </si>
  <si>
    <t>Logitech G402 Hyperion Fury Usb Wir</t>
  </si>
  <si>
    <t>Panasonic Eneloop Bq-Cc55N Advanced</t>
  </si>
  <si>
    <t>Canon Pixma E477 All-In-One Wireles</t>
  </si>
  <si>
    <t>Artis Ar-45W-Mg2 45 Watts Mg2 Lapto</t>
  </si>
  <si>
    <t>Imou 360¬∞ 1080P Full Hd Security C</t>
  </si>
  <si>
    <t>Sennheiser Cx 80S In-Ear Wired Head</t>
  </si>
  <si>
    <t>Hb Plus Folding Height Adjustable A</t>
  </si>
  <si>
    <t>Hp 65W Ac Laptops Charger Adapter 4</t>
  </si>
  <si>
    <t>Camel Oil Pastel With Reusable Plas</t>
  </si>
  <si>
    <t>Hp M270 Backlit Usb Wired Gaming Mo</t>
  </si>
  <si>
    <t xml:space="preserve">Foxin Ftc 12A / Q2612A Black Laser </t>
  </si>
  <si>
    <t>Pc Square Laptop Tabletop Stand/ Co</t>
  </si>
  <si>
    <t>Zebronics Aluminium Alloy Laptop St</t>
  </si>
  <si>
    <t>Hp K500F Backlit Membrane Wired Gam</t>
  </si>
  <si>
    <t>Gizga Club-Laptop Neoprene Reversib</t>
  </si>
  <si>
    <t>Tp-Link Tl-Wa855Re 300 Mbps Wi-Fi R</t>
  </si>
  <si>
    <t>Boat Stone 250 Portable Wireless Sp</t>
  </si>
  <si>
    <t xml:space="preserve">Offbeat¬Æ - Dash 2.4Ghz Wireless + </t>
  </si>
  <si>
    <t>Hp Gk320 Wired Full Size Rgb Backli</t>
  </si>
  <si>
    <t>Carecase¬Æ Optical Bay 2Nd Hard Dri</t>
  </si>
  <si>
    <t>Canon E4570 All-In-One Wi-Fi Ink Ef</t>
  </si>
  <si>
    <t>Crucial P3 500Gb Pcie 3.0 3D Nand N</t>
  </si>
  <si>
    <t>Hp V222W 64Gb Usb 2.0 Pen Drive (Si</t>
  </si>
  <si>
    <t xml:space="preserve">Bestor¬Æ Lcd Writing Tablet/Pad 12 </t>
  </si>
  <si>
    <t>Lenovo Ideapad 3 11Th Gen Intel Cor</t>
  </si>
  <si>
    <t>Boat Bassheads 900 On-Ear Wired Hea</t>
  </si>
  <si>
    <t>Swapkart Portable Flexible Adjustab</t>
  </si>
  <si>
    <t>Infinity (Jbl Fuze 100, Wireless Po</t>
  </si>
  <si>
    <t>Pigeon By Stovekraft Amaze Plus Ele</t>
  </si>
  <si>
    <t>Usha Quartz Room Heater With Overhe</t>
  </si>
  <si>
    <t xml:space="preserve">Stylehouse Lint Remover For Woolen </t>
  </si>
  <si>
    <t>Beatxp Kitchen Scale Multipurpose P</t>
  </si>
  <si>
    <t>Pigeon Polypropylene Mini Handy And</t>
  </si>
  <si>
    <t>Prestige 1.5 Litre Kettle 1500-Watt</t>
  </si>
  <si>
    <t>Bajaj Rhx-2 800-Watt Room Heater (W</t>
  </si>
  <si>
    <t>Prestige Electric Kettle Pkoss - 15</t>
  </si>
  <si>
    <t>Pigeon By Stovekraft Cruise 1800 Wa</t>
  </si>
  <si>
    <t xml:space="preserve">Prestige Pkgss 1.7L 1500W Electric </t>
  </si>
  <si>
    <t>Shoptoshop Electric Lint Remover, B</t>
  </si>
  <si>
    <t>Orpat Oeh-1260 2000-Watt Fan Heater</t>
  </si>
  <si>
    <t>Pro365 Indo Mocktails/Coffee Foamer</t>
  </si>
  <si>
    <t>Bajaj Dx-6 1000W Dry Iron With Adva</t>
  </si>
  <si>
    <t>Croma 500W Mixer Grinder With 3 Sta</t>
  </si>
  <si>
    <t>Morphy Richards Ofr Room Heater, 09</t>
  </si>
  <si>
    <t xml:space="preserve">Havells Aqua Plus 1.2 Litre Double </t>
  </si>
  <si>
    <t>Bajaj Splendora 3 Litre 3Kw Iwh Ins</t>
  </si>
  <si>
    <t>Kent 16052 Elegant Electric Glass K</t>
  </si>
  <si>
    <t xml:space="preserve">Lifelong Llmg23 Power Pro 500-Watt </t>
  </si>
  <si>
    <t xml:space="preserve">Bajaj Majesty Dx-11 1000W Dry Iron </t>
  </si>
  <si>
    <t>Bajaj Rex 500W Mixer Grinder With N</t>
  </si>
  <si>
    <t>Lifelong Llek15 Electric Kettle 1.5</t>
  </si>
  <si>
    <t>Lifelong Llqh922 Regalia 800 W (Isi</t>
  </si>
  <si>
    <t>R B Nova Lint/Fabric Shaver For Clo</t>
  </si>
  <si>
    <t>Inalsa Electric Kettle 1.5 Litre Wi</t>
  </si>
  <si>
    <t>Prestige Pic 20 1600 Watt Induction</t>
  </si>
  <si>
    <t>Prettykrafts Laundry Basket For Clo</t>
  </si>
  <si>
    <t>Philips Gc1905 1440-Watt Steam Iron</t>
  </si>
  <si>
    <t>Havells Immersion Hb15 1500 Watt (W</t>
  </si>
  <si>
    <t>Agaro Lr2007 Lint Remover, Recharge</t>
  </si>
  <si>
    <t>Pigeon 1.5 Litre Hot Kettle And Sta</t>
  </si>
  <si>
    <t>Nutripro Juicer Mixer Grinder - Smo</t>
  </si>
  <si>
    <t>Philips Gc026/30 Fabric Shaver, Lin</t>
  </si>
  <si>
    <t>Agaro Regal 800 Watts Handheld Vacu</t>
  </si>
  <si>
    <t>Philips Viva Collection Hd4928/01 2</t>
  </si>
  <si>
    <t>Pigeon By Stovekraft Abs Plastic Ac</t>
  </si>
  <si>
    <t>Agaro Esteem Multi Kettle 1.2 Litre</t>
  </si>
  <si>
    <t>Soflin Egg Boiler Electric Automati</t>
  </si>
  <si>
    <t>Lifelong Llqh925 Dyno Quartz Heater</t>
  </si>
  <si>
    <t>Prestige Sandwich Maker Pgmfd 01, B</t>
  </si>
  <si>
    <t>Orient Electric Fabrijoy Difj10Bp 1</t>
  </si>
  <si>
    <t>Lifelong Llfh921 Regalia 2000 W Fan</t>
  </si>
  <si>
    <t>Philips Gc181 Heavy Weight 1000-Wat</t>
  </si>
  <si>
    <t>Bulfyss Usb Rechargeable Lint Remov</t>
  </si>
  <si>
    <t>Bajaj Dx-7 1000W Dry Iron With Adva</t>
  </si>
  <si>
    <t>Philips Handheld Garment Steamer St</t>
  </si>
  <si>
    <t>Wonderchef Nutri-Blend Mixer, Grind</t>
  </si>
  <si>
    <t>Usha Armor Ar1100Wb 1100 W Dry Iron</t>
  </si>
  <si>
    <t>Butterfly Ekn 1.5-Litre Electric Ke</t>
  </si>
  <si>
    <t>Borosil Chef Delite Bch20Dbb21 300-</t>
  </si>
  <si>
    <t>Kent 16055 Amaze Cool Touch Electri</t>
  </si>
  <si>
    <t>Prestige Iris Plus 750 Watt Mixer G</t>
  </si>
  <si>
    <t>Healthsense Weight Machine For Kitc</t>
  </si>
  <si>
    <t>Bosch Pro 1000W Mixer Grinder Mgm88</t>
  </si>
  <si>
    <t>Vr 18 Pcs - 3 Different Size Plasti</t>
  </si>
  <si>
    <t>Orient Electric Apex-Fx 1200Mm Ultr</t>
  </si>
  <si>
    <t>Prettykrafts Folding Laundry Basket</t>
  </si>
  <si>
    <t xml:space="preserve">Bajaj Majesty Rx11 2000 Watts Heat </t>
  </si>
  <si>
    <t>Pigeon By Stovekraft Quartz Electri</t>
  </si>
  <si>
    <t>Bajaj Dx-2 600W Dry Iron With Advan</t>
  </si>
  <si>
    <t>Agaro Supreme High Pressure Washer,</t>
  </si>
  <si>
    <t>Orpat Hhb-100E Wob 250-Watt Hand Bl</t>
  </si>
  <si>
    <t>Gilton Egg Boiler Electric Automati</t>
  </si>
  <si>
    <t>Healthsense Chef-Mate Ks 33 Digital</t>
  </si>
  <si>
    <t>Philips Digital Air Fryer Hd9252/90</t>
  </si>
  <si>
    <t xml:space="preserve">Philips Daily Collection Hd2582/00 </t>
  </si>
  <si>
    <t>Usha Heat Convector 812 T 2000-Watt</t>
  </si>
  <si>
    <t>Philips Hl7756/00 Mixer Grinder, 75</t>
  </si>
  <si>
    <t>Lifelong Llmg93 500 Watt Duos Mixer</t>
  </si>
  <si>
    <t>Ikea Frother For Milk</t>
  </si>
  <si>
    <t xml:space="preserve">C (Device) Lint Remover For Woolen </t>
  </si>
  <si>
    <t>Pigeon By Stovekraft 2 Slice Auto P</t>
  </si>
  <si>
    <t xml:space="preserve">Bajaj Ofr Room Heater, 13 Fin 2900 </t>
  </si>
  <si>
    <t>Luminous Vento Deluxe 150 Mm Exhaus</t>
  </si>
  <si>
    <t>Wipro Vesta 1.8 Litre Cool Touch El</t>
  </si>
  <si>
    <t>Hul Pureit Germkill Kit For Classic</t>
  </si>
  <si>
    <t>Preethi Blue Leaf Diamond Mg-214 Mi</t>
  </si>
  <si>
    <t xml:space="preserve">Kent Smart Multi Cooker Cum Kettle </t>
  </si>
  <si>
    <t>Instacuppa Portable Blender For Smo</t>
  </si>
  <si>
    <t>Usha Ei 1602 1000 W Lightweight Dry</t>
  </si>
  <si>
    <t>Kent 16044 Hand Blender Stainless S</t>
  </si>
  <si>
    <t>Crompton Ihl 152 1500-Watt Immersio</t>
  </si>
  <si>
    <t>Instacuppa Rechargeable Mini Electr</t>
  </si>
  <si>
    <t xml:space="preserve">Philips Powerpro Fc9352/01 Compact </t>
  </si>
  <si>
    <t xml:space="preserve">Saiellin Electric Lint Remover For </t>
  </si>
  <si>
    <t>Prestige Prwo 1.8-2 700-Watts Delig</t>
  </si>
  <si>
    <t>Lifelong Llwh106 Flash 3 Litres Ins</t>
  </si>
  <si>
    <t>Atom Selves-Mh 200 Gm Digital Pocke</t>
  </si>
  <si>
    <t>Crompton Instabliss 3-L Instant Wat</t>
  </si>
  <si>
    <t>Croma 1100 W Dry Iron With Weilburg</t>
  </si>
  <si>
    <t>Lint Roller With 40 Paper Sheets, 2</t>
  </si>
  <si>
    <t>Atomberg Renesa 1200Mm Bldc Motor W</t>
  </si>
  <si>
    <t xml:space="preserve">Usha Cookjoy (Cj1600Wpc) 1600 Watt </t>
  </si>
  <si>
    <t>Reffair Ax30 [Max] Portable Air Pur</t>
  </si>
  <si>
    <t>Philips Hl1655/00 Hand Blender, Whi</t>
  </si>
  <si>
    <t xml:space="preserve">Prestige Pic 16.0+ 1900W Induction </t>
  </si>
  <si>
    <t>Agaro 33398 Rapid 1000-Watt, 10-Lit</t>
  </si>
  <si>
    <t>Kent 16026 Electric Kettle Stainles</t>
  </si>
  <si>
    <t>Skytone Stainless Steel Electric Me</t>
  </si>
  <si>
    <t>Kent 16088 Vogue Electric Kettle 1.</t>
  </si>
  <si>
    <t>Mi Air Purifier 3 With True Hepa Fi</t>
  </si>
  <si>
    <t xml:space="preserve">Havells Ambrose 1200Mm Ceiling Fan </t>
  </si>
  <si>
    <t>Prettykrafts Laundry Bag / Basket F</t>
  </si>
  <si>
    <t xml:space="preserve">Fabware Lint Remover For Clothes - </t>
  </si>
  <si>
    <t>Bajaj Frore 1200 Mm Ceiling Fan (Br</t>
  </si>
  <si>
    <t>Bajaj Atx 4 750-Watt Pop-Up Toaster</t>
  </si>
  <si>
    <t>Coway Professional Air Purifier For</t>
  </si>
  <si>
    <t>Kent Gold Optima Gravity Water Puri</t>
  </si>
  <si>
    <t>Homepack 750W Radiant Room Home Off</t>
  </si>
  <si>
    <t>Bajaj Rex 750W Mixer Grinder With N</t>
  </si>
  <si>
    <t>Milton Smart Egg Boiler 360-Watts (</t>
  </si>
  <si>
    <t>Ibell Sek15L Premium 1.5 Litre Stai</t>
  </si>
  <si>
    <t>Tosaa T2Stsr Sandwich Gas Toaster R</t>
  </si>
  <si>
    <t>Akiara¬Æ - Makes Life Easy Mini Sew</t>
  </si>
  <si>
    <t>Usha Steam Pro Si 3713, 1300 W Stea</t>
  </si>
  <si>
    <t>Wonderchef Nutri-Blend Complete Kit</t>
  </si>
  <si>
    <t>Widewings Electric Handheld Milk Wa</t>
  </si>
  <si>
    <t>Philips Handheld Garment Steamer Gc</t>
  </si>
  <si>
    <t>Crompton Sea Sapphira 1200 Mm Ultra</t>
  </si>
  <si>
    <t>Jm Seller 180 W 2021 Edition Electr</t>
  </si>
  <si>
    <t>Oratech Coffee Frother Electric, Mi</t>
  </si>
  <si>
    <t>Pick Ur Needs¬Æ Lint Remover For Cl</t>
  </si>
  <si>
    <t xml:space="preserve">Agaro Marvel 9 Liters Oven Toaster </t>
  </si>
  <si>
    <t>Philips Gc1920/28 1440-Watt Non-Sti</t>
  </si>
  <si>
    <t>Havells Ofr 13 Wave Fin With Ptc Fa</t>
  </si>
  <si>
    <t xml:space="preserve">Bajaj Dhx-9 1000W Heavy Weight Dry </t>
  </si>
  <si>
    <t>Aquasure From Aquaguard Amaze Ro+Uv</t>
  </si>
  <si>
    <t>Royal Step Portable Electric Usb Ju</t>
  </si>
  <si>
    <t xml:space="preserve">Kent 16068 Zoom Vacuum Cleaner For </t>
  </si>
  <si>
    <t>Enem Sealing Machine | 12 Inch (300</t>
  </si>
  <si>
    <t>Wipro Vesta 1200 Watt Gd203 Heavywe</t>
  </si>
  <si>
    <t>Vrprime Lint Roller Lint Remover Fo</t>
  </si>
  <si>
    <t>Philips Ac1215/20 Air Purifier, Rem</t>
  </si>
  <si>
    <t>Eopora Ptc Ceramic Fast Heating Roo</t>
  </si>
  <si>
    <t xml:space="preserve">Usha Goliath Go1200Wg Heavy Weight </t>
  </si>
  <si>
    <t>Philips Viva Collection Hr1832/00 1</t>
  </si>
  <si>
    <t>Figment Handheld Milk Frother Recha</t>
  </si>
  <si>
    <t>Swiss Military Vc03 Wireless Car Va</t>
  </si>
  <si>
    <t>Zuvexa Usb Rechargeable Electric Fo</t>
  </si>
  <si>
    <t>Usha Ih2415 1500-Watt Immersion Hea</t>
  </si>
  <si>
    <t xml:space="preserve">Activa Instant 3 Ltr 3 Kva Special </t>
  </si>
  <si>
    <t>Havells Instanio 1-Litre 3Kw Instan</t>
  </si>
  <si>
    <t>Lifelong 2-In1 Egg Boiler And Poach</t>
  </si>
  <si>
    <t>Indias¬Æ‚Ñ¢ Electro-Instant Water G</t>
  </si>
  <si>
    <t>Amazonbasics Induction Cooktop 1600</t>
  </si>
  <si>
    <t>Philips Air Fryer Hd9200/90, Uses U</t>
  </si>
  <si>
    <t>Philips Easytouch Plus Standing Gar</t>
  </si>
  <si>
    <t>Sure From Aquaguard Delight Nxt Ro+</t>
  </si>
  <si>
    <t>Tesora - Inspired By You Large Prem</t>
  </si>
  <si>
    <t>Agaro Ace 1600 Watts, 21.5 Kpa Suct</t>
  </si>
  <si>
    <t xml:space="preserve">Inalsa Hand Blender 1000 Watt With </t>
  </si>
  <si>
    <t>Akiara - Makes Life Easy Electric H</t>
  </si>
  <si>
    <t>Philips Easyspeed Plus Steam Iron G</t>
  </si>
  <si>
    <t>Inalsa Electric Chopper Bullet- 400</t>
  </si>
  <si>
    <t>Rico Irpro 1500 Watt Japanese Techn</t>
  </si>
  <si>
    <t>Csi International¬Æ Instant Water G</t>
  </si>
  <si>
    <t>Hindware Atlantic Xceed 5L 3Kw Inst</t>
  </si>
  <si>
    <t>Ibell Castor Ctek15L Premium 1.5 Li</t>
  </si>
  <si>
    <t>Bajaj Pygmy Mini 110 Mm 10 W High S</t>
  </si>
  <si>
    <t xml:space="preserve">Crompton Instaglide 1000-Watts Dry </t>
  </si>
  <si>
    <t>Hul Pureit Germkill Kit For Advance</t>
  </si>
  <si>
    <t>Ikea Little Loved Corner Produkt Mi</t>
  </si>
  <si>
    <t>House Of Quirk Reusable Sticky Pick</t>
  </si>
  <si>
    <t>Multifunctional 2 In 1 Electric Egg</t>
  </si>
  <si>
    <t>Kent Electric Chopper-B For Kitchen</t>
  </si>
  <si>
    <t>Eureka Forbes Car Vac 100 Watts Pow</t>
  </si>
  <si>
    <t>Kent 16025 Sandwich Grill 700W | No</t>
  </si>
  <si>
    <t>Candes Gloster All In One Silent Bl</t>
  </si>
  <si>
    <t xml:space="preserve">Ibell Sm1301 3-In-1 Sandwich Maker </t>
  </si>
  <si>
    <t>Inalsa Vacuum Cleaner Wet And Dry M</t>
  </si>
  <si>
    <t>Mr. Brand Portable Usb Juicer Elect</t>
  </si>
  <si>
    <t xml:space="preserve">Crompton Hill Briz Deco 1200Mm (48 </t>
  </si>
  <si>
    <t>Aquadpure Copper + Mineral Ro+Uv+Uf</t>
  </si>
  <si>
    <t xml:space="preserve">!!Haneul!!1000 Watt/2000-Watt Room </t>
  </si>
  <si>
    <t>Melbon Vm-905 2000-Watt Room Heater</t>
  </si>
  <si>
    <t>Activa 1200 Mm High Speed 390 Rpm B</t>
  </si>
  <si>
    <t>American Micronic- Imported Wet &amp; D</t>
  </si>
  <si>
    <t xml:space="preserve">Instant Pot Air Fryer, Vortex 2Qt, </t>
  </si>
  <si>
    <t xml:space="preserve">Hul Pureit Eco Water Saver Mineral </t>
  </si>
  <si>
    <t>Livpure Glo Star Ro+Uv+Uf+Mineralis</t>
  </si>
  <si>
    <t>Preethi Mga-502 0.4-Litre Grind And</t>
  </si>
  <si>
    <t>Usha Aurora 1000 W Dry Iron With In</t>
  </si>
  <si>
    <t>Ecovacs Deebot N8 2-In-1 Robotic Va</t>
  </si>
  <si>
    <t>Avnish Tap Water Purifier Filter Fa</t>
  </si>
  <si>
    <t>Khaitan Orfin Fan Heater For Home A</t>
  </si>
  <si>
    <t>Usha Rapidmix 500-Watt Copper Motor</t>
  </si>
  <si>
    <t>Havells Gatik Neo 400Mm Pedestal Fa</t>
  </si>
  <si>
    <t>Inalsa Upright Vacuum Cleaner, 2-In</t>
  </si>
  <si>
    <t>Royal Step - Amazon'S Brand - Porta</t>
  </si>
  <si>
    <t xml:space="preserve">Nirdambhay Mini Bag Sealer, 2 In 1 </t>
  </si>
  <si>
    <t xml:space="preserve">Proven¬Æ Copper + Mineral Ro+Uv+Uf </t>
  </si>
  <si>
    <t>Wipro Vesta 1200 Watt Gd201 Lightwe</t>
  </si>
  <si>
    <t>Ao Smith Hse-Vas-X-015 Storage 15 L</t>
  </si>
  <si>
    <t>Havells Festiva 1200Mm Dust Resista</t>
  </si>
  <si>
    <t>Inalsa Vaccum Cleaner Handheld 800W</t>
  </si>
  <si>
    <t>Ibell Sm1515New Sandwich Maker With</t>
  </si>
  <si>
    <t>Aquaguard Aura Ro+Uv+Uf+Taste Adjus</t>
  </si>
  <si>
    <t>Havells Instanio 3-Litre 4.5Kw Inst</t>
  </si>
  <si>
    <t>Panasonic Sr-Wa22H (E) Automatic Ri</t>
  </si>
  <si>
    <t xml:space="preserve">Instacuppa Milk Frother For Coffee </t>
  </si>
  <si>
    <t>Goodscity Garment Steamer For Cloth</t>
  </si>
  <si>
    <t>Solidaire 550-Watt Mixer Grinder Wi</t>
  </si>
  <si>
    <t>Amazon Basics 300 W Hand Blender Wi</t>
  </si>
  <si>
    <t>Orpat Hhb-100E 250-Watt Hand Blende</t>
  </si>
  <si>
    <t>Healthsense Rechargeable Lint Remov</t>
  </si>
  <si>
    <t>Agaro Classic Portable Yogurt Maker</t>
  </si>
  <si>
    <t>Agaro Imperial 240-Watt Slow Juicer</t>
  </si>
  <si>
    <t>Amazonbasics Cylinder Bagless Vacuu</t>
  </si>
  <si>
    <t>Crompton Ihl 251 1500-Watt Immersio</t>
  </si>
  <si>
    <t xml:space="preserve">Saiellin Room Heater For Home 2000 </t>
  </si>
  <si>
    <t>Black + Decker Bd Bxir2201In 2200-W</t>
  </si>
  <si>
    <t>Prestige Pwg 07 Wet Grinder, 2L (Mu</t>
  </si>
  <si>
    <t>Crompton Brio 1000-Watts Dry Iron W</t>
  </si>
  <si>
    <t xml:space="preserve">Lg 1.5 Ton 5 Star Ai Dual Inverter </t>
  </si>
  <si>
    <t>Saleon Instant Coal Heater 500W Cha</t>
  </si>
  <si>
    <t>Sujata Chutney Steel Jar, 400 Ml, (</t>
  </si>
  <si>
    <t>Khaitan Avaante Ka-2013 1200 Watt 3</t>
  </si>
  <si>
    <t>Nexoms Instant Heating Water Tap Wa</t>
  </si>
  <si>
    <t>Jialto Mini Waffle Maker 4 Inch- 35</t>
  </si>
  <si>
    <t>Candes Blowhot All In One Silent Bl</t>
  </si>
  <si>
    <t>Racold Pronto Pro 3Litres 3Kw Verti</t>
  </si>
  <si>
    <t>Esn 999 Supreme Quality 1500W Immer</t>
  </si>
  <si>
    <t>Konvio Neer 10 Inch Spun Filter (Pp</t>
  </si>
  <si>
    <t>Havells Glydo 1000 Watt Dry Iron Wi</t>
  </si>
  <si>
    <t>Ionix Activated Carbon Faucet Water</t>
  </si>
  <si>
    <t>Knyuc Mart Mini Electric Handy Room</t>
  </si>
  <si>
    <t>Inkulture Stainless_Steel Measuring</t>
  </si>
  <si>
    <t xml:space="preserve">Macmillan Aquafresh 5 Micron Ps-05 </t>
  </si>
  <si>
    <t>Havells D'Zire 1000 Watt Dry Iron W</t>
  </si>
  <si>
    <t xml:space="preserve">Te‚Ñ¢ Instant Electric Heating Hot </t>
  </si>
  <si>
    <t>Zigma Winotek Winotek Sun Instant W</t>
  </si>
  <si>
    <t>Kent 11054 Alkaline Water Filter Pi</t>
  </si>
  <si>
    <t>Sujata Dynamix Dx Mixer Grinder, 90</t>
  </si>
  <si>
    <t>Lifelong Llmg74 750 Watt Mixer Grin</t>
  </si>
  <si>
    <t>Ttk Prestige Limited Orion Mixer Gr</t>
  </si>
  <si>
    <t>Agaro Regal Electric Rice Cooker, 3</t>
  </si>
  <si>
    <t>Vapja¬Æ Portable Mini Juicer Cup Bl</t>
  </si>
  <si>
    <t xml:space="preserve">Philips Hd6975/00 25 Litre Digital </t>
  </si>
  <si>
    <t>Usha Ei 3710 Heavy Weight 1000-Watt</t>
  </si>
  <si>
    <t>Themisto Th-Ws20 Digital Kitchen We</t>
  </si>
  <si>
    <t>Fya Handheld Vacuum Cleaner Cordles</t>
  </si>
  <si>
    <t xml:space="preserve">Lifelong Llsm120G Sandwich Griller </t>
  </si>
  <si>
    <t>T Topline 180 W Electric Hand Mixer</t>
  </si>
  <si>
    <t>Lonaxa Mini Travel Rechargeable Fru</t>
  </si>
  <si>
    <t xml:space="preserve">Agaro Royal Double Layered Kettle, </t>
  </si>
  <si>
    <t>Cafe Jei French Press Coffee And Te</t>
  </si>
  <si>
    <t>Prestige Psmfb 800 Watt Sandwich To</t>
  </si>
  <si>
    <t>Ibell Mpk120L Premium Stainless Ste</t>
  </si>
  <si>
    <t>Agaro Glory Cool Mist Ultrasonic Hu</t>
  </si>
  <si>
    <t>Wolpin 1 Lint Roller With 60 Sheets</t>
  </si>
  <si>
    <t>Cardex Digital Kitchen Weighing Mac</t>
  </si>
  <si>
    <t>V-Guard Zenora Ro+Uf+Mb Water Purif</t>
  </si>
  <si>
    <t>Bajaj Rex Dlx 750 W 4 Jars Mixer Gr</t>
  </si>
  <si>
    <t>Kent 16051 Hand Blender 300 W | 5 V</t>
  </si>
  <si>
    <t>Prestige Pic 15.0+ 1900-Watt Induct</t>
  </si>
  <si>
    <t>Aqua D Pure Active Copper 12-L Ro+U</t>
  </si>
  <si>
    <t>Prettykrafts Laundry Square Shape B</t>
  </si>
  <si>
    <t>Glen 3 In 1 Electric Multi Cooker -</t>
  </si>
  <si>
    <t>Dynore Stainless Steel Set Of 4 Mea</t>
  </si>
  <si>
    <t>Monitor Ac Stand/Heavy Duty Air Con</t>
  </si>
  <si>
    <t>Ibell Induction Cooktop, 2000W With</t>
  </si>
  <si>
    <t>Kent Powp-Sediment Filter 10'' Thre</t>
  </si>
  <si>
    <t>Lacopine Mini Pocket Size Lint Roll</t>
  </si>
  <si>
    <t>Ibell Sek170Bm Premium Electric Ket</t>
  </si>
  <si>
    <t>Mi Robot Vacuum-Mop P, Best-In-Clas</t>
  </si>
  <si>
    <t>Havells Ventil Air Dx 200Mm Exhaust</t>
  </si>
  <si>
    <t xml:space="preserve">Agaro Royal Stand 1000W Mixer With </t>
  </si>
  <si>
    <t>Lifelong Llwm105 750-Watt Belgian W</t>
  </si>
  <si>
    <t>Portable, Handy Compact Plug-In Por</t>
  </si>
  <si>
    <t>Karcher Wd3 Eu Wet And Dry Vacuum C</t>
  </si>
  <si>
    <t>Inalsa Air Fryer Digital 4L Nutri F</t>
  </si>
  <si>
    <t>Amazonbasics High Speed 55 Watt Osc</t>
  </si>
  <si>
    <t>Eco Crystal J 5 Inch Cartridge (Pac</t>
  </si>
  <si>
    <t>Philips Drip Coffee Maker Hd7432/20</t>
  </si>
  <si>
    <t>Larrito Wooden Cool Mist Humidifier</t>
  </si>
  <si>
    <t>Syska Sdi-07 1000 W Stellar With Go</t>
  </si>
  <si>
    <t>Ikea Milk Frother For Your Milk, Co</t>
  </si>
  <si>
    <t>Ionix Tap Filter Multilayer | Activ</t>
  </si>
  <si>
    <t xml:space="preserve">Kitchengenix'S Mini Waffle Maker 4 </t>
  </si>
  <si>
    <t>Bajaj Hm-01 Powerful 250W Hand Mixe</t>
  </si>
  <si>
    <t xml:space="preserve">Knowza Electric Handheld Milk Wand </t>
  </si>
  <si>
    <t>Akiara - Makes Life Easy Mini Sewin</t>
  </si>
  <si>
    <t>Usha 1212 Ptc With Adjustable Therm</t>
  </si>
  <si>
    <t xml:space="preserve">4 In 1 Handheld Electric Vegetable </t>
  </si>
  <si>
    <t>Philips Hd9306/06 1.5-Litre Electri</t>
  </si>
  <si>
    <t>Libra Room Heater For Home, Room He</t>
  </si>
  <si>
    <t>Ngi Store 2 Pieces Pet Hair Remover</t>
  </si>
  <si>
    <t>Noir Aqua - 5Pcs Pp Spun Filter + 1</t>
  </si>
  <si>
    <t>Prestige Delight Prwo Electric Rice</t>
  </si>
  <si>
    <t xml:space="preserve">Bajaj Majesty Rx10 2000 Watts Heat </t>
  </si>
  <si>
    <t>Havells Ventil Air Dsp 230Mm Exhaus</t>
  </si>
  <si>
    <t>1. Average Discount percentage by Product category</t>
  </si>
  <si>
    <t>2. No of products listed under each category</t>
  </si>
  <si>
    <t>Count of Product Name</t>
  </si>
  <si>
    <t>5. Average actual price vs discounted price by category</t>
  </si>
  <si>
    <t>3. Total number of reviews per category</t>
  </si>
  <si>
    <t>9. Total potential revenue by category</t>
  </si>
  <si>
    <t>13. Categories of products with highest discounts</t>
  </si>
  <si>
    <t>Max of Discount Percentage</t>
  </si>
  <si>
    <t>11. How does the rating relate to the level of discount?</t>
  </si>
  <si>
    <t>Average of Discount % by Category</t>
  </si>
  <si>
    <t>Product Rating</t>
  </si>
  <si>
    <t xml:space="preserve">Price Bucket </t>
  </si>
  <si>
    <t>(blank)</t>
  </si>
  <si>
    <t>Count of Product ID</t>
  </si>
  <si>
    <t>£200-£500</t>
  </si>
  <si>
    <t>&lt;£200</t>
  </si>
  <si>
    <t>&gt;£500</t>
  </si>
  <si>
    <t>Price Bucket Range</t>
  </si>
  <si>
    <t>10. Number of unique products per price range bucket</t>
  </si>
  <si>
    <t>&gt;10,000</t>
  </si>
  <si>
    <t>1,000–10,000</t>
  </si>
  <si>
    <t>&lt;1,000</t>
  </si>
  <si>
    <t>Review count</t>
  </si>
  <si>
    <t>12.  Products with less than 1,000 reviews</t>
  </si>
  <si>
    <t>Average rating</t>
  </si>
  <si>
    <t>Discount range</t>
  </si>
  <si>
    <t>Count of Rating Count</t>
  </si>
  <si>
    <t>Sum of Rating</t>
  </si>
  <si>
    <t>14. Top 5 products in terms of rating and number of reviews combined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</si>
</sst>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_(* \(#,##0\);_(* &quot;-&quot;??_);_(@_)"/>
    <numFmt numFmtId="165" formatCode="_-* #,##0_-;\-* #,##0_-;_-* &quot;-&quot;??_-;_-@_-"/>
    <numFmt numFmtId="166" formatCode="\$#,##0.0,,&quot;M&quot;"/>
  </numFmts>
  <fonts count="9" x14ac:knownFonts="1">
    <font>
      <sz val="11"/>
      <color theme="1"/>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sz val="11"/>
      <color theme="0"/>
      <name val="Aptos Narrow"/>
      <family val="2"/>
      <scheme val="minor"/>
    </font>
    <font>
      <b/>
      <sz val="12"/>
      <color theme="1"/>
      <name val="Aptos Narrow"/>
      <family val="2"/>
      <scheme val="minor"/>
    </font>
    <font>
      <sz val="11"/>
      <color theme="1"/>
      <name val="Abadi Extra Light"/>
      <family val="2"/>
    </font>
    <font>
      <sz val="11"/>
      <name val="Aptos Narrow"/>
      <family val="2"/>
      <scheme val="minor"/>
    </font>
    <font>
      <sz val="11"/>
      <color theme="1"/>
      <name val="Century Gothic"/>
      <family val="2"/>
    </font>
  </fonts>
  <fills count="4">
    <fill>
      <patternFill patternType="none"/>
    </fill>
    <fill>
      <patternFill patternType="gray125"/>
    </fill>
    <fill>
      <patternFill patternType="solid">
        <fgColor rgb="FF0070C0"/>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3">
    <xf numFmtId="0" fontId="0" fillId="0" borderId="0" xfId="0"/>
    <xf numFmtId="164" fontId="0" fillId="0" borderId="0" xfId="1" applyNumberFormat="1" applyFont="1"/>
    <xf numFmtId="3" fontId="0" fillId="0" borderId="0" xfId="0" applyNumberFormat="1"/>
    <xf numFmtId="9" fontId="0" fillId="0" borderId="0" xfId="0" applyNumberFormat="1"/>
    <xf numFmtId="4" fontId="0" fillId="0" borderId="0" xfId="0" applyNumberFormat="1"/>
    <xf numFmtId="165" fontId="0" fillId="0" borderId="0" xfId="1" applyNumberFormat="1" applyFont="1"/>
    <xf numFmtId="0" fontId="3" fillId="0" borderId="0" xfId="0" applyFont="1"/>
    <xf numFmtId="0" fontId="0" fillId="0" borderId="0" xfId="0" pivotButton="1"/>
    <xf numFmtId="0" fontId="0" fillId="0" borderId="0" xfId="0" applyAlignment="1">
      <alignment horizontal="left"/>
    </xf>
    <xf numFmtId="165" fontId="0" fillId="0" borderId="0" xfId="0" applyNumberFormat="1"/>
    <xf numFmtId="0" fontId="4" fillId="2" borderId="0" xfId="0" applyFont="1" applyFill="1"/>
    <xf numFmtId="0" fontId="2" fillId="2" borderId="0" xfId="0" applyFont="1" applyFill="1"/>
    <xf numFmtId="165" fontId="4" fillId="2" borderId="0" xfId="1" applyNumberFormat="1" applyFont="1" applyFill="1"/>
    <xf numFmtId="9" fontId="0" fillId="0" borderId="0" xfId="2" applyFont="1"/>
    <xf numFmtId="166" fontId="0" fillId="0" borderId="0" xfId="0" applyNumberFormat="1"/>
    <xf numFmtId="0" fontId="5" fillId="0" borderId="0" xfId="0" applyFont="1"/>
    <xf numFmtId="0" fontId="6" fillId="0" borderId="0" xfId="0" applyFont="1"/>
    <xf numFmtId="0" fontId="7" fillId="3" borderId="0" xfId="0" applyFont="1" applyFill="1"/>
    <xf numFmtId="0" fontId="3" fillId="0" borderId="1" xfId="0" applyFont="1" applyBorder="1" applyAlignment="1">
      <alignment horizontal="center" vertical="top"/>
    </xf>
    <xf numFmtId="9" fontId="1" fillId="0" borderId="0" xfId="0" applyNumberFormat="1" applyFont="1"/>
    <xf numFmtId="165" fontId="1" fillId="0" borderId="0" xfId="0" applyNumberFormat="1" applyFont="1"/>
    <xf numFmtId="0" fontId="5" fillId="0" borderId="0" xfId="0" applyFont="1" applyAlignment="1">
      <alignment horizontal="center"/>
    </xf>
    <xf numFmtId="0" fontId="8" fillId="0" borderId="0" xfId="0" applyFont="1"/>
  </cellXfs>
  <cellStyles count="3">
    <cellStyle name="Comma" xfId="1" builtinId="3"/>
    <cellStyle name="Normal" xfId="0" builtinId="0"/>
    <cellStyle name="Percent" xfId="2" builtinId="5"/>
  </cellStyles>
  <dxfs count="24">
    <dxf>
      <numFmt numFmtId="165" formatCode="_-* #,##0_-;\-* #,##0_-;_-* &quot;-&quot;??_-;_-@_-"/>
    </dxf>
    <dxf>
      <numFmt numFmtId="165" formatCode="_-* #,##0_-;\-* #,##0_-;_-* &quot;-&quot;??_-;_-@_-"/>
    </dxf>
    <dxf>
      <numFmt numFmtId="165" formatCode="_-* #,##0_-;\-* #,##0_-;_-* &quot;-&quot;??_-;_-@_-"/>
    </dxf>
    <dxf>
      <numFmt numFmtId="13" formatCode="0%"/>
    </dxf>
    <dxf>
      <numFmt numFmtId="13" formatCode="0%"/>
    </dxf>
    <dxf>
      <numFmt numFmtId="13" formatCode="0%"/>
    </dxf>
    <dxf>
      <numFmt numFmtId="166" formatCode="\$#,##0.0,,&quot;M&quot;"/>
    </dxf>
    <dxf>
      <numFmt numFmtId="167" formatCode="&quot;£&quot;#,##0.00"/>
    </dxf>
    <dxf>
      <font>
        <b/>
        <i val="0"/>
        <strike val="0"/>
        <condense val="0"/>
        <extend val="0"/>
        <outline val="0"/>
        <shadow val="0"/>
        <u val="none"/>
        <vertAlign val="baseline"/>
        <sz val="11"/>
        <color theme="1"/>
        <name val="Aptos Narrow"/>
        <family val="2"/>
        <scheme val="minor"/>
      </font>
    </dxf>
    <dxf>
      <font>
        <strike val="0"/>
        <outline val="0"/>
        <shadow val="0"/>
        <u val="none"/>
        <vertAlign val="baseline"/>
        <sz val="11"/>
        <color theme="0"/>
        <name val="Aptos Narrow"/>
        <family val="2"/>
        <scheme val="minor"/>
      </font>
      <fill>
        <patternFill patternType="solid">
          <fgColor indexed="64"/>
          <bgColor rgb="FF0070C0"/>
        </patternFill>
      </fill>
    </dxf>
    <dxf>
      <numFmt numFmtId="13" formatCode="0%"/>
    </dxf>
    <dxf>
      <font>
        <b val="0"/>
        <i val="0"/>
        <strike val="0"/>
        <condense val="0"/>
        <extend val="0"/>
        <outline val="0"/>
        <shadow val="0"/>
        <u val="none"/>
        <vertAlign val="baseline"/>
        <sz val="11"/>
        <color theme="1"/>
        <name val="Aptos Narrow"/>
        <family val="2"/>
        <scheme val="minor"/>
      </font>
      <numFmt numFmtId="165" formatCode="_-* #,##0_-;\-* #,##0_-;_-* &quot;-&quot;??_-;_-@_-"/>
    </dxf>
    <dxf>
      <font>
        <b val="0"/>
        <i val="0"/>
        <strike val="0"/>
        <condense val="0"/>
        <extend val="0"/>
        <outline val="0"/>
        <shadow val="0"/>
        <u val="none"/>
        <vertAlign val="baseline"/>
        <sz val="11"/>
        <color theme="1"/>
        <name val="Aptos Narrow"/>
        <family val="2"/>
        <scheme val="minor"/>
      </font>
      <numFmt numFmtId="165" formatCode="_-* #,##0_-;\-* #,##0_-;_-* &quot;-&quot;??_-;_-@_-"/>
    </dxf>
    <dxf>
      <font>
        <b/>
        <i val="0"/>
        <strike val="0"/>
        <condense val="0"/>
        <extend val="0"/>
        <outline val="0"/>
        <shadow val="0"/>
        <u val="none"/>
        <vertAlign val="baseline"/>
        <sz val="11"/>
        <color theme="1"/>
        <name val="Aptos Narrow"/>
        <family val="2"/>
        <scheme val="minor"/>
      </font>
    </dxf>
    <dxf>
      <font>
        <strike val="0"/>
        <outline val="0"/>
        <shadow val="0"/>
        <u val="none"/>
        <vertAlign val="baseline"/>
        <sz val="11"/>
        <color theme="0"/>
        <name val="Aptos Narrow"/>
        <family val="2"/>
        <scheme val="minor"/>
      </font>
      <fill>
        <patternFill patternType="solid">
          <fgColor indexed="64"/>
          <bgColor rgb="FF0070C0"/>
        </patternFill>
      </fill>
    </dxf>
    <dxf>
      <numFmt numFmtId="13" formatCode="0%"/>
    </dxf>
    <dxf>
      <font>
        <b val="0"/>
        <i val="0"/>
        <strike val="0"/>
        <condense val="0"/>
        <extend val="0"/>
        <outline val="0"/>
        <shadow val="0"/>
        <u val="none"/>
        <vertAlign val="baseline"/>
        <sz val="11"/>
        <color theme="1"/>
        <name val="Aptos Narrow"/>
        <family val="2"/>
        <scheme val="minor"/>
      </font>
      <numFmt numFmtId="165" formatCode="_-* #,##0_-;\-* #,##0_-;_-* &quot;-&quot;??_-;_-@_-"/>
    </dxf>
    <dxf>
      <font>
        <b val="0"/>
        <i val="0"/>
        <strike val="0"/>
        <condense val="0"/>
        <extend val="0"/>
        <outline val="0"/>
        <shadow val="0"/>
        <u val="none"/>
        <vertAlign val="baseline"/>
        <sz val="11"/>
        <color theme="1"/>
        <name val="Aptos Narrow"/>
        <family val="2"/>
        <scheme val="minor"/>
      </font>
      <numFmt numFmtId="165" formatCode="_-* #,##0_-;\-* #,##0_-;_-* &quot;-&quot;??_-;_-@_-"/>
    </dxf>
    <dxf>
      <font>
        <b/>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65" formatCode="_-* #,##0_-;\-* #,##0_-;_-* &quot;-&quot;??_-;_-@_-"/>
    </dxf>
    <dxf>
      <numFmt numFmtId="165" formatCode="_-* #,##0_-;\-* #,##0_-;_-* &quot;-&quot;??_-;_-@_-"/>
    </dxf>
    <dxf>
      <font>
        <b val="0"/>
        <i val="0"/>
        <strike val="0"/>
        <condense val="0"/>
        <extend val="0"/>
        <outline val="0"/>
        <shadow val="0"/>
        <u val="none"/>
        <vertAlign val="baseline"/>
        <sz val="11"/>
        <color theme="1"/>
        <name val="Aptos Narrow"/>
        <family val="2"/>
        <scheme val="minor"/>
      </font>
      <numFmt numFmtId="13" formatCode="0%"/>
    </dxf>
    <dxf>
      <font>
        <b val="0"/>
        <i val="0"/>
        <strike val="0"/>
        <condense val="0"/>
        <extend val="0"/>
        <outline val="0"/>
        <shadow val="0"/>
        <u val="none"/>
        <vertAlign val="baseline"/>
        <sz val="11"/>
        <color theme="1"/>
        <name val="Aptos Narrow"/>
        <family val="2"/>
        <scheme val="minor"/>
      </font>
      <numFmt numFmtId="13" formatCode="0%"/>
    </dxf>
    <dxf>
      <font>
        <b/>
        <i val="0"/>
        <strike val="0"/>
        <condense val="0"/>
        <extend val="0"/>
        <outline val="0"/>
        <shadow val="0"/>
        <u val="none"/>
        <vertAlign val="baseline"/>
        <sz val="11"/>
        <color theme="1"/>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[DSA Amazon Project.xlsx]Amazon Pivot Tables!PivotTable9</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270289517967804"/>
          <c:y val="0.24393553412775273"/>
          <c:w val="0.49536231384643659"/>
          <c:h val="0.67152687130686206"/>
        </c:manualLayout>
      </c:layout>
      <c:barChart>
        <c:barDir val="bar"/>
        <c:grouping val="clustered"/>
        <c:varyColors val="0"/>
        <c:ser>
          <c:idx val="0"/>
          <c:order val="0"/>
          <c:tx>
            <c:strRef>
              <c:f>'Amazon Pivot Tables'!$B$3</c:f>
              <c:strCache>
                <c:ptCount val="1"/>
                <c:pt idx="0">
                  <c:v>Total</c:v>
                </c:pt>
              </c:strCache>
            </c:strRef>
          </c:tx>
          <c:spPr>
            <a:solidFill>
              <a:schemeClr val="tx2">
                <a:lumMod val="75000"/>
                <a:lumOff val="2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'Amazon Pivot Tables'!$A$4:$A$12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Tables'!$B$4:$B$12</c:f>
              <c:numCache>
                <c:formatCode>0%</c:formatCode>
                <c:ptCount val="9"/>
                <c:pt idx="0">
                  <c:v>0.42</c:v>
                </c:pt>
                <c:pt idx="1">
                  <c:v>0.53224000000000005</c:v>
                </c:pt>
                <c:pt idx="2">
                  <c:v>0.49906122448979562</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BF71-4184-878C-6AED7010ADEB}"/>
            </c:ext>
          </c:extLst>
        </c:ser>
        <c:dLbls>
          <c:dLblPos val="inEnd"/>
          <c:showLegendKey val="0"/>
          <c:showVal val="1"/>
          <c:showCatName val="0"/>
          <c:showSerName val="0"/>
          <c:showPercent val="0"/>
          <c:showBubbleSize val="0"/>
        </c:dLbls>
        <c:gapWidth val="65"/>
        <c:axId val="1627572032"/>
        <c:axId val="1627571552"/>
      </c:barChart>
      <c:catAx>
        <c:axId val="162757203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627571552"/>
        <c:crosses val="autoZero"/>
        <c:auto val="1"/>
        <c:lblAlgn val="ctr"/>
        <c:lblOffset val="100"/>
        <c:noMultiLvlLbl val="0"/>
      </c:catAx>
      <c:valAx>
        <c:axId val="162757155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27572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Project.xlsx]Amazon Pivot Tables!PivotTable11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manualLayout>
          <c:layoutTarget val="inner"/>
          <c:xMode val="edge"/>
          <c:yMode val="edge"/>
          <c:x val="7.2700609025813517E-2"/>
          <c:y val="0.17875092952304175"/>
          <c:w val="0.51685026232624287"/>
          <c:h val="0.79612831935284345"/>
        </c:manualLayout>
      </c:layout>
      <c:pieChart>
        <c:varyColors val="1"/>
        <c:ser>
          <c:idx val="0"/>
          <c:order val="0"/>
          <c:tx>
            <c:strRef>
              <c:f>'Amazon Pivot Tables'!$J$3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98-47AF-86A1-CA7CF200E3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98-47AF-86A1-CA7CF200E3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98-47AF-86A1-CA7CF200E3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A98-47AF-86A1-CA7CF200E3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A98-47AF-86A1-CA7CF200E34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A98-47AF-86A1-CA7CF200E34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A98-47AF-86A1-CA7CF200E34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A98-47AF-86A1-CA7CF200E34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A98-47AF-86A1-CA7CF200E343}"/>
              </c:ext>
            </c:extLst>
          </c:dPt>
          <c:cat>
            <c:strRef>
              <c:f>'Amazon Pivot Tables'!$I$4:$I$12</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'Amazon Pivot Tables'!$J$4:$J$12</c:f>
              <c:numCache>
                <c:formatCode>_-* #,##0_-;\-* #,##0_-;_-* "-"??_-;_-@_-</c:formatCode>
                <c:ptCount val="9"/>
                <c:pt idx="0">
                  <c:v>14208406</c:v>
                </c:pt>
                <c:pt idx="1">
                  <c:v>6335177</c:v>
                </c:pt>
                <c:pt idx="2">
                  <c:v>2991069</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12-9A98-47AF-86A1-CA7CF200E34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6129629341376939"/>
          <c:y val="0.17328463906707162"/>
          <c:w val="0.33333333333333331"/>
          <c:h val="0.8223547685400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Project.xlsx]Amazon Pivot Tables!PivotTable21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manualLayout>
          <c:layoutTarget val="inner"/>
          <c:xMode val="edge"/>
          <c:yMode val="edge"/>
          <c:x val="3.8095238095238099E-2"/>
          <c:y val="0.18026283784253361"/>
          <c:w val="0.50679190101237348"/>
          <c:h val="0.78277654613561654"/>
        </c:manualLayout>
      </c:layout>
      <c:pieChart>
        <c:varyColors val="1"/>
        <c:ser>
          <c:idx val="0"/>
          <c:order val="0"/>
          <c:tx>
            <c:strRef>
              <c:f>'Amazon Pivot Tables'!$J$17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F1-4225-8CBD-2E4C18A5CF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F1-4225-8CBD-2E4C18A5CF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F1-4225-8CBD-2E4C18A5CF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6F1-4225-8CBD-2E4C18A5CFA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6F1-4225-8CBD-2E4C18A5CFA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6F1-4225-8CBD-2E4C18A5CFA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6F1-4225-8CBD-2E4C18A5CFA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6F1-4225-8CBD-2E4C18A5CFA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6F1-4225-8CBD-2E4C18A5CFA2}"/>
              </c:ext>
            </c:extLst>
          </c:dPt>
          <c:cat>
            <c:strRef>
              <c:f>'Amazon Pivot Tables'!$I$18:$I$26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Tables'!$J$18:$J$26</c:f>
              <c:numCache>
                <c:formatCode>\$#,##0.0,,"M"</c:formatCode>
                <c:ptCount val="9"/>
                <c:pt idx="0">
                  <c:v>4472000</c:v>
                </c:pt>
                <c:pt idx="1">
                  <c:v>11628226480.380001</c:v>
                </c:pt>
                <c:pt idx="2">
                  <c:v>91323918321</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12-86F1-4225-8CBD-2E4C18A5CFA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9597772778402702"/>
          <c:y val="0.29043755342585709"/>
          <c:w val="0.33322859642544683"/>
          <c:h val="0.681064486312556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Project.xlsx]Amazon Pivot Tables!PivotTable23</c:name>
    <c:fmtId val="36"/>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399784329284424E-2"/>
          <c:y val="0.15277777777777779"/>
          <c:w val="0.82779233414788667"/>
          <c:h val="0.74019320501603969"/>
        </c:manualLayout>
      </c:layout>
      <c:lineChart>
        <c:grouping val="standard"/>
        <c:varyColors val="0"/>
        <c:ser>
          <c:idx val="0"/>
          <c:order val="0"/>
          <c:tx>
            <c:strRef>
              <c:f>'Amazon Pivot Tables'!$B$32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'Amazon Pivot Tables'!$A$33:$A$58</c:f>
              <c:strCache>
                <c:ptCount val="26"/>
                <c:pt idx="0">
                  <c:v>1</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'Amazon Pivot Tables'!$B$33:$B$58</c:f>
              <c:numCache>
                <c:formatCode>0%</c:formatCode>
                <c:ptCount val="26"/>
                <c:pt idx="0">
                  <c:v>0.16</c:v>
                </c:pt>
                <c:pt idx="1">
                  <c:v>0.48</c:v>
                </c:pt>
                <c:pt idx="2">
                  <c:v>0.55000000000000004</c:v>
                </c:pt>
                <c:pt idx="3">
                  <c:v>0.46</c:v>
                </c:pt>
                <c:pt idx="4">
                  <c:v>0.81499999999999995</c:v>
                </c:pt>
                <c:pt idx="5">
                  <c:v>0.72</c:v>
                </c:pt>
                <c:pt idx="6">
                  <c:v>0.67749999999999988</c:v>
                </c:pt>
                <c:pt idx="7">
                  <c:v>0.61749999999999994</c:v>
                </c:pt>
                <c:pt idx="8">
                  <c:v>0.495</c:v>
                </c:pt>
                <c:pt idx="9">
                  <c:v>0.60133333333333328</c:v>
                </c:pt>
                <c:pt idx="10">
                  <c:v>0.50800000000000001</c:v>
                </c:pt>
                <c:pt idx="11">
                  <c:v>0.55538461538461537</c:v>
                </c:pt>
                <c:pt idx="12">
                  <c:v>0.49558823529411761</c:v>
                </c:pt>
                <c:pt idx="13">
                  <c:v>0.56463414634146325</c:v>
                </c:pt>
                <c:pt idx="14">
                  <c:v>0.49190476190476218</c:v>
                </c:pt>
                <c:pt idx="15">
                  <c:v>0.49622807017543846</c:v>
                </c:pt>
                <c:pt idx="16">
                  <c:v>0.47534591194968551</c:v>
                </c:pt>
                <c:pt idx="17">
                  <c:v>0.45111111111111096</c:v>
                </c:pt>
                <c:pt idx="18">
                  <c:v>0.47309178743961361</c:v>
                </c:pt>
                <c:pt idx="19">
                  <c:v>0.44492822966507156</c:v>
                </c:pt>
                <c:pt idx="20">
                  <c:v>0.39657894736842114</c:v>
                </c:pt>
                <c:pt idx="21">
                  <c:v>0.38808823529411768</c:v>
                </c:pt>
                <c:pt idx="22">
                  <c:v>0.47437500000000005</c:v>
                </c:pt>
                <c:pt idx="23">
                  <c:v>0.56833333333333336</c:v>
                </c:pt>
                <c:pt idx="24">
                  <c:v>0.49</c:v>
                </c:pt>
                <c:pt idx="25">
                  <c:v>0.68333333333333324</c:v>
                </c:pt>
              </c:numCache>
            </c:numRef>
          </c:val>
          <c:smooth val="0"/>
          <c:extLst>
            <c:ext xmlns:c16="http://schemas.microsoft.com/office/drawing/2014/chart" uri="{C3380CC4-5D6E-409C-BE32-E72D297353CC}">
              <c16:uniqueId val="{00000000-067D-4BD7-83E1-D9F37C0E99DF}"/>
            </c:ext>
          </c:extLst>
        </c:ser>
        <c:dLbls>
          <c:showLegendKey val="0"/>
          <c:showVal val="0"/>
          <c:showCatName val="0"/>
          <c:showSerName val="0"/>
          <c:showPercent val="0"/>
          <c:showBubbleSize val="0"/>
        </c:dLbls>
        <c:marker val="1"/>
        <c:smooth val="0"/>
        <c:axId val="22739999"/>
        <c:axId val="22740479"/>
      </c:lineChart>
      <c:catAx>
        <c:axId val="22739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40479"/>
        <c:crosses val="autoZero"/>
        <c:auto val="1"/>
        <c:lblAlgn val="ctr"/>
        <c:lblOffset val="100"/>
        <c:noMultiLvlLbl val="0"/>
      </c:catAx>
      <c:valAx>
        <c:axId val="227404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399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Project.xlsx]Amazon Pivot Tables!PivotTable12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858223972003499"/>
          <c:y val="0.20092578709783893"/>
          <c:w val="0.50383713358925919"/>
          <c:h val="0.58093386452301032"/>
        </c:manualLayout>
      </c:layout>
      <c:barChart>
        <c:barDir val="bar"/>
        <c:grouping val="clustered"/>
        <c:varyColors val="0"/>
        <c:ser>
          <c:idx val="0"/>
          <c:order val="0"/>
          <c:tx>
            <c:strRef>
              <c:f>'Amazon Pivot Tables'!$B$17</c:f>
              <c:strCache>
                <c:ptCount val="1"/>
                <c:pt idx="0">
                  <c:v>Average of Actual Price</c:v>
                </c:pt>
              </c:strCache>
            </c:strRef>
          </c:tx>
          <c:spPr>
            <a:solidFill>
              <a:schemeClr val="accent1"/>
            </a:solidFill>
            <a:ln>
              <a:noFill/>
            </a:ln>
            <a:effectLst/>
          </c:spPr>
          <c:invertIfNegative val="0"/>
          <c:cat>
            <c:strRef>
              <c:f>'Amazon Pivot Tables'!$A$18:$A$26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Tables'!$B$18:$B$26</c:f>
              <c:numCache>
                <c:formatCode>_-* #,##0_-;\-* #,##0_-;_-* "-"??_-;_-@_-</c:formatCode>
                <c:ptCount val="9"/>
                <c:pt idx="0">
                  <c:v>4000</c:v>
                </c:pt>
                <c:pt idx="1">
                  <c:v>1857.7456533333336</c:v>
                </c:pt>
                <c:pt idx="2">
                  <c:v>10418.083673469388</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AB1C-47E5-AE96-C1437EDB1FFE}"/>
            </c:ext>
          </c:extLst>
        </c:ser>
        <c:ser>
          <c:idx val="1"/>
          <c:order val="1"/>
          <c:tx>
            <c:strRef>
              <c:f>'Amazon Pivot Tables'!$C$17</c:f>
              <c:strCache>
                <c:ptCount val="1"/>
                <c:pt idx="0">
                  <c:v>Average of Discounted Price</c:v>
                </c:pt>
              </c:strCache>
            </c:strRef>
          </c:tx>
          <c:spPr>
            <a:solidFill>
              <a:schemeClr val="accent2"/>
            </a:solidFill>
            <a:ln>
              <a:noFill/>
            </a:ln>
            <a:effectLst/>
          </c:spPr>
          <c:invertIfNegative val="0"/>
          <c:cat>
            <c:strRef>
              <c:f>'Amazon Pivot Tables'!$A$18:$A$26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Tables'!$C$18:$C$26</c:f>
              <c:numCache>
                <c:formatCode>_-* #,##0_-;\-* #,##0_-;_-* "-"??_-;_-@_-</c:formatCode>
                <c:ptCount val="9"/>
                <c:pt idx="0">
                  <c:v>2339</c:v>
                </c:pt>
                <c:pt idx="1">
                  <c:v>947.48895999999991</c:v>
                </c:pt>
                <c:pt idx="2">
                  <c:v>6225.8693877551023</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AB1C-47E5-AE96-C1437EDB1FFE}"/>
            </c:ext>
          </c:extLst>
        </c:ser>
        <c:dLbls>
          <c:showLegendKey val="0"/>
          <c:showVal val="0"/>
          <c:showCatName val="0"/>
          <c:showSerName val="0"/>
          <c:showPercent val="0"/>
          <c:showBubbleSize val="0"/>
        </c:dLbls>
        <c:gapWidth val="182"/>
        <c:axId val="98371151"/>
        <c:axId val="98367791"/>
      </c:barChart>
      <c:catAx>
        <c:axId val="983711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67791"/>
        <c:crosses val="autoZero"/>
        <c:auto val="1"/>
        <c:lblAlgn val="ctr"/>
        <c:lblOffset val="100"/>
        <c:noMultiLvlLbl val="0"/>
      </c:catAx>
      <c:valAx>
        <c:axId val="98367791"/>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71151"/>
        <c:crosses val="autoZero"/>
        <c:crossBetween val="between"/>
      </c:valAx>
      <c:spPr>
        <a:noFill/>
        <a:ln>
          <a:noFill/>
        </a:ln>
        <a:effectLst/>
      </c:spPr>
    </c:plotArea>
    <c:legend>
      <c:legendPos val="r"/>
      <c:layout>
        <c:manualLayout>
          <c:xMode val="edge"/>
          <c:yMode val="edge"/>
          <c:x val="0.14991054243219601"/>
          <c:y val="0.84317074948964732"/>
          <c:w val="0.6612005686789150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Project.xlsx]Amazon Pivot Tables!PivotTable4</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484367892231005"/>
          <c:y val="0.15297452131053527"/>
          <c:w val="0.7507901547271626"/>
          <c:h val="0.46741244534055065"/>
        </c:manualLayout>
      </c:layout>
      <c:bar3DChart>
        <c:barDir val="col"/>
        <c:grouping val="clustered"/>
        <c:varyColors val="0"/>
        <c:ser>
          <c:idx val="0"/>
          <c:order val="0"/>
          <c:tx>
            <c:strRef>
              <c:f>'Amazon Pivot Tables'!$J$45</c:f>
              <c:strCache>
                <c:ptCount val="1"/>
                <c:pt idx="0">
                  <c:v>Sum of Rating</c:v>
                </c:pt>
              </c:strCache>
            </c:strRef>
          </c:tx>
          <c:spPr>
            <a:solidFill>
              <a:schemeClr val="accent1"/>
            </a:solidFill>
            <a:ln>
              <a:noFill/>
            </a:ln>
            <a:effectLst/>
            <a:sp3d/>
          </c:spPr>
          <c:invertIfNegative val="0"/>
          <c:cat>
            <c:strRef>
              <c:f>'Amazon Pivot Tables'!$I$46:$I$50</c:f>
              <c:strCache>
                <c:ptCount val="5"/>
                <c:pt idx="0">
                  <c:v>Belkin Apple Certified Lightning To</c:v>
                </c:pt>
                <c:pt idx="1">
                  <c:v>Boat Wave Call Smart Watch, Smart T</c:v>
                </c:pt>
                <c:pt idx="2">
                  <c:v>Fire-Boltt Ninja Call Pro Plus 1.83</c:v>
                </c:pt>
                <c:pt idx="3">
                  <c:v>Sandisk Ultra¬Æ Microsdxc‚Ñ¢ Uhs-I </c:v>
                </c:pt>
                <c:pt idx="4">
                  <c:v>Spigen Ez Fit Tempered Glass Screen</c:v>
                </c:pt>
              </c:strCache>
            </c:strRef>
          </c:cat>
          <c:val>
            <c:numRef>
              <c:f>'Amazon Pivot Tables'!$J$46:$J$50</c:f>
              <c:numCache>
                <c:formatCode>General</c:formatCode>
                <c:ptCount val="5"/>
                <c:pt idx="0">
                  <c:v>17.600000000000001</c:v>
                </c:pt>
                <c:pt idx="1">
                  <c:v>15.2</c:v>
                </c:pt>
                <c:pt idx="2">
                  <c:v>21</c:v>
                </c:pt>
                <c:pt idx="3">
                  <c:v>13.200000000000001</c:v>
                </c:pt>
                <c:pt idx="4">
                  <c:v>13.9</c:v>
                </c:pt>
              </c:numCache>
            </c:numRef>
          </c:val>
          <c:extLst>
            <c:ext xmlns:c16="http://schemas.microsoft.com/office/drawing/2014/chart" uri="{C3380CC4-5D6E-409C-BE32-E72D297353CC}">
              <c16:uniqueId val="{00000000-4F04-4FCA-B61F-40A017D09CD0}"/>
            </c:ext>
          </c:extLst>
        </c:ser>
        <c:ser>
          <c:idx val="1"/>
          <c:order val="1"/>
          <c:tx>
            <c:strRef>
              <c:f>'Amazon Pivot Tables'!$K$45</c:f>
              <c:strCache>
                <c:ptCount val="1"/>
                <c:pt idx="0">
                  <c:v>Count of Rating Count</c:v>
                </c:pt>
              </c:strCache>
            </c:strRef>
          </c:tx>
          <c:spPr>
            <a:solidFill>
              <a:schemeClr val="accent2"/>
            </a:solidFill>
            <a:ln>
              <a:noFill/>
            </a:ln>
            <a:effectLst/>
            <a:sp3d/>
          </c:spPr>
          <c:invertIfNegative val="0"/>
          <c:cat>
            <c:strRef>
              <c:f>'Amazon Pivot Tables'!$I$46:$I$50</c:f>
              <c:strCache>
                <c:ptCount val="5"/>
                <c:pt idx="0">
                  <c:v>Belkin Apple Certified Lightning To</c:v>
                </c:pt>
                <c:pt idx="1">
                  <c:v>Boat Wave Call Smart Watch, Smart T</c:v>
                </c:pt>
                <c:pt idx="2">
                  <c:v>Fire-Boltt Ninja Call Pro Plus 1.83</c:v>
                </c:pt>
                <c:pt idx="3">
                  <c:v>Sandisk Ultra¬Æ Microsdxc‚Ñ¢ Uhs-I </c:v>
                </c:pt>
                <c:pt idx="4">
                  <c:v>Spigen Ez Fit Tempered Glass Screen</c:v>
                </c:pt>
              </c:strCache>
            </c:strRef>
          </c:cat>
          <c:val>
            <c:numRef>
              <c:f>'Amazon Pivot Tables'!$K$46:$K$50</c:f>
              <c:numCache>
                <c:formatCode>General</c:formatCode>
                <c:ptCount val="5"/>
                <c:pt idx="0">
                  <c:v>4</c:v>
                </c:pt>
                <c:pt idx="1">
                  <c:v>4</c:v>
                </c:pt>
                <c:pt idx="2">
                  <c:v>5</c:v>
                </c:pt>
                <c:pt idx="3">
                  <c:v>3</c:v>
                </c:pt>
                <c:pt idx="4">
                  <c:v>3</c:v>
                </c:pt>
              </c:numCache>
            </c:numRef>
          </c:val>
          <c:extLst>
            <c:ext xmlns:c16="http://schemas.microsoft.com/office/drawing/2014/chart" uri="{C3380CC4-5D6E-409C-BE32-E72D297353CC}">
              <c16:uniqueId val="{00000001-4F04-4FCA-B61F-40A017D09CD0}"/>
            </c:ext>
          </c:extLst>
        </c:ser>
        <c:dLbls>
          <c:showLegendKey val="0"/>
          <c:showVal val="0"/>
          <c:showCatName val="0"/>
          <c:showSerName val="0"/>
          <c:showPercent val="0"/>
          <c:showBubbleSize val="0"/>
        </c:dLbls>
        <c:gapWidth val="150"/>
        <c:shape val="box"/>
        <c:axId val="26686816"/>
        <c:axId val="26688256"/>
        <c:axId val="0"/>
      </c:bar3DChart>
      <c:catAx>
        <c:axId val="266868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88256"/>
        <c:crosses val="autoZero"/>
        <c:auto val="1"/>
        <c:lblAlgn val="ctr"/>
        <c:lblOffset val="100"/>
        <c:noMultiLvlLbl val="0"/>
      </c:catAx>
      <c:valAx>
        <c:axId val="26688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86816"/>
        <c:crosses val="autoZero"/>
        <c:crossBetween val="between"/>
      </c:valAx>
      <c:spPr>
        <a:noFill/>
        <a:ln>
          <a:noFill/>
        </a:ln>
        <a:effectLst/>
      </c:spPr>
    </c:plotArea>
    <c:legend>
      <c:legendPos val="r"/>
      <c:layout>
        <c:manualLayout>
          <c:xMode val="edge"/>
          <c:yMode val="edge"/>
          <c:x val="0.74646348402253926"/>
          <c:y val="0.79798095045626372"/>
          <c:w val="0.22090248334342821"/>
          <c:h val="0.143414617498451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520700</xdr:colOff>
      <xdr:row>2</xdr:row>
      <xdr:rowOff>0</xdr:rowOff>
    </xdr:from>
    <xdr:to>
      <xdr:col>32</xdr:col>
      <xdr:colOff>419100</xdr:colOff>
      <xdr:row>57</xdr:row>
      <xdr:rowOff>119017</xdr:rowOff>
    </xdr:to>
    <xdr:sp macro="" textlink="">
      <xdr:nvSpPr>
        <xdr:cNvPr id="4" name="Rectangle 3">
          <a:extLst>
            <a:ext uri="{FF2B5EF4-FFF2-40B4-BE49-F238E27FC236}">
              <a16:creationId xmlns:a16="http://schemas.microsoft.com/office/drawing/2014/main" id="{A6A8AADF-53E4-F24A-7FEE-EAF8A3EFA38D}"/>
            </a:ext>
          </a:extLst>
        </xdr:cNvPr>
        <xdr:cNvSpPr/>
      </xdr:nvSpPr>
      <xdr:spPr>
        <a:xfrm>
          <a:off x="4787900" y="0"/>
          <a:ext cx="15138400" cy="9898017"/>
        </a:xfrm>
        <a:prstGeom prst="rect">
          <a:avLst/>
        </a:prstGeom>
        <a:solidFill>
          <a:schemeClr val="bg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237377</xdr:colOff>
      <xdr:row>2</xdr:row>
      <xdr:rowOff>17780</xdr:rowOff>
    </xdr:from>
    <xdr:to>
      <xdr:col>26</xdr:col>
      <xdr:colOff>69786</xdr:colOff>
      <xdr:row>4</xdr:row>
      <xdr:rowOff>139700</xdr:rowOff>
    </xdr:to>
    <xdr:sp macro="" textlink="">
      <xdr:nvSpPr>
        <xdr:cNvPr id="2" name="Rectangle: Rounded Corners 1">
          <a:extLst>
            <a:ext uri="{FF2B5EF4-FFF2-40B4-BE49-F238E27FC236}">
              <a16:creationId xmlns:a16="http://schemas.microsoft.com/office/drawing/2014/main" id="{5A3C7029-924D-81E4-1AC6-E59DB855462C}"/>
            </a:ext>
          </a:extLst>
        </xdr:cNvPr>
        <xdr:cNvSpPr/>
      </xdr:nvSpPr>
      <xdr:spPr>
        <a:xfrm>
          <a:off x="9381377" y="17780"/>
          <a:ext cx="6538009" cy="477520"/>
        </a:xfrm>
        <a:prstGeom prst="roundRect">
          <a:avLst/>
        </a:prstGeom>
        <a:solidFill>
          <a:schemeClr val="bg2"/>
        </a:solidFill>
        <a:ln w="28575">
          <a:solidFill>
            <a:schemeClr val="bg1"/>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GB" sz="1800" b="1">
              <a:solidFill>
                <a:schemeClr val="tx1"/>
              </a:solidFill>
              <a:latin typeface="Amasis MT Pro Black" panose="020F0502020204030204" pitchFamily="18" charset="0"/>
              <a:ea typeface="ADLaM Display" panose="020F0502020204030204" pitchFamily="2" charset="0"/>
              <a:cs typeface="ADLaM Display" panose="020F0502020204030204" pitchFamily="2" charset="0"/>
            </a:rPr>
            <a:t>AMAZON PRODUCT ANALYSIS </a:t>
          </a:r>
          <a:r>
            <a:rPr lang="en-GB" sz="1800">
              <a:solidFill>
                <a:schemeClr val="tx1"/>
              </a:solidFill>
              <a:latin typeface="Amasis MT Pro Black" panose="020F0502020204030204" pitchFamily="18" charset="0"/>
              <a:ea typeface="ADLaM Display" panose="020F0502020204030204" pitchFamily="2" charset="0"/>
              <a:cs typeface="ADLaM Display" panose="020F0502020204030204" pitchFamily="2" charset="0"/>
            </a:rPr>
            <a:t>DASHBOARD</a:t>
          </a:r>
        </a:p>
      </xdr:txBody>
    </xdr:sp>
    <xdr:clientData/>
  </xdr:twoCellAnchor>
  <xdr:twoCellAnchor>
    <xdr:from>
      <xdr:col>11</xdr:col>
      <xdr:colOff>194733</xdr:colOff>
      <xdr:row>8</xdr:row>
      <xdr:rowOff>42333</xdr:rowOff>
    </xdr:from>
    <xdr:to>
      <xdr:col>17</xdr:col>
      <xdr:colOff>410280</xdr:colOff>
      <xdr:row>23</xdr:row>
      <xdr:rowOff>124460</xdr:rowOff>
    </xdr:to>
    <xdr:graphicFrame macro="">
      <xdr:nvGraphicFramePr>
        <xdr:cNvPr id="3" name="Chart 2">
          <a:extLst>
            <a:ext uri="{FF2B5EF4-FFF2-40B4-BE49-F238E27FC236}">
              <a16:creationId xmlns:a16="http://schemas.microsoft.com/office/drawing/2014/main" id="{44525DF2-C36E-4EDA-9EF3-3664799DE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14495</xdr:colOff>
      <xdr:row>4</xdr:row>
      <xdr:rowOff>154940</xdr:rowOff>
    </xdr:from>
    <xdr:to>
      <xdr:col>12</xdr:col>
      <xdr:colOff>444902</xdr:colOff>
      <xdr:row>6</xdr:row>
      <xdr:rowOff>93980</xdr:rowOff>
    </xdr:to>
    <xdr:sp macro="" textlink="">
      <xdr:nvSpPr>
        <xdr:cNvPr id="5" name="Rectangle 4">
          <a:extLst>
            <a:ext uri="{FF2B5EF4-FFF2-40B4-BE49-F238E27FC236}">
              <a16:creationId xmlns:a16="http://schemas.microsoft.com/office/drawing/2014/main" id="{47E04EBD-8AE7-D953-F17C-5C28666114F1}"/>
            </a:ext>
          </a:extLst>
        </xdr:cNvPr>
        <xdr:cNvSpPr/>
      </xdr:nvSpPr>
      <xdr:spPr>
        <a:xfrm>
          <a:off x="5500895" y="510540"/>
          <a:ext cx="2259207" cy="294640"/>
        </a:xfrm>
        <a:prstGeom prst="rect">
          <a:avLst/>
        </a:prstGeom>
        <a:solidFill>
          <a:schemeClr val="accent1">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latin typeface="Amasis MT Pro Black" panose="02040A04050005020304" pitchFamily="18" charset="0"/>
            </a:rPr>
            <a:t>Total</a:t>
          </a:r>
          <a:r>
            <a:rPr lang="en-GB" sz="1200" baseline="0">
              <a:latin typeface="Amasis MT Pro Black" panose="02040A04050005020304" pitchFamily="18" charset="0"/>
            </a:rPr>
            <a:t> Orders</a:t>
          </a:r>
          <a:endParaRPr lang="en-GB" sz="1200">
            <a:latin typeface="Amasis MT Pro Black" panose="02040A04050005020304" pitchFamily="18" charset="0"/>
          </a:endParaRPr>
        </a:p>
      </xdr:txBody>
    </xdr:sp>
    <xdr:clientData/>
  </xdr:twoCellAnchor>
  <xdr:twoCellAnchor>
    <xdr:from>
      <xdr:col>12</xdr:col>
      <xdr:colOff>194087</xdr:colOff>
      <xdr:row>4</xdr:row>
      <xdr:rowOff>154940</xdr:rowOff>
    </xdr:from>
    <xdr:to>
      <xdr:col>15</xdr:col>
      <xdr:colOff>413128</xdr:colOff>
      <xdr:row>6</xdr:row>
      <xdr:rowOff>93980</xdr:rowOff>
    </xdr:to>
    <xdr:sp macro="" textlink="">
      <xdr:nvSpPr>
        <xdr:cNvPr id="7" name="Rectangle 6">
          <a:extLst>
            <a:ext uri="{FF2B5EF4-FFF2-40B4-BE49-F238E27FC236}">
              <a16:creationId xmlns:a16="http://schemas.microsoft.com/office/drawing/2014/main" id="{AFBC8494-4415-0270-A494-31CCE4EE01C5}"/>
            </a:ext>
          </a:extLst>
        </xdr:cNvPr>
        <xdr:cNvSpPr/>
      </xdr:nvSpPr>
      <xdr:spPr>
        <a:xfrm>
          <a:off x="7509287" y="510540"/>
          <a:ext cx="2047841" cy="294640"/>
        </a:xfrm>
        <a:prstGeom prst="rect">
          <a:avLst/>
        </a:prstGeom>
        <a:solidFill>
          <a:schemeClr val="accent1">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latin typeface="Amasis MT Pro Black" panose="02040A04050005020304" pitchFamily="18" charset="0"/>
            </a:rPr>
            <a:t>Average Discount ($)</a:t>
          </a:r>
        </a:p>
      </xdr:txBody>
    </xdr:sp>
    <xdr:clientData/>
  </xdr:twoCellAnchor>
  <xdr:twoCellAnchor>
    <xdr:from>
      <xdr:col>15</xdr:col>
      <xdr:colOff>138413</xdr:colOff>
      <xdr:row>4</xdr:row>
      <xdr:rowOff>154940</xdr:rowOff>
    </xdr:from>
    <xdr:to>
      <xdr:col>19</xdr:col>
      <xdr:colOff>328199</xdr:colOff>
      <xdr:row>6</xdr:row>
      <xdr:rowOff>93980</xdr:rowOff>
    </xdr:to>
    <xdr:sp macro="" textlink="">
      <xdr:nvSpPr>
        <xdr:cNvPr id="8" name="Rectangle 7">
          <a:extLst>
            <a:ext uri="{FF2B5EF4-FFF2-40B4-BE49-F238E27FC236}">
              <a16:creationId xmlns:a16="http://schemas.microsoft.com/office/drawing/2014/main" id="{C087C218-6251-65CB-B469-16CC73687482}"/>
            </a:ext>
          </a:extLst>
        </xdr:cNvPr>
        <xdr:cNvSpPr/>
      </xdr:nvSpPr>
      <xdr:spPr>
        <a:xfrm>
          <a:off x="9282413" y="510540"/>
          <a:ext cx="2628186" cy="294640"/>
        </a:xfrm>
        <a:prstGeom prst="rect">
          <a:avLst/>
        </a:prstGeom>
        <a:solidFill>
          <a:schemeClr val="accent1">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latin typeface="Amasis MT Pro Black" panose="02040A04050005020304" pitchFamily="18" charset="0"/>
            </a:rPr>
            <a:t>Total Reviews</a:t>
          </a:r>
        </a:p>
      </xdr:txBody>
    </xdr:sp>
    <xdr:clientData/>
  </xdr:twoCellAnchor>
  <xdr:twoCellAnchor>
    <xdr:from>
      <xdr:col>19</xdr:col>
      <xdr:colOff>23079</xdr:colOff>
      <xdr:row>4</xdr:row>
      <xdr:rowOff>162560</xdr:rowOff>
    </xdr:from>
    <xdr:to>
      <xdr:col>23</xdr:col>
      <xdr:colOff>365900</xdr:colOff>
      <xdr:row>6</xdr:row>
      <xdr:rowOff>101600</xdr:rowOff>
    </xdr:to>
    <xdr:sp macro="" textlink="">
      <xdr:nvSpPr>
        <xdr:cNvPr id="9" name="Rectangle 8">
          <a:extLst>
            <a:ext uri="{FF2B5EF4-FFF2-40B4-BE49-F238E27FC236}">
              <a16:creationId xmlns:a16="http://schemas.microsoft.com/office/drawing/2014/main" id="{6C5B99EC-EB4E-6413-9669-29F7ED8CA091}"/>
            </a:ext>
          </a:extLst>
        </xdr:cNvPr>
        <xdr:cNvSpPr/>
      </xdr:nvSpPr>
      <xdr:spPr>
        <a:xfrm>
          <a:off x="11605479" y="518160"/>
          <a:ext cx="2781221" cy="294640"/>
        </a:xfrm>
        <a:prstGeom prst="rect">
          <a:avLst/>
        </a:prstGeom>
        <a:solidFill>
          <a:schemeClr val="accent1">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latin typeface="Amasis MT Pro Black" panose="02040A04050005020304" pitchFamily="18" charset="0"/>
            </a:rPr>
            <a:t>Average Rating</a:t>
          </a:r>
        </a:p>
      </xdr:txBody>
    </xdr:sp>
    <xdr:clientData/>
  </xdr:twoCellAnchor>
  <xdr:twoCellAnchor>
    <xdr:from>
      <xdr:col>23</xdr:col>
      <xdr:colOff>56463</xdr:colOff>
      <xdr:row>4</xdr:row>
      <xdr:rowOff>162560</xdr:rowOff>
    </xdr:from>
    <xdr:to>
      <xdr:col>27</xdr:col>
      <xdr:colOff>347938</xdr:colOff>
      <xdr:row>6</xdr:row>
      <xdr:rowOff>101600</xdr:rowOff>
    </xdr:to>
    <xdr:sp macro="" textlink="">
      <xdr:nvSpPr>
        <xdr:cNvPr id="10" name="Rectangle 9">
          <a:extLst>
            <a:ext uri="{FF2B5EF4-FFF2-40B4-BE49-F238E27FC236}">
              <a16:creationId xmlns:a16="http://schemas.microsoft.com/office/drawing/2014/main" id="{80E2964A-1C7A-36D8-3F26-457AF384F47C}"/>
            </a:ext>
          </a:extLst>
        </xdr:cNvPr>
        <xdr:cNvSpPr/>
      </xdr:nvSpPr>
      <xdr:spPr>
        <a:xfrm>
          <a:off x="14077263" y="518160"/>
          <a:ext cx="2729875" cy="294640"/>
        </a:xfrm>
        <a:prstGeom prst="rect">
          <a:avLst/>
        </a:prstGeom>
        <a:solidFill>
          <a:schemeClr val="accent1">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latin typeface="Amasis MT Pro Black" panose="02040A04050005020304" pitchFamily="18" charset="0"/>
            </a:rPr>
            <a:t>Total Potential Revenue</a:t>
          </a:r>
        </a:p>
      </xdr:txBody>
    </xdr:sp>
    <xdr:clientData/>
  </xdr:twoCellAnchor>
  <xdr:twoCellAnchor>
    <xdr:from>
      <xdr:col>27</xdr:col>
      <xdr:colOff>38803</xdr:colOff>
      <xdr:row>4</xdr:row>
      <xdr:rowOff>162560</xdr:rowOff>
    </xdr:from>
    <xdr:to>
      <xdr:col>31</xdr:col>
      <xdr:colOff>373066</xdr:colOff>
      <xdr:row>6</xdr:row>
      <xdr:rowOff>101600</xdr:rowOff>
    </xdr:to>
    <xdr:sp macro="" textlink="">
      <xdr:nvSpPr>
        <xdr:cNvPr id="11" name="Rectangle 10">
          <a:extLst>
            <a:ext uri="{FF2B5EF4-FFF2-40B4-BE49-F238E27FC236}">
              <a16:creationId xmlns:a16="http://schemas.microsoft.com/office/drawing/2014/main" id="{B6F6AA51-2E20-88F9-D2C5-AD8B45987D90}"/>
            </a:ext>
          </a:extLst>
        </xdr:cNvPr>
        <xdr:cNvSpPr/>
      </xdr:nvSpPr>
      <xdr:spPr>
        <a:xfrm>
          <a:off x="16498003" y="518160"/>
          <a:ext cx="2772663" cy="294640"/>
        </a:xfrm>
        <a:prstGeom prst="rect">
          <a:avLst/>
        </a:prstGeom>
        <a:solidFill>
          <a:schemeClr val="accent1">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latin typeface="Amasis MT Pro Black" panose="02040A04050005020304" pitchFamily="18" charset="0"/>
            </a:rPr>
            <a:t>No. of Products Above 50%</a:t>
          </a:r>
        </a:p>
      </xdr:txBody>
    </xdr:sp>
    <xdr:clientData/>
  </xdr:twoCellAnchor>
  <xdr:twoCellAnchor>
    <xdr:from>
      <xdr:col>9</xdr:col>
      <xdr:colOff>22600</xdr:colOff>
      <xdr:row>6</xdr:row>
      <xdr:rowOff>93980</xdr:rowOff>
    </xdr:from>
    <xdr:to>
      <xdr:col>12</xdr:col>
      <xdr:colOff>444450</xdr:colOff>
      <xdr:row>8</xdr:row>
      <xdr:rowOff>33020</xdr:rowOff>
    </xdr:to>
    <xdr:sp macro="" textlink="">
      <xdr:nvSpPr>
        <xdr:cNvPr id="12" name="Rectangle 11">
          <a:extLst>
            <a:ext uri="{FF2B5EF4-FFF2-40B4-BE49-F238E27FC236}">
              <a16:creationId xmlns:a16="http://schemas.microsoft.com/office/drawing/2014/main" id="{40414714-0113-BF4D-8B27-06E643353D8F}"/>
            </a:ext>
          </a:extLst>
        </xdr:cNvPr>
        <xdr:cNvSpPr/>
      </xdr:nvSpPr>
      <xdr:spPr>
        <a:xfrm>
          <a:off x="5509000" y="805180"/>
          <a:ext cx="2250650" cy="294640"/>
        </a:xfrm>
        <a:prstGeom prst="rect">
          <a:avLst/>
        </a:prstGeom>
        <a:solidFill>
          <a:schemeClr val="bg2"/>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Amasis MT Pro Black" panose="02040A04050005020304" pitchFamily="18" charset="0"/>
            </a:rPr>
            <a:t>1351</a:t>
          </a:r>
        </a:p>
      </xdr:txBody>
    </xdr:sp>
    <xdr:clientData/>
  </xdr:twoCellAnchor>
  <xdr:twoCellAnchor>
    <xdr:from>
      <xdr:col>12</xdr:col>
      <xdr:colOff>194087</xdr:colOff>
      <xdr:row>6</xdr:row>
      <xdr:rowOff>93980</xdr:rowOff>
    </xdr:from>
    <xdr:to>
      <xdr:col>15</xdr:col>
      <xdr:colOff>413128</xdr:colOff>
      <xdr:row>8</xdr:row>
      <xdr:rowOff>33020</xdr:rowOff>
    </xdr:to>
    <xdr:sp macro="" textlink="">
      <xdr:nvSpPr>
        <xdr:cNvPr id="13" name="Rectangle 12">
          <a:extLst>
            <a:ext uri="{FF2B5EF4-FFF2-40B4-BE49-F238E27FC236}">
              <a16:creationId xmlns:a16="http://schemas.microsoft.com/office/drawing/2014/main" id="{49D0BDAE-FC49-1CB4-30EB-71F6E532B2DF}"/>
            </a:ext>
          </a:extLst>
        </xdr:cNvPr>
        <xdr:cNvSpPr/>
      </xdr:nvSpPr>
      <xdr:spPr>
        <a:xfrm>
          <a:off x="7509287" y="805180"/>
          <a:ext cx="2047841" cy="294640"/>
        </a:xfrm>
        <a:prstGeom prst="rect">
          <a:avLst/>
        </a:prstGeom>
        <a:solidFill>
          <a:schemeClr val="bg2"/>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Amasis MT Pro Black" panose="02040A04050005020304" pitchFamily="18" charset="0"/>
            </a:rPr>
            <a:t>$3,304.80</a:t>
          </a:r>
        </a:p>
      </xdr:txBody>
    </xdr:sp>
    <xdr:clientData/>
  </xdr:twoCellAnchor>
  <xdr:twoCellAnchor>
    <xdr:from>
      <xdr:col>15</xdr:col>
      <xdr:colOff>138413</xdr:colOff>
      <xdr:row>6</xdr:row>
      <xdr:rowOff>93980</xdr:rowOff>
    </xdr:from>
    <xdr:to>
      <xdr:col>19</xdr:col>
      <xdr:colOff>328199</xdr:colOff>
      <xdr:row>8</xdr:row>
      <xdr:rowOff>33020</xdr:rowOff>
    </xdr:to>
    <xdr:sp macro="" textlink="">
      <xdr:nvSpPr>
        <xdr:cNvPr id="14" name="Rectangle 13">
          <a:extLst>
            <a:ext uri="{FF2B5EF4-FFF2-40B4-BE49-F238E27FC236}">
              <a16:creationId xmlns:a16="http://schemas.microsoft.com/office/drawing/2014/main" id="{95C1BF0D-2032-1714-F2D3-920B38A801D0}"/>
            </a:ext>
          </a:extLst>
        </xdr:cNvPr>
        <xdr:cNvSpPr/>
      </xdr:nvSpPr>
      <xdr:spPr>
        <a:xfrm>
          <a:off x="9282413" y="805180"/>
          <a:ext cx="2628186" cy="294640"/>
        </a:xfrm>
        <a:prstGeom prst="rect">
          <a:avLst/>
        </a:prstGeom>
        <a:solidFill>
          <a:schemeClr val="bg2"/>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i="0" u="none" strike="noStrike">
              <a:solidFill>
                <a:sysClr val="windowText" lastClr="000000"/>
              </a:solidFill>
              <a:effectLst/>
              <a:latin typeface="Amasis MT Pro Black" panose="02040A04050005020304" pitchFamily="18" charset="0"/>
              <a:ea typeface="+mn-ea"/>
              <a:cs typeface="+mn-cs"/>
            </a:rPr>
            <a:t>23,802,423</a:t>
          </a:r>
          <a:r>
            <a:rPr lang="en-GB" sz="1200"/>
            <a:t> </a:t>
          </a:r>
          <a:endParaRPr lang="en-GB" sz="1200">
            <a:solidFill>
              <a:sysClr val="windowText" lastClr="000000"/>
            </a:solidFill>
            <a:latin typeface="Amasis MT Pro Black" panose="02040A04050005020304" pitchFamily="18" charset="0"/>
          </a:endParaRPr>
        </a:p>
      </xdr:txBody>
    </xdr:sp>
    <xdr:clientData/>
  </xdr:twoCellAnchor>
  <xdr:twoCellAnchor>
    <xdr:from>
      <xdr:col>19</xdr:col>
      <xdr:colOff>23079</xdr:colOff>
      <xdr:row>6</xdr:row>
      <xdr:rowOff>93980</xdr:rowOff>
    </xdr:from>
    <xdr:to>
      <xdr:col>23</xdr:col>
      <xdr:colOff>365900</xdr:colOff>
      <xdr:row>8</xdr:row>
      <xdr:rowOff>33020</xdr:rowOff>
    </xdr:to>
    <xdr:sp macro="" textlink="">
      <xdr:nvSpPr>
        <xdr:cNvPr id="15" name="Rectangle 14">
          <a:extLst>
            <a:ext uri="{FF2B5EF4-FFF2-40B4-BE49-F238E27FC236}">
              <a16:creationId xmlns:a16="http://schemas.microsoft.com/office/drawing/2014/main" id="{966EB5B7-276D-420A-81B2-89002D12BA7D}"/>
            </a:ext>
          </a:extLst>
        </xdr:cNvPr>
        <xdr:cNvSpPr/>
      </xdr:nvSpPr>
      <xdr:spPr>
        <a:xfrm>
          <a:off x="11605479" y="805180"/>
          <a:ext cx="2781221" cy="294640"/>
        </a:xfrm>
        <a:prstGeom prst="rect">
          <a:avLst/>
        </a:prstGeom>
        <a:solidFill>
          <a:schemeClr val="bg2"/>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Amasis MT Pro Black" panose="02040A04050005020304" pitchFamily="18" charset="0"/>
            </a:rPr>
            <a:t>4.1</a:t>
          </a:r>
        </a:p>
      </xdr:txBody>
    </xdr:sp>
    <xdr:clientData/>
  </xdr:twoCellAnchor>
  <xdr:twoCellAnchor>
    <xdr:from>
      <xdr:col>23</xdr:col>
      <xdr:colOff>56463</xdr:colOff>
      <xdr:row>6</xdr:row>
      <xdr:rowOff>93980</xdr:rowOff>
    </xdr:from>
    <xdr:to>
      <xdr:col>27</xdr:col>
      <xdr:colOff>347938</xdr:colOff>
      <xdr:row>8</xdr:row>
      <xdr:rowOff>33020</xdr:rowOff>
    </xdr:to>
    <xdr:sp macro="" textlink="">
      <xdr:nvSpPr>
        <xdr:cNvPr id="16" name="Rectangle 15">
          <a:extLst>
            <a:ext uri="{FF2B5EF4-FFF2-40B4-BE49-F238E27FC236}">
              <a16:creationId xmlns:a16="http://schemas.microsoft.com/office/drawing/2014/main" id="{958506BC-BB4C-0D0C-61CB-16DBD80716BA}"/>
            </a:ext>
          </a:extLst>
        </xdr:cNvPr>
        <xdr:cNvSpPr/>
      </xdr:nvSpPr>
      <xdr:spPr>
        <a:xfrm>
          <a:off x="14077263" y="805180"/>
          <a:ext cx="2729875" cy="294640"/>
        </a:xfrm>
        <a:prstGeom prst="rect">
          <a:avLst/>
        </a:prstGeom>
        <a:solidFill>
          <a:schemeClr val="bg2"/>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i="0" u="none" strike="noStrike">
              <a:solidFill>
                <a:sysClr val="windowText" lastClr="000000"/>
              </a:solidFill>
              <a:effectLst/>
              <a:latin typeface="Amasis MT Pro Black" panose="02040A04050005020304" pitchFamily="18" charset="0"/>
              <a:ea typeface="+mn-ea"/>
              <a:cs typeface="+mn-cs"/>
            </a:rPr>
            <a:t>                113,643,738,201 </a:t>
          </a:r>
          <a:endParaRPr lang="en-GB" sz="1200">
            <a:solidFill>
              <a:sysClr val="windowText" lastClr="000000"/>
            </a:solidFill>
            <a:latin typeface="Amasis MT Pro Black" panose="02040A04050005020304" pitchFamily="18" charset="0"/>
          </a:endParaRPr>
        </a:p>
      </xdr:txBody>
    </xdr:sp>
    <xdr:clientData/>
  </xdr:twoCellAnchor>
  <xdr:twoCellAnchor>
    <xdr:from>
      <xdr:col>27</xdr:col>
      <xdr:colOff>38803</xdr:colOff>
      <xdr:row>6</xdr:row>
      <xdr:rowOff>93980</xdr:rowOff>
    </xdr:from>
    <xdr:to>
      <xdr:col>31</xdr:col>
      <xdr:colOff>373066</xdr:colOff>
      <xdr:row>8</xdr:row>
      <xdr:rowOff>33020</xdr:rowOff>
    </xdr:to>
    <xdr:sp macro="" textlink="">
      <xdr:nvSpPr>
        <xdr:cNvPr id="17" name="Rectangle 16">
          <a:extLst>
            <a:ext uri="{FF2B5EF4-FFF2-40B4-BE49-F238E27FC236}">
              <a16:creationId xmlns:a16="http://schemas.microsoft.com/office/drawing/2014/main" id="{6BE432F1-EA4D-B8A2-B598-2F0B709F1383}"/>
            </a:ext>
          </a:extLst>
        </xdr:cNvPr>
        <xdr:cNvSpPr/>
      </xdr:nvSpPr>
      <xdr:spPr>
        <a:xfrm>
          <a:off x="16498003" y="805180"/>
          <a:ext cx="2772663" cy="294640"/>
        </a:xfrm>
        <a:prstGeom prst="rect">
          <a:avLst/>
        </a:prstGeom>
        <a:solidFill>
          <a:schemeClr val="bg2"/>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Amasis MT Pro Black" panose="02040A04050005020304" pitchFamily="18" charset="0"/>
            </a:rPr>
            <a:t>662</a:t>
          </a:r>
        </a:p>
      </xdr:txBody>
    </xdr:sp>
    <xdr:clientData/>
  </xdr:twoCellAnchor>
  <xdr:twoCellAnchor editAs="oneCell">
    <xdr:from>
      <xdr:col>8</xdr:col>
      <xdr:colOff>63727</xdr:colOff>
      <xdr:row>11</xdr:row>
      <xdr:rowOff>167640</xdr:rowOff>
    </xdr:from>
    <xdr:to>
      <xdr:col>11</xdr:col>
      <xdr:colOff>117600</xdr:colOff>
      <xdr:row>27</xdr:row>
      <xdr:rowOff>33866</xdr:rowOff>
    </xdr:to>
    <mc:AlternateContent xmlns:mc="http://schemas.openxmlformats.org/markup-compatibility/2006" xmlns:a14="http://schemas.microsoft.com/office/drawing/2010/main">
      <mc:Choice Requires="a14">
        <xdr:graphicFrame macro="">
          <xdr:nvGraphicFramePr>
            <xdr:cNvPr id="20" name="Products Category">
              <a:extLst>
                <a:ext uri="{FF2B5EF4-FFF2-40B4-BE49-F238E27FC236}">
                  <a16:creationId xmlns:a16="http://schemas.microsoft.com/office/drawing/2014/main" id="{F93070BD-07B4-4FD3-9377-F198533E2CCA}"/>
                </a:ext>
              </a:extLst>
            </xdr:cNvPr>
            <xdr:cNvGraphicFramePr/>
          </xdr:nvGraphicFramePr>
          <xdr:xfrm>
            <a:off x="0" y="0"/>
            <a:ext cx="0" cy="0"/>
          </xdr:xfrm>
          <a:graphic>
            <a:graphicData uri="http://schemas.microsoft.com/office/drawing/2010/slicer">
              <sle:slicer xmlns:sle="http://schemas.microsoft.com/office/drawing/2010/slicer" name="Products Category"/>
            </a:graphicData>
          </a:graphic>
        </xdr:graphicFrame>
      </mc:Choice>
      <mc:Fallback xmlns="">
        <xdr:sp macro="" textlink="">
          <xdr:nvSpPr>
            <xdr:cNvPr id="0" name=""/>
            <xdr:cNvSpPr>
              <a:spLocks noTextEdit="1"/>
            </xdr:cNvSpPr>
          </xdr:nvSpPr>
          <xdr:spPr>
            <a:xfrm>
              <a:off x="4940527" y="1844040"/>
              <a:ext cx="1882673" cy="28464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72193</xdr:colOff>
      <xdr:row>34</xdr:row>
      <xdr:rowOff>128693</xdr:rowOff>
    </xdr:from>
    <xdr:to>
      <xdr:col>11</xdr:col>
      <xdr:colOff>126066</xdr:colOff>
      <xdr:row>57</xdr:row>
      <xdr:rowOff>34713</xdr:rowOff>
    </xdr:to>
    <mc:AlternateContent xmlns:mc="http://schemas.openxmlformats.org/markup-compatibility/2006" xmlns:a14="http://schemas.microsoft.com/office/drawing/2010/main">
      <mc:Choice Requires="a14">
        <xdr:graphicFrame macro="">
          <xdr:nvGraphicFramePr>
            <xdr:cNvPr id="22" name="Rating">
              <a:extLst>
                <a:ext uri="{FF2B5EF4-FFF2-40B4-BE49-F238E27FC236}">
                  <a16:creationId xmlns:a16="http://schemas.microsoft.com/office/drawing/2014/main" id="{35DA9725-2A94-4B82-8D08-CEFDC5E3CD5F}"/>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4948993" y="6089226"/>
              <a:ext cx="1882673" cy="41901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437691</xdr:colOff>
      <xdr:row>8</xdr:row>
      <xdr:rowOff>40640</xdr:rowOff>
    </xdr:from>
    <xdr:to>
      <xdr:col>24</xdr:col>
      <xdr:colOff>603330</xdr:colOff>
      <xdr:row>23</xdr:row>
      <xdr:rowOff>124460</xdr:rowOff>
    </xdr:to>
    <xdr:graphicFrame macro="">
      <xdr:nvGraphicFramePr>
        <xdr:cNvPr id="6" name="Chart 5">
          <a:extLst>
            <a:ext uri="{FF2B5EF4-FFF2-40B4-BE49-F238E27FC236}">
              <a16:creationId xmlns:a16="http://schemas.microsoft.com/office/drawing/2014/main" id="{77F1A3F0-B0D8-4EF3-B5E9-EE5F4012B5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571500</xdr:colOff>
      <xdr:row>8</xdr:row>
      <xdr:rowOff>33020</xdr:rowOff>
    </xdr:from>
    <xdr:to>
      <xdr:col>32</xdr:col>
      <xdr:colOff>139700</xdr:colOff>
      <xdr:row>23</xdr:row>
      <xdr:rowOff>116840</xdr:rowOff>
    </xdr:to>
    <xdr:graphicFrame macro="">
      <xdr:nvGraphicFramePr>
        <xdr:cNvPr id="18" name="Chart 17">
          <a:extLst>
            <a:ext uri="{FF2B5EF4-FFF2-40B4-BE49-F238E27FC236}">
              <a16:creationId xmlns:a16="http://schemas.microsoft.com/office/drawing/2014/main" id="{7AE6E841-F1F4-4949-A1B6-C596118D4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175705</xdr:colOff>
      <xdr:row>23</xdr:row>
      <xdr:rowOff>160867</xdr:rowOff>
    </xdr:from>
    <xdr:to>
      <xdr:col>21</xdr:col>
      <xdr:colOff>304802</xdr:colOff>
      <xdr:row>40</xdr:row>
      <xdr:rowOff>33020</xdr:rowOff>
    </xdr:to>
    <xdr:graphicFrame macro="">
      <xdr:nvGraphicFramePr>
        <xdr:cNvPr id="23" name="Chart 22">
          <a:extLst>
            <a:ext uri="{FF2B5EF4-FFF2-40B4-BE49-F238E27FC236}">
              <a16:creationId xmlns:a16="http://schemas.microsoft.com/office/drawing/2014/main" id="{44E206B5-0562-402D-A327-90732238E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304800</xdr:colOff>
      <xdr:row>23</xdr:row>
      <xdr:rowOff>152399</xdr:rowOff>
    </xdr:from>
    <xdr:to>
      <xdr:col>32</xdr:col>
      <xdr:colOff>152399</xdr:colOff>
      <xdr:row>40</xdr:row>
      <xdr:rowOff>33867</xdr:rowOff>
    </xdr:to>
    <xdr:graphicFrame macro="">
      <xdr:nvGraphicFramePr>
        <xdr:cNvPr id="24" name="Chart 23">
          <a:extLst>
            <a:ext uri="{FF2B5EF4-FFF2-40B4-BE49-F238E27FC236}">
              <a16:creationId xmlns:a16="http://schemas.microsoft.com/office/drawing/2014/main" id="{CBFB5B0D-4598-4B0B-8248-D841F679A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317500</xdr:colOff>
      <xdr:row>40</xdr:row>
      <xdr:rowOff>33866</xdr:rowOff>
    </xdr:from>
    <xdr:to>
      <xdr:col>22</xdr:col>
      <xdr:colOff>279400</xdr:colOff>
      <xdr:row>56</xdr:row>
      <xdr:rowOff>42332</xdr:rowOff>
    </xdr:to>
    <xdr:graphicFrame macro="">
      <xdr:nvGraphicFramePr>
        <xdr:cNvPr id="25" name="Chart 24">
          <a:extLst>
            <a:ext uri="{FF2B5EF4-FFF2-40B4-BE49-F238E27FC236}">
              <a16:creationId xmlns:a16="http://schemas.microsoft.com/office/drawing/2014/main" id="{34C2804D-9516-425F-98E9-60974C158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550322</xdr:colOff>
      <xdr:row>8</xdr:row>
      <xdr:rowOff>177800</xdr:rowOff>
    </xdr:from>
    <xdr:to>
      <xdr:col>16</xdr:col>
      <xdr:colOff>533399</xdr:colOff>
      <xdr:row>10</xdr:row>
      <xdr:rowOff>67734</xdr:rowOff>
    </xdr:to>
    <xdr:sp macro="" textlink="">
      <xdr:nvSpPr>
        <xdr:cNvPr id="19" name="Rectangle 18">
          <a:extLst>
            <a:ext uri="{FF2B5EF4-FFF2-40B4-BE49-F238E27FC236}">
              <a16:creationId xmlns:a16="http://schemas.microsoft.com/office/drawing/2014/main" id="{E6D6B4B3-8A5A-1480-2B7C-B2CFE2D2CD1B}"/>
            </a:ext>
          </a:extLst>
        </xdr:cNvPr>
        <xdr:cNvSpPr/>
      </xdr:nvSpPr>
      <xdr:spPr>
        <a:xfrm>
          <a:off x="7865522" y="1295400"/>
          <a:ext cx="2421477" cy="26246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050" b="1">
              <a:solidFill>
                <a:sysClr val="windowText" lastClr="000000"/>
              </a:solidFill>
              <a:latin typeface="Candara Light" panose="020E0502030303020204" pitchFamily="34" charset="0"/>
              <a:cs typeface="Aharoni" panose="020F0502020204030204" pitchFamily="2" charset="-79"/>
            </a:rPr>
            <a:t>CATEGORY BY AVERAGE DISCOUNT</a:t>
          </a:r>
        </a:p>
      </xdr:txBody>
    </xdr:sp>
    <xdr:clientData/>
  </xdr:twoCellAnchor>
  <xdr:twoCellAnchor>
    <xdr:from>
      <xdr:col>19</xdr:col>
      <xdr:colOff>262455</xdr:colOff>
      <xdr:row>8</xdr:row>
      <xdr:rowOff>101600</xdr:rowOff>
    </xdr:from>
    <xdr:to>
      <xdr:col>23</xdr:col>
      <xdr:colOff>245532</xdr:colOff>
      <xdr:row>9</xdr:row>
      <xdr:rowOff>177800</xdr:rowOff>
    </xdr:to>
    <xdr:sp macro="" textlink="">
      <xdr:nvSpPr>
        <xdr:cNvPr id="26" name="Rectangle 25">
          <a:extLst>
            <a:ext uri="{FF2B5EF4-FFF2-40B4-BE49-F238E27FC236}">
              <a16:creationId xmlns:a16="http://schemas.microsoft.com/office/drawing/2014/main" id="{DD3D7D78-6404-F55C-CA35-EBCE8D70A45C}"/>
            </a:ext>
          </a:extLst>
        </xdr:cNvPr>
        <xdr:cNvSpPr/>
      </xdr:nvSpPr>
      <xdr:spPr>
        <a:xfrm>
          <a:off x="11844855" y="1219200"/>
          <a:ext cx="2421477" cy="26246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050" b="1">
              <a:solidFill>
                <a:sysClr val="windowText" lastClr="000000"/>
              </a:solidFill>
              <a:latin typeface="Candara Light" panose="020E0502030303020204" pitchFamily="34" charset="0"/>
              <a:cs typeface="Aharoni" panose="020F0502020204030204" pitchFamily="2" charset="-79"/>
            </a:rPr>
            <a:t>CATEGORY BY RATING COUNT</a:t>
          </a:r>
        </a:p>
      </xdr:txBody>
    </xdr:sp>
    <xdr:clientData/>
  </xdr:twoCellAnchor>
  <xdr:twoCellAnchor>
    <xdr:from>
      <xdr:col>26</xdr:col>
      <xdr:colOff>287855</xdr:colOff>
      <xdr:row>8</xdr:row>
      <xdr:rowOff>110066</xdr:rowOff>
    </xdr:from>
    <xdr:to>
      <xdr:col>30</xdr:col>
      <xdr:colOff>270932</xdr:colOff>
      <xdr:row>10</xdr:row>
      <xdr:rowOff>0</xdr:rowOff>
    </xdr:to>
    <xdr:sp macro="" textlink="">
      <xdr:nvSpPr>
        <xdr:cNvPr id="27" name="Rectangle 26">
          <a:extLst>
            <a:ext uri="{FF2B5EF4-FFF2-40B4-BE49-F238E27FC236}">
              <a16:creationId xmlns:a16="http://schemas.microsoft.com/office/drawing/2014/main" id="{6A015443-1B12-C560-56CE-357C76117696}"/>
            </a:ext>
          </a:extLst>
        </xdr:cNvPr>
        <xdr:cNvSpPr/>
      </xdr:nvSpPr>
      <xdr:spPr>
        <a:xfrm>
          <a:off x="16332188" y="1227666"/>
          <a:ext cx="2421477" cy="26246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050" b="1">
              <a:solidFill>
                <a:sysClr val="windowText" lastClr="000000"/>
              </a:solidFill>
              <a:latin typeface="Candara Light" panose="020E0502030303020204" pitchFamily="34" charset="0"/>
              <a:cs typeface="Aharoni" panose="020F0502020204030204" pitchFamily="2" charset="-79"/>
            </a:rPr>
            <a:t>CATEGORY BY POTENTIAL REVENUE</a:t>
          </a:r>
        </a:p>
      </xdr:txBody>
    </xdr:sp>
    <xdr:clientData/>
  </xdr:twoCellAnchor>
  <xdr:twoCellAnchor>
    <xdr:from>
      <xdr:col>14</xdr:col>
      <xdr:colOff>245521</xdr:colOff>
      <xdr:row>24</xdr:row>
      <xdr:rowOff>67732</xdr:rowOff>
    </xdr:from>
    <xdr:to>
      <xdr:col>18</xdr:col>
      <xdr:colOff>33865</xdr:colOff>
      <xdr:row>25</xdr:row>
      <xdr:rowOff>143933</xdr:rowOff>
    </xdr:to>
    <xdr:sp macro="" textlink="">
      <xdr:nvSpPr>
        <xdr:cNvPr id="28" name="Rectangle 27">
          <a:extLst>
            <a:ext uri="{FF2B5EF4-FFF2-40B4-BE49-F238E27FC236}">
              <a16:creationId xmlns:a16="http://schemas.microsoft.com/office/drawing/2014/main" id="{E69557E3-BF22-50BF-A39B-E917E565078E}"/>
            </a:ext>
          </a:extLst>
        </xdr:cNvPr>
        <xdr:cNvSpPr/>
      </xdr:nvSpPr>
      <xdr:spPr>
        <a:xfrm>
          <a:off x="8779921" y="4165599"/>
          <a:ext cx="2421477" cy="26246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050" b="1">
              <a:solidFill>
                <a:sysClr val="windowText" lastClr="000000"/>
              </a:solidFill>
              <a:latin typeface="Candara Light" panose="020E0502030303020204" pitchFamily="34" charset="0"/>
              <a:cs typeface="Aharoni" panose="020F0502020204030204" pitchFamily="2" charset="-79"/>
            </a:rPr>
            <a:t>PRODUCT RATING VS DISCOUNT</a:t>
          </a:r>
        </a:p>
      </xdr:txBody>
    </xdr:sp>
    <xdr:clientData/>
  </xdr:twoCellAnchor>
  <xdr:twoCellAnchor>
    <xdr:from>
      <xdr:col>23</xdr:col>
      <xdr:colOff>406389</xdr:colOff>
      <xdr:row>24</xdr:row>
      <xdr:rowOff>110066</xdr:rowOff>
    </xdr:from>
    <xdr:to>
      <xdr:col>29</xdr:col>
      <xdr:colOff>482601</xdr:colOff>
      <xdr:row>26</xdr:row>
      <xdr:rowOff>67733</xdr:rowOff>
    </xdr:to>
    <xdr:sp macro="" textlink="">
      <xdr:nvSpPr>
        <xdr:cNvPr id="30" name="Rectangle 29">
          <a:extLst>
            <a:ext uri="{FF2B5EF4-FFF2-40B4-BE49-F238E27FC236}">
              <a16:creationId xmlns:a16="http://schemas.microsoft.com/office/drawing/2014/main" id="{BF5918C8-ED8A-6C8D-B08B-683479D9BA59}"/>
            </a:ext>
          </a:extLst>
        </xdr:cNvPr>
        <xdr:cNvSpPr/>
      </xdr:nvSpPr>
      <xdr:spPr>
        <a:xfrm>
          <a:off x="14621922" y="4207933"/>
          <a:ext cx="3733812" cy="330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050" b="1">
              <a:solidFill>
                <a:sysClr val="windowText" lastClr="000000"/>
              </a:solidFill>
              <a:latin typeface="Candara Light" panose="020E0502030303020204" pitchFamily="34" charset="0"/>
              <a:cs typeface="Aharoni" panose="020F0502020204030204" pitchFamily="2" charset="-79"/>
            </a:rPr>
            <a:t>AVERAGE ACTUAL</a:t>
          </a:r>
          <a:r>
            <a:rPr lang="en-GB" sz="1050" b="1" baseline="0">
              <a:solidFill>
                <a:sysClr val="windowText" lastClr="000000"/>
              </a:solidFill>
              <a:latin typeface="Candara Light" panose="020E0502030303020204" pitchFamily="34" charset="0"/>
              <a:cs typeface="Aharoni" panose="020F0502020204030204" pitchFamily="2" charset="-79"/>
            </a:rPr>
            <a:t> PRICE</a:t>
          </a:r>
          <a:r>
            <a:rPr lang="en-GB" sz="1050" b="1">
              <a:solidFill>
                <a:sysClr val="windowText" lastClr="000000"/>
              </a:solidFill>
              <a:latin typeface="Candara Light" panose="020E0502030303020204" pitchFamily="34" charset="0"/>
              <a:cs typeface="Aharoni" panose="020F0502020204030204" pitchFamily="2" charset="-79"/>
            </a:rPr>
            <a:t> VS DISCOUNTED PRICE BY CATEGORY</a:t>
          </a:r>
        </a:p>
      </xdr:txBody>
    </xdr:sp>
    <xdr:clientData/>
  </xdr:twoCellAnchor>
  <xdr:twoCellAnchor>
    <xdr:from>
      <xdr:col>15</xdr:col>
      <xdr:colOff>397921</xdr:colOff>
      <xdr:row>40</xdr:row>
      <xdr:rowOff>186266</xdr:rowOff>
    </xdr:from>
    <xdr:to>
      <xdr:col>19</xdr:col>
      <xdr:colOff>380998</xdr:colOff>
      <xdr:row>42</xdr:row>
      <xdr:rowOff>76199</xdr:rowOff>
    </xdr:to>
    <xdr:sp macro="" textlink="">
      <xdr:nvSpPr>
        <xdr:cNvPr id="31" name="Rectangle 30">
          <a:extLst>
            <a:ext uri="{FF2B5EF4-FFF2-40B4-BE49-F238E27FC236}">
              <a16:creationId xmlns:a16="http://schemas.microsoft.com/office/drawing/2014/main" id="{1BC91F7F-C385-8088-8EAF-C7C63B1BA926}"/>
            </a:ext>
          </a:extLst>
        </xdr:cNvPr>
        <xdr:cNvSpPr/>
      </xdr:nvSpPr>
      <xdr:spPr>
        <a:xfrm>
          <a:off x="9736654" y="7264399"/>
          <a:ext cx="2421477" cy="26246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050" b="1">
              <a:solidFill>
                <a:sysClr val="windowText" lastClr="000000"/>
              </a:solidFill>
              <a:latin typeface="Candara Light" panose="020E0502030303020204" pitchFamily="34" charset="0"/>
              <a:cs typeface="Aharoni" panose="020F0502020204030204" pitchFamily="2" charset="-79"/>
            </a:rPr>
            <a:t>PRODUCT BY AVERAGE RATING</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wUser" refreshedDate="45856.464147800929" createdVersion="8" refreshedVersion="8" minRefreshableVersion="3" recordCount="1351" xr:uid="{FAC2663D-1981-4AC0-8FF2-B42D736FB16C}">
  <cacheSource type="worksheet">
    <worksheetSource name="Table11"/>
  </cacheSource>
  <cacheFields count="16">
    <cacheField name="Product ID" numFmtId="0">
      <sharedItems/>
    </cacheField>
    <cacheField name="Product Name" numFmtId="0">
      <sharedItems count="1254">
        <s v="Wayona Nylon Braided Usb To Lightni"/>
        <s v="Ambrane Unbreakable 60W / 3A Fast C"/>
        <s v="Sounce Fast Phone Charging Cable &amp; "/>
        <s v="Boat Deuce Usb 300 2 In 1 Type-C &amp; "/>
        <s v="Portronics Konnect L 1.2M Fast Char"/>
        <s v="Ptron Solero Tb301 3A Type-C Data A"/>
        <s v="Boat Micro Usb 55 Tangle-Free, Stur"/>
        <s v="Mi Usb Type-C Cable Smartphone (Bla"/>
        <s v="Tp-Link Usb Wifi Adapter For Pc(Tl-"/>
        <s v="Portronics Konnect L Por-1081 Fast "/>
        <s v="Boat Rugged V3 Extra Tough Unbreaka"/>
        <s v="Amazonbasics Flexible Premium Hdmi "/>
        <s v="Portronics Konnect Cl 20W Por-1067 "/>
        <s v="Portronics Konnect L 1.2M Por-1401 "/>
        <s v="Mi Braided Usb Type-C Cable For Cha"/>
        <s v="Mi 80 Cm (32 Inches) 5A Series Hd R"/>
        <s v="Boat Type C A325 Tangle-Free, Sturd"/>
        <s v="Lg 80 Cm (32 Inches) Hd Ready Smart"/>
        <s v="Duracell Usb Lightning Apple Certif"/>
        <s v="Tizum Hdmi To Vga Adapter Cable 108"/>
        <s v="Samsung 80 Cm (32 Inches) Wondertai"/>
        <s v="Flix Micro Usb Cable For Smartphone"/>
        <s v="Acer 80 Cm (32 Inches) I Series Hd "/>
        <s v="Tizum High Speed Hdmi Cable With Et"/>
        <s v="Oneplus 80 Cm (32 Inches) Y Series "/>
        <s v="Ambrane Unbreakable 3 In 1 Fast Cha"/>
        <s v="Duracell Usb C To Lightning Apple C"/>
        <s v="Boat A400 Usb Type-C To Usb-A 2.0 M"/>
        <s v="Amazonbasics Usb 2.0 - A-Male To A-"/>
        <s v="Ambrane 60W / 3A Type C Fast Chargi"/>
        <s v="Zoul Usb C 60W Fast Charging 3A 6Ft"/>
        <s v="Samsung Original Type C To C Cable "/>
        <s v="Ptron Solero T351 3.5Amps Fast Char"/>
        <s v="Ptron Solero Mb301 3A Micro Usb Dat"/>
        <s v="Amazonbasics Nylon Braided Usb-C To"/>
        <s v="Sounce 65W Oneplus Dash Warp Charge"/>
        <s v="Oneplus 126 Cm (50 Inches) Y Series"/>
        <s v="Duracell Type C To Type C 5A (100W)"/>
        <s v="Amazonbasics Usb 2.0 Cable - A-Male"/>
        <s v="Mi 108 Cm (43 Inches) Full Hd Andro"/>
        <s v="Wayona Nylon Braided 3A Lightning T"/>
        <s v="Tp-Link Nano Ac600 Usb Wi-Fi Adapte"/>
        <s v="Flix (Beetel Usb To Micro Usb Pvc D"/>
        <s v="Wecool Nylon Braided Multifunction "/>
        <s v="D-Link Dwa-131 300 Mbps Wireless Na"/>
        <s v="Amazon Basics High-Speed Hdmi Cable"/>
        <s v="7Seven¬Æ Compatible For Samsung Sma"/>
        <s v="Amazonbasics Micro Usb Fast Chargin"/>
        <s v="Tp-Link Ac600 600 Mbps Wifi Wireles"/>
        <s v="Amazonbasics New Release Nylon Usb-"/>
        <s v="Vw 80 Cm (32 Inches) Frameless Seri"/>
        <s v="Ambrane Unbreakable 3A Fast Chargin"/>
        <s v="Tata Sky Universal Remote"/>
        <s v="Tp-Link Wifi Dongle 300 Mbps Mini W"/>
        <s v="Wecool Unbreakable 3 In 1 Charging "/>
        <s v="Portronics Konnect L 1.2Mtr, Fast C"/>
        <s v="Airtel Digitaltv Dth Television, Se"/>
        <s v="Samsung 108 Cm (43 Inches) Crystal "/>
        <s v="Lapster 1.5 Mtr Usb 2.0 Type A Male"/>
        <s v="Amazonbasics Usb Type-C To Usb Type"/>
        <s v="Redmi 80 Cm (32 Inches) Android 11 "/>
        <s v="Portronics Konnect L 20W Pd Quick C"/>
        <s v="Acer 80 Cm (32 Inches) N Series Hd "/>
        <s v="Model-P4 6 Way Swivel Tilt Wall Mou"/>
        <s v="Amazon Basics Usb Type-C To Usb-A 2"/>
        <s v="Oraimo 65W Type C To C Fast Chargin"/>
        <s v="Cedo 65W Oneplus Dash Warp Charge C"/>
        <s v="Redmi 108 Cm (43 Inches) 4K Ultra H"/>
        <s v="Pinnaclz Original Combo Of 2 Micro "/>
        <s v="Boat Type C A750 Stress Resistant, "/>
        <s v="Ambrane 2 In 1 Type-C &amp; Micro Usb C"/>
        <s v="Ambrane 60W / 3A Fast Charging Outp"/>
        <s v="Tcl 80 Cm (32 Inches) Hd Ready Cert"/>
        <s v="Swapkart Fast Charging Cable And Da"/>
        <s v="Firestick Remote"/>
        <s v="Wayona Usb Nylon Braided Data Sync "/>
        <s v="Flix (Beetel) Usb To Type C Pvc Dat"/>
        <s v="Skywall 81.28 Cm (32 Inches) Hd Rea"/>
        <s v="Boat A 350 Type C Cable For Smartph"/>
        <s v="Wayona Usb Type C Fast Charger Cabl"/>
        <s v="Oneplus 108 Cm (43 Inches) Y Series"/>
        <s v="Acer 127 Cm (50 Inches) I Series 4K"/>
        <s v="Lapster 65W Compatible For Oneplus "/>
        <s v="Wayona Nylon Braided (2 Pack) Light"/>
        <s v="Gizga Essentials Usb Wifi Adapter F"/>
        <s v="Lapster Usb 3.0 A To Micro B Supers"/>
        <s v="Tcl 100 Cm (40 Inches) Full Hd Cert"/>
        <s v="Zebronics Zeb-Usb150Wf1 Wifi Usb Mi"/>
        <s v="Lohaya Remote Compatible For Mi Sma"/>
        <s v="Gilary Multi Charging Cable, 3 In 1"/>
        <s v="Tp-Link Ue300 Usb 3.0 To Rj45 Gigab"/>
        <s v="Wayona Type C To Lightning Mfi Cert"/>
        <s v="Dealfreez Case Compatible With Fire"/>
        <s v="Amazon Basics New Release Nylon Usb"/>
        <s v="Isoelite Remote Compatible For Sams"/>
        <s v="Mi 100 Cm (40 Inches) 5A Series Ful"/>
        <s v="Wayona Nylon Braided Usb Data Sync "/>
        <s v="Wayona Type C To Type C Long Fast C"/>
        <s v="Wayona Nylon Braided 2M / 6Ft Fast "/>
        <s v="Crossvolt Compatible Dash/Warp Data"/>
        <s v="Vu 139 Cm (55 Inches) The Gloled Se"/>
        <s v="Ptron Solero T241 2.4A Type-C Data "/>
        <s v="Croma 80 Cm (32 Inches) Hd Ready Le"/>
        <s v="Boat Laptop, Smartphone Type-C A400"/>
        <s v="Cotbolt Silicone Protective Case Co"/>
        <s v="Portronics Konnect L Por-1403 Fast "/>
        <s v="Electvision Remote Control Compatib"/>
        <s v="King Shine Multi Retractable 3.0A F"/>
        <s v="Lapster 5 Pin Mini Usb Cable, Usb B"/>
        <s v="Portronics Konnect Spydr 31 3-In-1 "/>
        <s v="Belkin Apple Certified Lightning To"/>
        <s v="Remote Control Compatible For Amazo"/>
        <s v="Vw 80 Cm (32 Inches) Playwall Frame"/>
        <s v="Hisense 108 Cm (43 Inches) 4K Ultra"/>
        <s v="Redmi 126 Cm (50 Inches) 4K Ultra H"/>
        <s v="Amazonbasics 6-Feet Displayport (No"/>
        <s v="Amazonbasics 3 Feet High Speed Hdmi"/>
        <s v="Iffalcon 80 Cm (32 Inches) Hd Ready"/>
        <s v="7Seven¬Æ Compatible Lg Smart Tv Rem"/>
        <s v="Amazonbasics 3.5Mm To 2-Male Rca Ad"/>
        <s v="Acer 109 Cm (43 Inches) I Series 4K"/>
        <s v="Wayona Usb Type C 65W 6Ft/2M Long F"/>
        <s v="Saifsmart Outlet Wall Mount Hanger "/>
        <s v="Mi 2-In-1 Usb Type C Cable (Micro U"/>
        <s v="Amazonbasics New Release Abs Usb-A "/>
        <s v="Lg 108 Cm (43 Inches) 4K Ultra Hd S"/>
        <s v="Ptron Solero 331 3.4Amps Multifunct"/>
        <s v="10K 8K 4K Hdmi Cable, Certified 48G"/>
        <s v="Lripl Compatible Sony Bravia Lcd/Le"/>
        <s v="Boat Type-C A400 Type-C To Usb A Ca"/>
        <s v="Zoul Type C To Type C Fast Charging"/>
        <s v="Tp-Link Ac1300 Archer T3U Plus High"/>
        <s v="Lripl Mi Remote Control With Netfli"/>
        <s v="Tp-Link Nano Usb Wifi Dongle 150Mbp"/>
        <s v="Kodak 80 Cm (32 Inches) Hd Ready Ce"/>
        <s v="Airtel Digitaltv Dth Remote Sd/Hd/H"/>
        <s v="Ambrane Fast 100W Output Cable With"/>
        <s v="Bluerigger Digital Optical Audio To"/>
        <s v="Duracell Type-C To Micro 1.2M Braid"/>
        <s v="Vu 138 Cm (55 Inches) Premium Serie"/>
        <s v="Zoul Usb Type C Fast Charging 3A Ny"/>
        <s v="Mi Xiaomi Usb Type C Hypercharge Ca"/>
        <s v="Generic Ultra-Mini Bluetooth Csr 4."/>
        <s v="7Seven¬Æ Compatible For Tata Sky Re"/>
        <s v="Egate I9 Pro-Max 1080P Native Full "/>
        <s v="Zebronics Haa2021 Hdmi Version 2.1 "/>
        <s v="7Seven¬Æ Compatible For Sony Bravia"/>
        <s v="Amazonbasics Digital Optical Coax T"/>
        <s v="Wayona Type C Cable Nylon Braided U"/>
        <s v="Pinnaclz Original Combo Of 2 Usb Ty"/>
        <s v="Ambrane Bcl-15 Lightning Cable For "/>
        <s v="Belkin Usb C To Usb-C Fast Charging"/>
        <s v="Lohaya Television Remote Compatible"/>
        <s v="Wayona Nylon Braided Lightning Usb "/>
        <s v="Acer 80 Cm (32 Inches) S Series Hd "/>
        <s v="Realme 10W Fast Charging Micro-Usb "/>
        <s v="Tp-Link Ac1300 Usb Wifi Adapter (Ar"/>
        <s v="Acer 139 Cm (55 Inches) I Series 4K"/>
        <s v="Wayona Usb Type C 65W Fast Charging"/>
        <s v="Syncwire Ltg To Usb Cable For Fast "/>
        <s v="Skadioo Wifi Adapter For Pc | Car A"/>
        <s v="Flix (Beetel Usb To Type C Pvc Data"/>
        <s v="Zoul Usb C To Usb C Fast Charging C"/>
        <s v="Flix (Beetel Flow Usb To Micro Usb "/>
        <s v="7Seven¬Æ Bluetooth Voice Command Re"/>
        <s v="Sony Tv - Remote Compatible For Son"/>
        <s v="Storite Usb 3.0 Cable A To Micro B "/>
        <s v="Boat Ltg 500 Apple Mfi Certified Fo"/>
        <s v="Amazonbasics Usb C To Lightning Alu"/>
        <s v="Amazonbasics Double Braided Nylon U"/>
        <s v="Amazon Basics Usb 3.0 Cable - A Mal"/>
        <s v="Wayona Usb C 65W Fast Charging Cabl"/>
        <s v="Karbonn 80 Cm (32 Inches) Millenium"/>
        <s v="Vw 60 Cm (24 Inches) Premium Series"/>
        <s v="Amazon Basics Usb A To Lightning Mf"/>
        <s v="Samsung 138 Cm (55 Inches) Crystal "/>
        <s v="Duracell Micro Usb 3A Braided Sync "/>
        <s v="Zebronics Cu3100V Fast Charging Typ"/>
        <s v="Flix (Beetel) Usb To Iphone Lightni"/>
        <s v="Mi 108 Cm (43 Inches) 5A Series Ful"/>
        <s v="Time Office Scanner Replacement Cab"/>
        <s v="Caldipree Silicone Case Cover Compa"/>
        <s v="Storite Usb 2.0 A To Mini 5 Pin B C"/>
        <s v="Universal Remote Control For All So"/>
        <s v="Cotbolt Silicone Case Cover Compati"/>
        <s v="Bluerigger High Speed Hdmi Cable Wi"/>
        <s v="Amkette 30 Pin To Usb Charging &amp; Da"/>
        <s v="Popio Type C Dash Charging Usb Data"/>
        <s v="Myvn Ltg To Usb For¬†Fast Charging "/>
        <s v="Tata Sky Universal Remote Compatibl"/>
        <s v="Wzatco Pixel | Portable Led Project"/>
        <s v="7Seven¬Æ Compatible Tata Sky Remote"/>
        <s v="Amazonbasics Usb 2.0 Extension Cabl"/>
        <s v="Amazon Basics Usb C To Lightning Tp"/>
        <s v="Crypo‚Ñ¢ Universal Remote Compatibl"/>
        <s v="Karbonn 80 Cm (32 Inches) Millenniu"/>
        <s v="Oneplus 138.7 Cm (55 Inches) U Seri"/>
        <s v="Posh 1.5 Meter High Speed Gold Plat"/>
        <s v="Amazon Basics Hdmi Coupler,Black"/>
        <s v="Boat Ltg 550V3 Lightning Apple Mfi "/>
        <s v="Wayona Nylon Braided Usb Syncing An"/>
        <s v="Astigo Compatible Remote For Airtel"/>
        <s v="Caprigo Heavy Duty Tv Wall Mount St"/>
        <s v="Portronics Konnect L 60W Pd Type C "/>
        <s v="Tata Sky Hd Connection With 1 Month"/>
        <s v="Remote Compatible For Samsung Led/L"/>
        <s v="Sonivision Sa-D10 Sa-D100 Sa-D40 Ho"/>
        <s v="Rts‚Ñ¢ High Speed 3D Full Hd 1080P "/>
        <s v="Agaro Blaze Usba To Micro +Type C 2"/>
        <s v="Amazonbasics 6 Feet Displayport To "/>
        <s v="Mi 108 Cm (43 Inches) 5X Series 4K "/>
        <s v="Sansui 140Cm (55 Inches) 4K Ultra H"/>
        <s v="Lohaya Lcd/Led Remote Compatible Fo"/>
        <s v="7Seven¬Æ Tcl Remote Control Smart T"/>
        <s v="Wayona 3In1 Nylon Braided 66W Usb F"/>
        <s v="Hi-Mobiler Iphone Charger Lightning"/>
        <s v="Amazon Basics 16-Gauge Speaker Wire"/>
        <s v="Wayona Usb Type C To Usb Nylon Brai"/>
        <s v="Caprigo Heavy Duty Tv Wall Mount Br"/>
        <s v="Smashtronics¬Æ - Case For Firetv Re"/>
        <s v="Electvision Remote Control For Led "/>
        <s v="Boat A 350 Type C Cable 1.5M(Jet Bl"/>
        <s v="Ptron Solero M241 2.4A Micro Usb Da"/>
        <s v="Croma 3A Fast Charge 1M Type-C To A"/>
        <s v="Sony Bravia 164 Cm (65 Inches) 4K U"/>
        <s v="7Seven¬Æ Compatible For Mi Tv Remot"/>
        <s v="7Seven¬Æ Compatible Vu Smart Tv Rem"/>
        <s v="Storite High Speed Micro Usb 3.0 Ca"/>
        <s v="Flix (Beetel) 3In1 (Type C|Micro|Ip"/>
        <s v="Svm Products Unbreakable Set Top Bo"/>
        <s v="Vu 164 Cm (65 Inches) The Gloled Se"/>
        <s v="Cablecreation Rca To 3.5Mm Male Aud"/>
        <s v="Wayona Usb Type C Fast Charging Cab"/>
        <s v="Boat Rugged V3 Braided Micro Usb Ca"/>
        <s v="Amazon Basics Usb A To Lightning Pv"/>
        <s v="Amazonbasics - High-Speed Male To F"/>
        <s v="Wayona Nylon Braided Usb Type C 3Ft"/>
        <s v="7Seven Compatible Lg Tv Remote Suit"/>
        <s v="Realme Smart Tv Stick 4K"/>
        <s v="Acer 100 Cm (40 Inches) P Series Fu"/>
        <s v="Lapster Usb 2.0 Mantra Cable, Mantr"/>
        <s v="Amazonbasics High-Speed Braided Hdm"/>
        <s v="Cubetek 3 In 1 Lcd Display V5.0 Blu"/>
        <s v="Krisons Thunder Speaker, Multimedia"/>
        <s v="Acer 139 Cm (55 Inches) H Series 4K"/>
        <s v="Dealfreez Case Compatible For Fire "/>
        <s v="Vw 80 Cm (32 Inches) Hd Ready Andro"/>
        <s v="Airtel Digital Tv Hd Set Top Box Wi"/>
        <s v="Lohaya Voice Assistant Remote Compa"/>
        <s v="Amazon Brand - Solimo 3A Fast Charg"/>
        <s v="Mi 100 Cm (40 Inches) Horizon Editi"/>
        <s v="Astigo Compatible Remote Control Fo"/>
        <s v="Toshiba 108 Cm (43 Inches) V Series"/>
        <s v="Lenovo Usb A To Type-C Tangle-Free¬"/>
        <s v="Amazon Brand - Solimo 65W Fast Char"/>
        <s v="Lg 139 Cm (55 Inches) 4K Ultra Hd S"/>
        <s v="Tata Sky Digital Tv Hd Setup Box Re"/>
        <s v="Vu 108 Cm (43 Inches) Premium Serie"/>
        <s v="Storite Super Speed Usb 3.0 Male To"/>
        <s v="Kodak 80 Cm (32 Inches) Hd Ready Le"/>
        <s v="Amazonbasics 10.2 Gbps High-Speed 4"/>
        <s v="Hisense 126 Cm (50 Inches) Bezelles"/>
        <s v="Tuarso 8K Hdmi 2.1 Cable 48Gbps , 1"/>
        <s v="Amazonbasics Usb Type-C To Micro-B "/>
        <s v="Kodak 139 Cm (55 Inches) 4K Ultra H"/>
        <s v="7Seven¬Æ Suitable Sony Tv Remote Or"/>
        <s v="Prolegend¬Æ Pl-T002 Universal Tv St"/>
        <s v="Wanbo X1 Pro (Upgraded) | Native 10"/>
        <s v="Lava Charging Adapter Elements D3 2"/>
        <s v="Tizum High Speed Hdmi Cable Aura -G"/>
        <s v="Technotech High Speed Hdmi Cable 5 "/>
        <s v="Nk Star 950 Mbps Usb Wifi Adapter W"/>
        <s v="Ls Lapster Quality Assured Usb 2.0 "/>
        <s v="Amazon Basics 10.2 Gbps High-Speed "/>
        <s v="Kodak 126 Cm (50 Inches) Bezel-Less"/>
        <s v="Zorbes¬Æ Wall Adapter Holder For Al"/>
        <s v="Sansui 80Cm (32 Inches) Hd Ready Sm"/>
        <s v="Synqe Usb Type C Fast Charging Cabl"/>
        <s v="Mi 80 Cm (32 Inches) Hd Ready Smart"/>
        <s v="Bestor ¬Æ 8K Hdmi 2.1 Cable 48Gbps "/>
        <s v="Irusu Play Vr Plus Virtual Reality "/>
        <s v="Amazon Brand - Solimo Fast Charging"/>
        <s v="Synqe Usb C To Usb C 60W Nylon Brai"/>
        <s v="Shopoflux Silicone Remote Cover For"/>
        <s v="Eynk Extra Long Micro Usb Fast Char"/>
        <s v="Lunagariya¬Æ, Protective Case Compa"/>
        <s v="7Seven¬Æ Compatible With Fire Tv St"/>
        <s v="Prushti Cover And Bags, Protective "/>
        <s v="Aine Hdmi Male To Vga Female Video "/>
        <s v="Mi 80 Cm (32 Inches) Hd Ready Andro"/>
        <s v="Tcl 108 Cm (43 Inches) 4K Ultra Hd "/>
        <s v="Redtech Usb-C To Lightning Cable 3."/>
        <s v="Oneplus 163.8 Cm (65 Inches) U Seri"/>
        <s v="Amazonbasics 108 Cm (43 Inches) 4K "/>
        <s v="Synqe Type C To Type C Short Fast C"/>
        <s v="Airtel Digitaltv Hd Setup Box Remot"/>
        <s v="Esr Usb C To Lightning Cable, 10 Ft"/>
        <s v="Mi 138.8 Cm (55 Inches) 5X Series 4"/>
        <s v="Storite Usb Extension Cable Usb 3.0"/>
        <s v="Fire-Boltt Ninja Call Pro Plus 1.83"/>
        <s v="Fire-Boltt Phoenix Smart Watch With"/>
        <s v="Boat Wave Call Smart Watch, Smart T"/>
        <s v="Mi Power Bank 3I 20000Mah Lithium P"/>
        <s v="Redmi A1 (Light Blue, 2Gb Ram, 32Gb"/>
        <s v="Oneplus Nord 2T 5G (Jade Fog, 8Gb R"/>
        <s v="Oneplus Nord 2T 5G (Gray Shadow, 8G"/>
        <s v="Redmi A1 (Black, 2Gb Ram, 32Gb Stor"/>
        <s v="Redmi A1 (Light Green, 2Gb Ram 32Gb"/>
        <s v="Sandisk Ultra¬Æ Microsdxc‚Ñ¢ Uhs-I "/>
        <s v="Noise Pulse Go Buzz Smart Watch Blu"/>
        <s v="Nokia 105 Single Sim, Keypad Mobile"/>
        <s v="Boat Wave Lite Smartwatch With 1.69"/>
        <s v="Jbl C100Si Wired In Ear Headphones "/>
        <s v="Samsung Galaxy M04 Dark Blue, 4Gb R"/>
        <s v="Ptron Tangentbeat In-Ear Bluetooth "/>
        <s v="Redmi 10A (Charcoal Black, 4Gb Ram,"/>
        <s v="Ptron Bullet Pro 36W Pd Quick Charg"/>
        <s v="Boat Bassheads 100 In Ear Wired Ear"/>
        <s v="Samsung Galaxy M04 Light Green, 4Gb"/>
        <s v="Mi 10000Mah Lithium Ion, Lithium Po"/>
        <s v="Mi 10000Mah Li-Polymer, Micro-Usb A"/>
        <s v="Elv Car Mount Adjustable Car Phone "/>
        <s v="Samsung 25W Usb Travel Adapter For "/>
        <s v="Noise Colorfit Pulse Grand Smart Wa"/>
        <s v="Fire-Boltt Ninja 3 Smartwatch Full "/>
        <s v="Samsung Galaxy M33 5G (Mystique Gre"/>
        <s v="Sandisk Ultra Microsd Uhs-I Card 32"/>
        <s v="Samsung Galaxy M13 (Aqua Green, 6Gb"/>
        <s v="Fire-Boltt India'S No 1 Smartwatch "/>
        <s v="Samsung Galaxy M33 5G (Emerald Brow"/>
        <s v="Iqoo Vivo Z6 5G (Chromatic Blue, 6G"/>
        <s v="Redmi 9 Activ (Carbon Black, 4Gb Ra"/>
        <s v="Redmi 9A Sport (Coral Green, 2Gb Ra"/>
        <s v="Redmi 10A (Sea Blue, 4Gb Ram, 64Gb "/>
        <s v="Agaro Blaze Usb 3.0 To Usb Type C O"/>
        <s v="Fire-Boltt Visionary 1.78&quot; Amoled B"/>
        <s v="Noise Colorfit Pro 4 Advanced Bluet"/>
        <s v="Iqoo Z6 Lite 5G By Vivo (Stellar Gr"/>
        <s v="Redmi 10A (Slate Grey, 4Gb Ram, 64G"/>
        <s v="Duracell 38W Fast Car Charger Adapt"/>
        <s v="Realme Narzo 50 (Speed Blue, 4Gb Ra"/>
        <s v="Wecool Bluetooth Extendable Selfie "/>
        <s v="Oppo A74 5G (Fantastic Purple,6Gb R"/>
        <s v="Redmi Note 11 Pro + 5G (Stealth Bla"/>
        <s v="Samsung Original 25W Usb Travel Lig"/>
        <s v="Realme Buds Classic Wired In Ear Ea"/>
        <s v="Iqoo Neo 6 5G (Dark Nova, 8Gb Ram, "/>
        <s v="Boat Xtend Smartwatch With Alexa Bu"/>
        <s v="Tygot Bluetooth Extendable Selfie S"/>
        <s v="Samsung Evo Plus 128Gb Microsdxc Uh"/>
        <s v="Portronics Adapto 20 Type C 20W Fas"/>
        <s v="Samsung Galaxy M13 5G (Aqua Green, "/>
        <s v="Iqoo Z6 44W By Vivo (Lumina Blue, 4"/>
        <s v="Fire-Boltt Gladiator 1.96&quot; Biggest "/>
        <s v="Striff Ps2_01 Multi Angle Mobile/Ta"/>
        <s v="Samsung Galaxy Buds Live Bluetooth "/>
        <s v="Oneplus Nord 2T 5G (Jade Fog, 12Gb "/>
        <s v="Sounce Spiral Charger Cable Protect"/>
        <s v="Ptron Boom Ultima 4D Dual Driver, I"/>
        <s v="Samsung Galaxy M13 (Aqua Green, 4Gb"/>
        <s v="Oneplus 10R 5G (Forest Green, 8Gb R"/>
        <s v="Ambrane Mobile Holding Stand, 180¬∞"/>
        <s v="Ambrane 10000Mah Slim Power Bank, 2"/>
        <s v="Ptron Tangent Lite Bluetooth 5.0 Ea"/>
        <s v="Samsung Evo Plus 64Gb Microsdxc Uhs"/>
        <s v="Ambrane 20000Mah Power Bank With 20"/>
        <s v="Samsung Galaxy M13 (Midnight Blue, "/>
        <s v="Mi Xiaomi 22.5W Fast Usb Type C Cha"/>
        <s v="Gizga Essentials Spiral Cable Prote"/>
        <s v="Redmi Note 11 (Space Black, 4Gb Ram"/>
        <s v="Redmi Note 11 Pro + 5G (Phantom Whi"/>
        <s v="Usb Charger, Oraimo Elite Dual Port"/>
        <s v="Goldmedal Curve Plus 202042 Plastic"/>
        <s v="Wecool C1 Car Mobile Holder With On"/>
        <s v="Hp 32Gb Class 10 Microsd Memory Car"/>
        <s v="Iqoo Z6 44W By Vivo (Lumina Blue, 6"/>
        <s v="Iqoo Z6 Lite 5G By Vivo (Mystic Nig"/>
        <s v="Boat Bassheads 242 In Ear Wired Ear"/>
        <s v="Portronics Modesk Por-122 Universal"/>
        <s v="Realme Narzo 50I (Mint Green, 2Gb R"/>
        <s v="Mi 10000Mah 3I Lithium Polymer Powe"/>
        <s v="Nokia 105 Plus Single Sim, Keypad M"/>
        <s v="Iqoo Z6 44W By Vivo (Raven Black, 4"/>
        <s v="Samsung Galaxy M13 (Stardust Brown,"/>
        <s v="Oppo A74 5G (Fluid Black, 6Gb Ram, "/>
        <s v="Spigen Ez Fit Tempered Glass Screen"/>
        <s v="Noise Colorfit Pulse Smartwatch Wit"/>
        <s v="Iqoo Z6 Pro 5G By Vivo (Legion Sky,"/>
        <s v="Mi 33W Soniccharge 2.0 Usb Charger "/>
        <s v="Oppo A31 (Mystery Black, 6Gb Ram, 1"/>
        <s v="Iqoo Vivo Z6 5G (Chromatic Blue, 8G"/>
        <s v="Motorola A10 Dual Sim Keypad Mobile"/>
        <s v="Kingone Upgraded Stylus Pen, Ipad P"/>
        <s v="Portronics Carpower Mini Car Charge"/>
        <s v="Boat Newly Launched Wave Electra Wi"/>
        <s v="Ptron Newly Launched Force X10 Blue"/>
        <s v="Iqoo Vivo Z6 5G (Dynamo Black, 6Gb "/>
        <s v="Samsung Ehs64 Ehs64Avfwecinu Hands-"/>
        <s v="Swapkart Flexible Mobile Tabletop S"/>
        <s v="Redmi 9A Sport (Carbon Black, 2Gb R"/>
        <s v="Fire-Boltt Ring 3 Smart Watch 1.8 B"/>
        <s v="Amozo Ultra Hybrid Camera And Drop "/>
        <s v="Elv Aluminum Adjustable Mobile Phon"/>
        <s v="Tecno Spark 9 (Sky Mirror, 6Gb Ram,"/>
        <s v="Tukzer Capacitive Stylus Pen For To"/>
        <s v="Mi 10W Wall Charger For Mobile Phon"/>
        <s v="Striff 12 Pieces Highly Flexible Si"/>
        <s v="Noise Colorfit Pro 4 Alpha Bluetoot"/>
        <s v="Elv Mobile Phone Mount Tabletop Hol"/>
        <s v="Iqoo Z6 44W By Vivo (Raven Black, 6"/>
        <s v="Redmi 11 Prime 5G (Meadow Green, 4G"/>
        <s v="Noise Pulse Buzz 1.69&quot; Bluetooth Ca"/>
        <s v="Portronics Clamp X Car-Vent Mobile "/>
        <s v="Ptron Volta Dual Port 12W Smart Usb"/>
        <s v="Boat Flash Edition Smart Watch With"/>
        <s v="Iqoo Z6 Pro 5G By Vivo (Phantom Dus"/>
        <s v="Samsung Galaxy M32 Prime Edition (L"/>
        <s v="Redmi Note 11T 5G (Matte Black, 6Gb"/>
        <s v="Redmi Note 11 (Horizon Blue, 6Gb Ra"/>
        <s v="Noise Pulse 2 Max Advanced Bluetoot"/>
        <s v="Myvn 30W Warp/20W Dash Charging Usb"/>
        <s v="Redmi Note 11 (Space Black, 6Gb Ram"/>
        <s v="Noise Colorfit Pro 2 Full Touch Con"/>
        <s v="Redmi Note 11T 5G (Aquamarine Blue,"/>
        <s v="Newly Launched Boult Dive+ With 1.8"/>
        <s v="Oneplus Nord Watch With 1.78‚Äù Amo"/>
        <s v="Noise Agile 2 Buzz Bluetooth Callin"/>
        <s v="Flix (Beetel) Bolt 2.4 12W Dual Usb"/>
        <s v="Kyosei Advanced Tempered Glass Comp"/>
        <s v="Redmi 11 Prime 5G (Thunder Black, 4"/>
        <s v="Samsung Original Ehs64 Wired In Ear"/>
        <s v="Striff Multi Angle Tablet/Mobile St"/>
        <s v="Wecool B1 Mobile Holder For Bikes O"/>
        <s v="Sounce 360 Adjustable Mobile Phone "/>
        <s v="Opentech¬Æ Military-Grade Tempered "/>
        <s v="En Ligne Adjustable Cell Phone Stan"/>
        <s v="Tecno Spark 8T (Turquoise Cyan, 4Gb"/>
        <s v="Urbn 20000 Mah Lithium_Polymer 22.5"/>
        <s v="Redmi Note 11T 5G (Stardust White, "/>
        <s v="Oneplus 10T 5G (Moonstone Black, 8G"/>
        <s v="Nokia 150 (2020) (Cyan)"/>
        <s v="Noise Colorfit Ultra Se Smart Watch"/>
        <s v="Boat Rockerz 400 Bluetooth On Ear H"/>
        <s v="Sandisk Ultra Microsd Uhs-I Card 64"/>
        <s v="Iphone Original 20W C Type Fast Pd "/>
        <s v="Liramark Webcam Cover Slide, Ultra "/>
        <s v="Nokia 8210 4G Volte Keypad Phone Wi"/>
        <s v="Sounce Protective Case Cover Compat"/>
        <s v="Samsung Galaxy M53 5G (Deep Ocean B"/>
        <s v="Iqoo 9 Se 5G (Sunset Sierra, 8Gb Ra"/>
        <s v="Shreenova Id116 Plus Bluetooth Fitn"/>
        <s v="Poco C31 (Shadow Gray, 64 Gb) (4 Gb"/>
        <s v="Noise_Colorfit Smart Watch Charger "/>
        <s v="Popio Tempered Glass Screen Protect"/>
        <s v="10Werun Id-116 Bluetooth Smartwatch"/>
        <s v="Tokdis Mx-1 Pro Bluetooth Calling S"/>
        <s v="Urbn 20000 Mah Lithium_Polymer Powe"/>
        <s v="Sounce Gold Plated 3.5 Mm Headphone"/>
        <s v="Noise Colorfit Ultra 2 Buzz 1.78&quot; A"/>
        <s v="Spigen Ultra Hybrid Back Cover Case"/>
        <s v="Oraimo 18W Usb &amp; Type-C Dual Output"/>
        <s v="Lapster 12Pcs Spiral Cable Protecto"/>
        <s v="Mi Redmi 9I Sport (Carbon Black, 64"/>
        <s v="Lava A1 Josh 21(Blue Silver) -Dual "/>
        <s v="Popio Tempered Glass Compatible For"/>
        <s v="Flix Usb Charger,Flix (Beetel) Bolt"/>
        <s v="Redmi 9A Sport (Coral Green, 3Gb Ra"/>
        <s v="Prolet Classic Bumper Case Cover Fo"/>
        <s v="Samsung Galaxy S20 Fe 5G (Cloud Nav"/>
        <s v="Wecool S5 Long Selfie Stick, With L"/>
        <s v="Poco C31 (Royal Blue, 64 Gb) (4 Gb "/>
        <s v="Amazon Basics 2 Amp Usb Wall Charge"/>
        <s v="Mobilife Bluetooth Extendable Selfi"/>
        <s v="Ambrane 27000Mah Power Bank, 20W Fa"/>
        <s v="Striff Wall Mount Phone Holder Wall"/>
        <s v="Fire-Boltt Tank 1.85&quot; Bluetooth Cal"/>
        <s v="Elv Aluminium Adjustable Mobile Pho"/>
        <s v="Samsung Galaxy M13 5G (Stardust Bro"/>
        <s v="Dyazo Usb 3.0 Type C Female To Usb "/>
        <s v="Kingone Wireless Charging Pencil (2"/>
        <s v="Boat Bassheads 100 In-Ear Wired Hea"/>
        <s v="Boat Airdopes 141 Bluetooth Truly W"/>
        <s v="Sandisk Cruzer Blade 32Gb Usb Flash"/>
        <s v="Logitech B170 Wireless Mouse, 2.4 G"/>
        <s v="Storio Kids Toys Lcd Writing Tablet"/>
        <s v="Boat Airdopes 121V2 In-Ear True Wir"/>
        <s v="Ske Bed Study Table Portable Wood M"/>
        <s v="Boat Rockerz 255 Pro+ In-Ear Blueto"/>
        <s v="Striff Adjustable Laptop Tabletop S"/>
        <s v="Zebronics Zeb-Bro In Ear Wired Earp"/>
        <s v="Boat Rockerz 450 Bluetooth On Ear H"/>
        <s v="Jbl C50Hi, Wired In Ear Headphones "/>
        <s v="Lapster Spiral Charger Spiral Charg"/>
        <s v="Hp V236W Usb 2.0 64Gb Pen Drive, Me"/>
        <s v="Hp X1000 Wired Usb Mouse With 3 Han"/>
        <s v="Portronics Toad 23 Wireless Optical"/>
        <s v="Boult Audio Bassbuds X1 In-Ear Wire"/>
        <s v="Dell Kb216 Wired Multimedia Usb Key"/>
        <s v="Dell Ms116 1000Dpi Usb Wired Optica"/>
        <s v="Boya Bym1 Auxiliary Omnidirectional"/>
        <s v="Duracell Ultra Alkaline Aa Battery,"/>
        <s v="Classmate Octane Neon- Blue Gel Pen"/>
        <s v="3M Scotch Double Sided Heavy Duty T"/>
        <s v="Boat Bassheads 152 In Ear Wired Ear"/>
        <s v="Boat Bassheads 122 Wired Earphones "/>
        <s v="Dell Usb Wireless Keyboard And Mous"/>
        <s v="Seagate Expansion 1Tb External Hdd "/>
        <s v="Hp W100 480P 30 Fps Digital Webcam "/>
        <s v="Zebronics Zeb-Dash Plus 2.4Ghz High"/>
        <s v="Zebronics Zeb-Companion 107 Usb Wir"/>
        <s v="Syvo Wt 3130 Aluminum Tripod (133Cm"/>
        <s v="Boult Audio Airbass Z20 True Wirele"/>
        <s v="Sandisk Ultra Flair 64Gb Usb 3.0 Pe"/>
        <s v="Boat Rockerz 330 In-Ear Bluetooth N"/>
        <s v="Casio Fx-991Es Plus-2Nd Edition Sci"/>
        <s v="Tp-Link Ac750 Wifi Range Extender |"/>
        <s v="Digitek¬Æ (Dtr 260 Gt) Gorilla Trip"/>
        <s v="Hp 805 Black Original Ink Cartridge"/>
        <s v="Gizga Essentials Universal Silicone"/>
        <s v="Sandisk Ultra 128 Gb Usb 3.0 Pen Dr"/>
        <s v="Boult Audio Zcharge Bluetooth Wirel"/>
        <s v="Dell Wm118 Wireless Mouse, 2.4 Ghz "/>
        <s v="Boult Audio Airbass Powerbuds With "/>
        <s v="Eveready 1015 Carbon Zinc Aa Batter"/>
        <s v="Zebronics Zeb-Transformer-M Optical"/>
        <s v="Pidilite Fevicryl Acrylic Colours S"/>
        <s v="Striff Mpad Mouse Mat 230X190X3Mm G"/>
        <s v="Gizga Essentials Hard Drive Case Sh"/>
        <s v="Boult Audio Fxcharge With Enc, 32H "/>
        <s v="Boult Audio Probass Curve Bluetooth"/>
        <s v="Casio Fx-82Ms 2Nd Gen Non-Programma"/>
        <s v="Tygot 10 Inches Big Led Ring Light "/>
        <s v="Hp X200 Wireless Mouse With 2.4 Ghz"/>
        <s v="Oakter Mini Ups For 12V Wifi Router"/>
        <s v="Tp-Link Archer Ac1200 Archer C6 Wi-"/>
        <s v="Boat Rockerz 550 Over Ear Bluetooth"/>
        <s v="Xiaomi Mi Wired In Ear Earphones Wi"/>
        <s v="Zodo 8. 5 Inch Lcd E-Writer Electro"/>
        <s v="Zebronics Zeb-Km2100 Multimedia Usb"/>
        <s v="Zebronics Zeb-Comfort Wired Usb Mou"/>
        <s v="Boat Rockerz 370 On Ear Bluetooth H"/>
        <s v="Zebronics Zeb-Astra 20 Wireless Bt "/>
        <s v="Panasonic Cr-2032/5Be Lithium Coin "/>
        <s v="Memeho¬Æ Smart Standard Multi-Purpo"/>
        <s v="Sandisk Ultra Dual Drive Go Usb Typ"/>
        <s v="Tizum Mouse Pad/ Computer Mouse Mat"/>
        <s v="Epson 003 65 Ml For Ecotank L1110/L"/>
        <s v="Zebronics Zeb-Thunder Bluetooth Wir"/>
        <s v="Quantum Qhm-7406 Full-Sized Keyboar"/>
        <s v="Striff Laptop Tabletop Stand, Fold-"/>
        <s v="Logitech M221 Wireless Mouse, Silen"/>
        <s v="Classmate Soft Cover 6 Subject Spir"/>
        <s v="Hp 150 Wireless Usb Mouse With Ergo"/>
        <s v="Duracell Rechargeable Aa 1300Mah Ba"/>
        <s v="Boat Airdopes 181 In-Ear True Wirel"/>
        <s v="Tp-Link Usb Bluetooth Adapter For P"/>
        <s v="Sandisk Ultra Dual Drive Luxe Usb T"/>
        <s v="Rts [2 Pack] Mini Usb C Type C Adap"/>
        <s v="Hp 682 Black Original Ink Cartridge"/>
        <s v="Logitech H111 Wired On Ear Headphon"/>
        <s v="Digitek Dtr 550 Lw (67 Inch) Tripod"/>
        <s v="Tp-Link Tl-Wa850Re Single_Band 300M"/>
        <s v="Coi Note Pad/Memo Book With Sticky "/>
        <s v="Fujifilm Instax Mini Single Pack 10"/>
        <s v="Samsung Galaxy Watch4 Bluetooth(4.4"/>
        <s v="Noise Buds Vs104 Bluetooth Truly Wi"/>
        <s v="Duracell Ultra Alkaline Aaa Battery"/>
        <s v="Jbl C200Si, Premium In Ear Wired Ea"/>
        <s v="Acer Ek220Q 21.5 Inch (54.61 Cm) Fu"/>
        <s v="E-Cosmos 5V 1.2W Portable Flexible "/>
        <s v="Boat Dual Port Rapid Car Charger (Q"/>
        <s v="Zebronics Zeb-County 3W Wireless Bl"/>
        <s v="Zebronics Wired Keyboard And Mouse "/>
        <s v="Jbl Tune 215Bt, 16 Hrs Playtime Wit"/>
        <s v="Gizga Essentials Professional 3-In-"/>
        <s v="Sandisk Ultra Dual 64 Gb Usb 3.0 Ot"/>
        <s v="Tp-Link Tapo 360¬∞ 2Mp 1080P Full H"/>
        <s v="Boat Airdopes 171 In Ear Bluetooth "/>
        <s v="Duracell Plus Aaa Rechargeable Batt"/>
        <s v="Logitech B100 Wired Usb Mouse, 3 Yr"/>
        <s v="Classmate 2100117 Soft Cover 6 Subj"/>
        <s v="Aircase Rugged Hard Drive Case For "/>
        <s v="Noise Buds Vs402 Truly Wireless In "/>
        <s v="Jbl Go 2, Wireless Portable Bluetoo"/>
        <s v="Robustrion Tempered Glass Screen Pr"/>
        <s v="Redgear Pro Wireless Gamepad With 2"/>
        <s v="Logitech M235 Wireless Mouse, 1000 "/>
        <s v="Tp-Link N300 Wifi Wireless Router T"/>
        <s v="Logitech Mk240 Nano Wireless Usb Ke"/>
        <s v="Callas Multipurpose Foldable Laptop"/>
        <s v="Casio Mj-12D 150 Steps Check And Co"/>
        <s v="Amazon Basics Multipurpose Foldable"/>
        <s v="Kanget [2 Pack] Type C Female To Us"/>
        <s v="Amazon Basics Magic Slate 8.5-Inch "/>
        <s v="Zebronics Zeb-90Hb Usb Hub, 4 Ports"/>
        <s v="Zebronics Zeb Buds C2 In Ear Type C"/>
        <s v="Redgear A-15 Wired Gaming Mouse Wit"/>
        <s v="Jbl Commercial Cslm20B Auxiliary Om"/>
        <s v="Eveready Red 1012 Aaa Batteries - P"/>
        <s v="Sandisk Extreme Microsd Uhs I Card "/>
        <s v="Portronics Mport 31C 4-In-1 Usb Hub"/>
        <s v="Infinity (Jbl Fuze Pint, Wireless U"/>
        <s v="Aircase Protective Laptop Bag Sleev"/>
        <s v="Brand Conquer 6 In 1 With Otg, Sd C"/>
        <s v="Tp-Link Ac750 Dual Band Wireless Ca"/>
        <s v="Parker Quink Ink Bottle, Blue"/>
        <s v="Striff Laptop Stand Adjustable Lapt"/>
        <s v="Logitech Mk215 Wireless Keyboard An"/>
        <s v="Boat Bassheads 225 In Ear Wired Ear"/>
        <s v="Luxor 5 Subject Single Ruled Notebo"/>
        <s v="Duracell Chhota Power Aa Battery Se"/>
        <s v="Zebronics Zeb-Transformer Gaming Ke"/>
        <s v="Sandisk Ultra 64 Gb Usb Pen Drives "/>
        <s v="Parker Classic Gold Gold Trim Ball "/>
        <s v="Tarkan Portable Folding Laptop Desk"/>
        <s v="Quantum Rj45 Ethernet Patch Cable/L"/>
        <s v="Hp Usb Wireless Spill Resistance Ke"/>
        <s v="Humble Dynamic Lapel Collar Mic Voi"/>
        <s v="Boult Audio Omega With 30Db Anc+ En"/>
        <s v="Striff Uph2W Multi Angle Tablet/Mob"/>
        <s v="Amazon Basics Wireless Mouse | 2.4 "/>
        <s v="Crucial Ram 8Gb Ddr4 3200Mhz Cl22 ("/>
        <s v="Apc Back-Ups Bx600C-In 600Va / 360W"/>
        <s v="Zebronics Zeb-Jaguar Wireless Mouse"/>
        <s v="Boult Audio Truebuds With 30H Playt"/>
        <s v="Wembley Lcd Writing Pad/Tab | Writi"/>
        <s v="Gizga Essentials Multi-Purpose Port"/>
        <s v="E-Cosmos Plug In Led Night Light Mi"/>
        <s v="Noise Buds Vs201 V2 In-Ear Truly Wi"/>
        <s v="Lapster Gel Mouse Pad With Wrist Re"/>
        <s v="Gizga Essentials Earphone Carrying "/>
        <s v="Sandisk Ultra Sdhc Uhs-I Card 32Gb "/>
        <s v="Digitek¬Æ (Drl-14C) Professional (3"/>
        <s v="Classmate Long Notebook - 140 Pages"/>
        <s v="Lenovo 300 Wired Plug &amp; Play Usb Mo"/>
        <s v="Dyazo 6 Angles Adjustable Aluminum "/>
        <s v="Western Digital Wd 2Tb My Passport "/>
        <s v="Logitech C270 Digital Hd Webcam Wit"/>
        <s v="Portronics Mport 31 4 Ports Usb Hub"/>
        <s v="Zinq Five Fan Cooling Pad And Lapto"/>
        <s v="Gizga Essentials Webcam Cover, Priv"/>
        <s v="Hp Z3700 Wireless Optical Mouse Wit"/>
        <s v="Maono Au-400 Lavalier Auxiliary Omn"/>
        <s v="Table Magic Multipurpose Laptop Tab"/>
        <s v="Gizga Essentials Portable Tabletop "/>
        <s v="Boat Stone 650 10W Bluetooth Speake"/>
        <s v="Esnipe Mart Worldwide Travel Adapte"/>
        <s v="Boat Stone 180 5W Bluetooth Speaker"/>
        <s v="Portronics Ruffpad 8.5M Multicolor "/>
        <s v="Brustro Copytinta Coloured Craft Pa"/>
        <s v="Cuzor 12V Mini Ups For Wifi Router "/>
        <s v="Crucial Bx500 240Gb 3D Nand Sata 6."/>
        <s v="Classmate Pulse Spiral Notebook - 2"/>
        <s v="Portronics My Buddy Plus Adjustable"/>
        <s v="Zebronics Zeb-Evolve Wireless In Ea"/>
        <s v="Inovera World Map Extended Anti Sli"/>
        <s v="Seagate One Touch 2Tb External Hdd "/>
        <s v="Zebronics Zeb-Fame 5Watts 2.0 Multi"/>
        <s v="Tvara Lcd Writing Tablet 8.5 Inch E"/>
        <s v="Western Digital Wd 1.5Tb Elements P"/>
        <s v="Redgear Mp35 Speed-Type Gaming Mous"/>
        <s v="Lenovo 400 Wireless Mouse, 1200Dpi "/>
        <s v="Logitech K480 Wireless Multi-Device"/>
        <s v="Resonate Routerups Cru12V2A | Zero "/>
        <s v="3M Post-It Sticky Note Cube, 200 Sh"/>
        <s v="Ofixo Multi-Purpose Laptop Table/St"/>
        <s v="Fire-Boltt Ninja Calling 1.69&quot; Blue"/>
        <s v="Airtel Amf-311Ww Data Card (Black),"/>
        <s v="Gizga Essentials Laptop Power Cable"/>
        <s v="Logitech Mk270R Usb Wireless Keyboa"/>
        <s v="Digitek¬Æ (Dtr-200Mt) (18 Cm) Porta"/>
        <s v="Fedus Cat6 Ethernet Cable, 10 Meter"/>
        <s v="Kingston Datatraveler Exodia Dtx/32"/>
        <s v="Duracell Rechargeable Aa 2500Mah Ba"/>
        <s v="Envie¬Æ (Aa10004Plni-Cd) Aa Recharg"/>
        <s v="Zebronics Zeb-Buds 30 3.5Mm Stereo "/>
        <s v="Lapster Accessories Power Cable Cor"/>
        <s v="Portronics Ruffpad 12E Re-Writable "/>
        <s v="Verilux¬Æ Usb C Hub Multiport Adapt"/>
        <s v="Zebronics Zeb Wonderbar 10 Usb Powe"/>
        <s v="Hp Wired Mouse 100 With 1600 Dpi Op"/>
        <s v="Anjaney Enterprise Smart Multipurpo"/>
        <s v="Envie Ecr-20 Charger For Aa &amp; Aaa R"/>
        <s v="Proelite Faux Leather Smart Flip Ca"/>
        <s v="Classmate Pulse 6 Subject Notebook "/>
        <s v="Pentonic Multicolor Ball Point Pen,"/>
        <s v="Logitech Pebble M350 Wireless Mouse"/>
        <s v="Apsara Platinum Pencils Value Pack "/>
        <s v="Zebronics Zeb-Power Wired Usb Mouse"/>
        <s v="Ant Esports Gm320 Rgb Optical Wired"/>
        <s v="Pilot V7 Liquid Ink Roller Ball Pen"/>
        <s v="Boat Airdopes 191G True Wireless Ea"/>
        <s v="Boult Audio Bassbuds Oak In-Ear Wir"/>
        <s v="It2M Designer Mouse Pad For Laptop/"/>
        <s v="Noise Colorfit Ultra Buzz Bluetooth"/>
        <s v="Lapster Caddy For Ssd And Hdd, Opti"/>
        <s v="Sandisk Extreme Sd Uhs I 64Gb Card "/>
        <s v="Fire-Boltt Ring Pro Bluetooth Calli"/>
        <s v="Lenovo 600 Bluetooth 5.0 Silent Mou"/>
        <s v="Boult Audio Airbass Propods X Tws B"/>
        <s v="Ls Lapster Quality Assured Universa"/>
        <s v="Klam Lcd Writing Tablet Screenwriti"/>
        <s v="Cp Plus 2Mp Full Hd Smart Wi-Fi Cct"/>
        <s v="Hp Deskjet 2331 Colour Printer, Sca"/>
        <s v="D-Link Dir-615 Wi-Fi Ethernet-N300 "/>
        <s v="Rpm Euro Games Gaming Mousepad Spee"/>
        <s v="Wacom One By Ctl-472/K0-Cx Digital "/>
        <s v="Lenovo 300 Fhd Webcam With Full Ste"/>
        <s v="Parker Quink Ink Bottle (Black)"/>
        <s v="Sony Wi-C100 Wireless Headphones Wi"/>
        <s v="Zebronics, Zeb-Nc3300 Usb Powered L"/>
        <s v="Tukzer Gel Mouse Pad Wrist Rest Mem"/>
        <s v="Infinity (Jbl Glide 510, 72 Hrs Pla"/>
        <s v="Robustrion Smart Trifold Hard Back "/>
        <s v="Logitech M331 Silent Plus Wireless "/>
        <s v="Camel Artist Acrylic Color Box - 9M"/>
        <s v="Portronics Key2 Combo Multimedia Us"/>
        <s v="Supcares Laptop Stand 7 Height Adju"/>
        <s v="Zebronics Zeb-Sound Bomb N1 True Wi"/>
        <s v="Western Digital Wd Green Sata 240Gb"/>
        <s v="Classmate Octane Neon- 25 Blue Gel "/>
        <s v="Classmate Octane Colour Burst-Multi"/>
        <s v="Tukzer Stylus Pen, Ipad Pencil With"/>
        <s v="Logitech G102 Usb Light Sync Gaming"/>
        <s v="Zebronics Zeb-Vita Wireless Bluetoo"/>
        <s v="Lapster Usb 3.0 Sata Cable For 2.5 "/>
        <s v="Urbn 10000 Mah Lithium Power Bank U"/>
        <s v="Qubo Smart Cam 360 From Hero Group "/>
        <s v="Duracell Cr2025 3V Lithium Coin Bat"/>
        <s v="Camel Fabrica Acrylic Ultra Color -"/>
        <s v="Lenovo Gx20L29764 65W Laptop Adapte"/>
        <s v="Hp Wired On Ear Headphones With Mic"/>
        <s v="Redragon K617 Fizz 60% Wired Rgb Ga"/>
        <s v="Hp Gt 53 Xl Cartridge Ink"/>
        <s v="Noise Colorfit Ultra Smart Watch Wi"/>
        <s v="Zebronics Zeb-Jukebar 3900, 80W Mul"/>
        <s v="Boat Bassheads 102 Wired In Ear Ear"/>
        <s v="Duracell Cr2016 3V Lithium Coin Bat"/>
        <s v="Mi 360¬∞ Home Security Wireless Cam"/>
        <s v="Zebronics Zeb-100Hb 4 Ports Usb Hub"/>
        <s v="Boult Audio Bass Buds Q2 Lightweigh"/>
        <s v="Esr Screen Protector Compatible Wit"/>
        <s v="Parker Vector Standard Chrome Trim "/>
        <s v="Silicone Rubber Earbuds Tips, Earti"/>
        <s v="Canon Pixma Mg2577S All-In-One Inkj"/>
        <s v="Samsung 24-Inch(60.46Cm) Fhd Monito"/>
        <s v="Faber-Castell Connector Pen Set - P"/>
        <s v="Zinq Ups For Router, Mini Ups For 1"/>
        <s v="Saleon‚Ñ¢ Portable Storage Organize"/>
        <s v="Rpm Euro Games Laptop/Pc Controller"/>
        <s v="Realme Buds Wireless In Ear Bluetoo"/>
        <s v="Tvara Lcd Writing Tablet, 8.5&quot; Inch"/>
        <s v="Wings Phantom Pro Earphones Gaming "/>
        <s v="Robustrion [Anti-Scratch] &amp; [Smudge"/>
        <s v="Cablet 2.5 Inch Sata Usb 3.0 Hdd/Ss"/>
        <s v="Sandisk 1Tb Extreme Portable Ssd 10"/>
        <s v="Zebronics Zeb-Warrior Ii 10 Watts 2"/>
        <s v="Tp-Link Ue300C Usb Type-C To Rj45 G"/>
        <s v="Wecool Moonwalk M1 Enc True Wireles"/>
        <s v="Hp 330 Wireless Black Keyboard And "/>
        <s v="Rc Print Gi 790 Ink Refill For Cano"/>
        <s v="Redgear Cloak Wired Rgb Wired Over "/>
        <s v="Wayona Type C To Type C 65W/3.25A N"/>
        <s v="Amazfit Gts2 Mini (New Version) Sma"/>
        <s v="Tabelito¬Æ Polyester Foam, Nylon Hy"/>
        <s v="Robustrion Anti-Scratch &amp; Smudge Pr"/>
        <s v="Portronics Ruffpad 15 Re-Writable L"/>
        <s v="Digitek¬Æ (Dls-9Ft) Lightweight &amp; P"/>
        <s v="Classmate Pulse 1 Subject Notebook "/>
        <s v="Scarters Mouse Pad, Desk Mat Extend"/>
        <s v="Casio Mj-120D 150 Steps Check And C"/>
        <s v="Gizga Essentials Laptop Bag Sleeve "/>
        <s v="Parker Vector Camouflage Gift Set -"/>
        <s v="Tp-Link Ac1200 Archer A6 Smart Wifi"/>
        <s v="Hp Deskjet 2723 Aio Printer, Copy, "/>
        <s v="Xiaomi Mi 4A Dual_Band Ethernet 120"/>
        <s v="Slovic¬Æ Tripod Mount Adapter| Trip"/>
        <s v="Orico 2.5&quot;(6.3Cm) Usb 3.0 Hdd Enclo"/>
        <s v="Logitech G402 Hyperion Fury Usb Wir"/>
        <s v="Panasonic Eneloop Bq-Cc55N Advanced"/>
        <s v="Logitech K380 Wireless Multi-Device"/>
        <s v="Canon Pixma E477 All-In-One Wireles"/>
        <s v="Redgear Cosmo 7,1 Usb Gaming Wired "/>
        <s v="Belkin Essential Series 4-Socket Su"/>
        <s v="Classmate Long Book - Unruled, 160 "/>
        <s v="Artis Ar-45W-Mg2 45 Watts Mg2 Lapto"/>
        <s v="Imou 360¬∞ 1080P Full Hd Security C"/>
        <s v="Xiaomi Pad 5| Qualcomm Snapdragon 8"/>
        <s v="Sennheiser Cx 80S In-Ear Wired Head"/>
        <s v="Hb Plus Folding Height Adjustable A"/>
        <s v="Hp 65W Ac Laptops Charger Adapter 4"/>
        <s v="Tukzer Fully Foldable Tabletop Desk"/>
        <s v="Gizga Essentials Cable Organiser, C"/>
        <s v="Camel Oil Pastel With Reusable Plas"/>
        <s v="Hp M270 Backlit Usb Wired Gaming Mo"/>
        <s v="Foxin Ftc 12A / Q2612A Black Laser "/>
        <s v="Pc Square Laptop Tabletop Stand/ Co"/>
        <s v="Lenovo 130 Wireless Compact Mouse, "/>
        <s v="Pilot Frixion Clicker Roller Pen (B"/>
        <s v="Zebronics Aluminium Alloy Laptop St"/>
        <s v="Hp K500F Backlit Membrane Wired Gam"/>
        <s v="Gizga Club-Laptop Neoprene Reversib"/>
        <s v="Inventis 5V 1.2W Portable Flexible "/>
        <s v="Tp-Link Tl-Wa855Re 300 Mbps Wi-Fi R"/>
        <s v="Boat Stone 250 Portable Wireless Sp"/>
        <s v="Offbeat¬Æ - Dash 2.4Ghz Wireless + "/>
        <s v="Classmate Drawing Book - Unruled, 4"/>
        <s v="Hp Gk320 Wired Full Size Rgb Backli"/>
        <s v="Parker Moments Vector Timecheck Gol"/>
        <s v="Camlin Elegante Fountain Pen - Blac"/>
        <s v="Carecase¬Æ Optical Bay 2Nd Hard Dri"/>
        <s v="Canon E4570 All-In-One Wi-Fi Ink Ef"/>
        <s v="Crucial P3 500Gb Pcie 3.0 3D Nand N"/>
        <s v="Hp V222W 64Gb Usb 2.0 Pen Drive (Si"/>
        <s v="Duracell Ultra Alkaline D Battery, "/>
        <s v="Bestor¬Æ Lcd Writing Tablet/Pad 12 "/>
        <s v="Lenovo Ideapad 3 11Th Gen Intel Cor"/>
        <s v="Boat Bassheads 900 On-Ear Wired Hea"/>
        <s v="Zebronics Astra 10 Portable Wireles"/>
        <s v="Swapkart Portable Flexible Adjustab"/>
        <s v="Infinity (Jbl Fuze 100, Wireless Po"/>
        <s v="Pigeon By Stovekraft Amaze Plus Ele"/>
        <s v="Usha Quartz Room Heater With Overhe"/>
        <s v="Amazon Brand - Solimo 2000/1000 Wat"/>
        <s v="Stylehouse Lint Remover For Woolen "/>
        <s v="Beatxp Kitchen Scale Multipurpose P"/>
        <s v="Glun Multipurpose Portable Electron"/>
        <s v="Pigeon Polypropylene Mini Handy And"/>
        <s v="Prestige 1.5 Litre Kettle 1500-Watt"/>
        <s v="Bajaj Rhx-2 800-Watt Room Heater (W"/>
        <s v="Prestige Electric Kettle Pkoss - 15"/>
        <s v="Pigeon By Stovekraft Cruise 1800 Wa"/>
        <s v="Prestige Pkgss 1.7L 1500W Electric "/>
        <s v="Shoptoshop Electric Lint Remover, B"/>
        <s v="Orpat Oeh-1260 2000-Watt Fan Heater"/>
        <s v="Pro365 Indo Mocktails/Coffee Foamer"/>
        <s v="Bajaj Dx-6 1000W Dry Iron With Adva"/>
        <s v="Croma 500W Mixer Grinder With 3 Sta"/>
        <s v="Havells Instanio 3-Litre Instant Ge"/>
        <s v="Morphy Richards Ofr Room Heater, 09"/>
        <s v="Havells Aqua Plus 1.2 Litre Double "/>
        <s v="Bajaj Splendora 3 Litre 3Kw Iwh Ins"/>
        <s v="Kent 16052 Elegant Electric Glass K"/>
        <s v="Bajaj New Shakti Neo 15L Vertical S"/>
        <s v="Lifelong Llmg23 Power Pro 500-Watt "/>
        <s v="Bajaj Majesty Dx-11 1000W Dry Iron "/>
        <s v="Bajaj Rex 500W Mixer Grinder With N"/>
        <s v="Lifelong Llek15 Electric Kettle 1.5"/>
        <s v="Lifelong Llqh922 Regalia 800 W (Isi"/>
        <s v="R B Nova Lint/Fabric Shaver For Clo"/>
        <s v="Bajaj Immersion Rod Water Heater 15"/>
        <s v="Inalsa Electric Kettle 1.5 Litre Wi"/>
        <s v="Prestige Pic 20 1600 Watt Induction"/>
        <s v="Pigeon Healthifry Digital Air Fryer"/>
        <s v="Prettykrafts Laundry Basket For Clo"/>
        <s v="Philips Gc1905 1440-Watt Steam Iron"/>
        <s v="Havells Immersion Hb15 1500 Watt (W"/>
        <s v="Agaro Lr2007 Lint Remover, Recharge"/>
        <s v="Pigeon 1.5 Litre Hot Kettle And Sta"/>
        <s v="Nutripro Juicer Mixer Grinder - Smo"/>
        <s v="Philips Gc026/30 Fabric Shaver, Lin"/>
        <s v="Havells Cista Room Heater, White, 2"/>
        <s v="Agaro Regal 800 Watts Handheld Vacu"/>
        <s v="Philips Viva Collection Hd4928/01 2"/>
        <s v="Pigeon By Stovekraft Abs Plastic Ac"/>
        <s v="Agaro Esteem Multi Kettle 1.2 Litre"/>
        <s v="Bajaj Minor 1000 Watts Radiant Room"/>
        <s v="Butterfly Jet Elite Mixer Grinder, "/>
        <s v="Soflin Egg Boiler Electric Automati"/>
        <s v="Lifelong Llqh925 Dyno Quartz Heater"/>
        <s v="Amazon Basics 1500 W Electric Kettl"/>
        <s v="Prestige Sandwich Maker Pgmfd 01, B"/>
        <s v="Orient Electric Fabrijoy Difj10Bp 1"/>
        <s v="Lifelong Llfh921 Regalia 2000 W Fan"/>
        <s v="Philips Gc181 Heavy Weight 1000-Wat"/>
        <s v="Bulfyss Usb Rechargeable Lint Remov"/>
        <s v="Bajaj Dx-7 1000W Dry Iron With Adva"/>
        <s v="Bajaj New Shakti Neo 25L Vertical S"/>
        <s v="Philips Handheld Garment Steamer St"/>
        <s v="Room Heater Warmer Wall-Outlet 400 "/>
        <s v="Wonderchef Nutri-Blend Mixer, Grind"/>
        <s v="Usha Armor Ar1100Wb 1100 W Dry Iron"/>
        <s v="Butterfly Ekn 1.5-Litre Electric Ke"/>
        <s v="Crompton Arno Neo 15-L 5 Star Rated"/>
        <s v="Borosil Chef Delite Bch20Dbb21 300-"/>
        <s v="Kent 16055 Amaze Cool Touch Electri"/>
        <s v="Prestige Iris Plus 750 Watt Mixer G"/>
        <s v="Simxen Egg Boiler Electric Automati"/>
        <s v="Amazon Basics 2000/1000 Watt Room H"/>
        <s v="Healthsense Weight Machine For Kitc"/>
        <s v="Bajaj New Shakti Neo 10L Vertical S"/>
        <s v="Bosch Pro 1000W Mixer Grinder Mgm88"/>
        <s v="Bulfyss Stainless Steel Digital Kit"/>
        <s v="Vr 18 Pcs - 3 Different Size Plasti"/>
        <s v="Orient Electric Apex-Fx 1200Mm Ultr"/>
        <s v="Prettykrafts Folding Laundry Basket"/>
        <s v="Bajaj Majesty Rx11 2000 Watts Heat "/>
        <s v="Eureka Forbes Trendy Zip 1000 Watts"/>
        <s v="Pigeon By Stovekraft Quartz Electri"/>
        <s v="Maharaja Whiteline Lava Neo 1200-Wa"/>
        <s v="Crompton Gracee 5-L Instant Water H"/>
        <s v="Bajaj Dx-2 600W Dry Iron With Advan"/>
        <s v="Bajaj Waterproof 1500 Watts Immersi"/>
        <s v="Agaro Supreme High Pressure Washer,"/>
        <s v="Bajaj Deluxe 2000 Watts Halogen Roo"/>
        <s v="Orpat Hhb-100E Wob 250-Watt Hand Bl"/>
        <s v="Gilton Egg Boiler Electric Automati"/>
        <s v="Healthsense Chef-Mate Ks 33 Digital"/>
        <s v="Philips Digital Air Fryer Hd9252/90"/>
        <s v="Milton Go Electro 2.0 Stainless Ste"/>
        <s v="Philips Daily Collection Hd2582/00 "/>
        <s v="Crompton Insta Comfy 800 Watt Room "/>
        <s v="Usha Heat Convector 812 T 2000-Watt"/>
        <s v="Philips Hl7756/00 Mixer Grinder, 75"/>
        <s v="Kuber Industries Waterproof Round N"/>
        <s v="Lifelong Llmg93 500 Watt Duos Mixer"/>
        <s v="Ikea Frother For Milk"/>
        <s v="Crompton Insta Comfort Heater 2000 "/>
        <s v="Lint Remover Woolen Clothes Lint Ex"/>
        <s v="Pigeon Kessel Multipurpose Kettle ("/>
        <s v="C (Device) Lint Remover For Woolen "/>
        <s v="Pigeon By Stovekraft 2 Slice Auto P"/>
        <s v="Bajaj Ofr Room Heater, 13 Fin 2900 "/>
        <s v="Luminous Vento Deluxe 150 Mm Exhaus"/>
        <s v="Wipro Vesta 1.8 Litre Cool Touch El"/>
        <s v="Kitchen Mart Stainless Steel South "/>
        <s v="Ikea 903.391.72 Polypropylene Plast"/>
        <s v="Hul Pureit Germkill Kit For Classic"/>
        <s v="Prestige Iris 750 Watt Mixer Grinde"/>
        <s v="Preethi Blue Leaf Diamond Mg-214 Mi"/>
        <s v="Themisto 350 Watts Egg Boiler-Blue"/>
        <s v="Butterfly Smart Mixer Grinder, 750W"/>
        <s v="Kent Smart Multi Cooker Cum Kettle "/>
        <s v="Instacuppa Portable Blender For Smo"/>
        <s v="Usha Ei 1602 1000 W Lightweight Dry"/>
        <s v="Kent 16044 Hand Blender Stainless S"/>
        <s v="White Feather Portable Heat Sealer "/>
        <s v="Crompton Ihl 152 1500-Watt Immersio"/>
        <s v="Instacuppa Rechargeable Mini Electr"/>
        <s v="Philips Powerpro Fc9352/01 Compact "/>
        <s v="Saiellin Electric Lint Remover For "/>
        <s v="Cookwell Bullet Mixer Grinder (5 Ja"/>
        <s v="Prestige Prwo 1.8-2 700-Watts Delig"/>
        <s v="Swiffer Instant Electric Water Heat"/>
        <s v="Lifelong Llwh106 Flash 3 Litres Ins"/>
        <s v="Hindware Atlantic Compacto 3 Litre "/>
        <s v="Atom Selves-Mh 200 Gm Digital Pocke"/>
        <s v="Crompton Instabliss 3-L Instant Wat"/>
        <s v="Croma 1100 W Dry Iron With Weilburg"/>
        <s v="Lint Roller With 40 Paper Sheets, 2"/>
        <s v="Portable Lint Remover Pet Fur Remov"/>
        <s v="Atomberg Renesa 1200Mm Bldc Motor W"/>
        <s v="Usha Cookjoy (Cj1600Wpc) 1600 Watt "/>
        <s v="Reffair Ax30 [Max] Portable Air Pur"/>
        <s v="!!1000 Watt/2000-Watt Room Heater!!"/>
        <s v="Eureka Forbes Wet &amp; Dry Ultimo 1400"/>
        <s v="Activa Heat-Max 2000 Watts Room Hea"/>
        <s v="Philips Hl1655/00 Hand Blender, Whi"/>
        <s v="V-Guard Zio Instant Water Geyser | "/>
        <s v="Homeistic Applience‚Ñ¢ Instant Elec"/>
        <s v="Kitchenwell 18Pc Plastic Food Snack"/>
        <s v="Havells Instanio 10 Litre Storage W"/>
        <s v="Prestige Pic 16.0+ 1900W Induction "/>
        <s v="Agaro 33398 Rapid 1000-Watt, 10-Lit"/>
        <s v="Kent 16026 Electric Kettle Stainles"/>
        <s v="Skytone Stainless Steel Electric Me"/>
        <s v="Kent 16088 Vogue Electric Kettle 1."/>
        <s v="Eureka Forbes Supervac 1600 Watts P"/>
        <s v="Mi Air Purifier 3 With True Hepa Fi"/>
        <s v="Tata Swach Bulb 6000-Litre Cartridg"/>
        <s v="Havells Ambrose 1200Mm Ceiling Fan "/>
        <s v="Prettykrafts Laundry Bag / Basket F"/>
        <s v="Fabware Lint Remover For Clothes - "/>
        <s v="Brayden Fito Atom Rechargeable Smoo"/>
        <s v="Bajaj Frore 1200 Mm Ceiling Fan (Br"/>
        <s v="Venus Digital Kitchen Weighing Scal"/>
        <s v="Bajaj Atx 4 750-Watt Pop-Up Toaster"/>
        <s v="Coway Professional Air Purifier For"/>
        <s v="Kent Gold Optima Gravity Water Puri"/>
        <s v="Homepack 750W Radiant Room Home Off"/>
        <s v="Bajaj Rex 750W Mixer Grinder With N"/>
        <s v="Heart Home Waterproof Round Non Wov"/>
        <s v="Milton Smart Egg Boiler 360-Watts ("/>
        <s v="Ibell Sek15L Premium 1.5 Litre Stai"/>
        <s v="Tosaa T2Stsr Sandwich Gas Toaster R"/>
        <s v="V-Guard Divino 5 Star Rated 15 Litr"/>
        <s v="Akiara¬Æ - Makes Life Easy Mini Sew"/>
        <s v="Usha Steam Pro Si 3713, 1300 W Stea"/>
        <s v="Wonderchef Nutri-Blend Complete Kit"/>
        <s v="Widewings Electric Handheld Milk Wa"/>
        <s v="Morphy Richards Icon Superb 750W Mi"/>
        <s v="Philips Handheld Garment Steamer Gc"/>
        <s v="Vedini Transparent Empty Refillable"/>
        <s v="Crompton Sea Sapphira 1200 Mm Ultra"/>
        <s v="Kuber Industries Waterproof Canvas "/>
        <s v="Jm Seller 180 W 2021 Edition Electr"/>
        <s v="Oratech Coffee Frother Electric, Mi"/>
        <s v="Havells Glaze 74W Pearl Ivory Gold "/>
        <s v="Pick Ur Needs¬Æ Lint Remover For Cl"/>
        <s v="Rico Japanese Technology Rechargeab"/>
        <s v="Butterfly Smart Wet Grinder, 2L (Wh"/>
        <s v="Agaro Marvel 9 Liters Oven Toaster "/>
        <s v="Philips Gc1920/28 1440-Watt Non-Sti"/>
        <s v="Havells Ofr 13 Wave Fin With Ptc Fa"/>
        <s v="Bajaj Dhx-9 1000W Heavy Weight Dry "/>
        <s v="Aquasure From Aquaguard Amaze Ro+Uv"/>
        <s v="Royal Step Portable Electric Usb Ju"/>
        <s v="Kent 16068 Zoom Vacuum Cleaner For "/>
        <s v="Enem Sealing Machine | 12 Inch (300"/>
        <s v="Wipro Vesta 1200 Watt Gd203 Heavywe"/>
        <s v="Inalsa Electric Kettle Prism Inox -"/>
        <s v="Vrprime Lint Roller Lint Remover Fo"/>
        <s v="Philips Ac1215/20 Air Purifier, Rem"/>
        <s v="Eopora Ptc Ceramic Fast Heating Roo"/>
        <s v="Usha Goliath Go1200Wg Heavy Weight "/>
        <s v="Wipro Vesta Electric Egg Boiler, 36"/>
        <s v="Philips Viva Collection Hr1832/00 1"/>
        <s v="Kitchenwell Multipurpose Portable E"/>
        <s v="Figment Handheld Milk Frother Recha"/>
        <s v="Balzano High Speed Nutri Blender/Mi"/>
        <s v="Swiss Military Vc03 Wireless Car Va"/>
        <s v="Zuvexa Usb Rechargeable Electric Fo"/>
        <s v="Usha Ih2415 1500-Watt Immersion Hea"/>
        <s v="Activa Instant 3 Ltr 3 Kva Special "/>
        <s v="Havells Instanio 1-Litre 3Kw Instan"/>
        <s v="Lifelong 2-In1 Egg Boiler And Poach"/>
        <s v="Indias¬Æ‚Ñ¢ Electro-Instant Water G"/>
        <s v="Amazonbasics Induction Cooktop 1600"/>
        <s v="Sui Generis Electric Handheld Milk "/>
        <s v="Philips Air Purifier Ac2887/20,Vita"/>
        <s v="Esquire Laundry Basket Brown, 50 Lt"/>
        <s v="Philips Air Fryer Hd9200/90, Uses U"/>
        <s v="Havells Bero Quartz Heater Black 80"/>
        <s v="Philips Easytouch Plus Standing Gar"/>
        <s v="Brayden Chopro, Electric Vegetable "/>
        <s v="Usha Janome Dream Stitch Automatic "/>
        <s v="Black+Decker Handheld Portable Garm"/>
        <s v="Personal Size Blender, Portable Ble"/>
        <s v="Sujata Powermatic Plus 900 Watts Ju"/>
        <s v="Sure From Aquaguard Delight Nxt Ro+"/>
        <s v="Dr Trust Electronic Kitchen Digital"/>
        <s v="Tesora - Inspired By You Large Prem"/>
        <s v="Agaro Ace 1600 Watts, 21.5 Kpa Suct"/>
        <s v="Inalsa Hand Blender 1000 Watt With "/>
        <s v="Akiara - Makes Life Easy Electric H"/>
        <s v="Philips Easyspeed Plus Steam Iron G"/>
        <s v="Inalsa Electric Chopper Bullet- 400"/>
        <s v="Borosil Electric Egg Boiler, 8 Egg "/>
        <s v="Wipro Vesta Grill 1000 Watt Sandwic"/>
        <s v="Rico Irpro 1500 Watt Japanese Techn"/>
        <s v="Eureka Forbes Active Clean 700 Watt"/>
        <s v="Csi International¬Æ Instant Water G"/>
        <s v="Hindware Atlantic Xceed 5L 3Kw Inst"/>
        <s v="Morphy Richards New Europa 800-Watt"/>
        <s v="Lifelong Power - Pro 500 Watt 3 Jar"/>
        <s v="Ibell Castor Ctek15L Premium 1.5 Li"/>
        <s v="Bajaj Pygmy Mini 110 Mm 10 W High S"/>
        <s v="Crompton Instaglide 1000-Watts Dry "/>
        <s v="Prestige Clean Home Water Purifier "/>
        <s v="Morphy Richards Aristo 2000 Watts P"/>
        <s v="Gadgetronics Digital Kitchen Weighi"/>
        <s v="Hul Pureit Germkill Kit For Advance"/>
        <s v="Tom &amp; Jerry Folding Laundry Basket "/>
        <s v="Ikea Little Loved Corner Produkt Mi"/>
        <s v="Bajaj New Shakti Neo Plus 15 Litre "/>
        <s v="House Of Quirk Reusable Sticky Pick"/>
        <s v="Allin Exporters J66 Ultrasonic Humi"/>
        <s v="Multifunctional 2 In 1 Electric Egg"/>
        <s v="Maharaja Whiteline Nano Carbon Neo,"/>
        <s v="Kent Electric Chopper-B For Kitchen"/>
        <s v="Crompton Amica 15-L 5 Star Rated St"/>
        <s v="Eureka Forbes Car Vac 100 Watts Pow"/>
        <s v="Kent 16025 Sandwich Grill 700W | No"/>
        <s v="Candes Gloster All In One Silent Bl"/>
        <s v="Inalsa Electric Fan Heater Hotty - "/>
        <s v="Havells Zella Flap Auto Immersion R"/>
        <s v="Ibell Sm1301 3-In-1 Sandwich Maker "/>
        <s v="Inalsa Vacuum Cleaner Wet And Dry M"/>
        <s v="Mr. Brand Portable Usb Juicer Elect"/>
        <s v="Crompton Hill Briz Deco 1200Mm (48 "/>
        <s v="Sujata Powermatic Plus, Juicer Mixe"/>
        <s v="Aquadpure Copper + Mineral Ro+Uv+Uf"/>
        <s v="Amazon Basics 650 Watt Drip Coffee "/>
        <s v="Crompton Insta Delight Fan Circulat"/>
        <s v="!!Haneul!!1000 Watt/2000-Watt Room "/>
        <s v="Melbon Vm-905 2000-Watt Room Heater"/>
        <s v="Cello Eliza Plastic Laundry Bag/Bas"/>
        <s v="Activa 1200 Mm High Speed 390 Rpm B"/>
        <s v="Shakti Technology S5 High Pressure "/>
        <s v="American Micronic- Imported Wet &amp; D"/>
        <s v="Demokrazy New Nova Lint Cum Fuzz Re"/>
        <s v="Instant Pot Air Fryer, Vortex 2Qt, "/>
        <s v="Hul Pureit Eco Water Saver Mineral "/>
        <s v="Livpure Glo Star Ro+Uv+Uf+Mineralis"/>
        <s v="Philips Hi113 1000-Watt Plastic Bod"/>
        <s v="Kuber Industries Round Non Woven Fa"/>
        <s v="Preethi Mga-502 0.4-Litre Grind And"/>
        <s v="Usha Aurora 1000 W Dry Iron With In"/>
        <s v="Ecovacs Deebot N8 2-In-1 Robotic Va"/>
        <s v="Kent Gold, Optima, Gold+ Spare Kit"/>
        <s v="Avnish Tap Water Purifier Filter Fa"/>
        <s v="Khaitan Orfin Fan Heater For Home A"/>
        <s v="Usha Rapidmix 500-Watt Copper Motor"/>
        <s v="Havells Gatik Neo 400Mm Pedestal Fa"/>
        <s v="Inalsa Upright Vacuum Cleaner, 2-In"/>
        <s v="Royal Step - Amazon'S Brand - Porta"/>
        <s v="Nirdambhay Mini Bag Sealer, 2 In 1 "/>
        <s v="Cello Non-Stick Aluminium Sandwich "/>
        <s v="Proven¬Æ Copper + Mineral Ro+Uv+Uf "/>
        <s v="Morphy Richards Daisy 1000W Dry Iro"/>
        <s v="Wipro Vesta 1200 Watt Gd201 Lightwe"/>
        <s v="Zuvexa Egg Boiler Poacher Automatic"/>
        <s v="Ao Smith Hse-Vas-X-015 Storage 15 L"/>
        <s v="Havells Festiva 1200Mm Dust Resista"/>
        <s v="Inalsa Vaccum Cleaner Handheld 800W"/>
        <s v="Ibell Sm1515New Sandwich Maker With"/>
        <s v="Aquaguard Aura Ro+Uv+Uf+Taste Adjus"/>
        <s v="Havells Instanio 3-Litre 4.5Kw Inst"/>
        <s v="Milk Frother, Immersion Blender Cor"/>
        <s v="Panasonic Sr-Wa22H (E) Automatic Ri"/>
        <s v="Instacuppa Milk Frother For Coffee "/>
        <s v="Goodscity Garment Steamer For Cloth"/>
        <s v="Solidaire 550-Watt Mixer Grinder Wi"/>
        <s v="Amazon Basics 300 W Hand Blender Wi"/>
        <s v="Orpat Hhb-100E 250-Watt Hand Blende"/>
        <s v="Healthsense Rechargeable Lint Remov"/>
        <s v="Agaro Classic Portable Yogurt Maker"/>
        <s v="Agaro Imperial 240-Watt Slow Juicer"/>
        <s v="Wipro Smartlife Super Deluxe Dry Ir"/>
        <s v="Amazonbasics Cylinder Bagless Vacuu"/>
        <s v="Crompton Ihl 251 1500-Watt Immersio"/>
        <s v="Saiellin Room Heater For Home 2000 "/>
        <s v="Bajaj Majesty Duetto Gas 6 Ltr Vert"/>
        <s v="Black + Decker Bd Bxir2201In 2200-W"/>
        <s v="Inalsa Hand Blender| Hand Mixer|Bea"/>
        <s v="Longway Blaze 2 Rod Quartz Room Hea"/>
        <s v="Prestige Pwg 07 Wet Grinder, 2L (Mu"/>
        <s v="Pigeon Zest Mixer Grinder 3 Speed C"/>
        <s v="Borosil Volcano 13 Fin Oil Filled R"/>
        <s v="Crompton Solarium Qube 15-L 5 Star "/>
        <s v="Singer Aroma 1.8 Liter Electric Ket"/>
        <s v="Orient Electric Aura Neo Instant 3L"/>
        <s v="Crompton Brio 1000-Watts Dry Iron W"/>
        <s v="Butterfly Hero Mixer Grinder, 500W,"/>
        <s v="Racold Eterno Pro 25L Vertical 5 St"/>
        <s v="Lg 1.5 Ton 5 Star Ai Dual Inverter "/>
        <s v="Eureka Forbes Aquasure Amrit Twin C"/>
        <s v="Green Tales Heat Seal Mini Food Sea"/>
        <s v="Saleon Instant Coal Heater 500W Cha"/>
        <s v="Sujata Chutney Steel Jar, 400 Ml, ("/>
        <s v="Khaitan Avaante Ka-2013 1200 Watt 3"/>
        <s v="Kenstar 2400 Watts 9 Fins Oil Fille"/>
        <s v="Nexoms Instant Heating Water Tap Wa"/>
        <s v="Jialto Mini Waffle Maker 4 Inch- 35"/>
        <s v="Candes Blowhot All In One Silent Bl"/>
        <s v="Ionix Jewellery Scale | Weight Scal"/>
        <s v="Kitchen Kit Electric Kettle, 1.8L S"/>
        <s v="Racold Pronto Pro 3Litres 3Kw Verti"/>
        <s v="Esn 999 Supreme Quality 1500W Immer"/>
        <s v="Pajaka¬Æ South Indian Filter Coffee"/>
        <s v="Saiyam Stainless Steel Espresso Mak"/>
        <s v="Konvio Neer 10 Inch Spun Filter (Pp"/>
        <s v="Havells Glydo 1000 Watt Dry Iron Wi"/>
        <s v="Raffles Premium Stainless Steel Sou"/>
        <s v="Ionix Activated Carbon Faucet Water"/>
        <s v="Knyuc Mart Mini Electric Handy Room"/>
        <s v="Inkulture Stainless_Steel Measuring"/>
        <s v="Macmillan Aquafresh 5 Micron Ps-05 "/>
        <s v="Havells D'Zire 1000 Watt Dry Iron W"/>
        <s v="Te‚Ñ¢ Instant Electric Heating Hot "/>
        <s v="Zigma Winotek Winotek Sun Instant W"/>
        <s v="Kent 11054 Alkaline Water Filter Pi"/>
        <s v="Sujata Dynamix Dx Mixer Grinder, 90"/>
        <s v="Lifelong Llmg74 750 Watt Mixer Grin"/>
        <s v="Ttk Prestige Limited Orion Mixer Gr"/>
        <s v="Agaro Regal Electric Rice Cooker, 3"/>
        <s v="Vapja¬Æ Portable Mini Juicer Cup Bl"/>
        <s v="Philips Hd6975/00 25 Litre Digital "/>
        <s v="Usha Ei 3710 Heavy Weight 1000-Watt"/>
        <s v="Campfire Spring Chef Prolix Instant"/>
        <s v="Themisto Th-Ws20 Digital Kitchen We"/>
        <s v="Fya Handheld Vacuum Cleaner Cordles"/>
        <s v="Lifelong Llsm120G Sandwich Griller "/>
        <s v="Kuber Industries Nylon Mesh Laundry"/>
        <s v="Bulfyss Plastic Sticky Lint Roller "/>
        <s v="T Topline 180 W Electric Hand Mixer"/>
        <s v="Empty Mist Trigger Plastic Spray Bo"/>
        <s v="Lonaxa Mini Travel Rechargeable Fru"/>
        <s v="Agaro Royal Double Layered Kettle, "/>
        <s v="Cafe Jei French Press Coffee And Te"/>
        <s v="Borosil Prime Grill Sandwich Maker "/>
        <s v="Candes 10 Litre Perfecto 5 Star Rat"/>
        <s v="Prestige Psmfb 800 Watt Sandwich To"/>
        <s v="Ibell Mpk120L Premium Stainless Ste"/>
        <s v="Maharaja Whiteline Odacio Plus 550-"/>
        <s v="Shakti Technology S3 High Pressure "/>
        <s v="Cello Quick Boil Popular Electric K"/>
        <s v="Agaro Glory Cool Mist Ultrasonic Hu"/>
        <s v="Wolpin 1 Lint Roller With 60 Sheets"/>
        <s v="Abode Kitchen Essential Measuring C"/>
        <s v="Sujata Supermix, Mixer Grinder, 900"/>
        <s v="Cardex Digital Kitchen Weighing Mac"/>
        <s v="V-Guard Zenora Ro+Uf+Mb Water Purif"/>
        <s v="Bajaj Rex Dlx 750 W 4 Jars Mixer Gr"/>
        <s v="Kent 16051 Hand Blender 300 W | 5 V"/>
        <s v="Prestige Pic 15.0+ 1900-Watt Induct"/>
        <s v="Aqua D Pure Active Copper 12-L Ro+U"/>
        <s v="Prettykrafts Laundry Square Shape B"/>
        <s v="Libra Roti Maker Electric Automatic"/>
        <s v="Glen 3 In 1 Electric Multi Cooker -"/>
        <s v="Dynore Stainless Steel Set Of 4 Mea"/>
        <s v="Lint Remover For Clothes With 1 Yea"/>
        <s v="Monitor Ac Stand/Heavy Duty Air Con"/>
        <s v="Ibell Induction Cooktop, 2000W With"/>
        <s v="Kent Powp-Sediment Filter 10'' Thre"/>
        <s v="Lacopine Mini Pocket Size Lint Roll"/>
        <s v="Ibell Sek170Bm Premium Electric Ket"/>
        <s v="Activa Easy Mix Nutri Mixer Grinder"/>
        <s v="Sujata Dynamix, Mixer Grinder, 900 "/>
        <s v="Wipro Vesta 1380W Cordless Steam Ir"/>
        <s v="Mi Robot Vacuum-Mop P, Best-In-Clas"/>
        <s v="Havells Ventil Air Dx 200Mm Exhaust"/>
        <s v="Agaro Royal Stand 1000W Mixer With "/>
        <s v="Crompton Highspeed Markle Prime 120"/>
        <s v="Lifelong Llwm105 750-Watt Belgian W"/>
        <s v="Kuber Industries Waterproof Round L"/>
        <s v="Portable, Handy Compact Plug-In Por"/>
        <s v="Karcher Wd3 Eu Wet And Dry Vacuum C"/>
        <s v="Inalsa Air Fryer Digital 4L Nutri F"/>
        <s v="Amazonbasics High Speed 55 Watt Osc"/>
        <s v="Eco Crystal J 5 Inch Cartridge (Pac"/>
        <s v="Borosil Rio 1.5 L Electric Kettle, "/>
        <s v="Philips Drip Coffee Maker Hd7432/20"/>
        <s v="Eureka Forbes Euroclean Paper Vacuu"/>
        <s v="Larrito Wooden Cool Mist Humidifier"/>
        <s v="Hilton Quartz Heater 400/800-Watt I"/>
        <s v="Syska Sdi-07 1000 W Stellar With Go"/>
        <s v="Ikea Milk Frother For Your Milk, Co"/>
        <s v="Ionix Tap Filter Multilayer | Activ"/>
        <s v="Kitchengenix'S Mini Waffle Maker 4 "/>
        <s v="Bajaj Hm-01 Powerful 250W Hand Mixe"/>
        <s v="Knowza Electric Handheld Milk Wand "/>
        <s v="Usha Hc 812 T Thermo Fan Room Heate"/>
        <s v="Akiara - Makes Life Easy Mini Sewin"/>
        <s v="Usha 1212 Ptc With Adjustable Therm"/>
        <s v="4 In 1 Handheld Electric Vegetable "/>
        <s v="Philips Hd9306/06 1.5-Litre Electri"/>
        <s v="Libra Room Heater For Home, Room He"/>
        <s v="Ngi Store 2 Pieces Pet Hair Remover"/>
        <s v="Noir Aqua - 5Pcs Pp Spun Filter + 1"/>
        <s v="Prestige Delight Prwo Electric Rice"/>
        <s v="Bajaj Majesty Rx10 2000 Watts Heat "/>
        <s v="Havells Ventil Air Dsp 230Mm Exhaus"/>
        <s v="Borosil Jumbo 1000-Watt Grill Sandw"/>
      </sharedItems>
    </cacheField>
    <cacheField name="Products Category" numFmtId="0">
      <sharedItems count="9">
        <s v="Computers&amp;Accessories"/>
        <s v="Electronics"/>
        <s v="MusicalInstruments"/>
        <s v="OfficeProducts"/>
        <s v="Home&amp;Kitchen"/>
        <s v="HomeImprovement"/>
        <s v="Toys&amp;Games"/>
        <s v="Car&amp;Motorbike"/>
        <s v="Health&amp;PersonalCare"/>
      </sharedItems>
    </cacheField>
    <cacheField name="Discounted Price" numFmtId="0">
      <sharedItems containsSemiMixedTypes="0" containsString="0" containsNumber="1" minValue="39" maxValue="77990"/>
    </cacheField>
    <cacheField name="Actual Price" numFmtId="0">
      <sharedItems containsSemiMixedTypes="0" containsString="0" containsNumber="1" minValue="39" maxValue="139900"/>
    </cacheField>
    <cacheField name="Discount Percentage" numFmtId="9">
      <sharedItems containsSemiMixedTypes="0" containsString="0" containsNumber="1" minValue="0" maxValue="0.94"/>
    </cacheField>
    <cacheField name="Rating" numFmtId="0">
      <sharedItems containsSemiMixedTypes="0" containsString="0" containsNumber="1" minValue="1" maxValue="5" count="26">
        <n v="4.2"/>
        <n v="4"/>
        <n v="3.9"/>
        <n v="4.0999999999999996"/>
        <n v="4.3"/>
        <n v="4.4000000000000004"/>
        <n v="4.5"/>
        <n v="3.7"/>
        <n v="3.3"/>
        <n v="3.6"/>
        <n v="3.4"/>
        <n v="3.8"/>
        <n v="3.5"/>
        <n v="4.5999999999999996"/>
        <n v="3.2"/>
        <n v="5"/>
        <n v="4.7"/>
        <n v="3"/>
        <n v="2.8"/>
        <n v="3.1"/>
        <n v="4.8"/>
        <n v="2.2999999999999998"/>
        <n v="1"/>
        <n v="2"/>
        <n v="2.6"/>
        <n v="2.9"/>
      </sharedItems>
    </cacheField>
    <cacheField name="Rating Count" numFmtId="0">
      <sharedItems containsString="0" containsBlank="1" containsNumber="1" containsInteger="1" minValue="2" maxValue="426973"/>
    </cacheField>
    <cacheField name="50% discount or more" numFmtId="9">
      <sharedItems containsSemiMixedTypes="0" containsString="0" containsNumber="1" containsInteger="1" minValue="0" maxValue="1"/>
    </cacheField>
    <cacheField name="No of producs with 50% or more" numFmtId="0">
      <sharedItems containsString="0" containsBlank="1" containsNumber="1" containsInteger="1" minValue="662" maxValue="662"/>
    </cacheField>
    <cacheField name="Potential Revenue" numFmtId="165">
      <sharedItems containsSemiMixedTypes="0" containsString="0" containsNumber="1" minValue="999" maxValue="3451882164"/>
    </cacheField>
    <cacheField name="Price Bucket " numFmtId="0">
      <sharedItems count="3">
        <s v="£200-£500"/>
        <s v="&lt;£200"/>
        <s v="&gt;£500"/>
      </sharedItems>
    </cacheField>
    <cacheField name="Review count" numFmtId="0">
      <sharedItems containsBlank="1" count="4">
        <s v="&gt;10,000"/>
        <s v="1,000–10,000"/>
        <s v="&lt;1,000"/>
        <m/>
      </sharedItems>
    </cacheField>
    <cacheField name="Average rating" numFmtId="0">
      <sharedItems containsString="0" containsBlank="1" containsNumber="1" minValue="4.0895632864544895" maxValue="4.0895632864544895"/>
    </cacheField>
    <cacheField name="Discount range" numFmtId="0">
      <sharedItems containsNonDate="0" containsString="0" containsBlank="1"/>
    </cacheField>
    <cacheField name="Column4" numFmtId="0">
      <sharedItems containsNonDate="0" containsString="0" containsBlank="1"/>
    </cacheField>
  </cacheFields>
  <extLst>
    <ext xmlns:x14="http://schemas.microsoft.com/office/spreadsheetml/2009/9/main" uri="{725AE2AE-9491-48be-B2B4-4EB974FC3084}">
      <x14:pivotCacheDefinition pivotCacheId="937477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7JW9H4J1"/>
    <x v="0"/>
    <x v="0"/>
    <n v="399"/>
    <n v="1099"/>
    <n v="0.64"/>
    <x v="0"/>
    <n v="24269"/>
    <n v="1"/>
    <n v="662"/>
    <n v="26671631"/>
    <x v="0"/>
    <x v="0"/>
    <n v="4.0895632864544895"/>
    <m/>
    <m/>
  </r>
  <r>
    <s v="B098NS6PVG"/>
    <x v="1"/>
    <x v="0"/>
    <n v="199"/>
    <n v="349"/>
    <n v="0.43"/>
    <x v="1"/>
    <n v="43994"/>
    <n v="0"/>
    <m/>
    <n v="15353906"/>
    <x v="1"/>
    <x v="0"/>
    <m/>
    <m/>
    <m/>
  </r>
  <r>
    <s v="B096MSW6CT"/>
    <x v="2"/>
    <x v="0"/>
    <n v="199"/>
    <n v="1899"/>
    <n v="0.9"/>
    <x v="2"/>
    <n v="7928"/>
    <n v="1"/>
    <m/>
    <n v="15055272"/>
    <x v="1"/>
    <x v="1"/>
    <m/>
    <m/>
    <m/>
  </r>
  <r>
    <s v="B08HDJ86NZ"/>
    <x v="3"/>
    <x v="0"/>
    <n v="329"/>
    <n v="699"/>
    <n v="0.53"/>
    <x v="0"/>
    <n v="94363"/>
    <n v="1"/>
    <m/>
    <n v="65959737"/>
    <x v="0"/>
    <x v="0"/>
    <m/>
    <m/>
    <m/>
  </r>
  <r>
    <s v="B08CF3B7N1"/>
    <x v="4"/>
    <x v="0"/>
    <n v="154"/>
    <n v="399"/>
    <n v="0.61"/>
    <x v="0"/>
    <n v="16905"/>
    <n v="1"/>
    <m/>
    <n v="6745095"/>
    <x v="1"/>
    <x v="0"/>
    <m/>
    <m/>
    <m/>
  </r>
  <r>
    <s v="B08Y1TFSP6"/>
    <x v="5"/>
    <x v="0"/>
    <n v="149"/>
    <n v="1000"/>
    <n v="0.85"/>
    <x v="2"/>
    <n v="24871"/>
    <n v="1"/>
    <m/>
    <n v="24871000"/>
    <x v="1"/>
    <x v="0"/>
    <m/>
    <m/>
    <m/>
  </r>
  <r>
    <s v="B08WRWPM22"/>
    <x v="6"/>
    <x v="0"/>
    <n v="176.63"/>
    <n v="499"/>
    <n v="0.65"/>
    <x v="3"/>
    <n v="15188"/>
    <n v="1"/>
    <m/>
    <n v="7578812"/>
    <x v="1"/>
    <x v="0"/>
    <m/>
    <m/>
    <m/>
  </r>
  <r>
    <s v="B08DDRGWTJ"/>
    <x v="7"/>
    <x v="0"/>
    <n v="229"/>
    <n v="299"/>
    <n v="0.23"/>
    <x v="4"/>
    <n v="30411"/>
    <n v="0"/>
    <m/>
    <n v="9092889"/>
    <x v="0"/>
    <x v="0"/>
    <m/>
    <m/>
    <m/>
  </r>
  <r>
    <s v="B008IFXQFU"/>
    <x v="8"/>
    <x v="0"/>
    <n v="499"/>
    <n v="999"/>
    <n v="0.5"/>
    <x v="0"/>
    <n v="179691"/>
    <n v="1"/>
    <m/>
    <n v="179511309"/>
    <x v="0"/>
    <x v="0"/>
    <m/>
    <m/>
    <m/>
  </r>
  <r>
    <s v="B082LZGK39"/>
    <x v="1"/>
    <x v="0"/>
    <n v="199"/>
    <n v="299"/>
    <n v="0.33"/>
    <x v="1"/>
    <n v="43994"/>
    <n v="0"/>
    <m/>
    <n v="13154206"/>
    <x v="1"/>
    <x v="0"/>
    <m/>
    <m/>
    <m/>
  </r>
  <r>
    <s v="B08CF3D7QR"/>
    <x v="9"/>
    <x v="0"/>
    <n v="154"/>
    <n v="339"/>
    <n v="0.55000000000000004"/>
    <x v="4"/>
    <n v="13391"/>
    <n v="1"/>
    <m/>
    <n v="4539549"/>
    <x v="1"/>
    <x v="0"/>
    <m/>
    <m/>
    <m/>
  </r>
  <r>
    <s v="B0789LZTCJ"/>
    <x v="10"/>
    <x v="0"/>
    <n v="299"/>
    <n v="799"/>
    <n v="0.63"/>
    <x v="0"/>
    <n v="94363"/>
    <n v="1"/>
    <m/>
    <n v="75396037"/>
    <x v="0"/>
    <x v="0"/>
    <m/>
    <m/>
    <m/>
  </r>
  <r>
    <s v="B07KSMBL2H"/>
    <x v="11"/>
    <x v="1"/>
    <n v="219"/>
    <n v="700"/>
    <n v="0.69"/>
    <x v="5"/>
    <n v="426973"/>
    <n v="1"/>
    <m/>
    <n v="298881100"/>
    <x v="0"/>
    <x v="0"/>
    <m/>
    <m/>
    <m/>
  </r>
  <r>
    <s v="B085DTN6R2"/>
    <x v="12"/>
    <x v="0"/>
    <n v="350"/>
    <n v="899"/>
    <n v="0.61"/>
    <x v="0"/>
    <n v="2262"/>
    <n v="1"/>
    <m/>
    <n v="2033538"/>
    <x v="0"/>
    <x v="1"/>
    <m/>
    <m/>
    <m/>
  </r>
  <r>
    <s v="B09KLVMZ3B"/>
    <x v="13"/>
    <x v="0"/>
    <n v="159"/>
    <n v="399"/>
    <n v="0.6"/>
    <x v="3"/>
    <n v="4768"/>
    <n v="1"/>
    <m/>
    <n v="1902432"/>
    <x v="1"/>
    <x v="1"/>
    <m/>
    <m/>
    <m/>
  </r>
  <r>
    <s v="B083342NKJ"/>
    <x v="14"/>
    <x v="0"/>
    <n v="349"/>
    <n v="399"/>
    <n v="0.13"/>
    <x v="5"/>
    <n v="18757"/>
    <n v="0"/>
    <m/>
    <n v="7484043"/>
    <x v="0"/>
    <x v="0"/>
    <m/>
    <m/>
    <m/>
  </r>
  <r>
    <s v="B0B6F7LX4C"/>
    <x v="15"/>
    <x v="1"/>
    <n v="13999"/>
    <n v="24999"/>
    <n v="0.44"/>
    <x v="0"/>
    <n v="32840"/>
    <n v="0"/>
    <m/>
    <n v="820967160"/>
    <x v="2"/>
    <x v="0"/>
    <m/>
    <m/>
    <m/>
  </r>
  <r>
    <s v="B082LSVT4B"/>
    <x v="1"/>
    <x v="0"/>
    <n v="249"/>
    <n v="399"/>
    <n v="0.38"/>
    <x v="1"/>
    <n v="43994"/>
    <n v="0"/>
    <m/>
    <n v="17553606"/>
    <x v="0"/>
    <x v="0"/>
    <m/>
    <m/>
    <m/>
  </r>
  <r>
    <s v="B08WRBG3XW"/>
    <x v="16"/>
    <x v="0"/>
    <n v="199"/>
    <n v="499"/>
    <n v="0.6"/>
    <x v="3"/>
    <n v="13045"/>
    <n v="1"/>
    <m/>
    <n v="6509455"/>
    <x v="1"/>
    <x v="0"/>
    <m/>
    <m/>
    <m/>
  </r>
  <r>
    <s v="B08DPLCM6T"/>
    <x v="17"/>
    <x v="1"/>
    <n v="13490"/>
    <n v="21990"/>
    <n v="0.39"/>
    <x v="4"/>
    <n v="11976"/>
    <n v="0"/>
    <m/>
    <n v="263352240"/>
    <x v="2"/>
    <x v="0"/>
    <m/>
    <m/>
    <m/>
  </r>
  <r>
    <s v="B09C6HXFC1"/>
    <x v="18"/>
    <x v="0"/>
    <n v="970"/>
    <n v="1799"/>
    <n v="0.46"/>
    <x v="6"/>
    <n v="815"/>
    <n v="0"/>
    <m/>
    <n v="1466185"/>
    <x v="2"/>
    <x v="2"/>
    <m/>
    <m/>
    <m/>
  </r>
  <r>
    <s v="B085194JFL"/>
    <x v="19"/>
    <x v="1"/>
    <n v="279"/>
    <n v="499"/>
    <n v="0.44"/>
    <x v="7"/>
    <n v="10962"/>
    <n v="0"/>
    <m/>
    <n v="5470038"/>
    <x v="0"/>
    <x v="0"/>
    <m/>
    <m/>
    <m/>
  </r>
  <r>
    <s v="B09F6S8BT6"/>
    <x v="20"/>
    <x v="1"/>
    <n v="13490"/>
    <n v="22900"/>
    <n v="0.41"/>
    <x v="4"/>
    <n v="16299"/>
    <n v="0"/>
    <m/>
    <n v="373247100"/>
    <x v="2"/>
    <x v="0"/>
    <m/>
    <m/>
    <m/>
  </r>
  <r>
    <s v="B09NHVCHS9"/>
    <x v="21"/>
    <x v="0"/>
    <n v="59"/>
    <n v="199"/>
    <n v="0.7"/>
    <x v="1"/>
    <n v="9378"/>
    <n v="1"/>
    <m/>
    <n v="1866222"/>
    <x v="1"/>
    <x v="1"/>
    <m/>
    <m/>
    <m/>
  </r>
  <r>
    <s v="B0B1YVCJ2Y"/>
    <x v="22"/>
    <x v="1"/>
    <n v="11499"/>
    <n v="19990"/>
    <n v="0.42"/>
    <x v="4"/>
    <n v="4703"/>
    <n v="0"/>
    <m/>
    <n v="94012970"/>
    <x v="2"/>
    <x v="1"/>
    <m/>
    <m/>
    <m/>
  </r>
  <r>
    <s v="B01M4GGIVU"/>
    <x v="23"/>
    <x v="1"/>
    <n v="199"/>
    <n v="699"/>
    <n v="0.72"/>
    <x v="0"/>
    <n v="12153"/>
    <n v="1"/>
    <m/>
    <n v="8494947"/>
    <x v="1"/>
    <x v="0"/>
    <m/>
    <m/>
    <m/>
  </r>
  <r>
    <s v="B08B42LWKN"/>
    <x v="24"/>
    <x v="1"/>
    <n v="14999"/>
    <n v="19999"/>
    <n v="0.25"/>
    <x v="0"/>
    <n v="34899"/>
    <n v="0"/>
    <m/>
    <n v="697945101"/>
    <x v="2"/>
    <x v="0"/>
    <m/>
    <m/>
    <m/>
  </r>
  <r>
    <s v="B094JNXNPV"/>
    <x v="25"/>
    <x v="0"/>
    <n v="299"/>
    <n v="399"/>
    <n v="0.25"/>
    <x v="1"/>
    <n v="2766"/>
    <n v="0"/>
    <m/>
    <n v="1103634"/>
    <x v="0"/>
    <x v="1"/>
    <m/>
    <m/>
    <m/>
  </r>
  <r>
    <s v="B09W5XR9RT"/>
    <x v="26"/>
    <x v="0"/>
    <n v="970"/>
    <n v="1999"/>
    <n v="0.51"/>
    <x v="5"/>
    <n v="184"/>
    <n v="1"/>
    <m/>
    <n v="367816"/>
    <x v="2"/>
    <x v="2"/>
    <m/>
    <m/>
    <m/>
  </r>
  <r>
    <s v="B077Z65HSD"/>
    <x v="27"/>
    <x v="0"/>
    <n v="299"/>
    <n v="999"/>
    <n v="0.7"/>
    <x v="4"/>
    <n v="20850"/>
    <n v="1"/>
    <m/>
    <n v="20829150"/>
    <x v="0"/>
    <x v="0"/>
    <m/>
    <m/>
    <m/>
  </r>
  <r>
    <s v="B00NH11PEY"/>
    <x v="28"/>
    <x v="0"/>
    <n v="199"/>
    <n v="750"/>
    <n v="0.73"/>
    <x v="6"/>
    <n v="74976"/>
    <n v="1"/>
    <m/>
    <n v="56232000"/>
    <x v="1"/>
    <x v="0"/>
    <m/>
    <m/>
    <m/>
  </r>
  <r>
    <s v="B09CMM3VGK"/>
    <x v="29"/>
    <x v="0"/>
    <n v="179"/>
    <n v="499"/>
    <n v="0.64"/>
    <x v="1"/>
    <n v="1934"/>
    <n v="1"/>
    <m/>
    <n v="965066"/>
    <x v="1"/>
    <x v="1"/>
    <m/>
    <m/>
    <m/>
  </r>
  <r>
    <s v="B08QSC1XY8"/>
    <x v="30"/>
    <x v="0"/>
    <n v="389"/>
    <n v="1099"/>
    <n v="0.65"/>
    <x v="4"/>
    <n v="974"/>
    <n v="1"/>
    <m/>
    <n v="1070426"/>
    <x v="0"/>
    <x v="2"/>
    <m/>
    <m/>
    <m/>
  </r>
  <r>
    <s v="B008FWZGSG"/>
    <x v="31"/>
    <x v="0"/>
    <n v="599"/>
    <n v="599"/>
    <n v="0"/>
    <x v="4"/>
    <n v="355"/>
    <n v="0"/>
    <m/>
    <n v="212645"/>
    <x v="2"/>
    <x v="2"/>
    <m/>
    <m/>
    <m/>
  </r>
  <r>
    <s v="B0B4HJNPV4"/>
    <x v="32"/>
    <x v="0"/>
    <n v="199"/>
    <n v="999"/>
    <n v="0.8"/>
    <x v="2"/>
    <n v="1075"/>
    <n v="1"/>
    <m/>
    <n v="1073925"/>
    <x v="1"/>
    <x v="1"/>
    <m/>
    <m/>
    <m/>
  </r>
  <r>
    <s v="B08Y1SJVV5"/>
    <x v="33"/>
    <x v="0"/>
    <n v="99"/>
    <n v="666.66"/>
    <n v="0.85"/>
    <x v="2"/>
    <n v="24871"/>
    <n v="1"/>
    <m/>
    <n v="16580500.859999999"/>
    <x v="1"/>
    <x v="0"/>
    <m/>
    <m/>
    <m/>
  </r>
  <r>
    <s v="B07XLCFSSN"/>
    <x v="34"/>
    <x v="0"/>
    <n v="899"/>
    <n v="1900"/>
    <n v="0.53"/>
    <x v="5"/>
    <n v="13552"/>
    <n v="1"/>
    <m/>
    <n v="25748800"/>
    <x v="2"/>
    <x v="0"/>
    <m/>
    <m/>
    <m/>
  </r>
  <r>
    <s v="B09RZS1NQT"/>
    <x v="35"/>
    <x v="0"/>
    <n v="199"/>
    <n v="999"/>
    <n v="0.8"/>
    <x v="1"/>
    <n v="576"/>
    <n v="1"/>
    <m/>
    <n v="575424"/>
    <x v="1"/>
    <x v="2"/>
    <m/>
    <m/>
    <m/>
  </r>
  <r>
    <s v="B0B3MMYHYW"/>
    <x v="36"/>
    <x v="1"/>
    <n v="32999"/>
    <n v="45999"/>
    <n v="0.28000000000000003"/>
    <x v="0"/>
    <n v="7298"/>
    <n v="0"/>
    <m/>
    <n v="335700702"/>
    <x v="2"/>
    <x v="1"/>
    <m/>
    <m/>
    <m/>
  </r>
  <r>
    <s v="B09C6HWG18"/>
    <x v="37"/>
    <x v="0"/>
    <n v="970"/>
    <n v="1999"/>
    <n v="0.51"/>
    <x v="0"/>
    <n v="462"/>
    <n v="1"/>
    <m/>
    <n v="923538"/>
    <x v="2"/>
    <x v="2"/>
    <m/>
    <m/>
    <m/>
  </r>
  <r>
    <s v="B00NH11KIK"/>
    <x v="38"/>
    <x v="0"/>
    <n v="209"/>
    <n v="695"/>
    <n v="0.7"/>
    <x v="6"/>
    <n v="107687"/>
    <n v="1"/>
    <m/>
    <n v="74842465"/>
    <x v="0"/>
    <x v="0"/>
    <m/>
    <m/>
    <m/>
  </r>
  <r>
    <s v="B09JPC82QC"/>
    <x v="39"/>
    <x v="1"/>
    <n v="19999"/>
    <n v="34999"/>
    <n v="0.43"/>
    <x v="4"/>
    <n v="27151"/>
    <n v="0"/>
    <m/>
    <n v="950257849"/>
    <x v="2"/>
    <x v="0"/>
    <m/>
    <m/>
    <m/>
  </r>
  <r>
    <s v="B07JW1Y6XV"/>
    <x v="40"/>
    <x v="0"/>
    <n v="399"/>
    <n v="1099"/>
    <n v="0.64"/>
    <x v="0"/>
    <n v="24269"/>
    <n v="1"/>
    <m/>
    <n v="26671631"/>
    <x v="0"/>
    <x v="0"/>
    <m/>
    <m/>
    <m/>
  </r>
  <r>
    <s v="B07KRCW6LZ"/>
    <x v="41"/>
    <x v="0"/>
    <n v="999"/>
    <n v="1599"/>
    <n v="0.38"/>
    <x v="4"/>
    <n v="12093"/>
    <n v="0"/>
    <m/>
    <n v="19336707"/>
    <x v="2"/>
    <x v="0"/>
    <m/>
    <m/>
    <m/>
  </r>
  <r>
    <s v="B09NJN8L25"/>
    <x v="42"/>
    <x v="0"/>
    <n v="59"/>
    <n v="199"/>
    <n v="0.7"/>
    <x v="1"/>
    <n v="9378"/>
    <n v="1"/>
    <m/>
    <n v="1866222"/>
    <x v="1"/>
    <x v="1"/>
    <m/>
    <m/>
    <m/>
  </r>
  <r>
    <s v="B07XJYYH7L"/>
    <x v="43"/>
    <x v="0"/>
    <n v="333"/>
    <n v="999"/>
    <n v="0.67"/>
    <x v="8"/>
    <n v="9792"/>
    <n v="1"/>
    <m/>
    <n v="9782208"/>
    <x v="0"/>
    <x v="1"/>
    <m/>
    <m/>
    <m/>
  </r>
  <r>
    <s v="B002PD61Y4"/>
    <x v="44"/>
    <x v="0"/>
    <n v="507"/>
    <n v="1208"/>
    <n v="0.57999999999999996"/>
    <x v="3"/>
    <n v="8131"/>
    <n v="1"/>
    <m/>
    <n v="9822248"/>
    <x v="2"/>
    <x v="1"/>
    <m/>
    <m/>
    <m/>
  </r>
  <r>
    <s v="B014I8SSD0"/>
    <x v="45"/>
    <x v="1"/>
    <n v="309"/>
    <n v="475"/>
    <n v="0.35"/>
    <x v="5"/>
    <n v="426973"/>
    <n v="0"/>
    <m/>
    <n v="202812175"/>
    <x v="0"/>
    <x v="0"/>
    <m/>
    <m/>
    <m/>
  </r>
  <r>
    <s v="B09L8DSSFH"/>
    <x v="46"/>
    <x v="1"/>
    <n v="399"/>
    <n v="999"/>
    <n v="0.6"/>
    <x v="9"/>
    <n v="493"/>
    <n v="1"/>
    <m/>
    <n v="492507"/>
    <x v="0"/>
    <x v="2"/>
    <m/>
    <m/>
    <m/>
  </r>
  <r>
    <s v="B07232M876"/>
    <x v="47"/>
    <x v="0"/>
    <n v="199"/>
    <n v="395"/>
    <n v="0.5"/>
    <x v="0"/>
    <n v="92595"/>
    <n v="1"/>
    <m/>
    <n v="36575025"/>
    <x v="1"/>
    <x v="0"/>
    <m/>
    <m/>
    <m/>
  </r>
  <r>
    <s v="B07P681N66"/>
    <x v="48"/>
    <x v="0"/>
    <n v="1199"/>
    <n v="2199"/>
    <n v="0.45"/>
    <x v="5"/>
    <n v="24780"/>
    <n v="0"/>
    <m/>
    <n v="54491220"/>
    <x v="2"/>
    <x v="0"/>
    <m/>
    <m/>
    <m/>
  </r>
  <r>
    <s v="B0711PVX6Z"/>
    <x v="47"/>
    <x v="0"/>
    <n v="179"/>
    <n v="500"/>
    <n v="0.64"/>
    <x v="0"/>
    <n v="92595"/>
    <n v="1"/>
    <m/>
    <n v="46297500"/>
    <x v="1"/>
    <x v="0"/>
    <m/>
    <m/>
    <m/>
  </r>
  <r>
    <s v="B082T6V3DT"/>
    <x v="49"/>
    <x v="0"/>
    <n v="799"/>
    <n v="2100"/>
    <n v="0.62"/>
    <x v="4"/>
    <n v="8188"/>
    <n v="1"/>
    <m/>
    <n v="17194800"/>
    <x v="2"/>
    <x v="1"/>
    <m/>
    <m/>
    <m/>
  </r>
  <r>
    <s v="B07MKFNHKG"/>
    <x v="50"/>
    <x v="1"/>
    <n v="6999"/>
    <n v="12999"/>
    <n v="0.46"/>
    <x v="0"/>
    <n v="4003"/>
    <n v="0"/>
    <m/>
    <n v="52034997"/>
    <x v="2"/>
    <x v="1"/>
    <m/>
    <m/>
    <m/>
  </r>
  <r>
    <s v="B0BFWGBX61"/>
    <x v="51"/>
    <x v="0"/>
    <n v="199"/>
    <n v="349"/>
    <n v="0.43"/>
    <x v="3"/>
    <n v="314"/>
    <n v="0"/>
    <m/>
    <n v="109586"/>
    <x v="1"/>
    <x v="2"/>
    <m/>
    <m/>
    <m/>
  </r>
  <r>
    <s v="B01N90RZ4M"/>
    <x v="52"/>
    <x v="1"/>
    <n v="230"/>
    <n v="499"/>
    <n v="0.54"/>
    <x v="7"/>
    <n v="2960"/>
    <n v="1"/>
    <m/>
    <n v="1477040"/>
    <x v="0"/>
    <x v="1"/>
    <m/>
    <m/>
    <m/>
  </r>
  <r>
    <s v="B0088TKTY2"/>
    <x v="53"/>
    <x v="0"/>
    <n v="649"/>
    <n v="1399"/>
    <n v="0.54"/>
    <x v="0"/>
    <n v="179691"/>
    <n v="1"/>
    <m/>
    <n v="251387709"/>
    <x v="2"/>
    <x v="0"/>
    <m/>
    <m/>
    <m/>
  </r>
  <r>
    <s v="B09Q5SWVBJ"/>
    <x v="24"/>
    <x v="1"/>
    <n v="15999"/>
    <n v="21999"/>
    <n v="0.27"/>
    <x v="0"/>
    <n v="34899"/>
    <n v="0"/>
    <m/>
    <n v="767743101"/>
    <x v="2"/>
    <x v="0"/>
    <m/>
    <m/>
    <m/>
  </r>
  <r>
    <s v="B0B4DT8MKT"/>
    <x v="54"/>
    <x v="0"/>
    <n v="348"/>
    <n v="1499"/>
    <n v="0.77"/>
    <x v="0"/>
    <n v="656"/>
    <n v="1"/>
    <m/>
    <n v="983344"/>
    <x v="0"/>
    <x v="2"/>
    <m/>
    <m/>
    <m/>
  </r>
  <r>
    <s v="B08CDKQ8T6"/>
    <x v="55"/>
    <x v="0"/>
    <n v="154"/>
    <n v="349"/>
    <n v="0.56000000000000005"/>
    <x v="4"/>
    <n v="7064"/>
    <n v="1"/>
    <m/>
    <n v="2465336"/>
    <x v="1"/>
    <x v="1"/>
    <m/>
    <m/>
    <m/>
  </r>
  <r>
    <s v="B07B275VN9"/>
    <x v="56"/>
    <x v="1"/>
    <n v="179"/>
    <n v="799"/>
    <n v="0.78"/>
    <x v="7"/>
    <n v="2201"/>
    <n v="1"/>
    <m/>
    <n v="1758599"/>
    <x v="1"/>
    <x v="1"/>
    <m/>
    <m/>
    <m/>
  </r>
  <r>
    <s v="B0B15CPR37"/>
    <x v="57"/>
    <x v="1"/>
    <n v="32990"/>
    <n v="47900"/>
    <n v="0.31"/>
    <x v="4"/>
    <n v="7109"/>
    <n v="0"/>
    <m/>
    <n v="340521100"/>
    <x v="2"/>
    <x v="1"/>
    <m/>
    <m/>
    <m/>
  </r>
  <r>
    <s v="B0994GFWBH"/>
    <x v="58"/>
    <x v="0"/>
    <n v="139"/>
    <n v="999"/>
    <n v="0.86"/>
    <x v="1"/>
    <n v="1313"/>
    <n v="1"/>
    <m/>
    <n v="1311687"/>
    <x v="1"/>
    <x v="1"/>
    <m/>
    <m/>
    <m/>
  </r>
  <r>
    <s v="B01GGKZ0V6"/>
    <x v="59"/>
    <x v="0"/>
    <n v="329"/>
    <n v="845"/>
    <n v="0.61"/>
    <x v="0"/>
    <n v="29746"/>
    <n v="1"/>
    <m/>
    <n v="25135370"/>
    <x v="0"/>
    <x v="0"/>
    <m/>
    <m/>
    <m/>
  </r>
  <r>
    <s v="B09F9YQQ7B"/>
    <x v="60"/>
    <x v="1"/>
    <n v="13999"/>
    <n v="24999"/>
    <n v="0.44"/>
    <x v="0"/>
    <n v="45238"/>
    <n v="0"/>
    <m/>
    <n v="1130904762"/>
    <x v="2"/>
    <x v="0"/>
    <m/>
    <m/>
    <m/>
  </r>
  <r>
    <s v="B014I8SX4Y"/>
    <x v="45"/>
    <x v="1"/>
    <n v="309"/>
    <n v="1400"/>
    <n v="0.78"/>
    <x v="5"/>
    <n v="426973"/>
    <n v="1"/>
    <m/>
    <n v="597762200"/>
    <x v="0"/>
    <x v="0"/>
    <m/>
    <m/>
    <m/>
  </r>
  <r>
    <s v="B09Q8HMKZX"/>
    <x v="61"/>
    <x v="0"/>
    <n v="263"/>
    <n v="699"/>
    <n v="0.62"/>
    <x v="3"/>
    <n v="450"/>
    <n v="1"/>
    <m/>
    <n v="314550"/>
    <x v="0"/>
    <x v="2"/>
    <m/>
    <m/>
    <m/>
  </r>
  <r>
    <s v="B0B9XN9S3W"/>
    <x v="62"/>
    <x v="1"/>
    <n v="7999"/>
    <n v="14990"/>
    <n v="0.47"/>
    <x v="4"/>
    <n v="457"/>
    <n v="0"/>
    <m/>
    <n v="6850430"/>
    <x v="2"/>
    <x v="2"/>
    <m/>
    <m/>
    <m/>
  </r>
  <r>
    <s v="B07966M8XH"/>
    <x v="63"/>
    <x v="1"/>
    <n v="1599"/>
    <n v="2999"/>
    <n v="0.47"/>
    <x v="0"/>
    <n v="2727"/>
    <n v="0"/>
    <m/>
    <n v="8178273"/>
    <x v="2"/>
    <x v="1"/>
    <m/>
    <m/>
    <m/>
  </r>
  <r>
    <s v="B01GGKYKQM"/>
    <x v="64"/>
    <x v="0"/>
    <n v="219"/>
    <n v="700"/>
    <n v="0.69"/>
    <x v="4"/>
    <n v="20053"/>
    <n v="1"/>
    <m/>
    <n v="14037100"/>
    <x v="0"/>
    <x v="0"/>
    <m/>
    <m/>
    <m/>
  </r>
  <r>
    <s v="B0B86CDHL1"/>
    <x v="65"/>
    <x v="0"/>
    <n v="349"/>
    <n v="899"/>
    <n v="0.61"/>
    <x v="6"/>
    <n v="149"/>
    <n v="1"/>
    <m/>
    <n v="133951"/>
    <x v="0"/>
    <x v="2"/>
    <m/>
    <m/>
    <m/>
  </r>
  <r>
    <s v="B0B5ZF3NRK"/>
    <x v="66"/>
    <x v="0"/>
    <n v="349"/>
    <n v="599"/>
    <n v="0.42"/>
    <x v="3"/>
    <n v="210"/>
    <n v="0"/>
    <m/>
    <n v="125790"/>
    <x v="0"/>
    <x v="2"/>
    <m/>
    <m/>
    <m/>
  </r>
  <r>
    <s v="B09RFC46VP"/>
    <x v="67"/>
    <x v="1"/>
    <n v="26999"/>
    <n v="42999"/>
    <n v="0.37"/>
    <x v="0"/>
    <n v="45238"/>
    <n v="0"/>
    <m/>
    <n v="1945188762"/>
    <x v="2"/>
    <x v="0"/>
    <m/>
    <m/>
    <m/>
  </r>
  <r>
    <s v="B08R69VDHT"/>
    <x v="68"/>
    <x v="0"/>
    <n v="115"/>
    <n v="499"/>
    <n v="0.77"/>
    <x v="1"/>
    <n v="7732"/>
    <n v="1"/>
    <m/>
    <n v="3858268"/>
    <x v="1"/>
    <x v="1"/>
    <m/>
    <m/>
    <m/>
  </r>
  <r>
    <s v="B09RWZRCP1"/>
    <x v="69"/>
    <x v="0"/>
    <n v="399"/>
    <n v="999"/>
    <n v="0.6"/>
    <x v="3"/>
    <n v="1780"/>
    <n v="1"/>
    <m/>
    <n v="1778220"/>
    <x v="0"/>
    <x v="1"/>
    <m/>
    <m/>
    <m/>
  </r>
  <r>
    <s v="B09CMP1SC8"/>
    <x v="70"/>
    <x v="0"/>
    <n v="199"/>
    <n v="499"/>
    <n v="0.6"/>
    <x v="3"/>
    <n v="602"/>
    <n v="1"/>
    <m/>
    <n v="300398"/>
    <x v="1"/>
    <x v="2"/>
    <m/>
    <m/>
    <m/>
  </r>
  <r>
    <s v="B09YLXYP7Y"/>
    <x v="71"/>
    <x v="0"/>
    <n v="179"/>
    <n v="399"/>
    <n v="0.55000000000000004"/>
    <x v="1"/>
    <n v="1423"/>
    <n v="1"/>
    <m/>
    <n v="567777"/>
    <x v="1"/>
    <x v="1"/>
    <m/>
    <m/>
    <m/>
  </r>
  <r>
    <s v="B09ZPM4C2C"/>
    <x v="72"/>
    <x v="1"/>
    <n v="10901"/>
    <n v="30990"/>
    <n v="0.65"/>
    <x v="3"/>
    <n v="398"/>
    <n v="1"/>
    <m/>
    <n v="12334020"/>
    <x v="2"/>
    <x v="2"/>
    <m/>
    <m/>
    <m/>
  </r>
  <r>
    <s v="B0B2DJDCPX"/>
    <x v="73"/>
    <x v="0"/>
    <n v="209"/>
    <n v="499"/>
    <n v="0.57999999999999996"/>
    <x v="2"/>
    <n v="536"/>
    <n v="1"/>
    <m/>
    <n v="267464"/>
    <x v="0"/>
    <x v="2"/>
    <m/>
    <m/>
    <m/>
  </r>
  <r>
    <s v="B0BCZCQTJX"/>
    <x v="74"/>
    <x v="1"/>
    <n v="1434"/>
    <n v="3999"/>
    <n v="0.64"/>
    <x v="1"/>
    <n v="32"/>
    <n v="1"/>
    <m/>
    <n v="127968"/>
    <x v="2"/>
    <x v="2"/>
    <m/>
    <m/>
    <m/>
  </r>
  <r>
    <s v="B07LGT55SJ"/>
    <x v="75"/>
    <x v="0"/>
    <n v="399"/>
    <n v="1099"/>
    <n v="0.64"/>
    <x v="0"/>
    <n v="24269"/>
    <n v="1"/>
    <m/>
    <n v="26671631"/>
    <x v="0"/>
    <x v="0"/>
    <m/>
    <m/>
    <m/>
  </r>
  <r>
    <s v="B09NKZXMWJ"/>
    <x v="76"/>
    <x v="0"/>
    <n v="139"/>
    <n v="249"/>
    <n v="0.44"/>
    <x v="1"/>
    <n v="9378"/>
    <n v="0"/>
    <m/>
    <n v="2335122"/>
    <x v="1"/>
    <x v="1"/>
    <m/>
    <m/>
    <m/>
  </r>
  <r>
    <s v="B08QX1CC14"/>
    <x v="77"/>
    <x v="1"/>
    <n v="7299"/>
    <n v="19125"/>
    <n v="0.62"/>
    <x v="10"/>
    <n v="902"/>
    <n v="1"/>
    <m/>
    <n v="17250750"/>
    <x v="2"/>
    <x v="2"/>
    <m/>
    <m/>
    <m/>
  </r>
  <r>
    <s v="B0974H97TJ"/>
    <x v="78"/>
    <x v="0"/>
    <n v="299"/>
    <n v="799"/>
    <n v="0.63"/>
    <x v="5"/>
    <n v="28791"/>
    <n v="1"/>
    <m/>
    <n v="23004009"/>
    <x v="0"/>
    <x v="0"/>
    <m/>
    <m/>
    <m/>
  </r>
  <r>
    <s v="B07GVGTSLN"/>
    <x v="79"/>
    <x v="0"/>
    <n v="325"/>
    <n v="1299"/>
    <n v="0.75"/>
    <x v="0"/>
    <n v="10576"/>
    <n v="1"/>
    <m/>
    <n v="13738224"/>
    <x v="0"/>
    <x v="0"/>
    <m/>
    <m/>
    <m/>
  </r>
  <r>
    <s v="B09VCHLSJF"/>
    <x v="80"/>
    <x v="1"/>
    <n v="29999"/>
    <n v="39999"/>
    <n v="0.25"/>
    <x v="0"/>
    <n v="7298"/>
    <n v="0"/>
    <m/>
    <n v="291912702"/>
    <x v="2"/>
    <x v="1"/>
    <m/>
    <m/>
    <m/>
  </r>
  <r>
    <s v="B0B1YZX72F"/>
    <x v="81"/>
    <x v="1"/>
    <n v="27999"/>
    <n v="40990"/>
    <n v="0.32"/>
    <x v="4"/>
    <n v="4703"/>
    <n v="0"/>
    <m/>
    <n v="192775970"/>
    <x v="2"/>
    <x v="1"/>
    <m/>
    <m/>
    <m/>
  </r>
  <r>
    <s v="B092BJMT8Q"/>
    <x v="57"/>
    <x v="1"/>
    <n v="30990"/>
    <n v="52900"/>
    <n v="0.41"/>
    <x v="4"/>
    <n v="7109"/>
    <n v="0"/>
    <m/>
    <n v="376066100"/>
    <x v="2"/>
    <x v="1"/>
    <m/>
    <m/>
    <m/>
  </r>
  <r>
    <s v="B0BMXMLSMM"/>
    <x v="82"/>
    <x v="0"/>
    <n v="199"/>
    <n v="999"/>
    <n v="0.8"/>
    <x v="6"/>
    <n v="127"/>
    <n v="1"/>
    <m/>
    <n v="126873"/>
    <x v="1"/>
    <x v="2"/>
    <m/>
    <m/>
    <m/>
  </r>
  <r>
    <s v="B07JH1C41D"/>
    <x v="83"/>
    <x v="0"/>
    <n v="649"/>
    <n v="1999"/>
    <n v="0.68"/>
    <x v="0"/>
    <n v="24269"/>
    <n v="1"/>
    <m/>
    <n v="48513731"/>
    <x v="2"/>
    <x v="0"/>
    <m/>
    <m/>
    <m/>
  </r>
  <r>
    <s v="B0141EZMAI"/>
    <x v="84"/>
    <x v="0"/>
    <n v="269"/>
    <n v="800"/>
    <n v="0.66"/>
    <x v="9"/>
    <n v="10134"/>
    <n v="1"/>
    <m/>
    <n v="8107200"/>
    <x v="0"/>
    <x v="0"/>
    <m/>
    <m/>
    <m/>
  </r>
  <r>
    <s v="B09Q5P2MT3"/>
    <x v="80"/>
    <x v="1"/>
    <n v="24999"/>
    <n v="31999"/>
    <n v="0.22"/>
    <x v="0"/>
    <n v="34899"/>
    <n v="0"/>
    <m/>
    <n v="1116733101"/>
    <x v="2"/>
    <x v="0"/>
    <m/>
    <m/>
    <m/>
  </r>
  <r>
    <s v="B08HDH26JX"/>
    <x v="3"/>
    <x v="0"/>
    <n v="299"/>
    <n v="699"/>
    <n v="0.56999999999999995"/>
    <x v="0"/>
    <n v="94363"/>
    <n v="1"/>
    <m/>
    <n v="65959737"/>
    <x v="0"/>
    <x v="0"/>
    <m/>
    <m/>
    <m/>
  </r>
  <r>
    <s v="B09VT6JKRP"/>
    <x v="85"/>
    <x v="0"/>
    <n v="199"/>
    <n v="999"/>
    <n v="0.8"/>
    <x v="3"/>
    <n v="425"/>
    <n v="1"/>
    <m/>
    <n v="424575"/>
    <x v="1"/>
    <x v="2"/>
    <m/>
    <m/>
    <m/>
  </r>
  <r>
    <s v="B09T3KB6JZ"/>
    <x v="86"/>
    <x v="1"/>
    <n v="18990"/>
    <n v="40990"/>
    <n v="0.54"/>
    <x v="0"/>
    <n v="6659"/>
    <n v="1"/>
    <m/>
    <n v="272952410"/>
    <x v="2"/>
    <x v="1"/>
    <m/>
    <m/>
    <m/>
  </r>
  <r>
    <s v="B093QCY6YJ"/>
    <x v="87"/>
    <x v="0"/>
    <n v="290"/>
    <n v="349"/>
    <n v="0.17"/>
    <x v="7"/>
    <n v="1977"/>
    <n v="0"/>
    <m/>
    <n v="689973"/>
    <x v="0"/>
    <x v="1"/>
    <m/>
    <m/>
    <m/>
  </r>
  <r>
    <s v="B093ZNQZ2Y"/>
    <x v="88"/>
    <x v="1"/>
    <n v="249"/>
    <n v="799"/>
    <n v="0.69"/>
    <x v="11"/>
    <n v="1079"/>
    <n v="1"/>
    <m/>
    <n v="862121"/>
    <x v="0"/>
    <x v="1"/>
    <m/>
    <m/>
    <m/>
  </r>
  <r>
    <s v="B08LKS3LSP"/>
    <x v="89"/>
    <x v="0"/>
    <n v="345"/>
    <n v="999"/>
    <n v="0.65"/>
    <x v="7"/>
    <n v="1097"/>
    <n v="1"/>
    <m/>
    <n v="1095903"/>
    <x v="0"/>
    <x v="1"/>
    <m/>
    <m/>
    <m/>
  </r>
  <r>
    <s v="B00V4BGDKU"/>
    <x v="90"/>
    <x v="0"/>
    <n v="1099"/>
    <n v="1899"/>
    <n v="0.42"/>
    <x v="6"/>
    <n v="22420"/>
    <n v="0"/>
    <m/>
    <n v="42575580"/>
    <x v="2"/>
    <x v="0"/>
    <m/>
    <m/>
    <m/>
  </r>
  <r>
    <s v="B08CHKQ8D4"/>
    <x v="91"/>
    <x v="0"/>
    <n v="719"/>
    <n v="1499"/>
    <n v="0.52"/>
    <x v="3"/>
    <n v="1045"/>
    <n v="1"/>
    <m/>
    <n v="1566455"/>
    <x v="2"/>
    <x v="1"/>
    <m/>
    <m/>
    <m/>
  </r>
  <r>
    <s v="B09BW334ML"/>
    <x v="92"/>
    <x v="1"/>
    <n v="349"/>
    <n v="1499"/>
    <n v="0.77"/>
    <x v="4"/>
    <n v="4145"/>
    <n v="1"/>
    <m/>
    <n v="6213355"/>
    <x v="0"/>
    <x v="1"/>
    <m/>
    <m/>
    <m/>
  </r>
  <r>
    <s v="B082T6GVLJ"/>
    <x v="93"/>
    <x v="0"/>
    <n v="849"/>
    <n v="1809"/>
    <n v="0.53"/>
    <x v="4"/>
    <n v="6547"/>
    <n v="1"/>
    <m/>
    <n v="11843523"/>
    <x v="2"/>
    <x v="1"/>
    <m/>
    <m/>
    <m/>
  </r>
  <r>
    <s v="B07DL1KC3H"/>
    <x v="94"/>
    <x v="1"/>
    <n v="299"/>
    <n v="899"/>
    <n v="0.67"/>
    <x v="1"/>
    <n v="1588"/>
    <n v="1"/>
    <m/>
    <n v="1427612"/>
    <x v="0"/>
    <x v="1"/>
    <m/>
    <m/>
    <m/>
  </r>
  <r>
    <s v="B0B6F98KJJ"/>
    <x v="95"/>
    <x v="1"/>
    <n v="21999"/>
    <n v="29999"/>
    <n v="0.27"/>
    <x v="0"/>
    <n v="32840"/>
    <n v="0"/>
    <m/>
    <n v="985167160"/>
    <x v="2"/>
    <x v="0"/>
    <m/>
    <m/>
    <m/>
  </r>
  <r>
    <s v="B07JNVF678"/>
    <x v="96"/>
    <x v="0"/>
    <n v="349"/>
    <n v="999"/>
    <n v="0.65"/>
    <x v="0"/>
    <n v="13120"/>
    <n v="1"/>
    <m/>
    <n v="13106880"/>
    <x v="0"/>
    <x v="0"/>
    <m/>
    <m/>
    <m/>
  </r>
  <r>
    <s v="B09QGZFBPM"/>
    <x v="97"/>
    <x v="0"/>
    <n v="399"/>
    <n v="999"/>
    <n v="0.6"/>
    <x v="4"/>
    <n v="2806"/>
    <n v="1"/>
    <m/>
    <n v="2803194"/>
    <x v="0"/>
    <x v="1"/>
    <m/>
    <m/>
    <m/>
  </r>
  <r>
    <s v="B07JGDB5M1"/>
    <x v="98"/>
    <x v="0"/>
    <n v="449"/>
    <n v="1299"/>
    <n v="0.65"/>
    <x v="0"/>
    <n v="24269"/>
    <n v="1"/>
    <m/>
    <n v="31525431"/>
    <x v="0"/>
    <x v="0"/>
    <m/>
    <m/>
    <m/>
  </r>
  <r>
    <s v="B0981XSZJ7"/>
    <x v="99"/>
    <x v="0"/>
    <n v="299"/>
    <n v="999"/>
    <n v="0.7"/>
    <x v="4"/>
    <n v="766"/>
    <n v="1"/>
    <m/>
    <n v="765234"/>
    <x v="0"/>
    <x v="2"/>
    <m/>
    <m/>
    <m/>
  </r>
  <r>
    <s v="B0B9XLX8VR"/>
    <x v="100"/>
    <x v="1"/>
    <n v="37999"/>
    <n v="65000"/>
    <n v="0.42"/>
    <x v="4"/>
    <n v="3587"/>
    <n v="0"/>
    <m/>
    <n v="233155000"/>
    <x v="2"/>
    <x v="1"/>
    <m/>
    <m/>
    <m/>
  </r>
  <r>
    <s v="B08Y5KXR6Z"/>
    <x v="101"/>
    <x v="0"/>
    <n v="99"/>
    <n v="800"/>
    <n v="0.88"/>
    <x v="2"/>
    <n v="24871"/>
    <n v="1"/>
    <m/>
    <n v="19896800"/>
    <x v="1"/>
    <x v="0"/>
    <m/>
    <m/>
    <m/>
  </r>
  <r>
    <s v="B09F6VHQXB"/>
    <x v="102"/>
    <x v="1"/>
    <n v="7390"/>
    <n v="20000"/>
    <n v="0.63"/>
    <x v="3"/>
    <n v="2581"/>
    <n v="1"/>
    <m/>
    <n v="51620000"/>
    <x v="2"/>
    <x v="1"/>
    <m/>
    <m/>
    <m/>
  </r>
  <r>
    <s v="B0974G5Q2Y"/>
    <x v="103"/>
    <x v="0"/>
    <n v="273.10000000000002"/>
    <n v="999"/>
    <n v="0.73"/>
    <x v="4"/>
    <n v="20850"/>
    <n v="1"/>
    <m/>
    <n v="20829150"/>
    <x v="0"/>
    <x v="0"/>
    <m/>
    <m/>
    <m/>
  </r>
  <r>
    <s v="B09YL9SN9B"/>
    <x v="17"/>
    <x v="1"/>
    <n v="15990"/>
    <n v="23990"/>
    <n v="0.33"/>
    <x v="4"/>
    <n v="1035"/>
    <n v="0"/>
    <m/>
    <n v="24829650"/>
    <x v="2"/>
    <x v="1"/>
    <m/>
    <m/>
    <m/>
  </r>
  <r>
    <s v="B09RX1FK54"/>
    <x v="69"/>
    <x v="0"/>
    <n v="399"/>
    <n v="999"/>
    <n v="0.6"/>
    <x v="3"/>
    <n v="1780"/>
    <n v="1"/>
    <m/>
    <n v="1778220"/>
    <x v="0"/>
    <x v="1"/>
    <m/>
    <m/>
    <m/>
  </r>
  <r>
    <s v="B09TT6BFDX"/>
    <x v="104"/>
    <x v="1"/>
    <n v="399"/>
    <n v="1999"/>
    <n v="0.8"/>
    <x v="6"/>
    <n v="505"/>
    <n v="1"/>
    <m/>
    <n v="1009495"/>
    <x v="0"/>
    <x v="2"/>
    <m/>
    <m/>
    <m/>
  </r>
  <r>
    <s v="B09KH58JZR"/>
    <x v="105"/>
    <x v="0"/>
    <n v="210"/>
    <n v="399"/>
    <n v="0.47"/>
    <x v="3"/>
    <n v="1717"/>
    <n v="0"/>
    <m/>
    <n v="685083"/>
    <x v="0"/>
    <x v="1"/>
    <m/>
    <m/>
    <m/>
  </r>
  <r>
    <s v="B09DDCQFMT"/>
    <x v="106"/>
    <x v="1"/>
    <n v="1299"/>
    <n v="1999"/>
    <n v="0.35"/>
    <x v="9"/>
    <n v="590"/>
    <n v="0"/>
    <m/>
    <n v="1179410"/>
    <x v="2"/>
    <x v="2"/>
    <m/>
    <m/>
    <m/>
  </r>
  <r>
    <s v="B08RP2L2NL"/>
    <x v="107"/>
    <x v="0"/>
    <n v="347"/>
    <n v="999"/>
    <n v="0.65"/>
    <x v="12"/>
    <n v="1121"/>
    <n v="1"/>
    <m/>
    <n v="1119879"/>
    <x v="0"/>
    <x v="1"/>
    <m/>
    <m/>
    <m/>
  </r>
  <r>
    <s v="B0B4G2MWSB"/>
    <x v="108"/>
    <x v="0"/>
    <n v="149"/>
    <n v="999"/>
    <n v="0.85"/>
    <x v="1"/>
    <n v="1313"/>
    <n v="1"/>
    <m/>
    <n v="1311687"/>
    <x v="1"/>
    <x v="1"/>
    <m/>
    <m/>
    <m/>
  </r>
  <r>
    <s v="B0B21C4BMX"/>
    <x v="109"/>
    <x v="0"/>
    <n v="228"/>
    <n v="899"/>
    <n v="0.75"/>
    <x v="11"/>
    <n v="132"/>
    <n v="1"/>
    <m/>
    <n v="118668"/>
    <x v="0"/>
    <x v="2"/>
    <m/>
    <m/>
    <m/>
  </r>
  <r>
    <s v="B084MZXJNK"/>
    <x v="110"/>
    <x v="0"/>
    <n v="1599"/>
    <n v="1999"/>
    <n v="0.2"/>
    <x v="5"/>
    <n v="1951"/>
    <n v="0"/>
    <m/>
    <n v="3900049"/>
    <x v="2"/>
    <x v="1"/>
    <m/>
    <m/>
    <m/>
  </r>
  <r>
    <s v="B0BHZCNC4P"/>
    <x v="111"/>
    <x v="1"/>
    <n v="1499"/>
    <n v="3999"/>
    <n v="0.63"/>
    <x v="7"/>
    <n v="37"/>
    <n v="1"/>
    <m/>
    <n v="147963"/>
    <x v="2"/>
    <x v="2"/>
    <m/>
    <m/>
    <m/>
  </r>
  <r>
    <s v="B0B16KD737"/>
    <x v="112"/>
    <x v="1"/>
    <n v="8499"/>
    <n v="15999"/>
    <n v="0.47"/>
    <x v="4"/>
    <n v="592"/>
    <n v="0"/>
    <m/>
    <n v="9471408"/>
    <x v="2"/>
    <x v="2"/>
    <m/>
    <m/>
    <m/>
  </r>
  <r>
    <s v="B099K9ZX65"/>
    <x v="113"/>
    <x v="1"/>
    <n v="20990"/>
    <n v="44990"/>
    <n v="0.53"/>
    <x v="3"/>
    <n v="1259"/>
    <n v="1"/>
    <m/>
    <n v="56642410"/>
    <x v="2"/>
    <x v="1"/>
    <m/>
    <m/>
    <m/>
  </r>
  <r>
    <s v="B08Y55LPBF"/>
    <x v="114"/>
    <x v="1"/>
    <n v="32999"/>
    <n v="44999"/>
    <n v="0.27"/>
    <x v="0"/>
    <n v="45238"/>
    <n v="0"/>
    <m/>
    <n v="2035664762"/>
    <x v="2"/>
    <x v="0"/>
    <m/>
    <m/>
    <m/>
  </r>
  <r>
    <s v="B015OW3M1W"/>
    <x v="115"/>
    <x v="1"/>
    <n v="799"/>
    <n v="1700"/>
    <n v="0.53"/>
    <x v="3"/>
    <n v="28638"/>
    <n v="1"/>
    <m/>
    <n v="48684600"/>
    <x v="2"/>
    <x v="0"/>
    <m/>
    <m/>
    <m/>
  </r>
  <r>
    <s v="B01D5H8ZI8"/>
    <x v="116"/>
    <x v="1"/>
    <n v="229"/>
    <n v="595"/>
    <n v="0.62"/>
    <x v="4"/>
    <n v="12835"/>
    <n v="1"/>
    <m/>
    <n v="7636825"/>
    <x v="0"/>
    <x v="0"/>
    <m/>
    <m/>
    <m/>
  </r>
  <r>
    <s v="B09X1M3DHX"/>
    <x v="117"/>
    <x v="1"/>
    <n v="9999"/>
    <n v="27990"/>
    <n v="0.64"/>
    <x v="0"/>
    <n v="1269"/>
    <n v="1"/>
    <m/>
    <n v="35519310"/>
    <x v="2"/>
    <x v="1"/>
    <m/>
    <m/>
    <m/>
  </r>
  <r>
    <s v="B09MM6P76N"/>
    <x v="118"/>
    <x v="1"/>
    <n v="349"/>
    <n v="599"/>
    <n v="0.42"/>
    <x v="0"/>
    <n v="284"/>
    <n v="0"/>
    <m/>
    <n v="170116"/>
    <x v="0"/>
    <x v="2"/>
    <m/>
    <m/>
    <m/>
  </r>
  <r>
    <s v="B01D5H8LDM"/>
    <x v="119"/>
    <x v="1"/>
    <n v="489"/>
    <n v="1200"/>
    <n v="0.59"/>
    <x v="5"/>
    <n v="69538"/>
    <n v="1"/>
    <m/>
    <n v="83445600"/>
    <x v="0"/>
    <x v="0"/>
    <m/>
    <m/>
    <m/>
  </r>
  <r>
    <s v="B0B1YY6JJL"/>
    <x v="120"/>
    <x v="1"/>
    <n v="23999"/>
    <n v="34990"/>
    <n v="0.31"/>
    <x v="4"/>
    <n v="4703"/>
    <n v="0"/>
    <m/>
    <n v="164557970"/>
    <x v="2"/>
    <x v="1"/>
    <m/>
    <m/>
    <m/>
  </r>
  <r>
    <s v="B09QGZM8QB"/>
    <x v="121"/>
    <x v="0"/>
    <n v="399"/>
    <n v="999"/>
    <n v="0.6"/>
    <x v="4"/>
    <n v="2806"/>
    <n v="1"/>
    <m/>
    <n v="2803194"/>
    <x v="0"/>
    <x v="1"/>
    <m/>
    <m/>
    <m/>
  </r>
  <r>
    <s v="B08L4SBJRY"/>
    <x v="122"/>
    <x v="1"/>
    <n v="349"/>
    <n v="1299"/>
    <n v="0.73"/>
    <x v="1"/>
    <n v="3295"/>
    <n v="1"/>
    <m/>
    <n v="4280205"/>
    <x v="0"/>
    <x v="1"/>
    <m/>
    <m/>
    <m/>
  </r>
  <r>
    <s v="B09X79PP8F"/>
    <x v="123"/>
    <x v="0"/>
    <n v="179"/>
    <n v="299"/>
    <n v="0.4"/>
    <x v="2"/>
    <n v="81"/>
    <n v="0"/>
    <m/>
    <n v="24219"/>
    <x v="1"/>
    <x v="2"/>
    <m/>
    <m/>
    <m/>
  </r>
  <r>
    <s v="B082T6GVG9"/>
    <x v="124"/>
    <x v="0"/>
    <n v="689"/>
    <n v="1500"/>
    <n v="0.54"/>
    <x v="0"/>
    <n v="42301"/>
    <n v="1"/>
    <m/>
    <n v="63451500"/>
    <x v="2"/>
    <x v="0"/>
    <m/>
    <m/>
    <m/>
  </r>
  <r>
    <s v="B0B3XY5YT4"/>
    <x v="125"/>
    <x v="1"/>
    <n v="30990"/>
    <n v="49990"/>
    <n v="0.38"/>
    <x v="4"/>
    <n v="1376"/>
    <n v="0"/>
    <m/>
    <n v="68786240"/>
    <x v="2"/>
    <x v="1"/>
    <m/>
    <m/>
    <m/>
  </r>
  <r>
    <s v="B0B4HKH19N"/>
    <x v="126"/>
    <x v="0"/>
    <n v="249"/>
    <n v="931"/>
    <n v="0.73"/>
    <x v="2"/>
    <n v="1075"/>
    <n v="1"/>
    <m/>
    <n v="1000825"/>
    <x v="0"/>
    <x v="1"/>
    <m/>
    <m/>
    <m/>
  </r>
  <r>
    <s v="B08TGG316Z"/>
    <x v="127"/>
    <x v="1"/>
    <n v="999"/>
    <n v="2399"/>
    <n v="0.57999999999999996"/>
    <x v="13"/>
    <n v="3664"/>
    <n v="1"/>
    <m/>
    <n v="8789936"/>
    <x v="2"/>
    <x v="1"/>
    <m/>
    <m/>
    <m/>
  </r>
  <r>
    <s v="B071VMP1Z4"/>
    <x v="128"/>
    <x v="1"/>
    <n v="399"/>
    <n v="399"/>
    <n v="0"/>
    <x v="2"/>
    <n v="1951"/>
    <n v="0"/>
    <m/>
    <n v="778449"/>
    <x v="0"/>
    <x v="1"/>
    <m/>
    <m/>
    <m/>
  </r>
  <r>
    <s v="B071SDRGWL"/>
    <x v="129"/>
    <x v="0"/>
    <n v="349"/>
    <n v="699"/>
    <n v="0.5"/>
    <x v="4"/>
    <n v="20850"/>
    <n v="1"/>
    <m/>
    <n v="14574150"/>
    <x v="0"/>
    <x v="0"/>
    <m/>
    <m/>
    <m/>
  </r>
  <r>
    <s v="B08PSQRW2T"/>
    <x v="130"/>
    <x v="0"/>
    <n v="399"/>
    <n v="1099"/>
    <n v="0.64"/>
    <x v="3"/>
    <n v="2685"/>
    <n v="1"/>
    <m/>
    <n v="2950815"/>
    <x v="0"/>
    <x v="1"/>
    <m/>
    <m/>
    <m/>
  </r>
  <r>
    <s v="B0859M539M"/>
    <x v="131"/>
    <x v="0"/>
    <n v="1699"/>
    <n v="2999"/>
    <n v="0.43"/>
    <x v="5"/>
    <n v="24780"/>
    <n v="0"/>
    <m/>
    <n v="74315220"/>
    <x v="2"/>
    <x v="0"/>
    <m/>
    <m/>
    <m/>
  </r>
  <r>
    <s v="B08RX8G496"/>
    <x v="132"/>
    <x v="1"/>
    <n v="655"/>
    <n v="1099"/>
    <n v="0.4"/>
    <x v="14"/>
    <n v="285"/>
    <n v="0"/>
    <m/>
    <n v="313215"/>
    <x v="2"/>
    <x v="2"/>
    <m/>
    <m/>
    <m/>
  </r>
  <r>
    <s v="B002SZEOLG"/>
    <x v="133"/>
    <x v="0"/>
    <n v="749"/>
    <n v="1339"/>
    <n v="0.44"/>
    <x v="0"/>
    <n v="179692"/>
    <n v="0"/>
    <m/>
    <n v="240607588"/>
    <x v="2"/>
    <x v="0"/>
    <m/>
    <m/>
    <m/>
  </r>
  <r>
    <s v="B08CS3BT4L"/>
    <x v="134"/>
    <x v="1"/>
    <n v="9999"/>
    <n v="12999"/>
    <n v="0.23"/>
    <x v="0"/>
    <n v="6088"/>
    <n v="0"/>
    <m/>
    <n v="79137912"/>
    <x v="2"/>
    <x v="1"/>
    <m/>
    <m/>
    <m/>
  </r>
  <r>
    <s v="B00RFWNJMC"/>
    <x v="135"/>
    <x v="1"/>
    <n v="195"/>
    <n v="499"/>
    <n v="0.61"/>
    <x v="7"/>
    <n v="1383"/>
    <n v="1"/>
    <m/>
    <n v="690117"/>
    <x v="1"/>
    <x v="1"/>
    <m/>
    <m/>
    <m/>
  </r>
  <r>
    <s v="B082T6GXS5"/>
    <x v="49"/>
    <x v="0"/>
    <n v="999"/>
    <n v="2100"/>
    <n v="0.52"/>
    <x v="6"/>
    <n v="5492"/>
    <n v="1"/>
    <m/>
    <n v="11533200"/>
    <x v="2"/>
    <x v="1"/>
    <m/>
    <m/>
    <m/>
  </r>
  <r>
    <s v="B09CMQRQM6"/>
    <x v="136"/>
    <x v="0"/>
    <n v="499"/>
    <n v="899"/>
    <n v="0.44"/>
    <x v="0"/>
    <n v="919"/>
    <n v="0"/>
    <m/>
    <n v="826181"/>
    <x v="0"/>
    <x v="2"/>
    <m/>
    <m/>
    <m/>
  </r>
  <r>
    <s v="B005LJQMCK"/>
    <x v="137"/>
    <x v="1"/>
    <n v="416"/>
    <n v="599"/>
    <n v="0.31"/>
    <x v="0"/>
    <n v="30023"/>
    <n v="0"/>
    <m/>
    <n v="17983777"/>
    <x v="0"/>
    <x v="0"/>
    <m/>
    <m/>
    <m/>
  </r>
  <r>
    <s v="B09C6H53KH"/>
    <x v="138"/>
    <x v="0"/>
    <n v="368"/>
    <n v="699"/>
    <n v="0.47"/>
    <x v="0"/>
    <n v="387"/>
    <n v="0"/>
    <m/>
    <n v="270513"/>
    <x v="0"/>
    <x v="2"/>
    <m/>
    <m/>
    <m/>
  </r>
  <r>
    <s v="B0BB3CBFBM"/>
    <x v="139"/>
    <x v="1"/>
    <n v="29990"/>
    <n v="65000"/>
    <n v="0.54"/>
    <x v="3"/>
    <n v="211"/>
    <n v="1"/>
    <m/>
    <n v="13715000"/>
    <x v="2"/>
    <x v="2"/>
    <m/>
    <m/>
    <m/>
  </r>
  <r>
    <s v="B08QSDKFGQ"/>
    <x v="140"/>
    <x v="0"/>
    <n v="339"/>
    <n v="1099"/>
    <n v="0.69"/>
    <x v="4"/>
    <n v="974"/>
    <n v="1"/>
    <m/>
    <n v="1070426"/>
    <x v="0"/>
    <x v="2"/>
    <m/>
    <m/>
    <m/>
  </r>
  <r>
    <s v="B08PV1X771"/>
    <x v="20"/>
    <x v="1"/>
    <n v="15490"/>
    <n v="20900"/>
    <n v="0.26"/>
    <x v="4"/>
    <n v="16299"/>
    <n v="0"/>
    <m/>
    <n v="340649100"/>
    <x v="2"/>
    <x v="0"/>
    <m/>
    <m/>
    <m/>
  </r>
  <r>
    <s v="B07YTNKVJQ"/>
    <x v="141"/>
    <x v="0"/>
    <n v="499"/>
    <n v="1299"/>
    <n v="0.62"/>
    <x v="4"/>
    <n v="30411"/>
    <n v="1"/>
    <m/>
    <n v="39503889"/>
    <x v="0"/>
    <x v="0"/>
    <m/>
    <m/>
    <m/>
  </r>
  <r>
    <s v="B0117H7GZ6"/>
    <x v="142"/>
    <x v="0"/>
    <n v="249"/>
    <n v="399"/>
    <n v="0.38"/>
    <x v="10"/>
    <n v="4642"/>
    <n v="0"/>
    <m/>
    <n v="1852158"/>
    <x v="0"/>
    <x v="1"/>
    <m/>
    <m/>
    <m/>
  </r>
  <r>
    <s v="B09XJ1LM7R"/>
    <x v="143"/>
    <x v="1"/>
    <n v="399"/>
    <n v="799"/>
    <n v="0.5"/>
    <x v="4"/>
    <n v="12"/>
    <n v="1"/>
    <m/>
    <n v="9588"/>
    <x v="0"/>
    <x v="2"/>
    <m/>
    <m/>
    <m/>
  </r>
  <r>
    <s v="B084N133Y7"/>
    <x v="110"/>
    <x v="0"/>
    <n v="1499"/>
    <n v="1999"/>
    <n v="0.25"/>
    <x v="5"/>
    <n v="1951"/>
    <n v="0"/>
    <m/>
    <n v="3900049"/>
    <x v="2"/>
    <x v="1"/>
    <m/>
    <m/>
    <m/>
  </r>
  <r>
    <s v="B088Z1YWBC"/>
    <x v="144"/>
    <x v="1"/>
    <n v="9490"/>
    <n v="15990"/>
    <n v="0.41"/>
    <x v="2"/>
    <n v="10480"/>
    <n v="0"/>
    <m/>
    <n v="167575200"/>
    <x v="2"/>
    <x v="0"/>
    <m/>
    <m/>
    <m/>
  </r>
  <r>
    <s v="B07VSG5SXZ"/>
    <x v="145"/>
    <x v="1"/>
    <n v="637"/>
    <n v="1499"/>
    <n v="0.57999999999999996"/>
    <x v="3"/>
    <n v="24"/>
    <n v="1"/>
    <m/>
    <n v="35976"/>
    <x v="2"/>
    <x v="2"/>
    <m/>
    <m/>
    <m/>
  </r>
  <r>
    <s v="B08RWCZ6SY"/>
    <x v="146"/>
    <x v="1"/>
    <n v="399"/>
    <n v="899"/>
    <n v="0.56000000000000005"/>
    <x v="2"/>
    <n v="254"/>
    <n v="1"/>
    <m/>
    <n v="228346"/>
    <x v="0"/>
    <x v="2"/>
    <m/>
    <m/>
    <m/>
  </r>
  <r>
    <s v="B07KSB1MLX"/>
    <x v="147"/>
    <x v="1"/>
    <n v="1089"/>
    <n v="1600"/>
    <n v="0.32"/>
    <x v="1"/>
    <n v="3565"/>
    <n v="0"/>
    <m/>
    <n v="5704000"/>
    <x v="2"/>
    <x v="1"/>
    <m/>
    <m/>
    <m/>
  </r>
  <r>
    <s v="B081FG1QYX"/>
    <x v="148"/>
    <x v="0"/>
    <n v="339"/>
    <n v="999"/>
    <n v="0.66"/>
    <x v="4"/>
    <n v="6255"/>
    <n v="1"/>
    <m/>
    <n v="6248745"/>
    <x v="0"/>
    <x v="1"/>
    <m/>
    <m/>
    <m/>
  </r>
  <r>
    <s v="B08R69WBN7"/>
    <x v="149"/>
    <x v="0"/>
    <n v="149"/>
    <n v="499"/>
    <n v="0.7"/>
    <x v="1"/>
    <n v="7732"/>
    <n v="1"/>
    <m/>
    <n v="3858268"/>
    <x v="1"/>
    <x v="1"/>
    <m/>
    <m/>
    <m/>
  </r>
  <r>
    <s v="B0B3RHX6B6"/>
    <x v="150"/>
    <x v="0"/>
    <n v="149"/>
    <n v="399"/>
    <n v="0.63"/>
    <x v="2"/>
    <n v="57"/>
    <n v="1"/>
    <m/>
    <n v="22743"/>
    <x v="1"/>
    <x v="2"/>
    <m/>
    <m/>
    <m/>
  </r>
  <r>
    <s v="B084N18QZY"/>
    <x v="151"/>
    <x v="0"/>
    <n v="599"/>
    <n v="849"/>
    <n v="0.28999999999999998"/>
    <x v="6"/>
    <n v="577"/>
    <n v="0"/>
    <m/>
    <n v="489873"/>
    <x v="2"/>
    <x v="2"/>
    <m/>
    <m/>
    <m/>
  </r>
  <r>
    <s v="B081NHWT6Z"/>
    <x v="152"/>
    <x v="1"/>
    <n v="299"/>
    <n v="1199"/>
    <n v="0.75"/>
    <x v="2"/>
    <n v="1193"/>
    <n v="1"/>
    <m/>
    <n v="1430407"/>
    <x v="0"/>
    <x v="1"/>
    <m/>
    <m/>
    <m/>
  </r>
  <r>
    <s v="B07JPJJZ2H"/>
    <x v="153"/>
    <x v="0"/>
    <n v="399"/>
    <n v="1299"/>
    <n v="0.69"/>
    <x v="0"/>
    <n v="13120"/>
    <n v="1"/>
    <m/>
    <n v="17042880"/>
    <x v="0"/>
    <x v="0"/>
    <m/>
    <m/>
    <m/>
  </r>
  <r>
    <s v="B09JKNF147"/>
    <x v="106"/>
    <x v="1"/>
    <n v="339"/>
    <n v="1999"/>
    <n v="0.83"/>
    <x v="1"/>
    <n v="343"/>
    <n v="1"/>
    <m/>
    <n v="685657"/>
    <x v="0"/>
    <x v="2"/>
    <m/>
    <m/>
    <m/>
  </r>
  <r>
    <s v="B0B9959XF3"/>
    <x v="154"/>
    <x v="1"/>
    <n v="12499"/>
    <n v="22990"/>
    <n v="0.46"/>
    <x v="4"/>
    <n v="1611"/>
    <n v="0"/>
    <m/>
    <n v="37036890"/>
    <x v="2"/>
    <x v="1"/>
    <m/>
    <m/>
    <m/>
  </r>
  <r>
    <s v="B09PNR6F8Q"/>
    <x v="155"/>
    <x v="0"/>
    <n v="249"/>
    <n v="399"/>
    <n v="0.38"/>
    <x v="1"/>
    <n v="6558"/>
    <n v="0"/>
    <m/>
    <n v="2616642"/>
    <x v="0"/>
    <x v="1"/>
    <m/>
    <m/>
    <m/>
  </r>
  <r>
    <s v="B07M69276N"/>
    <x v="156"/>
    <x v="0"/>
    <n v="1399"/>
    <n v="2499"/>
    <n v="0.44"/>
    <x v="5"/>
    <n v="23169"/>
    <n v="0"/>
    <m/>
    <n v="57899331"/>
    <x v="2"/>
    <x v="0"/>
    <m/>
    <m/>
    <m/>
  </r>
  <r>
    <s v="B0B1YZ9CB8"/>
    <x v="157"/>
    <x v="1"/>
    <n v="32999"/>
    <n v="47990"/>
    <n v="0.31"/>
    <x v="4"/>
    <n v="4703"/>
    <n v="0"/>
    <m/>
    <n v="225696970"/>
    <x v="2"/>
    <x v="1"/>
    <m/>
    <m/>
    <m/>
  </r>
  <r>
    <s v="B09YLYB9PB"/>
    <x v="71"/>
    <x v="0"/>
    <n v="149"/>
    <n v="399"/>
    <n v="0.63"/>
    <x v="1"/>
    <n v="1423"/>
    <n v="1"/>
    <m/>
    <n v="567777"/>
    <x v="1"/>
    <x v="1"/>
    <m/>
    <m/>
    <m/>
  </r>
  <r>
    <s v="B08CTNJ985"/>
    <x v="158"/>
    <x v="0"/>
    <n v="325"/>
    <n v="999"/>
    <n v="0.67"/>
    <x v="4"/>
    <n v="2651"/>
    <n v="1"/>
    <m/>
    <n v="2648349"/>
    <x v="0"/>
    <x v="1"/>
    <m/>
    <m/>
    <m/>
  </r>
  <r>
    <s v="B0BP7XLX48"/>
    <x v="159"/>
    <x v="0"/>
    <n v="399"/>
    <n v="1999"/>
    <n v="0.8"/>
    <x v="15"/>
    <n v="5"/>
    <n v="1"/>
    <m/>
    <n v="9995"/>
    <x v="0"/>
    <x v="2"/>
    <m/>
    <m/>
    <m/>
  </r>
  <r>
    <s v="B09LHXNZLR"/>
    <x v="160"/>
    <x v="0"/>
    <n v="199"/>
    <n v="499"/>
    <n v="0.6"/>
    <x v="7"/>
    <n v="612"/>
    <n v="1"/>
    <m/>
    <n v="305388"/>
    <x v="1"/>
    <x v="2"/>
    <m/>
    <m/>
    <m/>
  </r>
  <r>
    <s v="B0B3N8VG24"/>
    <x v="161"/>
    <x v="0"/>
    <n v="88"/>
    <n v="299"/>
    <n v="0.71"/>
    <x v="1"/>
    <n v="9378"/>
    <n v="1"/>
    <m/>
    <n v="2804022"/>
    <x v="1"/>
    <x v="1"/>
    <m/>
    <m/>
    <m/>
  </r>
  <r>
    <s v="B08PSVBB2X"/>
    <x v="162"/>
    <x v="0"/>
    <n v="399"/>
    <n v="1099"/>
    <n v="0.64"/>
    <x v="3"/>
    <n v="2685"/>
    <n v="1"/>
    <m/>
    <n v="2950815"/>
    <x v="0"/>
    <x v="1"/>
    <m/>
    <m/>
    <m/>
  </r>
  <r>
    <s v="B0B3MQXNFB"/>
    <x v="163"/>
    <x v="0"/>
    <n v="57.89"/>
    <n v="199"/>
    <n v="0.71"/>
    <x v="1"/>
    <n v="9378"/>
    <n v="1"/>
    <m/>
    <n v="1866222"/>
    <x v="1"/>
    <x v="1"/>
    <m/>
    <m/>
    <m/>
  </r>
  <r>
    <s v="B08XMSKKMM"/>
    <x v="164"/>
    <x v="1"/>
    <n v="799"/>
    <n v="1999"/>
    <n v="0.6"/>
    <x v="8"/>
    <n v="576"/>
    <n v="1"/>
    <m/>
    <n v="1151424"/>
    <x v="2"/>
    <x v="2"/>
    <m/>
    <m/>
    <m/>
  </r>
  <r>
    <s v="B09L8DT7D6"/>
    <x v="165"/>
    <x v="1"/>
    <n v="205"/>
    <n v="499"/>
    <n v="0.59"/>
    <x v="11"/>
    <n v="313"/>
    <n v="1"/>
    <m/>
    <n v="156187"/>
    <x v="0"/>
    <x v="2"/>
    <m/>
    <m/>
    <m/>
  </r>
  <r>
    <s v="B00GE55L22"/>
    <x v="166"/>
    <x v="0"/>
    <n v="299"/>
    <n v="699"/>
    <n v="0.56999999999999995"/>
    <x v="3"/>
    <n v="2957"/>
    <n v="1"/>
    <m/>
    <n v="2066943"/>
    <x v="0"/>
    <x v="1"/>
    <m/>
    <m/>
    <m/>
  </r>
  <r>
    <s v="B0162K34H2"/>
    <x v="167"/>
    <x v="0"/>
    <n v="849"/>
    <n v="999"/>
    <n v="0.15"/>
    <x v="3"/>
    <n v="6736"/>
    <n v="0"/>
    <m/>
    <n v="6729264"/>
    <x v="2"/>
    <x v="1"/>
    <m/>
    <m/>
    <m/>
  </r>
  <r>
    <s v="B0B8SRZ5SV"/>
    <x v="168"/>
    <x v="0"/>
    <n v="949"/>
    <n v="1999"/>
    <n v="0.53"/>
    <x v="5"/>
    <n v="13552"/>
    <n v="1"/>
    <m/>
    <n v="27090448"/>
    <x v="2"/>
    <x v="0"/>
    <m/>
    <m/>
    <m/>
  </r>
  <r>
    <s v="B07CWNJLPC"/>
    <x v="169"/>
    <x v="0"/>
    <n v="499"/>
    <n v="1200"/>
    <n v="0.57999999999999996"/>
    <x v="4"/>
    <n v="5451"/>
    <n v="1"/>
    <m/>
    <n v="6541200"/>
    <x v="0"/>
    <x v="1"/>
    <m/>
    <m/>
    <m/>
  </r>
  <r>
    <s v="B00NH12R1O"/>
    <x v="170"/>
    <x v="0"/>
    <n v="299"/>
    <n v="485"/>
    <n v="0.38"/>
    <x v="4"/>
    <n v="10911"/>
    <n v="0"/>
    <m/>
    <n v="5291835"/>
    <x v="0"/>
    <x v="0"/>
    <m/>
    <m/>
    <m/>
  </r>
  <r>
    <s v="B0B8SSC5D9"/>
    <x v="168"/>
    <x v="0"/>
    <n v="949"/>
    <n v="1999"/>
    <n v="0.53"/>
    <x v="5"/>
    <n v="13552"/>
    <n v="1"/>
    <m/>
    <n v="27090448"/>
    <x v="2"/>
    <x v="0"/>
    <m/>
    <m/>
    <m/>
  </r>
  <r>
    <s v="B08WKG2MWT"/>
    <x v="171"/>
    <x v="0"/>
    <n v="379"/>
    <n v="1099"/>
    <n v="0.66"/>
    <x v="4"/>
    <n v="2806"/>
    <n v="1"/>
    <m/>
    <n v="3083794"/>
    <x v="0"/>
    <x v="1"/>
    <m/>
    <m/>
    <m/>
  </r>
  <r>
    <s v="B0B466C3G4"/>
    <x v="172"/>
    <x v="1"/>
    <n v="8990"/>
    <n v="18990"/>
    <n v="0.53"/>
    <x v="2"/>
    <n v="350"/>
    <n v="1"/>
    <m/>
    <n v="6646500"/>
    <x v="2"/>
    <x v="2"/>
    <m/>
    <m/>
    <m/>
  </r>
  <r>
    <s v="B005LJQMZC"/>
    <x v="137"/>
    <x v="1"/>
    <n v="486"/>
    <n v="1999"/>
    <n v="0.76"/>
    <x v="0"/>
    <n v="30023"/>
    <n v="1"/>
    <m/>
    <n v="60015977"/>
    <x v="0"/>
    <x v="0"/>
    <m/>
    <m/>
    <m/>
  </r>
  <r>
    <s v="B07MDRGHWQ"/>
    <x v="173"/>
    <x v="1"/>
    <n v="5699"/>
    <n v="11000"/>
    <n v="0.48"/>
    <x v="0"/>
    <n v="4003"/>
    <n v="0"/>
    <m/>
    <n v="44033000"/>
    <x v="2"/>
    <x v="1"/>
    <m/>
    <m/>
    <m/>
  </r>
  <r>
    <s v="B07DC4RZPY"/>
    <x v="174"/>
    <x v="0"/>
    <n v="709"/>
    <n v="1999"/>
    <n v="0.65"/>
    <x v="3"/>
    <n v="178817"/>
    <n v="1"/>
    <m/>
    <n v="357455183"/>
    <x v="2"/>
    <x v="0"/>
    <m/>
    <m/>
    <m/>
  </r>
  <r>
    <s v="B0B15GSPQW"/>
    <x v="175"/>
    <x v="1"/>
    <n v="47990"/>
    <n v="70900"/>
    <n v="0.32"/>
    <x v="4"/>
    <n v="7109"/>
    <n v="0"/>
    <m/>
    <n v="504028100"/>
    <x v="2"/>
    <x v="1"/>
    <m/>
    <m/>
    <m/>
  </r>
  <r>
    <s v="B08GJNM9N7"/>
    <x v="152"/>
    <x v="1"/>
    <n v="299"/>
    <n v="1199"/>
    <n v="0.75"/>
    <x v="7"/>
    <n v="490"/>
    <n v="1"/>
    <m/>
    <n v="587510"/>
    <x v="0"/>
    <x v="2"/>
    <m/>
    <m/>
    <m/>
  </r>
  <r>
    <s v="B09C6FML9B"/>
    <x v="176"/>
    <x v="0"/>
    <n v="320"/>
    <n v="599"/>
    <n v="0.47"/>
    <x v="3"/>
    <n v="491"/>
    <n v="0"/>
    <m/>
    <n v="294109"/>
    <x v="0"/>
    <x v="2"/>
    <m/>
    <m/>
    <m/>
  </r>
  <r>
    <s v="B0B65MJ45G"/>
    <x v="177"/>
    <x v="0"/>
    <n v="139"/>
    <n v="549"/>
    <n v="0.75"/>
    <x v="2"/>
    <n v="61"/>
    <n v="1"/>
    <m/>
    <n v="33489"/>
    <x v="1"/>
    <x v="2"/>
    <m/>
    <m/>
    <m/>
  </r>
  <r>
    <s v="B08P9RYPLR"/>
    <x v="178"/>
    <x v="0"/>
    <n v="129"/>
    <n v="249"/>
    <n v="0.48"/>
    <x v="1"/>
    <n v="9378"/>
    <n v="0"/>
    <m/>
    <n v="2335122"/>
    <x v="1"/>
    <x v="1"/>
    <m/>
    <m/>
    <m/>
  </r>
  <r>
    <s v="B0B6F8HHR6"/>
    <x v="179"/>
    <x v="1"/>
    <n v="24999"/>
    <n v="35999"/>
    <n v="0.31"/>
    <x v="0"/>
    <n v="32840"/>
    <n v="0"/>
    <m/>
    <n v="1182207160"/>
    <x v="2"/>
    <x v="0"/>
    <m/>
    <m/>
    <m/>
  </r>
  <r>
    <s v="B084MZXJN6"/>
    <x v="110"/>
    <x v="0"/>
    <n v="999"/>
    <n v="1699"/>
    <n v="0.41"/>
    <x v="5"/>
    <n v="7318"/>
    <n v="0"/>
    <m/>
    <n v="12433282"/>
    <x v="2"/>
    <x v="1"/>
    <m/>
    <m/>
    <m/>
  </r>
  <r>
    <s v="B08XMG618K"/>
    <x v="180"/>
    <x v="0"/>
    <n v="225"/>
    <n v="499"/>
    <n v="0.55000000000000004"/>
    <x v="3"/>
    <n v="789"/>
    <n v="1"/>
    <m/>
    <n v="393711"/>
    <x v="0"/>
    <x v="2"/>
    <m/>
    <m/>
    <m/>
  </r>
  <r>
    <s v="B0BCKWZ884"/>
    <x v="181"/>
    <x v="1"/>
    <n v="547"/>
    <n v="2999"/>
    <n v="0.82"/>
    <x v="4"/>
    <n v="407"/>
    <n v="1"/>
    <m/>
    <n v="1220593"/>
    <x v="2"/>
    <x v="2"/>
    <m/>
    <m/>
    <m/>
  </r>
  <r>
    <s v="B00GGGOYEK"/>
    <x v="182"/>
    <x v="0"/>
    <n v="259"/>
    <n v="699"/>
    <n v="0.63"/>
    <x v="11"/>
    <n v="2399"/>
    <n v="1"/>
    <m/>
    <n v="1676901"/>
    <x v="0"/>
    <x v="1"/>
    <m/>
    <m/>
    <m/>
  </r>
  <r>
    <s v="B07ZR4S1G4"/>
    <x v="183"/>
    <x v="1"/>
    <n v="239"/>
    <n v="699"/>
    <n v="0.66"/>
    <x v="5"/>
    <n v="2640"/>
    <n v="1"/>
    <m/>
    <n v="1845360"/>
    <x v="0"/>
    <x v="1"/>
    <m/>
    <m/>
    <m/>
  </r>
  <r>
    <s v="B09C635BMM"/>
    <x v="184"/>
    <x v="1"/>
    <n v="349"/>
    <n v="999"/>
    <n v="0.65"/>
    <x v="1"/>
    <n v="839"/>
    <n v="1"/>
    <m/>
    <n v="838161"/>
    <x v="0"/>
    <x v="2"/>
    <m/>
    <m/>
    <m/>
  </r>
  <r>
    <s v="B00GG59HU2"/>
    <x v="185"/>
    <x v="1"/>
    <n v="467"/>
    <n v="599"/>
    <n v="0.22"/>
    <x v="5"/>
    <n v="44054"/>
    <n v="0"/>
    <m/>
    <n v="26388346"/>
    <x v="0"/>
    <x v="0"/>
    <m/>
    <m/>
    <m/>
  </r>
  <r>
    <s v="B00RGLI0ZS"/>
    <x v="186"/>
    <x v="0"/>
    <n v="449"/>
    <n v="599"/>
    <n v="0.25"/>
    <x v="1"/>
    <n v="3231"/>
    <n v="0"/>
    <m/>
    <n v="1935369"/>
    <x v="0"/>
    <x v="1"/>
    <m/>
    <m/>
    <m/>
  </r>
  <r>
    <s v="B09ZPJT8B2"/>
    <x v="72"/>
    <x v="1"/>
    <n v="11990"/>
    <n v="31990"/>
    <n v="0.63"/>
    <x v="0"/>
    <n v="64"/>
    <n v="1"/>
    <m/>
    <n v="2047360"/>
    <x v="2"/>
    <x v="2"/>
    <m/>
    <m/>
    <m/>
  </r>
  <r>
    <s v="B07HZ2QCGR"/>
    <x v="187"/>
    <x v="0"/>
    <n v="350"/>
    <n v="599"/>
    <n v="0.42"/>
    <x v="2"/>
    <n v="8314"/>
    <n v="0"/>
    <m/>
    <n v="4980086"/>
    <x v="0"/>
    <x v="1"/>
    <m/>
    <m/>
    <m/>
  </r>
  <r>
    <s v="B095244Q22"/>
    <x v="188"/>
    <x v="0"/>
    <n v="252"/>
    <n v="999"/>
    <n v="0.75"/>
    <x v="7"/>
    <n v="2249"/>
    <n v="1"/>
    <m/>
    <n v="2246751"/>
    <x v="0"/>
    <x v="1"/>
    <m/>
    <m/>
    <m/>
  </r>
  <r>
    <s v="B08CKW1KH9"/>
    <x v="189"/>
    <x v="1"/>
    <n v="204"/>
    <n v="599"/>
    <n v="0.66"/>
    <x v="9"/>
    <n v="339"/>
    <n v="1"/>
    <m/>
    <n v="203061"/>
    <x v="0"/>
    <x v="2"/>
    <m/>
    <m/>
    <m/>
  </r>
  <r>
    <s v="B0BLV1GNLN"/>
    <x v="190"/>
    <x v="1"/>
    <n v="6490"/>
    <n v="9990"/>
    <n v="0.35"/>
    <x v="1"/>
    <n v="27"/>
    <n v="0"/>
    <m/>
    <n v="269730"/>
    <x v="2"/>
    <x v="2"/>
    <m/>
    <m/>
    <m/>
  </r>
  <r>
    <s v="B08RHPDNVV"/>
    <x v="191"/>
    <x v="1"/>
    <n v="235"/>
    <n v="599"/>
    <n v="0.61"/>
    <x v="12"/>
    <n v="197"/>
    <n v="1"/>
    <m/>
    <n v="118003"/>
    <x v="0"/>
    <x v="2"/>
    <m/>
    <m/>
    <m/>
  </r>
  <r>
    <s v="B00NH13Q8W"/>
    <x v="192"/>
    <x v="0"/>
    <n v="299"/>
    <n v="800"/>
    <n v="0.63"/>
    <x v="6"/>
    <n v="74977"/>
    <n v="1"/>
    <m/>
    <n v="59981600"/>
    <x v="0"/>
    <x v="0"/>
    <m/>
    <m/>
    <m/>
  </r>
  <r>
    <s v="B0B8SSZ76F"/>
    <x v="193"/>
    <x v="0"/>
    <n v="799"/>
    <n v="1999"/>
    <n v="0.6"/>
    <x v="0"/>
    <n v="8583"/>
    <n v="1"/>
    <m/>
    <n v="17157417"/>
    <x v="2"/>
    <x v="1"/>
    <m/>
    <m/>
    <m/>
  </r>
  <r>
    <s v="B0841KQR1Z"/>
    <x v="194"/>
    <x v="1"/>
    <n v="299"/>
    <n v="999"/>
    <n v="0.7"/>
    <x v="11"/>
    <n v="928"/>
    <n v="1"/>
    <m/>
    <n v="927072"/>
    <x v="0"/>
    <x v="2"/>
    <m/>
    <m/>
    <m/>
  </r>
  <r>
    <s v="B0B467CCB9"/>
    <x v="195"/>
    <x v="1"/>
    <n v="6999"/>
    <n v="16990"/>
    <n v="0.59"/>
    <x v="11"/>
    <n v="110"/>
    <n v="1"/>
    <m/>
    <n v="1868900"/>
    <x v="2"/>
    <x v="2"/>
    <m/>
    <m/>
    <m/>
  </r>
  <r>
    <s v="B095JQVC7N"/>
    <x v="196"/>
    <x v="1"/>
    <n v="42999"/>
    <n v="59999"/>
    <n v="0.28000000000000003"/>
    <x v="3"/>
    <n v="6753"/>
    <n v="0"/>
    <m/>
    <n v="405173247"/>
    <x v="2"/>
    <x v="1"/>
    <m/>
    <m/>
    <m/>
  </r>
  <r>
    <s v="B08PPHFXG3"/>
    <x v="197"/>
    <x v="1"/>
    <n v="173"/>
    <n v="999"/>
    <n v="0.83"/>
    <x v="4"/>
    <n v="1237"/>
    <n v="1"/>
    <m/>
    <n v="1235763"/>
    <x v="1"/>
    <x v="1"/>
    <m/>
    <m/>
    <m/>
  </r>
  <r>
    <s v="B06XR9PR5X"/>
    <x v="198"/>
    <x v="1"/>
    <n v="209"/>
    <n v="600"/>
    <n v="0.65"/>
    <x v="5"/>
    <n v="18872"/>
    <n v="1"/>
    <m/>
    <n v="11323200"/>
    <x v="0"/>
    <x v="0"/>
    <m/>
    <m/>
    <m/>
  </r>
  <r>
    <s v="B09JSW16QD"/>
    <x v="199"/>
    <x v="0"/>
    <n v="848.99"/>
    <n v="1490"/>
    <n v="0.43"/>
    <x v="2"/>
    <n v="356"/>
    <n v="0"/>
    <m/>
    <n v="530440"/>
    <x v="2"/>
    <x v="2"/>
    <m/>
    <m/>
    <m/>
  </r>
  <r>
    <s v="B07JH1CBGW"/>
    <x v="200"/>
    <x v="0"/>
    <n v="649"/>
    <n v="1999"/>
    <n v="0.68"/>
    <x v="0"/>
    <n v="24269"/>
    <n v="1"/>
    <m/>
    <n v="48513731"/>
    <x v="2"/>
    <x v="0"/>
    <m/>
    <m/>
    <m/>
  </r>
  <r>
    <s v="B09127FZCK"/>
    <x v="201"/>
    <x v="1"/>
    <n v="299"/>
    <n v="899"/>
    <n v="0.67"/>
    <x v="11"/>
    <n v="425"/>
    <n v="1"/>
    <m/>
    <n v="382075"/>
    <x v="0"/>
    <x v="2"/>
    <m/>
    <m/>
    <m/>
  </r>
  <r>
    <s v="B083GQGT3Z"/>
    <x v="202"/>
    <x v="1"/>
    <n v="399"/>
    <n v="799"/>
    <n v="0.5"/>
    <x v="3"/>
    <n v="1161"/>
    <n v="1"/>
    <m/>
    <n v="927639"/>
    <x v="0"/>
    <x v="1"/>
    <m/>
    <m/>
    <m/>
  </r>
  <r>
    <s v="B09Q8WQ5QJ"/>
    <x v="203"/>
    <x v="0"/>
    <n v="249"/>
    <n v="499"/>
    <n v="0.5"/>
    <x v="3"/>
    <n v="1508"/>
    <n v="1"/>
    <m/>
    <n v="752492"/>
    <x v="0"/>
    <x v="1"/>
    <m/>
    <m/>
    <m/>
  </r>
  <r>
    <s v="B07YZG8PPY"/>
    <x v="204"/>
    <x v="1"/>
    <n v="1249"/>
    <n v="2299"/>
    <n v="0.46"/>
    <x v="4"/>
    <n v="7636"/>
    <n v="0"/>
    <m/>
    <n v="17555164"/>
    <x v="2"/>
    <x v="1"/>
    <m/>
    <m/>
    <m/>
  </r>
  <r>
    <s v="B09H39KTTB"/>
    <x v="205"/>
    <x v="1"/>
    <n v="213"/>
    <n v="499"/>
    <n v="0.56999999999999995"/>
    <x v="7"/>
    <n v="246"/>
    <n v="1"/>
    <m/>
    <n v="122754"/>
    <x v="0"/>
    <x v="2"/>
    <m/>
    <m/>
    <m/>
  </r>
  <r>
    <s v="B08DCVRW98"/>
    <x v="206"/>
    <x v="1"/>
    <n v="209"/>
    <n v="499"/>
    <n v="0.57999999999999996"/>
    <x v="1"/>
    <n v="479"/>
    <n v="1"/>
    <m/>
    <n v="239021"/>
    <x v="0"/>
    <x v="2"/>
    <m/>
    <m/>
    <m/>
  </r>
  <r>
    <s v="B0718ZN31Q"/>
    <x v="207"/>
    <x v="1"/>
    <n v="598"/>
    <n v="4999"/>
    <n v="0.88"/>
    <x v="0"/>
    <n v="910"/>
    <n v="1"/>
    <m/>
    <n v="4549090"/>
    <x v="2"/>
    <x v="2"/>
    <m/>
    <m/>
    <m/>
  </r>
  <r>
    <s v="B0162LYSFS"/>
    <x v="167"/>
    <x v="0"/>
    <n v="799"/>
    <n v="1749"/>
    <n v="0.54"/>
    <x v="3"/>
    <n v="5626"/>
    <n v="1"/>
    <m/>
    <n v="9839874"/>
    <x v="2"/>
    <x v="1"/>
    <m/>
    <m/>
    <m/>
  </r>
  <r>
    <s v="B07PFJ5VQD"/>
    <x v="208"/>
    <x v="0"/>
    <n v="159"/>
    <n v="595"/>
    <n v="0.73"/>
    <x v="4"/>
    <n v="14184"/>
    <n v="1"/>
    <m/>
    <n v="8439480"/>
    <x v="1"/>
    <x v="0"/>
    <m/>
    <m/>
    <m/>
  </r>
  <r>
    <s v="B01J8S6X2I"/>
    <x v="209"/>
    <x v="0"/>
    <n v="499"/>
    <n v="1100"/>
    <n v="0.55000000000000004"/>
    <x v="5"/>
    <n v="25177"/>
    <n v="1"/>
    <m/>
    <n v="27694700"/>
    <x v="0"/>
    <x v="0"/>
    <m/>
    <m/>
    <m/>
  </r>
  <r>
    <s v="B09MJ77786"/>
    <x v="210"/>
    <x v="1"/>
    <n v="31999"/>
    <n v="49999"/>
    <n v="0.36"/>
    <x v="4"/>
    <n v="21252"/>
    <n v="0"/>
    <m/>
    <n v="1062578748"/>
    <x v="2"/>
    <x v="0"/>
    <m/>
    <m/>
    <m/>
  </r>
  <r>
    <s v="B09NNGHG22"/>
    <x v="211"/>
    <x v="1"/>
    <n v="32990"/>
    <n v="56790"/>
    <n v="0.42"/>
    <x v="4"/>
    <n v="567"/>
    <n v="0"/>
    <m/>
    <n v="32199930"/>
    <x v="2"/>
    <x v="2"/>
    <m/>
    <m/>
    <m/>
  </r>
  <r>
    <s v="B07V5YF4ND"/>
    <x v="212"/>
    <x v="1"/>
    <n v="299"/>
    <n v="1199"/>
    <n v="0.75"/>
    <x v="12"/>
    <n v="466"/>
    <n v="1"/>
    <m/>
    <n v="558734"/>
    <x v="0"/>
    <x v="2"/>
    <m/>
    <m/>
    <m/>
  </r>
  <r>
    <s v="B0B65P827P"/>
    <x v="177"/>
    <x v="0"/>
    <n v="128.31"/>
    <n v="549"/>
    <n v="0.77"/>
    <x v="2"/>
    <n v="61"/>
    <n v="1"/>
    <m/>
    <n v="33489"/>
    <x v="1"/>
    <x v="2"/>
    <m/>
    <m/>
    <m/>
  </r>
  <r>
    <s v="B084MZYBTV"/>
    <x v="151"/>
    <x v="0"/>
    <n v="599"/>
    <n v="849"/>
    <n v="0.28999999999999998"/>
    <x v="6"/>
    <n v="474"/>
    <n v="0"/>
    <m/>
    <n v="402426"/>
    <x v="2"/>
    <x v="2"/>
    <m/>
    <m/>
    <m/>
  </r>
  <r>
    <s v="B097ZQTDVZ"/>
    <x v="213"/>
    <x v="1"/>
    <n v="399"/>
    <n v="899"/>
    <n v="0.56000000000000005"/>
    <x v="10"/>
    <n v="431"/>
    <n v="1"/>
    <m/>
    <n v="387469"/>
    <x v="0"/>
    <x v="2"/>
    <m/>
    <m/>
    <m/>
  </r>
  <r>
    <s v="B0B5F3YZY4"/>
    <x v="214"/>
    <x v="0"/>
    <n v="449"/>
    <n v="1099"/>
    <n v="0.59"/>
    <x v="1"/>
    <n v="242"/>
    <n v="1"/>
    <m/>
    <n v="265958"/>
    <x v="0"/>
    <x v="2"/>
    <m/>
    <m/>
    <m/>
  </r>
  <r>
    <s v="B09G5TSGXV"/>
    <x v="215"/>
    <x v="0"/>
    <n v="254"/>
    <n v="799"/>
    <n v="0.68"/>
    <x v="1"/>
    <n v="2905"/>
    <n v="1"/>
    <m/>
    <n v="2321095"/>
    <x v="0"/>
    <x v="1"/>
    <m/>
    <m/>
    <m/>
  </r>
  <r>
    <s v="B006LW0WDQ"/>
    <x v="216"/>
    <x v="1"/>
    <n v="399"/>
    <n v="795"/>
    <n v="0.5"/>
    <x v="5"/>
    <n v="12091"/>
    <n v="1"/>
    <m/>
    <n v="9612345"/>
    <x v="0"/>
    <x v="0"/>
    <m/>
    <m/>
    <m/>
  </r>
  <r>
    <s v="B09YLX91QR"/>
    <x v="71"/>
    <x v="0"/>
    <n v="179"/>
    <n v="399"/>
    <n v="0.55000000000000004"/>
    <x v="1"/>
    <n v="1423"/>
    <n v="1"/>
    <m/>
    <n v="567777"/>
    <x v="1"/>
    <x v="1"/>
    <m/>
    <m/>
    <m/>
  </r>
  <r>
    <s v="B081FJWN52"/>
    <x v="217"/>
    <x v="0"/>
    <n v="339"/>
    <n v="999"/>
    <n v="0.66"/>
    <x v="4"/>
    <n v="6255"/>
    <n v="1"/>
    <m/>
    <n v="6248745"/>
    <x v="0"/>
    <x v="1"/>
    <m/>
    <m/>
    <m/>
  </r>
  <r>
    <s v="B0758F7KK7"/>
    <x v="218"/>
    <x v="1"/>
    <n v="399"/>
    <n v="999"/>
    <n v="0.6"/>
    <x v="1"/>
    <n v="1236"/>
    <n v="1"/>
    <m/>
    <n v="1234764"/>
    <x v="0"/>
    <x v="1"/>
    <m/>
    <m/>
    <m/>
  </r>
  <r>
    <s v="B09L835C3V"/>
    <x v="219"/>
    <x v="1"/>
    <n v="199"/>
    <n v="399"/>
    <n v="0.5"/>
    <x v="0"/>
    <n v="1335"/>
    <n v="1"/>
    <m/>
    <n v="532665"/>
    <x v="1"/>
    <x v="1"/>
    <m/>
    <m/>
    <m/>
  </r>
  <r>
    <s v="B098TV3L96"/>
    <x v="220"/>
    <x v="1"/>
    <n v="349"/>
    <n v="1999"/>
    <n v="0.83"/>
    <x v="11"/>
    <n v="197"/>
    <n v="1"/>
    <m/>
    <n v="393803"/>
    <x v="0"/>
    <x v="2"/>
    <m/>
    <m/>
    <m/>
  </r>
  <r>
    <s v="B08NCKT9FG"/>
    <x v="221"/>
    <x v="0"/>
    <n v="299"/>
    <n v="798"/>
    <n v="0.63"/>
    <x v="5"/>
    <n v="28791"/>
    <n v="1"/>
    <m/>
    <n v="22975218"/>
    <x v="0"/>
    <x v="0"/>
    <m/>
    <m/>
    <m/>
  </r>
  <r>
    <s v="B0B4T6MR8N"/>
    <x v="222"/>
    <x v="0"/>
    <n v="89"/>
    <n v="800"/>
    <n v="0.89"/>
    <x v="2"/>
    <n v="1075"/>
    <n v="1"/>
    <m/>
    <n v="860000"/>
    <x v="1"/>
    <x v="1"/>
    <m/>
    <m/>
    <m/>
  </r>
  <r>
    <s v="B01GGKZ4NU"/>
    <x v="59"/>
    <x v="0"/>
    <n v="549"/>
    <n v="995"/>
    <n v="0.45"/>
    <x v="0"/>
    <n v="29746"/>
    <n v="0"/>
    <m/>
    <n v="29597270"/>
    <x v="2"/>
    <x v="0"/>
    <m/>
    <m/>
    <m/>
  </r>
  <r>
    <s v="B09BW2GP18"/>
    <x v="223"/>
    <x v="0"/>
    <n v="129"/>
    <n v="1000"/>
    <n v="0.87"/>
    <x v="2"/>
    <n v="295"/>
    <n v="1"/>
    <m/>
    <n v="295000"/>
    <x v="1"/>
    <x v="2"/>
    <m/>
    <m/>
    <m/>
  </r>
  <r>
    <s v="B09WN3SRC7"/>
    <x v="224"/>
    <x v="1"/>
    <n v="77990"/>
    <n v="139900"/>
    <n v="0.44"/>
    <x v="16"/>
    <n v="5935"/>
    <n v="0"/>
    <m/>
    <n v="830306500"/>
    <x v="2"/>
    <x v="1"/>
    <m/>
    <m/>
    <m/>
  </r>
  <r>
    <s v="B09B125CFJ"/>
    <x v="225"/>
    <x v="1"/>
    <n v="349"/>
    <n v="799"/>
    <n v="0.56000000000000005"/>
    <x v="9"/>
    <n v="323"/>
    <n v="1"/>
    <m/>
    <n v="258077"/>
    <x v="0"/>
    <x v="2"/>
    <m/>
    <m/>
    <m/>
  </r>
  <r>
    <s v="B09RQRZW2X"/>
    <x v="226"/>
    <x v="1"/>
    <n v="499"/>
    <n v="899"/>
    <n v="0.44"/>
    <x v="7"/>
    <n v="185"/>
    <n v="0"/>
    <m/>
    <n v="166315"/>
    <x v="0"/>
    <x v="2"/>
    <m/>
    <m/>
    <m/>
  </r>
  <r>
    <s v="B07924P3C5"/>
    <x v="227"/>
    <x v="0"/>
    <n v="299"/>
    <n v="799"/>
    <n v="0.63"/>
    <x v="0"/>
    <n v="2117"/>
    <n v="1"/>
    <m/>
    <n v="1691483"/>
    <x v="0"/>
    <x v="1"/>
    <m/>
    <m/>
    <m/>
  </r>
  <r>
    <s v="B08N1WL9XW"/>
    <x v="228"/>
    <x v="0"/>
    <n v="182"/>
    <n v="599"/>
    <n v="0.7"/>
    <x v="1"/>
    <n v="9378"/>
    <n v="1"/>
    <m/>
    <n v="5617422"/>
    <x v="1"/>
    <x v="1"/>
    <m/>
    <m/>
    <m/>
  </r>
  <r>
    <s v="B07VVXJ2P5"/>
    <x v="229"/>
    <x v="1"/>
    <n v="96"/>
    <n v="399"/>
    <n v="0.76"/>
    <x v="9"/>
    <n v="1796"/>
    <n v="1"/>
    <m/>
    <n v="716604"/>
    <x v="1"/>
    <x v="1"/>
    <m/>
    <m/>
    <m/>
  </r>
  <r>
    <s v="B0BC8BQ432"/>
    <x v="230"/>
    <x v="1"/>
    <n v="54990"/>
    <n v="85000"/>
    <n v="0.35"/>
    <x v="4"/>
    <n v="3587"/>
    <n v="0"/>
    <m/>
    <n v="304895000"/>
    <x v="2"/>
    <x v="1"/>
    <m/>
    <m/>
    <m/>
  </r>
  <r>
    <s v="B06XFTHCNY"/>
    <x v="231"/>
    <x v="1"/>
    <n v="439"/>
    <n v="758"/>
    <n v="0.42"/>
    <x v="0"/>
    <n v="4296"/>
    <n v="0"/>
    <m/>
    <n v="3256368"/>
    <x v="0"/>
    <x v="1"/>
    <m/>
    <m/>
    <m/>
  </r>
  <r>
    <s v="B08CT62BM1"/>
    <x v="232"/>
    <x v="0"/>
    <n v="299"/>
    <n v="999"/>
    <n v="0.7"/>
    <x v="4"/>
    <n v="2651"/>
    <n v="1"/>
    <m/>
    <n v="2648349"/>
    <x v="0"/>
    <x v="1"/>
    <m/>
    <m/>
    <m/>
  </r>
  <r>
    <s v="B07CRL2GY6"/>
    <x v="233"/>
    <x v="0"/>
    <n v="299"/>
    <n v="799"/>
    <n v="0.63"/>
    <x v="0"/>
    <n v="94363"/>
    <n v="1"/>
    <m/>
    <n v="75396037"/>
    <x v="0"/>
    <x v="0"/>
    <m/>
    <m/>
    <m/>
  </r>
  <r>
    <s v="B07DWFX9YS"/>
    <x v="234"/>
    <x v="0"/>
    <n v="789"/>
    <n v="1999"/>
    <n v="0.61"/>
    <x v="0"/>
    <n v="34540"/>
    <n v="1"/>
    <m/>
    <n v="69045460"/>
    <x v="2"/>
    <x v="0"/>
    <m/>
    <m/>
    <m/>
  </r>
  <r>
    <s v="B01D5H90L4"/>
    <x v="235"/>
    <x v="1"/>
    <n v="299"/>
    <n v="700"/>
    <n v="0.56999999999999995"/>
    <x v="5"/>
    <n v="8714"/>
    <n v="1"/>
    <m/>
    <n v="6099800"/>
    <x v="0"/>
    <x v="1"/>
    <m/>
    <m/>
    <m/>
  </r>
  <r>
    <s v="B07F1P8KNV"/>
    <x v="236"/>
    <x v="0"/>
    <n v="325"/>
    <n v="1099"/>
    <n v="0.7"/>
    <x v="0"/>
    <n v="10576"/>
    <n v="1"/>
    <m/>
    <n v="11623024"/>
    <x v="0"/>
    <x v="0"/>
    <m/>
    <m/>
    <m/>
  </r>
  <r>
    <s v="B084N1BM9L"/>
    <x v="110"/>
    <x v="0"/>
    <n v="1299"/>
    <n v="1999"/>
    <n v="0.35"/>
    <x v="5"/>
    <n v="7318"/>
    <n v="0"/>
    <m/>
    <n v="14628682"/>
    <x v="2"/>
    <x v="1"/>
    <m/>
    <m/>
    <m/>
  </r>
  <r>
    <s v="B09F6D21BY"/>
    <x v="237"/>
    <x v="1"/>
    <n v="790"/>
    <n v="1999"/>
    <n v="0.6"/>
    <x v="17"/>
    <n v="103"/>
    <n v="1"/>
    <m/>
    <n v="205897"/>
    <x v="2"/>
    <x v="2"/>
    <m/>
    <m/>
    <m/>
  </r>
  <r>
    <s v="B09LQQYNZQ"/>
    <x v="238"/>
    <x v="1"/>
    <n v="4699"/>
    <n v="4699"/>
    <n v="0"/>
    <x v="6"/>
    <n v="224"/>
    <n v="0"/>
    <m/>
    <n v="1052576"/>
    <x v="2"/>
    <x v="2"/>
    <m/>
    <m/>
    <m/>
  </r>
  <r>
    <s v="B0BC9BW512"/>
    <x v="239"/>
    <x v="1"/>
    <n v="18999"/>
    <n v="24990"/>
    <n v="0.24"/>
    <x v="4"/>
    <n v="4702"/>
    <n v="0"/>
    <m/>
    <n v="117502980"/>
    <x v="2"/>
    <x v="1"/>
    <m/>
    <m/>
    <m/>
  </r>
  <r>
    <s v="B0B61HYR92"/>
    <x v="240"/>
    <x v="0"/>
    <n v="199"/>
    <n v="999"/>
    <n v="0.8"/>
    <x v="0"/>
    <n v="85"/>
    <n v="1"/>
    <m/>
    <n v="84915"/>
    <x v="1"/>
    <x v="2"/>
    <m/>
    <m/>
    <m/>
  </r>
  <r>
    <s v="B075ZTJ9XR"/>
    <x v="241"/>
    <x v="1"/>
    <n v="269"/>
    <n v="650"/>
    <n v="0.59"/>
    <x v="5"/>
    <n v="35877"/>
    <n v="1"/>
    <m/>
    <n v="23320050"/>
    <x v="0"/>
    <x v="0"/>
    <m/>
    <m/>
    <m/>
  </r>
  <r>
    <s v="B0978V2CP6"/>
    <x v="242"/>
    <x v="1"/>
    <n v="1990"/>
    <n v="3100"/>
    <n v="0.36"/>
    <x v="1"/>
    <n v="897"/>
    <n v="0"/>
    <m/>
    <n v="2780700"/>
    <x v="2"/>
    <x v="2"/>
    <m/>
    <m/>
    <m/>
  </r>
  <r>
    <s v="B09LRZYBH1"/>
    <x v="243"/>
    <x v="1"/>
    <n v="2299"/>
    <n v="3999"/>
    <n v="0.43"/>
    <x v="11"/>
    <n v="282"/>
    <n v="0"/>
    <m/>
    <n v="1127718"/>
    <x v="2"/>
    <x v="2"/>
    <m/>
    <m/>
    <m/>
  </r>
  <r>
    <s v="B0B997FBZT"/>
    <x v="244"/>
    <x v="1"/>
    <n v="35999"/>
    <n v="49990"/>
    <n v="0.28000000000000003"/>
    <x v="4"/>
    <n v="1611"/>
    <n v="0"/>
    <m/>
    <n v="80533890"/>
    <x v="2"/>
    <x v="1"/>
    <m/>
    <m/>
    <m/>
  </r>
  <r>
    <s v="B098LCVYPW"/>
    <x v="245"/>
    <x v="1"/>
    <n v="349"/>
    <n v="999"/>
    <n v="0.65"/>
    <x v="0"/>
    <n v="513"/>
    <n v="1"/>
    <m/>
    <n v="512487"/>
    <x v="0"/>
    <x v="2"/>
    <m/>
    <m/>
    <m/>
  </r>
  <r>
    <s v="B09HV71RL1"/>
    <x v="91"/>
    <x v="0"/>
    <n v="719"/>
    <n v="1499"/>
    <n v="0.52"/>
    <x v="3"/>
    <n v="1045"/>
    <n v="1"/>
    <m/>
    <n v="1566455"/>
    <x v="2"/>
    <x v="1"/>
    <m/>
    <m/>
    <m/>
  </r>
  <r>
    <s v="B08PZ6HZLT"/>
    <x v="246"/>
    <x v="1"/>
    <n v="8999"/>
    <n v="18999"/>
    <n v="0.53"/>
    <x v="1"/>
    <n v="6347"/>
    <n v="1"/>
    <m/>
    <n v="120586653"/>
    <x v="2"/>
    <x v="1"/>
    <m/>
    <m/>
    <m/>
  </r>
  <r>
    <s v="B075TJHWVC"/>
    <x v="247"/>
    <x v="1"/>
    <n v="917"/>
    <n v="2299"/>
    <n v="0.6"/>
    <x v="0"/>
    <n v="3300"/>
    <n v="1"/>
    <m/>
    <n v="7586700"/>
    <x v="2"/>
    <x v="1"/>
    <m/>
    <m/>
    <m/>
  </r>
  <r>
    <s v="B09LV13JFB"/>
    <x v="248"/>
    <x v="1"/>
    <n v="399"/>
    <n v="999"/>
    <n v="0.6"/>
    <x v="8"/>
    <n v="23"/>
    <n v="1"/>
    <m/>
    <n v="22977"/>
    <x v="0"/>
    <x v="2"/>
    <m/>
    <m/>
    <m/>
  </r>
  <r>
    <s v="B092BL5DCX"/>
    <x v="175"/>
    <x v="1"/>
    <n v="45999"/>
    <n v="69900"/>
    <n v="0.34"/>
    <x v="4"/>
    <n v="7109"/>
    <n v="0"/>
    <m/>
    <n v="496919100"/>
    <x v="2"/>
    <x v="1"/>
    <m/>
    <m/>
    <m/>
  </r>
  <r>
    <s v="B09VH568H7"/>
    <x v="249"/>
    <x v="0"/>
    <n v="119"/>
    <n v="299"/>
    <n v="0.6"/>
    <x v="11"/>
    <n v="51"/>
    <n v="1"/>
    <m/>
    <n v="15249"/>
    <x v="1"/>
    <x v="2"/>
    <m/>
    <m/>
    <m/>
  </r>
  <r>
    <s v="B09HQSV46W"/>
    <x v="250"/>
    <x v="1"/>
    <n v="21999"/>
    <n v="29999"/>
    <n v="0.27"/>
    <x v="0"/>
    <n v="32840"/>
    <n v="0"/>
    <m/>
    <n v="985167160"/>
    <x v="2"/>
    <x v="0"/>
    <m/>
    <m/>
    <m/>
  </r>
  <r>
    <s v="B08TZD7FQN"/>
    <x v="251"/>
    <x v="1"/>
    <n v="299"/>
    <n v="599"/>
    <n v="0.5"/>
    <x v="7"/>
    <n v="708"/>
    <n v="1"/>
    <m/>
    <n v="424092"/>
    <x v="0"/>
    <x v="2"/>
    <m/>
    <m/>
    <m/>
  </r>
  <r>
    <s v="B0B21XL94T"/>
    <x v="252"/>
    <x v="1"/>
    <n v="21990"/>
    <n v="34990"/>
    <n v="0.37"/>
    <x v="4"/>
    <n v="1657"/>
    <n v="0"/>
    <m/>
    <n v="57978430"/>
    <x v="2"/>
    <x v="1"/>
    <m/>
    <m/>
    <m/>
  </r>
  <r>
    <s v="B09PTT8DZF"/>
    <x v="253"/>
    <x v="0"/>
    <n v="417.44"/>
    <n v="670"/>
    <n v="0.38"/>
    <x v="2"/>
    <n v="523"/>
    <n v="0"/>
    <m/>
    <n v="350410"/>
    <x v="0"/>
    <x v="2"/>
    <m/>
    <m/>
    <m/>
  </r>
  <r>
    <s v="B0B94JPY2N"/>
    <x v="254"/>
    <x v="0"/>
    <n v="199"/>
    <n v="999"/>
    <n v="0.8"/>
    <x v="17"/>
    <m/>
    <n v="1"/>
    <m/>
    <n v="999"/>
    <x v="1"/>
    <x v="1"/>
    <m/>
    <m/>
    <m/>
  </r>
  <r>
    <s v="B0B3XXSB1K"/>
    <x v="255"/>
    <x v="1"/>
    <n v="47990"/>
    <n v="79990"/>
    <n v="0.4"/>
    <x v="4"/>
    <n v="1376"/>
    <n v="0"/>
    <m/>
    <n v="110066240"/>
    <x v="2"/>
    <x v="2"/>
    <m/>
    <m/>
    <m/>
  </r>
  <r>
    <s v="B08RZ12GKR"/>
    <x v="256"/>
    <x v="1"/>
    <n v="215"/>
    <n v="499"/>
    <n v="0.56999999999999995"/>
    <x v="12"/>
    <n v="121"/>
    <n v="1"/>
    <m/>
    <n v="60379"/>
    <x v="0"/>
    <x v="1"/>
    <m/>
    <m/>
    <m/>
  </r>
  <r>
    <s v="B0B4T8RSJ1"/>
    <x v="101"/>
    <x v="0"/>
    <n v="99"/>
    <n v="800"/>
    <n v="0.88"/>
    <x v="2"/>
    <n v="1075"/>
    <n v="1"/>
    <m/>
    <n v="860000"/>
    <x v="1"/>
    <x v="1"/>
    <m/>
    <m/>
    <m/>
  </r>
  <r>
    <s v="B0B7B9V9QP"/>
    <x v="257"/>
    <x v="1"/>
    <n v="18999"/>
    <n v="35000"/>
    <n v="0.46"/>
    <x v="1"/>
    <n v="1001"/>
    <n v="0"/>
    <m/>
    <n v="35035000"/>
    <x v="2"/>
    <x v="2"/>
    <m/>
    <m/>
    <m/>
  </r>
  <r>
    <s v="B08XXVXP3J"/>
    <x v="258"/>
    <x v="0"/>
    <n v="249"/>
    <n v="999"/>
    <n v="0.75"/>
    <x v="4"/>
    <n v="112"/>
    <n v="1"/>
    <m/>
    <n v="111888"/>
    <x v="0"/>
    <x v="1"/>
    <m/>
    <m/>
    <m/>
  </r>
  <r>
    <s v="B06XGWRKYT"/>
    <x v="259"/>
    <x v="1"/>
    <n v="7999"/>
    <n v="15999"/>
    <n v="0.5"/>
    <x v="11"/>
    <n v="3022"/>
    <n v="1"/>
    <m/>
    <n v="48348978"/>
    <x v="2"/>
    <x v="1"/>
    <m/>
    <m/>
    <m/>
  </r>
  <r>
    <s v="B07CWDX49D"/>
    <x v="169"/>
    <x v="0"/>
    <n v="649"/>
    <n v="1600"/>
    <n v="0.59"/>
    <x v="4"/>
    <n v="5451"/>
    <n v="1"/>
    <m/>
    <n v="8721600"/>
    <x v="2"/>
    <x v="2"/>
    <m/>
    <m/>
    <m/>
  </r>
  <r>
    <s v="B09TY4MSH3"/>
    <x v="74"/>
    <x v="1"/>
    <n v="1289"/>
    <n v="2499"/>
    <n v="0.48"/>
    <x v="8"/>
    <n v="73"/>
    <n v="0"/>
    <m/>
    <n v="182427"/>
    <x v="2"/>
    <x v="1"/>
    <m/>
    <m/>
    <m/>
  </r>
  <r>
    <s v="B07RY2X9MP"/>
    <x v="260"/>
    <x v="1"/>
    <n v="609"/>
    <n v="1500"/>
    <n v="0.59"/>
    <x v="6"/>
    <n v="1029"/>
    <n v="1"/>
    <m/>
    <n v="1543500"/>
    <x v="2"/>
    <x v="1"/>
    <m/>
    <m/>
    <m/>
  </r>
  <r>
    <s v="B0B2C5MJN6"/>
    <x v="261"/>
    <x v="1"/>
    <n v="32990"/>
    <n v="54990"/>
    <n v="0.4"/>
    <x v="3"/>
    <n v="1555"/>
    <n v="0"/>
    <m/>
    <n v="85509450"/>
    <x v="2"/>
    <x v="2"/>
    <m/>
    <m/>
    <m/>
  </r>
  <r>
    <s v="B0BBMGLQDW"/>
    <x v="262"/>
    <x v="1"/>
    <n v="599"/>
    <n v="1999"/>
    <n v="0.7"/>
    <x v="0"/>
    <n v="47"/>
    <n v="1"/>
    <m/>
    <n v="93953"/>
    <x v="2"/>
    <x v="0"/>
    <m/>
    <m/>
    <m/>
  </r>
  <r>
    <s v="B01LONQBDG"/>
    <x v="263"/>
    <x v="0"/>
    <n v="349"/>
    <n v="899"/>
    <n v="0.61"/>
    <x v="3"/>
    <n v="14896"/>
    <n v="1"/>
    <m/>
    <n v="13391504"/>
    <x v="0"/>
    <x v="1"/>
    <m/>
    <m/>
    <m/>
  </r>
  <r>
    <s v="B08XXF5V6G"/>
    <x v="264"/>
    <x v="1"/>
    <n v="29999"/>
    <n v="50999"/>
    <n v="0.41"/>
    <x v="5"/>
    <n v="1712"/>
    <n v="0"/>
    <m/>
    <n v="87310288"/>
    <x v="2"/>
    <x v="1"/>
    <m/>
    <m/>
    <m/>
  </r>
  <r>
    <s v="B09HK9JH4F"/>
    <x v="219"/>
    <x v="1"/>
    <n v="199"/>
    <n v="399"/>
    <n v="0.5"/>
    <x v="0"/>
    <n v="1335"/>
    <n v="1"/>
    <m/>
    <n v="532665"/>
    <x v="1"/>
    <x v="2"/>
    <m/>
    <m/>
    <m/>
  </r>
  <r>
    <s v="B09MMD1FDN"/>
    <x v="265"/>
    <x v="1"/>
    <n v="349"/>
    <n v="699"/>
    <n v="0.5"/>
    <x v="2"/>
    <n v="214"/>
    <n v="1"/>
    <m/>
    <n v="149586"/>
    <x v="0"/>
    <x v="2"/>
    <m/>
    <m/>
    <m/>
  </r>
  <r>
    <s v="B09HN7LD5L"/>
    <x v="266"/>
    <x v="1"/>
    <n v="1850"/>
    <n v="4500"/>
    <n v="0.59"/>
    <x v="1"/>
    <n v="184"/>
    <n v="1"/>
    <m/>
    <n v="828000"/>
    <x v="2"/>
    <x v="2"/>
    <m/>
    <m/>
    <m/>
  </r>
  <r>
    <s v="B0BNDD9TN6"/>
    <x v="267"/>
    <x v="1"/>
    <n v="13990"/>
    <n v="28900"/>
    <n v="0.52"/>
    <x v="6"/>
    <n v="7"/>
    <n v="1"/>
    <m/>
    <n v="202300"/>
    <x v="2"/>
    <x v="2"/>
    <m/>
    <m/>
    <m/>
  </r>
  <r>
    <s v="B0941392C8"/>
    <x v="268"/>
    <x v="0"/>
    <n v="129"/>
    <n v="449"/>
    <n v="0.71"/>
    <x v="7"/>
    <n v="41"/>
    <n v="1"/>
    <m/>
    <n v="18409"/>
    <x v="1"/>
    <x v="0"/>
    <m/>
    <m/>
    <m/>
  </r>
  <r>
    <s v="B01M5967SY"/>
    <x v="269"/>
    <x v="1"/>
    <n v="379"/>
    <n v="999"/>
    <n v="0.62"/>
    <x v="0"/>
    <n v="12153"/>
    <n v="1"/>
    <m/>
    <n v="12140847"/>
    <x v="0"/>
    <x v="2"/>
    <m/>
    <m/>
    <m/>
  </r>
  <r>
    <s v="B016MDK4F4"/>
    <x v="270"/>
    <x v="1"/>
    <n v="185"/>
    <n v="499"/>
    <n v="0.63"/>
    <x v="0"/>
    <n v="25"/>
    <n v="1"/>
    <m/>
    <n v="12475"/>
    <x v="1"/>
    <x v="2"/>
    <m/>
    <m/>
    <m/>
  </r>
  <r>
    <s v="B08G43CCLC"/>
    <x v="271"/>
    <x v="0"/>
    <n v="218"/>
    <n v="999"/>
    <n v="0.78"/>
    <x v="0"/>
    <n v="163"/>
    <n v="1"/>
    <m/>
    <n v="162837"/>
    <x v="0"/>
    <x v="2"/>
    <m/>
    <m/>
    <m/>
  </r>
  <r>
    <s v="B0B61GCHC1"/>
    <x v="272"/>
    <x v="0"/>
    <n v="199"/>
    <n v="999"/>
    <n v="0.8"/>
    <x v="4"/>
    <n v="87"/>
    <n v="1"/>
    <m/>
    <n v="86913"/>
    <x v="1"/>
    <x v="1"/>
    <m/>
    <m/>
    <m/>
  </r>
  <r>
    <s v="B07RX14W1Q"/>
    <x v="273"/>
    <x v="1"/>
    <n v="499"/>
    <n v="900"/>
    <n v="0.45"/>
    <x v="5"/>
    <n v="2165"/>
    <n v="0"/>
    <m/>
    <n v="1948500"/>
    <x v="0"/>
    <x v="1"/>
    <m/>
    <m/>
    <m/>
  </r>
  <r>
    <s v="B09PLD9TCD"/>
    <x v="274"/>
    <x v="1"/>
    <n v="26999"/>
    <n v="42999"/>
    <n v="0.37"/>
    <x v="0"/>
    <n v="1510"/>
    <n v="0"/>
    <m/>
    <n v="64928490"/>
    <x v="2"/>
    <x v="2"/>
    <m/>
    <m/>
    <m/>
  </r>
  <r>
    <s v="B0B8ZKWGKD"/>
    <x v="275"/>
    <x v="1"/>
    <n v="893"/>
    <n v="1052"/>
    <n v="0.15"/>
    <x v="4"/>
    <n v="106"/>
    <n v="0"/>
    <m/>
    <n v="111512"/>
    <x v="2"/>
    <x v="2"/>
    <m/>
    <m/>
    <m/>
  </r>
  <r>
    <s v="B09NNJ9WYM"/>
    <x v="276"/>
    <x v="1"/>
    <n v="10990"/>
    <n v="19990"/>
    <n v="0.45"/>
    <x v="7"/>
    <n v="129"/>
    <n v="0"/>
    <m/>
    <n v="2578710"/>
    <x v="2"/>
    <x v="1"/>
    <m/>
    <m/>
    <m/>
  </r>
  <r>
    <s v="B08H5L8V1L"/>
    <x v="277"/>
    <x v="0"/>
    <n v="379"/>
    <n v="1099"/>
    <n v="0.66"/>
    <x v="4"/>
    <n v="3049"/>
    <n v="1"/>
    <m/>
    <n v="3350851"/>
    <x v="0"/>
    <x v="0"/>
    <m/>
    <m/>
    <m/>
  </r>
  <r>
    <s v="B0B8CXTTG3"/>
    <x v="278"/>
    <x v="1"/>
    <n v="16999"/>
    <n v="25999"/>
    <n v="0.35"/>
    <x v="0"/>
    <n v="32840"/>
    <n v="0"/>
    <m/>
    <n v="853807160"/>
    <x v="2"/>
    <x v="2"/>
    <m/>
    <m/>
    <m/>
  </r>
  <r>
    <s v="B09HCH3JZG"/>
    <x v="279"/>
    <x v="1"/>
    <n v="699"/>
    <n v="1899"/>
    <n v="0.63"/>
    <x v="5"/>
    <n v="390"/>
    <n v="1"/>
    <m/>
    <n v="740610"/>
    <x v="2"/>
    <x v="2"/>
    <m/>
    <m/>
    <m/>
  </r>
  <r>
    <s v="B097JVLW3L"/>
    <x v="280"/>
    <x v="1"/>
    <n v="2699"/>
    <n v="3500"/>
    <n v="0.23"/>
    <x v="12"/>
    <n v="621"/>
    <n v="0"/>
    <m/>
    <n v="2173500"/>
    <x v="2"/>
    <x v="2"/>
    <m/>
    <m/>
    <m/>
  </r>
  <r>
    <s v="B09SB6SJB4"/>
    <x v="281"/>
    <x v="0"/>
    <n v="129"/>
    <n v="599"/>
    <n v="0.78"/>
    <x v="3"/>
    <n v="265"/>
    <n v="1"/>
    <m/>
    <n v="158735"/>
    <x v="1"/>
    <x v="2"/>
    <m/>
    <m/>
    <m/>
  </r>
  <r>
    <s v="B08NW8GHCJ"/>
    <x v="282"/>
    <x v="0"/>
    <n v="389"/>
    <n v="999"/>
    <n v="0.61"/>
    <x v="4"/>
    <n v="838"/>
    <n v="1"/>
    <m/>
    <n v="837162"/>
    <x v="0"/>
    <x v="2"/>
    <m/>
    <m/>
    <m/>
  </r>
  <r>
    <s v="B09YHLPQYT"/>
    <x v="283"/>
    <x v="1"/>
    <n v="246"/>
    <n v="600"/>
    <n v="0.59"/>
    <x v="0"/>
    <n v="143"/>
    <n v="1"/>
    <m/>
    <n v="85800"/>
    <x v="0"/>
    <x v="2"/>
    <m/>
    <m/>
    <m/>
  </r>
  <r>
    <s v="B08G1RW2Q3"/>
    <x v="284"/>
    <x v="0"/>
    <n v="299"/>
    <n v="799"/>
    <n v="0.63"/>
    <x v="1"/>
    <n v="151"/>
    <n v="1"/>
    <m/>
    <n v="120649"/>
    <x v="0"/>
    <x v="2"/>
    <m/>
    <m/>
    <m/>
  </r>
  <r>
    <s v="B08YXJJW8H"/>
    <x v="285"/>
    <x v="1"/>
    <n v="247"/>
    <n v="399"/>
    <n v="0.38"/>
    <x v="2"/>
    <n v="200"/>
    <n v="0"/>
    <m/>
    <n v="79800"/>
    <x v="0"/>
    <x v="2"/>
    <m/>
    <m/>
    <m/>
  </r>
  <r>
    <s v="B09P8M18QM"/>
    <x v="286"/>
    <x v="1"/>
    <n v="1369"/>
    <n v="2999"/>
    <n v="0.54"/>
    <x v="8"/>
    <n v="227"/>
    <n v="1"/>
    <m/>
    <n v="680773"/>
    <x v="2"/>
    <x v="2"/>
    <m/>
    <m/>
    <m/>
  </r>
  <r>
    <s v="B08BG4M4N7"/>
    <x v="287"/>
    <x v="1"/>
    <n v="199"/>
    <n v="499"/>
    <n v="0.6"/>
    <x v="11"/>
    <n v="538"/>
    <n v="1"/>
    <m/>
    <n v="268462"/>
    <x v="1"/>
    <x v="2"/>
    <m/>
    <m/>
    <m/>
  </r>
  <r>
    <s v="B07VJ9ZTXS"/>
    <x v="288"/>
    <x v="1"/>
    <n v="299"/>
    <n v="599"/>
    <n v="0.5"/>
    <x v="1"/>
    <n v="171"/>
    <n v="1"/>
    <m/>
    <n v="102429"/>
    <x v="0"/>
    <x v="0"/>
    <m/>
    <m/>
    <m/>
  </r>
  <r>
    <s v="B084872DQY"/>
    <x v="289"/>
    <x v="1"/>
    <n v="14999"/>
    <n v="14999"/>
    <n v="0"/>
    <x v="4"/>
    <n v="27508"/>
    <n v="0"/>
    <m/>
    <n v="412592492"/>
    <x v="2"/>
    <x v="1"/>
    <m/>
    <m/>
    <m/>
  </r>
  <r>
    <s v="B00GGGOYEU"/>
    <x v="182"/>
    <x v="0"/>
    <n v="299"/>
    <n v="699"/>
    <n v="0.56999999999999995"/>
    <x v="2"/>
    <n v="1454"/>
    <n v="1"/>
    <m/>
    <n v="1016346"/>
    <x v="0"/>
    <x v="1"/>
    <m/>
    <m/>
    <m/>
  </r>
  <r>
    <s v="B08FD2VSD9"/>
    <x v="290"/>
    <x v="1"/>
    <n v="24990"/>
    <n v="51990"/>
    <n v="0.52"/>
    <x v="0"/>
    <n v="2951"/>
    <n v="1"/>
    <m/>
    <n v="153422490"/>
    <x v="2"/>
    <x v="1"/>
    <m/>
    <m/>
    <m/>
  </r>
  <r>
    <s v="B0BQRJ3C47"/>
    <x v="291"/>
    <x v="0"/>
    <n v="249"/>
    <n v="999"/>
    <n v="0.75"/>
    <x v="15"/>
    <m/>
    <n v="1"/>
    <m/>
    <n v="999"/>
    <x v="0"/>
    <x v="1"/>
    <m/>
    <m/>
    <m/>
  </r>
  <r>
    <s v="B095JPKPH3"/>
    <x v="292"/>
    <x v="1"/>
    <n v="61999"/>
    <n v="69999"/>
    <n v="0.11"/>
    <x v="3"/>
    <n v="6753"/>
    <n v="0"/>
    <m/>
    <n v="472703247"/>
    <x v="2"/>
    <x v="1"/>
    <m/>
    <m/>
    <m/>
  </r>
  <r>
    <s v="B087JWLZ2K"/>
    <x v="293"/>
    <x v="1"/>
    <n v="24499"/>
    <n v="50000"/>
    <n v="0.51"/>
    <x v="2"/>
    <n v="3518"/>
    <n v="1"/>
    <m/>
    <n v="175900000"/>
    <x v="2"/>
    <x v="2"/>
    <m/>
    <m/>
    <m/>
  </r>
  <r>
    <s v="B09DSXK8JX"/>
    <x v="134"/>
    <x v="1"/>
    <n v="10499"/>
    <n v="19499"/>
    <n v="0.46"/>
    <x v="0"/>
    <n v="1510"/>
    <n v="0"/>
    <m/>
    <n v="29443490"/>
    <x v="2"/>
    <x v="2"/>
    <m/>
    <m/>
    <m/>
  </r>
  <r>
    <s v="B08V9C4B1J"/>
    <x v="294"/>
    <x v="0"/>
    <n v="349"/>
    <n v="999"/>
    <n v="0.65"/>
    <x v="4"/>
    <n v="838"/>
    <n v="1"/>
    <m/>
    <n v="837162"/>
    <x v="0"/>
    <x v="2"/>
    <m/>
    <m/>
    <m/>
  </r>
  <r>
    <s v="B08PKBMJKS"/>
    <x v="295"/>
    <x v="1"/>
    <n v="197"/>
    <n v="499"/>
    <n v="0.61"/>
    <x v="11"/>
    <n v="136"/>
    <n v="1"/>
    <m/>
    <n v="67864"/>
    <x v="1"/>
    <x v="0"/>
    <m/>
    <m/>
    <m/>
  </r>
  <r>
    <s v="B0B8VQ7KDS"/>
    <x v="247"/>
    <x v="1"/>
    <n v="1299"/>
    <n v="2499"/>
    <n v="0.48"/>
    <x v="4"/>
    <n v="301"/>
    <n v="0"/>
    <m/>
    <n v="752199"/>
    <x v="2"/>
    <x v="0"/>
    <m/>
    <m/>
    <m/>
  </r>
  <r>
    <s v="B086JTMRYL"/>
    <x v="296"/>
    <x v="0"/>
    <n v="1519"/>
    <n v="1899"/>
    <n v="0.2"/>
    <x v="5"/>
    <n v="19763"/>
    <n v="0"/>
    <m/>
    <n v="37529937"/>
    <x v="2"/>
    <x v="1"/>
    <m/>
    <m/>
    <m/>
  </r>
  <r>
    <s v="B09RWQ7YR6"/>
    <x v="297"/>
    <x v="1"/>
    <n v="46999"/>
    <n v="69999"/>
    <n v="0.33"/>
    <x v="4"/>
    <n v="21252"/>
    <n v="0"/>
    <m/>
    <n v="1487618748"/>
    <x v="2"/>
    <x v="0"/>
    <m/>
    <m/>
    <m/>
  </r>
  <r>
    <s v="B00OFM6PEO"/>
    <x v="298"/>
    <x v="0"/>
    <n v="299"/>
    <n v="799"/>
    <n v="0.63"/>
    <x v="4"/>
    <n v="1902"/>
    <n v="1"/>
    <m/>
    <n v="1519698"/>
    <x v="0"/>
    <x v="0"/>
    <m/>
    <m/>
    <m/>
  </r>
  <r>
    <s v="B0BF57RN3K"/>
    <x v="299"/>
    <x v="1"/>
    <n v="1799"/>
    <n v="19999"/>
    <n v="0.91"/>
    <x v="0"/>
    <n v="13937"/>
    <n v="1"/>
    <m/>
    <n v="278726063"/>
    <x v="2"/>
    <x v="0"/>
    <m/>
    <m/>
    <m/>
  </r>
  <r>
    <s v="B0B3RRWSF6"/>
    <x v="300"/>
    <x v="1"/>
    <n v="1998"/>
    <n v="9999"/>
    <n v="0.8"/>
    <x v="4"/>
    <n v="27696"/>
    <n v="1"/>
    <m/>
    <n v="276932304"/>
    <x v="2"/>
    <x v="0"/>
    <m/>
    <m/>
    <m/>
  </r>
  <r>
    <s v="B0B5B6PQCT"/>
    <x v="301"/>
    <x v="1"/>
    <n v="1999"/>
    <n v="7990"/>
    <n v="0.75"/>
    <x v="11"/>
    <n v="17831"/>
    <n v="1"/>
    <m/>
    <n v="142469690"/>
    <x v="2"/>
    <x v="1"/>
    <m/>
    <m/>
    <m/>
  </r>
  <r>
    <s v="B08HV83HL3"/>
    <x v="302"/>
    <x v="1"/>
    <n v="2049"/>
    <n v="2199"/>
    <n v="7.0000000000000007E-2"/>
    <x v="4"/>
    <n v="178912"/>
    <n v="0"/>
    <m/>
    <n v="393427488"/>
    <x v="2"/>
    <x v="0"/>
    <m/>
    <m/>
    <m/>
  </r>
  <r>
    <s v="B0BBN4DZBD"/>
    <x v="303"/>
    <x v="1"/>
    <n v="6499"/>
    <n v="8999"/>
    <n v="0.28000000000000003"/>
    <x v="1"/>
    <n v="7807"/>
    <n v="0"/>
    <m/>
    <n v="70255193"/>
    <x v="2"/>
    <x v="0"/>
    <m/>
    <m/>
    <m/>
  </r>
  <r>
    <s v="B0B3CPQ5PF"/>
    <x v="304"/>
    <x v="1"/>
    <n v="28999"/>
    <n v="28999"/>
    <n v="0"/>
    <x v="4"/>
    <n v="17415"/>
    <n v="0"/>
    <m/>
    <n v="505017585"/>
    <x v="2"/>
    <x v="1"/>
    <m/>
    <m/>
    <m/>
  </r>
  <r>
    <s v="B0B3CQBRB4"/>
    <x v="305"/>
    <x v="1"/>
    <n v="28999"/>
    <n v="28999"/>
    <n v="0"/>
    <x v="4"/>
    <n v="17415"/>
    <n v="0"/>
    <m/>
    <n v="505017585"/>
    <x v="2"/>
    <x v="1"/>
    <m/>
    <m/>
    <m/>
  </r>
  <r>
    <s v="B0BBN56J5H"/>
    <x v="306"/>
    <x v="1"/>
    <n v="6499"/>
    <n v="8999"/>
    <n v="0.28000000000000003"/>
    <x v="1"/>
    <n v="7807"/>
    <n v="0"/>
    <m/>
    <n v="70255193"/>
    <x v="2"/>
    <x v="0"/>
    <m/>
    <m/>
    <m/>
  </r>
  <r>
    <s v="B0BBN3WF7V"/>
    <x v="307"/>
    <x v="1"/>
    <n v="6499"/>
    <n v="8999"/>
    <n v="0.28000000000000003"/>
    <x v="1"/>
    <n v="7807"/>
    <n v="0"/>
    <m/>
    <n v="70255193"/>
    <x v="2"/>
    <x v="0"/>
    <m/>
    <m/>
    <m/>
  </r>
  <r>
    <s v="B0BDRVFDKP"/>
    <x v="308"/>
    <x v="1"/>
    <n v="569"/>
    <n v="1000"/>
    <n v="0.43"/>
    <x v="5"/>
    <n v="67259"/>
    <n v="0"/>
    <m/>
    <n v="67259000"/>
    <x v="2"/>
    <x v="0"/>
    <m/>
    <m/>
    <m/>
  </r>
  <r>
    <s v="B0B5LVS732"/>
    <x v="309"/>
    <x v="1"/>
    <n v="1898"/>
    <n v="4999"/>
    <n v="0.62"/>
    <x v="3"/>
    <n v="10689"/>
    <n v="1"/>
    <m/>
    <n v="53434311"/>
    <x v="2"/>
    <x v="0"/>
    <m/>
    <m/>
    <m/>
  </r>
  <r>
    <s v="B09V2Q4QVQ"/>
    <x v="310"/>
    <x v="1"/>
    <n v="1299"/>
    <n v="1599"/>
    <n v="0.19"/>
    <x v="1"/>
    <n v="128311"/>
    <n v="0"/>
    <m/>
    <n v="205169289"/>
    <x v="2"/>
    <x v="0"/>
    <m/>
    <m/>
    <m/>
  </r>
  <r>
    <s v="B09V12K8NT"/>
    <x v="311"/>
    <x v="1"/>
    <n v="1499"/>
    <n v="6990"/>
    <n v="0.79"/>
    <x v="2"/>
    <n v="21796"/>
    <n v="1"/>
    <m/>
    <n v="152354040"/>
    <x v="2"/>
    <x v="2"/>
    <m/>
    <m/>
    <m/>
  </r>
  <r>
    <s v="B01DEWVZ2C"/>
    <x v="312"/>
    <x v="1"/>
    <n v="599"/>
    <n v="999"/>
    <n v="0.4"/>
    <x v="3"/>
    <n v="192590"/>
    <n v="0"/>
    <m/>
    <n v="192397410"/>
    <x v="2"/>
    <x v="0"/>
    <m/>
    <m/>
    <m/>
  </r>
  <r>
    <s v="B0BMGB3CH9"/>
    <x v="313"/>
    <x v="1"/>
    <n v="9499"/>
    <n v="11999"/>
    <n v="0.21"/>
    <x v="0"/>
    <n v="284"/>
    <n v="0"/>
    <m/>
    <n v="3407716"/>
    <x v="2"/>
    <x v="0"/>
    <m/>
    <m/>
    <m/>
  </r>
  <r>
    <s v="B08D77XZX5"/>
    <x v="314"/>
    <x v="1"/>
    <n v="599"/>
    <n v="2499"/>
    <n v="0.76"/>
    <x v="2"/>
    <n v="58162"/>
    <n v="1"/>
    <m/>
    <n v="145346838"/>
    <x v="2"/>
    <x v="0"/>
    <m/>
    <m/>
    <m/>
  </r>
  <r>
    <s v="B09XB8GFBQ"/>
    <x v="315"/>
    <x v="1"/>
    <n v="8999"/>
    <n v="11999"/>
    <n v="0.25"/>
    <x v="1"/>
    <n v="12796"/>
    <n v="0"/>
    <m/>
    <n v="153539204"/>
    <x v="2"/>
    <x v="0"/>
    <m/>
    <m/>
    <m/>
  </r>
  <r>
    <s v="B07WG8PDCW"/>
    <x v="316"/>
    <x v="1"/>
    <n v="349"/>
    <n v="1299"/>
    <n v="0.73"/>
    <x v="1"/>
    <n v="14282"/>
    <n v="1"/>
    <m/>
    <n v="18552318"/>
    <x v="0"/>
    <x v="0"/>
    <m/>
    <m/>
    <m/>
  </r>
  <r>
    <s v="B07GPXXNNG"/>
    <x v="317"/>
    <x v="1"/>
    <n v="349"/>
    <n v="999"/>
    <n v="0.65"/>
    <x v="3"/>
    <n v="363713"/>
    <n v="1"/>
    <m/>
    <n v="363349287"/>
    <x v="0"/>
    <x v="2"/>
    <m/>
    <m/>
    <m/>
  </r>
  <r>
    <s v="B0BDYVC5TD"/>
    <x v="308"/>
    <x v="1"/>
    <n v="959"/>
    <n v="1800"/>
    <n v="0.47"/>
    <x v="5"/>
    <n v="67259"/>
    <n v="0"/>
    <m/>
    <n v="121066200"/>
    <x v="2"/>
    <x v="0"/>
    <m/>
    <m/>
    <m/>
  </r>
  <r>
    <s v="B0BMGB2TPR"/>
    <x v="318"/>
    <x v="1"/>
    <n v="9499"/>
    <n v="11999"/>
    <n v="0.21"/>
    <x v="0"/>
    <n v="284"/>
    <n v="0"/>
    <m/>
    <n v="3407716"/>
    <x v="2"/>
    <x v="0"/>
    <m/>
    <m/>
    <m/>
  </r>
  <r>
    <s v="B08MC57J31"/>
    <x v="319"/>
    <x v="1"/>
    <n v="1499"/>
    <n v="2499"/>
    <n v="0.4"/>
    <x v="4"/>
    <n v="15970"/>
    <n v="0"/>
    <m/>
    <n v="39909030"/>
    <x v="2"/>
    <x v="0"/>
    <m/>
    <m/>
    <m/>
  </r>
  <r>
    <s v="B08HVL8QN3"/>
    <x v="320"/>
    <x v="1"/>
    <n v="1149"/>
    <n v="2199"/>
    <n v="0.48"/>
    <x v="4"/>
    <n v="178912"/>
    <n v="0"/>
    <m/>
    <n v="393427488"/>
    <x v="2"/>
    <x v="1"/>
    <m/>
    <m/>
    <m/>
  </r>
  <r>
    <s v="B0746JGVDS"/>
    <x v="321"/>
    <x v="1"/>
    <n v="349"/>
    <n v="999"/>
    <n v="0.65"/>
    <x v="2"/>
    <n v="46399"/>
    <n v="1"/>
    <m/>
    <n v="46352601"/>
    <x v="0"/>
    <x v="0"/>
    <m/>
    <m/>
    <m/>
  </r>
  <r>
    <s v="B08VFF6JQ8"/>
    <x v="322"/>
    <x v="1"/>
    <n v="1219"/>
    <n v="1699"/>
    <n v="0.28000000000000003"/>
    <x v="5"/>
    <n v="8891"/>
    <n v="0"/>
    <m/>
    <n v="15105809"/>
    <x v="2"/>
    <x v="0"/>
    <m/>
    <m/>
    <m/>
  </r>
  <r>
    <s v="B09NVPSCQT"/>
    <x v="323"/>
    <x v="1"/>
    <n v="1599"/>
    <n v="3999"/>
    <n v="0.6"/>
    <x v="1"/>
    <n v="30254"/>
    <n v="1"/>
    <m/>
    <n v="120985746"/>
    <x v="2"/>
    <x v="0"/>
    <m/>
    <m/>
    <m/>
  </r>
  <r>
    <s v="B09YV4RG4D"/>
    <x v="324"/>
    <x v="1"/>
    <n v="1499"/>
    <n v="7999"/>
    <n v="0.81"/>
    <x v="0"/>
    <n v="22636"/>
    <n v="1"/>
    <m/>
    <n v="181065364"/>
    <x v="2"/>
    <x v="0"/>
    <m/>
    <m/>
    <m/>
  </r>
  <r>
    <s v="B09TWHTBKQ"/>
    <x v="325"/>
    <x v="1"/>
    <n v="18499"/>
    <n v="25999"/>
    <n v="0.28999999999999998"/>
    <x v="3"/>
    <n v="22318"/>
    <n v="0"/>
    <m/>
    <n v="580245682"/>
    <x v="2"/>
    <x v="0"/>
    <m/>
    <m/>
    <m/>
  </r>
  <r>
    <s v="B08L5HMJVW"/>
    <x v="326"/>
    <x v="1"/>
    <n v="369"/>
    <n v="700"/>
    <n v="0.47"/>
    <x v="5"/>
    <n v="67259"/>
    <n v="0"/>
    <m/>
    <n v="47081300"/>
    <x v="0"/>
    <x v="0"/>
    <m/>
    <m/>
    <m/>
  </r>
  <r>
    <s v="B0B4F2XCK3"/>
    <x v="327"/>
    <x v="1"/>
    <n v="12999"/>
    <n v="17999"/>
    <n v="0.28000000000000003"/>
    <x v="3"/>
    <n v="18998"/>
    <n v="0"/>
    <m/>
    <n v="341945002"/>
    <x v="2"/>
    <x v="0"/>
    <m/>
    <m/>
    <m/>
  </r>
  <r>
    <s v="B0BF54972T"/>
    <x v="299"/>
    <x v="1"/>
    <n v="1799"/>
    <n v="19999"/>
    <n v="0.91"/>
    <x v="0"/>
    <n v="13937"/>
    <n v="1"/>
    <m/>
    <n v="278726063"/>
    <x v="2"/>
    <x v="0"/>
    <m/>
    <m/>
    <m/>
  </r>
  <r>
    <s v="B09YV4MW2T"/>
    <x v="328"/>
    <x v="1"/>
    <n v="2199"/>
    <n v="9999"/>
    <n v="0.78"/>
    <x v="0"/>
    <n v="29471"/>
    <n v="1"/>
    <m/>
    <n v="294680529"/>
    <x v="2"/>
    <x v="0"/>
    <m/>
    <m/>
    <m/>
  </r>
  <r>
    <s v="B09TWH8YHM"/>
    <x v="329"/>
    <x v="1"/>
    <n v="16999"/>
    <n v="24999"/>
    <n v="0.32"/>
    <x v="3"/>
    <n v="22318"/>
    <n v="0"/>
    <m/>
    <n v="557927682"/>
    <x v="2"/>
    <x v="0"/>
    <m/>
    <m/>
    <m/>
  </r>
  <r>
    <s v="B07WGMMQGP"/>
    <x v="330"/>
    <x v="1"/>
    <n v="16499"/>
    <n v="20999"/>
    <n v="0.21"/>
    <x v="1"/>
    <n v="21350"/>
    <n v="0"/>
    <m/>
    <n v="448328650"/>
    <x v="2"/>
    <x v="0"/>
    <m/>
    <m/>
    <m/>
  </r>
  <r>
    <s v="B0BF563HB4"/>
    <x v="299"/>
    <x v="1"/>
    <n v="1799"/>
    <n v="19999"/>
    <n v="0.91"/>
    <x v="0"/>
    <n v="13937"/>
    <n v="1"/>
    <m/>
    <n v="278726063"/>
    <x v="2"/>
    <x v="0"/>
    <m/>
    <m/>
    <m/>
  </r>
  <r>
    <s v="B09GFPVD9Y"/>
    <x v="331"/>
    <x v="1"/>
    <n v="8499"/>
    <n v="10999"/>
    <n v="0.23"/>
    <x v="3"/>
    <n v="313836"/>
    <n v="0"/>
    <m/>
    <n v="3451882164"/>
    <x v="2"/>
    <x v="0"/>
    <m/>
    <m/>
    <m/>
  </r>
  <r>
    <s v="B09GFLXVH9"/>
    <x v="332"/>
    <x v="1"/>
    <n v="6499"/>
    <n v="8499"/>
    <n v="0.24"/>
    <x v="3"/>
    <n v="313836"/>
    <n v="0"/>
    <m/>
    <n v="2667292164"/>
    <x v="2"/>
    <x v="0"/>
    <m/>
    <m/>
    <m/>
  </r>
  <r>
    <s v="B0BF4YBLPX"/>
    <x v="299"/>
    <x v="1"/>
    <n v="1799"/>
    <n v="19999"/>
    <n v="0.91"/>
    <x v="0"/>
    <n v="13937"/>
    <n v="1"/>
    <m/>
    <n v="278726063"/>
    <x v="2"/>
    <x v="0"/>
    <m/>
    <m/>
    <m/>
  </r>
  <r>
    <s v="B09XB7DPW1"/>
    <x v="333"/>
    <x v="1"/>
    <n v="8999"/>
    <n v="11999"/>
    <n v="0.25"/>
    <x v="1"/>
    <n v="12796"/>
    <n v="0"/>
    <m/>
    <n v="153539204"/>
    <x v="2"/>
    <x v="0"/>
    <m/>
    <m/>
    <m/>
  </r>
  <r>
    <s v="B07PFJ5W31"/>
    <x v="334"/>
    <x v="1"/>
    <n v="139"/>
    <n v="495"/>
    <n v="0.72"/>
    <x v="4"/>
    <n v="14185"/>
    <n v="1"/>
    <m/>
    <n v="7021575"/>
    <x v="1"/>
    <x v="1"/>
    <m/>
    <m/>
    <m/>
  </r>
  <r>
    <s v="B0B3N7LR6K"/>
    <x v="335"/>
    <x v="1"/>
    <n v="3999"/>
    <n v="16999"/>
    <n v="0.76"/>
    <x v="4"/>
    <n v="17159"/>
    <n v="1"/>
    <m/>
    <n v="291685841"/>
    <x v="2"/>
    <x v="0"/>
    <m/>
    <m/>
    <m/>
  </r>
  <r>
    <s v="B09ZQK9X8G"/>
    <x v="336"/>
    <x v="1"/>
    <n v="2998"/>
    <n v="5999"/>
    <n v="0.5"/>
    <x v="3"/>
    <n v="5179"/>
    <n v="1"/>
    <m/>
    <n v="31068821"/>
    <x v="2"/>
    <x v="0"/>
    <m/>
    <m/>
    <m/>
  </r>
  <r>
    <s v="B07WJV6P1R"/>
    <x v="337"/>
    <x v="1"/>
    <n v="15499"/>
    <n v="18999"/>
    <n v="0.18"/>
    <x v="3"/>
    <n v="19252"/>
    <n v="0"/>
    <m/>
    <n v="365768748"/>
    <x v="2"/>
    <x v="0"/>
    <m/>
    <m/>
    <m/>
  </r>
  <r>
    <s v="B0BF54LXW6"/>
    <x v="299"/>
    <x v="1"/>
    <n v="1799"/>
    <n v="19999"/>
    <n v="0.91"/>
    <x v="0"/>
    <n v="13937"/>
    <n v="1"/>
    <m/>
    <n v="278726063"/>
    <x v="2"/>
    <x v="1"/>
    <m/>
    <m/>
    <m/>
  </r>
  <r>
    <s v="B09XB7SRQ5"/>
    <x v="338"/>
    <x v="1"/>
    <n v="8999"/>
    <n v="11999"/>
    <n v="0.25"/>
    <x v="1"/>
    <n v="12796"/>
    <n v="0"/>
    <m/>
    <n v="153539204"/>
    <x v="2"/>
    <x v="0"/>
    <m/>
    <m/>
    <m/>
  </r>
  <r>
    <s v="B09FFK1PQG"/>
    <x v="339"/>
    <x v="1"/>
    <n v="873"/>
    <n v="1699"/>
    <n v="0.49"/>
    <x v="5"/>
    <n v="1680"/>
    <n v="0"/>
    <m/>
    <n v="2854320"/>
    <x v="2"/>
    <x v="0"/>
    <m/>
    <m/>
    <m/>
  </r>
  <r>
    <s v="B09RMQYHLH"/>
    <x v="340"/>
    <x v="1"/>
    <n v="12999"/>
    <n v="15999"/>
    <n v="0.19"/>
    <x v="0"/>
    <n v="13246"/>
    <n v="0"/>
    <m/>
    <n v="211922754"/>
    <x v="2"/>
    <x v="0"/>
    <m/>
    <m/>
    <m/>
  </r>
  <r>
    <s v="B08ZN4B121"/>
    <x v="341"/>
    <x v="1"/>
    <n v="539"/>
    <n v="1599"/>
    <n v="0.66"/>
    <x v="11"/>
    <n v="14648"/>
    <n v="1"/>
    <m/>
    <n v="23422152"/>
    <x v="2"/>
    <x v="0"/>
    <m/>
    <m/>
    <m/>
  </r>
  <r>
    <s v="B0B3RSDSZ3"/>
    <x v="300"/>
    <x v="1"/>
    <n v="1999"/>
    <n v="9999"/>
    <n v="0.8"/>
    <x v="4"/>
    <n v="27696"/>
    <n v="1"/>
    <m/>
    <n v="276932304"/>
    <x v="2"/>
    <x v="0"/>
    <m/>
    <m/>
    <m/>
  </r>
  <r>
    <s v="B08VB34KJ1"/>
    <x v="342"/>
    <x v="1"/>
    <n v="15490"/>
    <n v="20990"/>
    <n v="0.26"/>
    <x v="0"/>
    <n v="32916"/>
    <n v="0"/>
    <m/>
    <n v="690906840"/>
    <x v="2"/>
    <x v="1"/>
    <m/>
    <m/>
    <m/>
  </r>
  <r>
    <s v="B09T39K9YL"/>
    <x v="343"/>
    <x v="1"/>
    <n v="19999"/>
    <n v="24999"/>
    <n v="0.2"/>
    <x v="2"/>
    <n v="25824"/>
    <n v="0"/>
    <m/>
    <n v="645574176"/>
    <x v="2"/>
    <x v="0"/>
    <m/>
    <m/>
    <m/>
  </r>
  <r>
    <s v="B08VF8V79P"/>
    <x v="344"/>
    <x v="1"/>
    <n v="1075"/>
    <n v="1699"/>
    <n v="0.37"/>
    <x v="5"/>
    <n v="7462"/>
    <n v="0"/>
    <m/>
    <n v="12677938"/>
    <x v="2"/>
    <x v="0"/>
    <m/>
    <m/>
    <m/>
  </r>
  <r>
    <s v="B08G28Z33M"/>
    <x v="345"/>
    <x v="1"/>
    <n v="399"/>
    <n v="699"/>
    <n v="0.43"/>
    <x v="1"/>
    <n v="37817"/>
    <n v="0"/>
    <m/>
    <n v="26434083"/>
    <x v="0"/>
    <x v="0"/>
    <m/>
    <m/>
    <m/>
  </r>
  <r>
    <s v="B09PNKXSKF"/>
    <x v="323"/>
    <x v="1"/>
    <n v="1999"/>
    <n v="3990"/>
    <n v="0.5"/>
    <x v="1"/>
    <n v="30254"/>
    <n v="1"/>
    <m/>
    <n v="120713460"/>
    <x v="2"/>
    <x v="0"/>
    <m/>
    <m/>
    <m/>
  </r>
  <r>
    <s v="B0B5DDJNH4"/>
    <x v="301"/>
    <x v="1"/>
    <n v="1999"/>
    <n v="7990"/>
    <n v="0.75"/>
    <x v="11"/>
    <n v="17831"/>
    <n v="1"/>
    <m/>
    <n v="142469690"/>
    <x v="2"/>
    <x v="0"/>
    <m/>
    <m/>
    <m/>
  </r>
  <r>
    <s v="B07WDKLDRX"/>
    <x v="346"/>
    <x v="1"/>
    <n v="28999"/>
    <n v="34999"/>
    <n v="0.17"/>
    <x v="5"/>
    <n v="20311"/>
    <n v="0"/>
    <m/>
    <n v="710864689"/>
    <x v="2"/>
    <x v="1"/>
    <m/>
    <m/>
    <m/>
  </r>
  <r>
    <s v="B09MQSCJQ1"/>
    <x v="347"/>
    <x v="1"/>
    <n v="2299"/>
    <n v="7990"/>
    <n v="0.71"/>
    <x v="0"/>
    <n v="69622"/>
    <n v="1"/>
    <m/>
    <n v="556279780"/>
    <x v="2"/>
    <x v="0"/>
    <m/>
    <m/>
    <m/>
  </r>
  <r>
    <s v="B094YFFSMY"/>
    <x v="348"/>
    <x v="1"/>
    <n v="399"/>
    <n v="1999"/>
    <n v="0.8"/>
    <x v="1"/>
    <n v="3382"/>
    <n v="1"/>
    <m/>
    <n v="6760618"/>
    <x v="0"/>
    <x v="1"/>
    <m/>
    <m/>
    <m/>
  </r>
  <r>
    <s v="B09MT84WV5"/>
    <x v="349"/>
    <x v="1"/>
    <n v="1149"/>
    <n v="3999"/>
    <n v="0.71"/>
    <x v="4"/>
    <n v="140036"/>
    <n v="1"/>
    <m/>
    <n v="560003964"/>
    <x v="2"/>
    <x v="0"/>
    <m/>
    <m/>
    <m/>
  </r>
  <r>
    <s v="B08VS3YLRK"/>
    <x v="350"/>
    <x v="1"/>
    <n v="529"/>
    <n v="1499"/>
    <n v="0.65"/>
    <x v="3"/>
    <n v="8599"/>
    <n v="1"/>
    <m/>
    <n v="12889901"/>
    <x v="2"/>
    <x v="0"/>
    <m/>
    <m/>
    <m/>
  </r>
  <r>
    <s v="B0B4F3QNDM"/>
    <x v="351"/>
    <x v="1"/>
    <n v="13999"/>
    <n v="19499"/>
    <n v="0.28000000000000003"/>
    <x v="3"/>
    <n v="18998"/>
    <n v="0"/>
    <m/>
    <n v="370442002"/>
    <x v="2"/>
    <x v="0"/>
    <m/>
    <m/>
    <m/>
  </r>
  <r>
    <s v="B07GQD4K6L"/>
    <x v="317"/>
    <x v="1"/>
    <n v="379"/>
    <n v="999"/>
    <n v="0.62"/>
    <x v="3"/>
    <n v="363713"/>
    <n v="1"/>
    <m/>
    <n v="363349287"/>
    <x v="0"/>
    <x v="2"/>
    <m/>
    <m/>
    <m/>
  </r>
  <r>
    <s v="B07WDKLRM4"/>
    <x v="352"/>
    <x v="1"/>
    <n v="13999"/>
    <n v="19999"/>
    <n v="0.3"/>
    <x v="3"/>
    <n v="19252"/>
    <n v="0"/>
    <m/>
    <n v="385020748"/>
    <x v="2"/>
    <x v="0"/>
    <m/>
    <m/>
    <m/>
  </r>
  <r>
    <s v="B0BP18W8TM"/>
    <x v="353"/>
    <x v="1"/>
    <n v="3999"/>
    <n v="9999"/>
    <n v="0.6"/>
    <x v="5"/>
    <n v="73"/>
    <n v="1"/>
    <m/>
    <n v="729927"/>
    <x v="2"/>
    <x v="1"/>
    <m/>
    <m/>
    <m/>
  </r>
  <r>
    <s v="B07GXHC691"/>
    <x v="354"/>
    <x v="1"/>
    <n v="99"/>
    <n v="499"/>
    <n v="0.8"/>
    <x v="4"/>
    <n v="42641"/>
    <n v="1"/>
    <m/>
    <n v="21277859"/>
    <x v="1"/>
    <x v="0"/>
    <m/>
    <m/>
    <m/>
  </r>
  <r>
    <s v="B08FN6WGDQ"/>
    <x v="355"/>
    <x v="1"/>
    <n v="4790"/>
    <n v="15990"/>
    <n v="0.7"/>
    <x v="1"/>
    <n v="4390"/>
    <n v="1"/>
    <m/>
    <n v="70196100"/>
    <x v="2"/>
    <x v="1"/>
    <m/>
    <m/>
    <m/>
  </r>
  <r>
    <s v="B0B3D39RKV"/>
    <x v="356"/>
    <x v="1"/>
    <n v="33999"/>
    <n v="33999"/>
    <n v="0"/>
    <x v="4"/>
    <n v="17415"/>
    <n v="0"/>
    <m/>
    <n v="592092585"/>
    <x v="2"/>
    <x v="0"/>
    <m/>
    <m/>
    <m/>
  </r>
  <r>
    <s v="B085HY1DGR"/>
    <x v="357"/>
    <x v="0"/>
    <n v="99"/>
    <n v="999"/>
    <n v="0.9"/>
    <x v="1"/>
    <n v="1396"/>
    <n v="1"/>
    <m/>
    <n v="1394604"/>
    <x v="1"/>
    <x v="0"/>
    <m/>
    <m/>
    <m/>
  </r>
  <r>
    <s v="B08D75R3Z1"/>
    <x v="358"/>
    <x v="1"/>
    <n v="299"/>
    <n v="1900"/>
    <n v="0.84"/>
    <x v="9"/>
    <n v="18202"/>
    <n v="1"/>
    <m/>
    <n v="34583800"/>
    <x v="0"/>
    <x v="0"/>
    <m/>
    <m/>
    <m/>
  </r>
  <r>
    <s v="B0B4F2TTTS"/>
    <x v="359"/>
    <x v="1"/>
    <n v="10999"/>
    <n v="14999"/>
    <n v="0.27"/>
    <x v="3"/>
    <n v="18998"/>
    <n v="0"/>
    <m/>
    <n v="284951002"/>
    <x v="2"/>
    <x v="0"/>
    <m/>
    <m/>
    <m/>
  </r>
  <r>
    <s v="B09WRMNJ9G"/>
    <x v="360"/>
    <x v="1"/>
    <n v="34999"/>
    <n v="38999"/>
    <n v="0.1"/>
    <x v="0"/>
    <n v="11029"/>
    <n v="0"/>
    <m/>
    <n v="430119971"/>
    <x v="2"/>
    <x v="1"/>
    <m/>
    <m/>
    <m/>
  </r>
  <r>
    <s v="B0B14MR9L1"/>
    <x v="329"/>
    <x v="1"/>
    <n v="16999"/>
    <n v="24999"/>
    <n v="0.32"/>
    <x v="3"/>
    <n v="22318"/>
    <n v="0"/>
    <m/>
    <n v="557927682"/>
    <x v="2"/>
    <x v="1"/>
    <m/>
    <m/>
    <m/>
  </r>
  <r>
    <s v="B09ZPL5VYM"/>
    <x v="361"/>
    <x v="1"/>
    <n v="199"/>
    <n v="499"/>
    <n v="0.6"/>
    <x v="3"/>
    <n v="1786"/>
    <n v="1"/>
    <m/>
    <n v="891214"/>
    <x v="1"/>
    <x v="0"/>
    <m/>
    <m/>
    <m/>
  </r>
  <r>
    <s v="B0993BB11X"/>
    <x v="362"/>
    <x v="1"/>
    <n v="999"/>
    <n v="1599"/>
    <n v="0.38"/>
    <x v="1"/>
    <n v="7222"/>
    <n v="0"/>
    <m/>
    <n v="11547978"/>
    <x v="2"/>
    <x v="0"/>
    <m/>
    <m/>
    <m/>
  </r>
  <r>
    <s v="B09V2PZDX8"/>
    <x v="310"/>
    <x v="1"/>
    <n v="1299"/>
    <n v="1599"/>
    <n v="0.19"/>
    <x v="1"/>
    <n v="128311"/>
    <n v="0"/>
    <m/>
    <n v="205169289"/>
    <x v="2"/>
    <x v="0"/>
    <m/>
    <m/>
    <m/>
  </r>
  <r>
    <s v="B085W8CFLH"/>
    <x v="363"/>
    <x v="1"/>
    <n v="599"/>
    <n v="1800"/>
    <n v="0.67"/>
    <x v="12"/>
    <n v="83996"/>
    <n v="1"/>
    <m/>
    <n v="151192800"/>
    <x v="2"/>
    <x v="0"/>
    <m/>
    <m/>
    <m/>
  </r>
  <r>
    <s v="B09MT6XSFW"/>
    <x v="364"/>
    <x v="1"/>
    <n v="599"/>
    <n v="1899"/>
    <n v="0.68"/>
    <x v="4"/>
    <n v="140036"/>
    <n v="1"/>
    <m/>
    <n v="265928364"/>
    <x v="2"/>
    <x v="0"/>
    <m/>
    <m/>
    <m/>
  </r>
  <r>
    <s v="B07RD611Z8"/>
    <x v="365"/>
    <x v="1"/>
    <n v="1799"/>
    <n v="2499"/>
    <n v="0.28000000000000003"/>
    <x v="3"/>
    <n v="18678"/>
    <n v="0"/>
    <m/>
    <n v="46676322"/>
    <x v="2"/>
    <x v="0"/>
    <m/>
    <m/>
    <m/>
  </r>
  <r>
    <s v="B0B4F52B5X"/>
    <x v="366"/>
    <x v="1"/>
    <n v="10999"/>
    <n v="14999"/>
    <n v="0.27"/>
    <x v="3"/>
    <n v="18998"/>
    <n v="0"/>
    <m/>
    <n v="284951002"/>
    <x v="2"/>
    <x v="0"/>
    <m/>
    <m/>
    <m/>
  </r>
  <r>
    <s v="B096VF5YYF"/>
    <x v="347"/>
    <x v="1"/>
    <n v="2999"/>
    <n v="7990"/>
    <n v="0.62"/>
    <x v="3"/>
    <n v="48449"/>
    <n v="1"/>
    <m/>
    <n v="387107510"/>
    <x v="2"/>
    <x v="1"/>
    <m/>
    <m/>
    <m/>
  </r>
  <r>
    <s v="B0B5D39BCD"/>
    <x v="301"/>
    <x v="1"/>
    <n v="1999"/>
    <n v="7990"/>
    <n v="0.75"/>
    <x v="11"/>
    <n v="17831"/>
    <n v="1"/>
    <m/>
    <n v="142469690"/>
    <x v="2"/>
    <x v="0"/>
    <m/>
    <m/>
    <m/>
  </r>
  <r>
    <s v="B09XBJ1CTN"/>
    <x v="367"/>
    <x v="1"/>
    <n v="649"/>
    <n v="999"/>
    <n v="0.35"/>
    <x v="0"/>
    <n v="1315"/>
    <n v="0"/>
    <m/>
    <n v="1313685"/>
    <x v="2"/>
    <x v="1"/>
    <m/>
    <m/>
    <m/>
  </r>
  <r>
    <s v="B0B4F5L738"/>
    <x v="351"/>
    <x v="1"/>
    <n v="13999"/>
    <n v="19499"/>
    <n v="0.28000000000000003"/>
    <x v="3"/>
    <n v="18998"/>
    <n v="0"/>
    <m/>
    <n v="370442002"/>
    <x v="2"/>
    <x v="0"/>
    <m/>
    <m/>
    <m/>
  </r>
  <r>
    <s v="B08MTCKDYN"/>
    <x v="368"/>
    <x v="1"/>
    <n v="119"/>
    <n v="299"/>
    <n v="0.6"/>
    <x v="3"/>
    <n v="5999"/>
    <n v="1"/>
    <m/>
    <n v="1793701"/>
    <x v="1"/>
    <x v="0"/>
    <m/>
    <m/>
    <m/>
  </r>
  <r>
    <s v="B09QS8V5N8"/>
    <x v="369"/>
    <x v="1"/>
    <n v="12999"/>
    <n v="17999"/>
    <n v="0.28000000000000003"/>
    <x v="3"/>
    <n v="50772"/>
    <n v="0"/>
    <m/>
    <n v="913845228"/>
    <x v="2"/>
    <x v="0"/>
    <m/>
    <m/>
    <m/>
  </r>
  <r>
    <s v="B09T2WRLJJ"/>
    <x v="370"/>
    <x v="1"/>
    <n v="20999"/>
    <n v="26999"/>
    <n v="0.22"/>
    <x v="2"/>
    <n v="25824"/>
    <n v="0"/>
    <m/>
    <n v="697222176"/>
    <x v="2"/>
    <x v="0"/>
    <m/>
    <m/>
    <m/>
  </r>
  <r>
    <s v="B089WB69Y1"/>
    <x v="371"/>
    <x v="1"/>
    <n v="249"/>
    <n v="649"/>
    <n v="0.62"/>
    <x v="1"/>
    <n v="14404"/>
    <n v="1"/>
    <m/>
    <n v="9348196"/>
    <x v="0"/>
    <x v="1"/>
    <m/>
    <m/>
    <m/>
  </r>
  <r>
    <s v="B0116MIKKC"/>
    <x v="372"/>
    <x v="1"/>
    <n v="99"/>
    <n v="171"/>
    <n v="0.42"/>
    <x v="6"/>
    <n v="11339"/>
    <n v="0"/>
    <m/>
    <n v="1938969"/>
    <x v="1"/>
    <x v="0"/>
    <m/>
    <m/>
    <m/>
  </r>
  <r>
    <s v="B09P858DK8"/>
    <x v="373"/>
    <x v="1"/>
    <n v="489"/>
    <n v="1999"/>
    <n v="0.76"/>
    <x v="1"/>
    <n v="3626"/>
    <n v="1"/>
    <m/>
    <n v="7248374"/>
    <x v="0"/>
    <x v="0"/>
    <m/>
    <m/>
    <m/>
  </r>
  <r>
    <s v="B07DJLFMPS"/>
    <x v="374"/>
    <x v="1"/>
    <n v="369"/>
    <n v="1600"/>
    <n v="0.77"/>
    <x v="1"/>
    <n v="32625"/>
    <n v="1"/>
    <m/>
    <n v="52200000"/>
    <x v="0"/>
    <x v="0"/>
    <m/>
    <m/>
    <m/>
  </r>
  <r>
    <s v="B07WHQWXL7"/>
    <x v="375"/>
    <x v="1"/>
    <n v="15499"/>
    <n v="20999"/>
    <n v="0.26"/>
    <x v="3"/>
    <n v="19252"/>
    <n v="0"/>
    <m/>
    <n v="404272748"/>
    <x v="2"/>
    <x v="0"/>
    <m/>
    <m/>
    <m/>
  </r>
  <r>
    <s v="B07WDK3ZS6"/>
    <x v="376"/>
    <x v="1"/>
    <n v="15499"/>
    <n v="18999"/>
    <n v="0.18"/>
    <x v="3"/>
    <n v="19252"/>
    <n v="0"/>
    <m/>
    <n v="365768748"/>
    <x v="2"/>
    <x v="0"/>
    <m/>
    <m/>
    <m/>
  </r>
  <r>
    <s v="B09T2S8X9C"/>
    <x v="343"/>
    <x v="1"/>
    <n v="22999"/>
    <n v="28999"/>
    <n v="0.21"/>
    <x v="2"/>
    <n v="25824"/>
    <n v="0"/>
    <m/>
    <n v="748870176"/>
    <x v="2"/>
    <x v="0"/>
    <m/>
    <m/>
    <m/>
  </r>
  <r>
    <s v="B07S9S86BF"/>
    <x v="377"/>
    <x v="1"/>
    <n v="599"/>
    <n v="1490"/>
    <n v="0.6"/>
    <x v="3"/>
    <n v="161679"/>
    <n v="1"/>
    <m/>
    <n v="240901710"/>
    <x v="2"/>
    <x v="0"/>
    <m/>
    <m/>
    <m/>
  </r>
  <r>
    <s v="B07N8RQ6W7"/>
    <x v="378"/>
    <x v="1"/>
    <n v="134"/>
    <n v="699"/>
    <n v="0.81"/>
    <x v="3"/>
    <n v="16685"/>
    <n v="1"/>
    <m/>
    <n v="11662815"/>
    <x v="1"/>
    <x v="0"/>
    <m/>
    <m/>
    <m/>
  </r>
  <r>
    <s v="B09FKDH6FS"/>
    <x v="379"/>
    <x v="1"/>
    <n v="7499"/>
    <n v="7999"/>
    <n v="0.06"/>
    <x v="1"/>
    <n v="30907"/>
    <n v="0"/>
    <m/>
    <n v="247225093"/>
    <x v="2"/>
    <x v="0"/>
    <m/>
    <m/>
    <m/>
  </r>
  <r>
    <s v="B08HVJCW95"/>
    <x v="380"/>
    <x v="1"/>
    <n v="1149"/>
    <n v="2199"/>
    <n v="0.48"/>
    <x v="4"/>
    <n v="178912"/>
    <n v="0"/>
    <m/>
    <n v="393427488"/>
    <x v="2"/>
    <x v="0"/>
    <m/>
    <m/>
    <m/>
  </r>
  <r>
    <s v="B09YDFDVNS"/>
    <x v="381"/>
    <x v="1"/>
    <n v="1324"/>
    <n v="1699"/>
    <n v="0.22"/>
    <x v="1"/>
    <n v="128311"/>
    <n v="0"/>
    <m/>
    <n v="218000389"/>
    <x v="2"/>
    <x v="1"/>
    <m/>
    <m/>
    <m/>
  </r>
  <r>
    <s v="B07WGPKTS4"/>
    <x v="382"/>
    <x v="1"/>
    <n v="13999"/>
    <n v="19999"/>
    <n v="0.3"/>
    <x v="3"/>
    <n v="19252"/>
    <n v="0"/>
    <m/>
    <n v="385020748"/>
    <x v="2"/>
    <x v="0"/>
    <m/>
    <m/>
    <m/>
  </r>
  <r>
    <s v="B09MZCQYHZ"/>
    <x v="362"/>
    <x v="1"/>
    <n v="999"/>
    <n v="1599"/>
    <n v="0.38"/>
    <x v="1"/>
    <n v="7222"/>
    <n v="0"/>
    <m/>
    <n v="11547978"/>
    <x v="2"/>
    <x v="0"/>
    <m/>
    <m/>
    <m/>
  </r>
  <r>
    <s v="B0B4F2ZWL3"/>
    <x v="383"/>
    <x v="1"/>
    <n v="12999"/>
    <n v="17999"/>
    <n v="0.28000000000000003"/>
    <x v="3"/>
    <n v="18998"/>
    <n v="0"/>
    <m/>
    <n v="341945002"/>
    <x v="2"/>
    <x v="0"/>
    <m/>
    <m/>
    <m/>
  </r>
  <r>
    <s v="B08VB2CMR3"/>
    <x v="384"/>
    <x v="1"/>
    <n v="15490"/>
    <n v="20990"/>
    <n v="0.26"/>
    <x v="0"/>
    <n v="32916"/>
    <n v="0"/>
    <m/>
    <n v="690906840"/>
    <x v="2"/>
    <x v="0"/>
    <m/>
    <m/>
    <m/>
  </r>
  <r>
    <s v="B095RTJH1M"/>
    <x v="385"/>
    <x v="1"/>
    <n v="999"/>
    <n v="2899"/>
    <n v="0.66"/>
    <x v="13"/>
    <n v="26603"/>
    <n v="1"/>
    <m/>
    <n v="77122097"/>
    <x v="2"/>
    <x v="0"/>
    <m/>
    <m/>
    <m/>
  </r>
  <r>
    <s v="B097R25DP7"/>
    <x v="386"/>
    <x v="1"/>
    <n v="1599"/>
    <n v="4999"/>
    <n v="0.68"/>
    <x v="1"/>
    <n v="67950"/>
    <n v="1"/>
    <m/>
    <n v="339682050"/>
    <x v="2"/>
    <x v="1"/>
    <m/>
    <m/>
    <m/>
  </r>
  <r>
    <s v="B09YDFKJF8"/>
    <x v="381"/>
    <x v="1"/>
    <n v="1324"/>
    <n v="1699"/>
    <n v="0.22"/>
    <x v="1"/>
    <n v="128311"/>
    <n v="0"/>
    <m/>
    <n v="218000389"/>
    <x v="2"/>
    <x v="1"/>
    <m/>
    <m/>
    <m/>
  </r>
  <r>
    <s v="B07WDK3ZS2"/>
    <x v="387"/>
    <x v="1"/>
    <n v="20999"/>
    <n v="29990"/>
    <n v="0.3"/>
    <x v="4"/>
    <n v="9499"/>
    <n v="0"/>
    <m/>
    <n v="284875010"/>
    <x v="2"/>
    <x v="0"/>
    <m/>
    <m/>
    <m/>
  </r>
  <r>
    <s v="B08RZ5K9YH"/>
    <x v="388"/>
    <x v="1"/>
    <n v="999"/>
    <n v="1999"/>
    <n v="0.5"/>
    <x v="4"/>
    <n v="1777"/>
    <n v="1"/>
    <m/>
    <n v="3552223"/>
    <x v="2"/>
    <x v="0"/>
    <m/>
    <m/>
    <m/>
  </r>
  <r>
    <s v="B08444S68L"/>
    <x v="389"/>
    <x v="1"/>
    <n v="12490"/>
    <n v="15990"/>
    <n v="0.22"/>
    <x v="0"/>
    <n v="58506"/>
    <n v="0"/>
    <m/>
    <n v="935510940"/>
    <x v="2"/>
    <x v="1"/>
    <m/>
    <m/>
    <m/>
  </r>
  <r>
    <s v="B07WHQBZLS"/>
    <x v="390"/>
    <x v="1"/>
    <n v="17999"/>
    <n v="21990"/>
    <n v="0.18"/>
    <x v="1"/>
    <n v="21350"/>
    <n v="0"/>
    <m/>
    <n v="469486500"/>
    <x v="2"/>
    <x v="0"/>
    <m/>
    <m/>
    <m/>
  </r>
  <r>
    <s v="B09JS562TP"/>
    <x v="391"/>
    <x v="1"/>
    <n v="1399"/>
    <n v="1630"/>
    <n v="0.14000000000000001"/>
    <x v="1"/>
    <n v="9378"/>
    <n v="0"/>
    <m/>
    <n v="15286140"/>
    <x v="2"/>
    <x v="0"/>
    <m/>
    <m/>
    <m/>
  </r>
  <r>
    <s v="B09V17S2BG"/>
    <x v="311"/>
    <x v="1"/>
    <n v="1499"/>
    <n v="6990"/>
    <n v="0.79"/>
    <x v="2"/>
    <n v="21796"/>
    <n v="1"/>
    <m/>
    <n v="152354040"/>
    <x v="2"/>
    <x v="1"/>
    <m/>
    <m/>
    <m/>
  </r>
  <r>
    <s v="B0B5CGTBKV"/>
    <x v="301"/>
    <x v="1"/>
    <n v="1999"/>
    <n v="7990"/>
    <n v="0.75"/>
    <x v="11"/>
    <n v="17833"/>
    <n v="1"/>
    <m/>
    <n v="142485670"/>
    <x v="2"/>
    <x v="0"/>
    <m/>
    <m/>
    <m/>
  </r>
  <r>
    <s v="B0B23LW7NV"/>
    <x v="385"/>
    <x v="1"/>
    <n v="999"/>
    <n v="2899"/>
    <n v="0.66"/>
    <x v="16"/>
    <n v="7779"/>
    <n v="1"/>
    <m/>
    <n v="22551321"/>
    <x v="2"/>
    <x v="1"/>
    <m/>
    <m/>
    <m/>
  </r>
  <r>
    <s v="B09KGV7WSV"/>
    <x v="392"/>
    <x v="1"/>
    <n v="2099"/>
    <n v="5999"/>
    <n v="0.65"/>
    <x v="4"/>
    <n v="17129"/>
    <n v="1"/>
    <m/>
    <n v="102756871"/>
    <x v="2"/>
    <x v="2"/>
    <m/>
    <m/>
    <m/>
  </r>
  <r>
    <s v="B0971DWFDT"/>
    <x v="393"/>
    <x v="1"/>
    <n v="337"/>
    <n v="699"/>
    <n v="0.52"/>
    <x v="0"/>
    <n v="4969"/>
    <n v="1"/>
    <m/>
    <n v="3473331"/>
    <x v="0"/>
    <x v="1"/>
    <m/>
    <m/>
    <m/>
  </r>
  <r>
    <s v="B0BNV7JM5Y"/>
    <x v="394"/>
    <x v="1"/>
    <n v="2999"/>
    <n v="7990"/>
    <n v="0.62"/>
    <x v="3"/>
    <n v="154"/>
    <n v="1"/>
    <m/>
    <n v="1230460"/>
    <x v="2"/>
    <x v="0"/>
    <m/>
    <m/>
    <m/>
  </r>
  <r>
    <s v="B0B53QFZPY"/>
    <x v="395"/>
    <x v="1"/>
    <n v="1299"/>
    <n v="5999"/>
    <n v="0.78"/>
    <x v="8"/>
    <n v="4415"/>
    <n v="1"/>
    <m/>
    <n v="26485585"/>
    <x v="2"/>
    <x v="0"/>
    <m/>
    <m/>
    <m/>
  </r>
  <r>
    <s v="B07WJWRNVK"/>
    <x v="396"/>
    <x v="1"/>
    <n v="16499"/>
    <n v="20990"/>
    <n v="0.21"/>
    <x v="1"/>
    <n v="21350"/>
    <n v="0"/>
    <m/>
    <n v="448136500"/>
    <x v="2"/>
    <x v="1"/>
    <m/>
    <m/>
    <m/>
  </r>
  <r>
    <s v="B01F25X6RQ"/>
    <x v="397"/>
    <x v="1"/>
    <n v="499"/>
    <n v="499"/>
    <n v="0"/>
    <x v="0"/>
    <n v="31539"/>
    <n v="0"/>
    <m/>
    <n v="15737961"/>
    <x v="0"/>
    <x v="2"/>
    <m/>
    <m/>
    <m/>
  </r>
  <r>
    <s v="B0B244R4KB"/>
    <x v="385"/>
    <x v="1"/>
    <n v="999"/>
    <n v="2899"/>
    <n v="0.66"/>
    <x v="13"/>
    <n v="6129"/>
    <n v="1"/>
    <m/>
    <n v="17767971"/>
    <x v="2"/>
    <x v="1"/>
    <m/>
    <m/>
    <m/>
  </r>
  <r>
    <s v="B0BMGG6NKT"/>
    <x v="313"/>
    <x v="1"/>
    <n v="10499"/>
    <n v="13499"/>
    <n v="0.22"/>
    <x v="0"/>
    <n v="284"/>
    <n v="0"/>
    <m/>
    <n v="3833716"/>
    <x v="2"/>
    <x v="0"/>
    <m/>
    <m/>
    <m/>
  </r>
  <r>
    <s v="B092JHPL72"/>
    <x v="398"/>
    <x v="1"/>
    <n v="251"/>
    <n v="999"/>
    <n v="0.75"/>
    <x v="7"/>
    <n v="3234"/>
    <n v="1"/>
    <m/>
    <n v="3230766"/>
    <x v="0"/>
    <x v="0"/>
    <m/>
    <m/>
    <m/>
  </r>
  <r>
    <s v="B09GFM8CGS"/>
    <x v="399"/>
    <x v="1"/>
    <n v="6499"/>
    <n v="7999"/>
    <n v="0.19"/>
    <x v="3"/>
    <n v="313832"/>
    <n v="0"/>
    <m/>
    <n v="2510342168"/>
    <x v="2"/>
    <x v="1"/>
    <m/>
    <m/>
    <m/>
  </r>
  <r>
    <s v="B0B3MWYCHQ"/>
    <x v="400"/>
    <x v="1"/>
    <n v="2999"/>
    <n v="9999"/>
    <n v="0.7"/>
    <x v="0"/>
    <n v="20879"/>
    <n v="1"/>
    <m/>
    <n v="208769121"/>
    <x v="2"/>
    <x v="0"/>
    <m/>
    <m/>
    <m/>
  </r>
  <r>
    <s v="B09J2MM5C6"/>
    <x v="401"/>
    <x v="1"/>
    <n v="279"/>
    <n v="1499"/>
    <n v="0.81"/>
    <x v="0"/>
    <n v="2646"/>
    <n v="1"/>
    <m/>
    <n v="3966354"/>
    <x v="0"/>
    <x v="1"/>
    <m/>
    <m/>
    <m/>
  </r>
  <r>
    <s v="B07Q4QV1DL"/>
    <x v="402"/>
    <x v="1"/>
    <n v="269"/>
    <n v="1499"/>
    <n v="0.82"/>
    <x v="6"/>
    <n v="28978"/>
    <n v="1"/>
    <m/>
    <n v="43438022"/>
    <x v="0"/>
    <x v="0"/>
    <m/>
    <m/>
    <m/>
  </r>
  <r>
    <s v="B0B56YRBNT"/>
    <x v="403"/>
    <x v="1"/>
    <n v="8999"/>
    <n v="13499"/>
    <n v="0.33"/>
    <x v="11"/>
    <n v="3145"/>
    <n v="0"/>
    <m/>
    <n v="42454355"/>
    <x v="2"/>
    <x v="0"/>
    <m/>
    <m/>
    <m/>
  </r>
  <r>
    <s v="B01DF26V7A"/>
    <x v="312"/>
    <x v="1"/>
    <n v="599"/>
    <n v="1299"/>
    <n v="0.54"/>
    <x v="3"/>
    <n v="192589"/>
    <n v="1"/>
    <m/>
    <n v="250173111"/>
    <x v="2"/>
    <x v="0"/>
    <m/>
    <m/>
    <m/>
  </r>
  <r>
    <s v="B08K4PSZ3V"/>
    <x v="404"/>
    <x v="1"/>
    <n v="349"/>
    <n v="999"/>
    <n v="0.65"/>
    <x v="11"/>
    <n v="16557"/>
    <n v="1"/>
    <m/>
    <n v="16540443"/>
    <x v="0"/>
    <x v="0"/>
    <m/>
    <m/>
    <m/>
  </r>
  <r>
    <s v="B0B4F1YC3J"/>
    <x v="351"/>
    <x v="1"/>
    <n v="13999"/>
    <n v="19499"/>
    <n v="0.28000000000000003"/>
    <x v="3"/>
    <n v="18998"/>
    <n v="0"/>
    <m/>
    <n v="370442002"/>
    <x v="2"/>
    <x v="0"/>
    <m/>
    <m/>
    <m/>
  </r>
  <r>
    <s v="B08K4RDQ71"/>
    <x v="404"/>
    <x v="1"/>
    <n v="349"/>
    <n v="999"/>
    <n v="0.65"/>
    <x v="11"/>
    <n v="16557"/>
    <n v="1"/>
    <m/>
    <n v="16540443"/>
    <x v="0"/>
    <x v="0"/>
    <m/>
    <m/>
    <m/>
  </r>
  <r>
    <s v="B085CZ3SR1"/>
    <x v="405"/>
    <x v="1"/>
    <n v="499"/>
    <n v="599"/>
    <n v="0.17"/>
    <x v="0"/>
    <n v="21916"/>
    <n v="0"/>
    <m/>
    <n v="13127684"/>
    <x v="0"/>
    <x v="1"/>
    <m/>
    <m/>
    <m/>
  </r>
  <r>
    <s v="B09YV3K34W"/>
    <x v="328"/>
    <x v="1"/>
    <n v="2199"/>
    <n v="9999"/>
    <n v="0.78"/>
    <x v="0"/>
    <n v="29472"/>
    <n v="1"/>
    <m/>
    <n v="294690528"/>
    <x v="2"/>
    <x v="1"/>
    <m/>
    <m/>
    <m/>
  </r>
  <r>
    <s v="B09Z6WH2N1"/>
    <x v="406"/>
    <x v="1"/>
    <n v="95"/>
    <n v="499"/>
    <n v="0.81"/>
    <x v="0"/>
    <n v="1949"/>
    <n v="1"/>
    <m/>
    <n v="972551"/>
    <x v="1"/>
    <x v="2"/>
    <m/>
    <m/>
    <m/>
  </r>
  <r>
    <s v="B09NL4DJ2Z"/>
    <x v="76"/>
    <x v="0"/>
    <n v="139"/>
    <n v="249"/>
    <n v="0.44"/>
    <x v="1"/>
    <n v="9377"/>
    <n v="0"/>
    <m/>
    <n v="2334873"/>
    <x v="1"/>
    <x v="1"/>
    <m/>
    <m/>
    <m/>
  </r>
  <r>
    <s v="B0BGSV43WY"/>
    <x v="407"/>
    <x v="1"/>
    <n v="4499"/>
    <n v="7999"/>
    <n v="0.44"/>
    <x v="12"/>
    <n v="37"/>
    <n v="0"/>
    <m/>
    <n v="295963"/>
    <x v="2"/>
    <x v="0"/>
    <m/>
    <m/>
    <m/>
  </r>
  <r>
    <s v="B0926V9CTV"/>
    <x v="408"/>
    <x v="1"/>
    <n v="89"/>
    <n v="599"/>
    <n v="0.85"/>
    <x v="4"/>
    <n v="2351"/>
    <n v="1"/>
    <m/>
    <n v="1408249"/>
    <x v="1"/>
    <x v="1"/>
    <m/>
    <m/>
    <m/>
  </r>
  <r>
    <s v="B07WGPKMP5"/>
    <x v="409"/>
    <x v="1"/>
    <n v="15499"/>
    <n v="20999"/>
    <n v="0.26"/>
    <x v="3"/>
    <n v="19253"/>
    <n v="0"/>
    <m/>
    <n v="404293747"/>
    <x v="2"/>
    <x v="1"/>
    <m/>
    <m/>
    <m/>
  </r>
  <r>
    <s v="B0BBFJ9M3X"/>
    <x v="410"/>
    <x v="1"/>
    <n v="13999"/>
    <n v="15999"/>
    <n v="0.13"/>
    <x v="2"/>
    <n v="2180"/>
    <n v="0"/>
    <m/>
    <n v="34877820"/>
    <x v="2"/>
    <x v="1"/>
    <m/>
    <m/>
    <m/>
  </r>
  <r>
    <s v="B09PLFJ7ZW"/>
    <x v="411"/>
    <x v="1"/>
    <n v="1999"/>
    <n v="4999"/>
    <n v="0.6"/>
    <x v="2"/>
    <n v="7571"/>
    <n v="1"/>
    <m/>
    <n v="37847429"/>
    <x v="2"/>
    <x v="0"/>
    <m/>
    <m/>
    <m/>
  </r>
  <r>
    <s v="B0B53NXFFR"/>
    <x v="395"/>
    <x v="1"/>
    <n v="1399"/>
    <n v="5999"/>
    <n v="0.77"/>
    <x v="8"/>
    <n v="4415"/>
    <n v="1"/>
    <m/>
    <n v="26485585"/>
    <x v="2"/>
    <x v="1"/>
    <m/>
    <m/>
    <m/>
  </r>
  <r>
    <s v="B07GNC2592"/>
    <x v="412"/>
    <x v="1"/>
    <n v="599"/>
    <n v="999"/>
    <n v="0.4"/>
    <x v="1"/>
    <n v="18654"/>
    <n v="0"/>
    <m/>
    <n v="18635346"/>
    <x v="2"/>
    <x v="0"/>
    <m/>
    <m/>
    <m/>
  </r>
  <r>
    <s v="B09TP5KBN7"/>
    <x v="413"/>
    <x v="1"/>
    <n v="199"/>
    <n v="1099"/>
    <n v="0.82"/>
    <x v="1"/>
    <n v="3197"/>
    <n v="1"/>
    <m/>
    <n v="3513503"/>
    <x v="1"/>
    <x v="0"/>
    <m/>
    <m/>
    <m/>
  </r>
  <r>
    <s v="B0949SBKMP"/>
    <x v="414"/>
    <x v="1"/>
    <n v="1799"/>
    <n v="6990"/>
    <n v="0.74"/>
    <x v="1"/>
    <n v="26880"/>
    <n v="1"/>
    <m/>
    <n v="187891200"/>
    <x v="2"/>
    <x v="1"/>
    <m/>
    <m/>
    <m/>
  </r>
  <r>
    <s v="B09V175NP7"/>
    <x v="311"/>
    <x v="1"/>
    <n v="1499"/>
    <n v="6990"/>
    <n v="0.79"/>
    <x v="2"/>
    <n v="21796"/>
    <n v="1"/>
    <m/>
    <n v="152354040"/>
    <x v="2"/>
    <x v="0"/>
    <m/>
    <m/>
    <m/>
  </r>
  <r>
    <s v="B07WHSJXLF"/>
    <x v="415"/>
    <x v="1"/>
    <n v="20999"/>
    <n v="29990"/>
    <n v="0.3"/>
    <x v="4"/>
    <n v="9499"/>
    <n v="0"/>
    <m/>
    <n v="284875010"/>
    <x v="2"/>
    <x v="0"/>
    <m/>
    <m/>
    <m/>
  </r>
  <r>
    <s v="B0BD3T6Z1D"/>
    <x v="416"/>
    <x v="1"/>
    <n v="12999"/>
    <n v="13499"/>
    <n v="0.04"/>
    <x v="3"/>
    <n v="56098"/>
    <n v="0"/>
    <m/>
    <n v="757266902"/>
    <x v="2"/>
    <x v="1"/>
    <m/>
    <m/>
    <m/>
  </r>
  <r>
    <s v="B09LHYZ3GJ"/>
    <x v="417"/>
    <x v="1"/>
    <n v="16999"/>
    <n v="20999"/>
    <n v="0.19"/>
    <x v="3"/>
    <n v="31822"/>
    <n v="0"/>
    <m/>
    <n v="668230178"/>
    <x v="2"/>
    <x v="0"/>
    <m/>
    <m/>
    <m/>
  </r>
  <r>
    <s v="B07WFPMGQQ"/>
    <x v="387"/>
    <x v="1"/>
    <n v="19999"/>
    <n v="27990"/>
    <n v="0.28999999999999998"/>
    <x v="4"/>
    <n v="9499"/>
    <n v="0"/>
    <m/>
    <n v="265877010"/>
    <x v="2"/>
    <x v="1"/>
    <m/>
    <m/>
    <m/>
  </r>
  <r>
    <s v="B09QS9X9L8"/>
    <x v="418"/>
    <x v="1"/>
    <n v="12999"/>
    <n v="18999"/>
    <n v="0.32"/>
    <x v="3"/>
    <n v="50772"/>
    <n v="0"/>
    <m/>
    <n v="964617228"/>
    <x v="2"/>
    <x v="1"/>
    <m/>
    <m/>
    <m/>
  </r>
  <r>
    <s v="B0B6BLTGTT"/>
    <x v="419"/>
    <x v="1"/>
    <n v="2999"/>
    <n v="5999"/>
    <n v="0.5"/>
    <x v="3"/>
    <n v="7148"/>
    <n v="1"/>
    <m/>
    <n v="42880852"/>
    <x v="2"/>
    <x v="1"/>
    <m/>
    <m/>
    <m/>
  </r>
  <r>
    <s v="B084DTMYWK"/>
    <x v="420"/>
    <x v="1"/>
    <n v="329"/>
    <n v="999"/>
    <n v="0.67"/>
    <x v="0"/>
    <n v="3492"/>
    <n v="1"/>
    <m/>
    <n v="3488508"/>
    <x v="0"/>
    <x v="0"/>
    <m/>
    <m/>
    <m/>
  </r>
  <r>
    <s v="B0B53QLB9H"/>
    <x v="395"/>
    <x v="1"/>
    <n v="1299"/>
    <n v="5999"/>
    <n v="0.78"/>
    <x v="8"/>
    <n v="4415"/>
    <n v="1"/>
    <m/>
    <n v="26485585"/>
    <x v="2"/>
    <x v="0"/>
    <m/>
    <m/>
    <m/>
  </r>
  <r>
    <s v="B0BDYW3RN3"/>
    <x v="308"/>
    <x v="1"/>
    <n v="1989"/>
    <n v="3500"/>
    <n v="0.43"/>
    <x v="5"/>
    <n v="67260"/>
    <n v="0"/>
    <m/>
    <n v="235410000"/>
    <x v="2"/>
    <x v="0"/>
    <m/>
    <m/>
    <m/>
  </r>
  <r>
    <s v="B0B3RS9DNF"/>
    <x v="300"/>
    <x v="1"/>
    <n v="1999"/>
    <n v="9999"/>
    <n v="0.8"/>
    <x v="4"/>
    <n v="27704"/>
    <n v="1"/>
    <m/>
    <n v="277012296"/>
    <x v="2"/>
    <x v="0"/>
    <m/>
    <m/>
    <m/>
  </r>
  <r>
    <s v="B09QS9X16F"/>
    <x v="421"/>
    <x v="1"/>
    <n v="12999"/>
    <n v="18999"/>
    <n v="0.32"/>
    <x v="3"/>
    <n v="50772"/>
    <n v="0"/>
    <m/>
    <n v="964617228"/>
    <x v="2"/>
    <x v="0"/>
    <m/>
    <m/>
    <m/>
  </r>
  <r>
    <s v="B08HV25BBQ"/>
    <x v="422"/>
    <x v="1"/>
    <n v="1499"/>
    <n v="4999"/>
    <n v="0.7"/>
    <x v="1"/>
    <n v="92588"/>
    <n v="1"/>
    <m/>
    <n v="462847412"/>
    <x v="2"/>
    <x v="2"/>
    <m/>
    <m/>
    <m/>
  </r>
  <r>
    <s v="B09LJ116B5"/>
    <x v="423"/>
    <x v="1"/>
    <n v="16999"/>
    <n v="20999"/>
    <n v="0.19"/>
    <x v="3"/>
    <n v="31822"/>
    <n v="0"/>
    <m/>
    <n v="668230178"/>
    <x v="2"/>
    <x v="2"/>
    <m/>
    <m/>
    <m/>
  </r>
  <r>
    <s v="B0BMVWKZ8G"/>
    <x v="424"/>
    <x v="1"/>
    <n v="1999"/>
    <n v="8499"/>
    <n v="0.76"/>
    <x v="4"/>
    <n v="240"/>
    <n v="1"/>
    <m/>
    <n v="2039760"/>
    <x v="2"/>
    <x v="2"/>
    <m/>
    <m/>
    <m/>
  </r>
  <r>
    <s v="B0BD92GDQH"/>
    <x v="425"/>
    <x v="1"/>
    <n v="4999"/>
    <n v="6999"/>
    <n v="0.28999999999999998"/>
    <x v="11"/>
    <n v="758"/>
    <n v="0"/>
    <m/>
    <n v="5305242"/>
    <x v="2"/>
    <x v="1"/>
    <m/>
    <m/>
    <m/>
  </r>
  <r>
    <s v="B0B5GF6DQD"/>
    <x v="426"/>
    <x v="1"/>
    <n v="2499"/>
    <n v="5999"/>
    <n v="0.57999999999999996"/>
    <x v="7"/>
    <n v="828"/>
    <n v="1"/>
    <m/>
    <n v="4967172"/>
    <x v="2"/>
    <x v="0"/>
    <m/>
    <m/>
    <m/>
  </r>
  <r>
    <s v="B09JS94MBV"/>
    <x v="391"/>
    <x v="1"/>
    <n v="1399"/>
    <n v="1630"/>
    <n v="0.14000000000000001"/>
    <x v="1"/>
    <n v="9378"/>
    <n v="0"/>
    <m/>
    <n v="15286140"/>
    <x v="2"/>
    <x v="1"/>
    <m/>
    <m/>
    <m/>
  </r>
  <r>
    <s v="B09YV463SW"/>
    <x v="324"/>
    <x v="1"/>
    <n v="1499"/>
    <n v="9999"/>
    <n v="0.85"/>
    <x v="0"/>
    <n v="22638"/>
    <n v="1"/>
    <m/>
    <n v="226357362"/>
    <x v="2"/>
    <x v="2"/>
    <m/>
    <m/>
    <m/>
  </r>
  <r>
    <s v="B09NL4DCXK"/>
    <x v="427"/>
    <x v="1"/>
    <n v="249"/>
    <n v="599"/>
    <n v="0.57999999999999996"/>
    <x v="2"/>
    <n v="2147"/>
    <n v="1"/>
    <m/>
    <n v="1286053"/>
    <x v="0"/>
    <x v="1"/>
    <m/>
    <m/>
    <m/>
  </r>
  <r>
    <s v="B0B8CHJLWJ"/>
    <x v="428"/>
    <x v="1"/>
    <n v="299"/>
    <n v="1199"/>
    <n v="0.75"/>
    <x v="6"/>
    <n v="596"/>
    <n v="1"/>
    <m/>
    <n v="714604"/>
    <x v="0"/>
    <x v="1"/>
    <m/>
    <m/>
    <m/>
  </r>
  <r>
    <s v="B0B8ZWNR5T"/>
    <x v="406"/>
    <x v="1"/>
    <n v="79"/>
    <n v="499"/>
    <n v="0.84"/>
    <x v="0"/>
    <n v="1949"/>
    <n v="1"/>
    <m/>
    <n v="972551"/>
    <x v="1"/>
    <x v="0"/>
    <m/>
    <m/>
    <m/>
  </r>
  <r>
    <s v="B0BBFJLP21"/>
    <x v="429"/>
    <x v="1"/>
    <n v="13999"/>
    <n v="15999"/>
    <n v="0.13"/>
    <x v="2"/>
    <n v="2180"/>
    <n v="0"/>
    <m/>
    <n v="34877820"/>
    <x v="2"/>
    <x v="1"/>
    <m/>
    <m/>
    <m/>
  </r>
  <r>
    <s v="B01F262EUU"/>
    <x v="430"/>
    <x v="1"/>
    <n v="949"/>
    <n v="999"/>
    <n v="0.05"/>
    <x v="0"/>
    <n v="31539"/>
    <n v="0"/>
    <m/>
    <n v="31507461"/>
    <x v="2"/>
    <x v="2"/>
    <m/>
    <m/>
    <m/>
  </r>
  <r>
    <s v="B09VZBGL1N"/>
    <x v="431"/>
    <x v="1"/>
    <n v="99"/>
    <n v="499"/>
    <n v="0.8"/>
    <x v="3"/>
    <n v="2451"/>
    <n v="1"/>
    <m/>
    <n v="1223049"/>
    <x v="1"/>
    <x v="1"/>
    <m/>
    <m/>
    <m/>
  </r>
  <r>
    <s v="B0BNVBJW2S"/>
    <x v="394"/>
    <x v="1"/>
    <n v="2499"/>
    <n v="7990"/>
    <n v="0.69"/>
    <x v="3"/>
    <n v="154"/>
    <n v="1"/>
    <m/>
    <n v="1230460"/>
    <x v="2"/>
    <x v="1"/>
    <m/>
    <m/>
    <m/>
  </r>
  <r>
    <s v="B0B2DJ5RVQ"/>
    <x v="432"/>
    <x v="1"/>
    <n v="689"/>
    <n v="1999"/>
    <n v="0.66"/>
    <x v="4"/>
    <n v="1193"/>
    <n v="1"/>
    <m/>
    <n v="2384807"/>
    <x v="2"/>
    <x v="1"/>
    <m/>
    <m/>
    <m/>
  </r>
  <r>
    <s v="B096TWZRJC"/>
    <x v="433"/>
    <x v="1"/>
    <n v="499"/>
    <n v="1899"/>
    <n v="0.74"/>
    <x v="3"/>
    <n v="1475"/>
    <n v="1"/>
    <m/>
    <n v="2801025"/>
    <x v="0"/>
    <x v="2"/>
    <m/>
    <m/>
    <m/>
  </r>
  <r>
    <s v="B09GP6FBZT"/>
    <x v="434"/>
    <x v="1"/>
    <n v="299"/>
    <n v="999"/>
    <n v="0.7"/>
    <x v="4"/>
    <n v="8891"/>
    <n v="1"/>
    <m/>
    <n v="8882109"/>
    <x v="0"/>
    <x v="1"/>
    <m/>
    <m/>
    <m/>
  </r>
  <r>
    <s v="B0B3DV7S9B"/>
    <x v="435"/>
    <x v="1"/>
    <n v="209"/>
    <n v="499"/>
    <n v="0.57999999999999996"/>
    <x v="9"/>
    <n v="104"/>
    <n v="1"/>
    <m/>
    <n v="51896"/>
    <x v="0"/>
    <x v="1"/>
    <m/>
    <m/>
    <m/>
  </r>
  <r>
    <s v="B09MKP344P"/>
    <x v="436"/>
    <x v="1"/>
    <n v="8499"/>
    <n v="12999"/>
    <n v="0.35"/>
    <x v="3"/>
    <n v="6662"/>
    <n v="0"/>
    <m/>
    <n v="86599338"/>
    <x v="2"/>
    <x v="0"/>
    <m/>
    <m/>
    <m/>
  </r>
  <r>
    <s v="B08JW1GVS7"/>
    <x v="437"/>
    <x v="1"/>
    <n v="2179"/>
    <n v="3999"/>
    <n v="0.46"/>
    <x v="1"/>
    <n v="8380"/>
    <n v="0"/>
    <m/>
    <n v="33511620"/>
    <x v="2"/>
    <x v="1"/>
    <m/>
    <m/>
    <m/>
  </r>
  <r>
    <s v="B09LHZSMRR"/>
    <x v="438"/>
    <x v="1"/>
    <n v="16999"/>
    <n v="20999"/>
    <n v="0.19"/>
    <x v="3"/>
    <n v="31822"/>
    <n v="0"/>
    <m/>
    <n v="668230178"/>
    <x v="2"/>
    <x v="0"/>
    <m/>
    <m/>
    <m/>
  </r>
  <r>
    <s v="B0B5V47VK4"/>
    <x v="439"/>
    <x v="1"/>
    <n v="44999"/>
    <n v="49999"/>
    <n v="0.1"/>
    <x v="4"/>
    <n v="3075"/>
    <n v="0"/>
    <m/>
    <n v="153746925"/>
    <x v="2"/>
    <x v="0"/>
    <m/>
    <m/>
    <m/>
  </r>
  <r>
    <s v="B08H21B6V7"/>
    <x v="440"/>
    <x v="1"/>
    <n v="2599"/>
    <n v="2999"/>
    <n v="0.13"/>
    <x v="2"/>
    <n v="14266"/>
    <n v="0"/>
    <m/>
    <n v="42783734"/>
    <x v="2"/>
    <x v="0"/>
    <m/>
    <m/>
    <m/>
  </r>
  <r>
    <s v="B09BNXQ6BR"/>
    <x v="441"/>
    <x v="1"/>
    <n v="2799"/>
    <n v="6499"/>
    <n v="0.56999999999999995"/>
    <x v="3"/>
    <n v="38879"/>
    <n v="1"/>
    <m/>
    <n v="252674621"/>
    <x v="2"/>
    <x v="0"/>
    <m/>
    <m/>
    <m/>
  </r>
  <r>
    <s v="B01FSYQ2A4"/>
    <x v="442"/>
    <x v="1"/>
    <n v="1399"/>
    <n v="2990"/>
    <n v="0.53"/>
    <x v="3"/>
    <n v="97175"/>
    <n v="1"/>
    <m/>
    <n v="290553250"/>
    <x v="2"/>
    <x v="2"/>
    <m/>
    <m/>
    <m/>
  </r>
  <r>
    <s v="B08L5FM4JC"/>
    <x v="443"/>
    <x v="1"/>
    <n v="649"/>
    <n v="2400"/>
    <n v="0.73"/>
    <x v="5"/>
    <n v="67260"/>
    <n v="1"/>
    <m/>
    <n v="161424000"/>
    <x v="2"/>
    <x v="0"/>
    <m/>
    <m/>
    <m/>
  </r>
  <r>
    <s v="B0B54Y2SNX"/>
    <x v="444"/>
    <x v="1"/>
    <n v="799"/>
    <n v="3990"/>
    <n v="0.8"/>
    <x v="11"/>
    <n v="119"/>
    <n v="1"/>
    <m/>
    <n v="474810"/>
    <x v="2"/>
    <x v="1"/>
    <m/>
    <m/>
    <m/>
  </r>
  <r>
    <s v="B08BQ947H3"/>
    <x v="445"/>
    <x v="0"/>
    <n v="149"/>
    <n v="149"/>
    <n v="0"/>
    <x v="4"/>
    <n v="10833"/>
    <n v="0"/>
    <m/>
    <n v="1614117"/>
    <x v="1"/>
    <x v="1"/>
    <m/>
    <m/>
    <m/>
  </r>
  <r>
    <s v="B0B7DHSKS7"/>
    <x v="446"/>
    <x v="1"/>
    <n v="3799"/>
    <n v="5299"/>
    <n v="0.28000000000000003"/>
    <x v="12"/>
    <n v="1641"/>
    <n v="0"/>
    <m/>
    <n v="8695659"/>
    <x v="2"/>
    <x v="1"/>
    <m/>
    <m/>
    <m/>
  </r>
  <r>
    <s v="B09SJ1FTYV"/>
    <x v="447"/>
    <x v="1"/>
    <n v="199"/>
    <n v="1899"/>
    <n v="0.9"/>
    <x v="1"/>
    <n v="4740"/>
    <n v="1"/>
    <m/>
    <n v="9001260"/>
    <x v="1"/>
    <x v="1"/>
    <m/>
    <m/>
    <m/>
  </r>
  <r>
    <s v="B09XJ5LD6L"/>
    <x v="448"/>
    <x v="1"/>
    <n v="23999"/>
    <n v="32999"/>
    <n v="0.27"/>
    <x v="2"/>
    <n v="8866"/>
    <n v="0"/>
    <m/>
    <n v="292569134"/>
    <x v="2"/>
    <x v="2"/>
    <m/>
    <m/>
    <m/>
  </r>
  <r>
    <s v="B07WHS7MZ1"/>
    <x v="449"/>
    <x v="1"/>
    <n v="29990"/>
    <n v="39990"/>
    <n v="0.25"/>
    <x v="4"/>
    <n v="8399"/>
    <n v="0"/>
    <m/>
    <n v="335876010"/>
    <x v="2"/>
    <x v="2"/>
    <m/>
    <m/>
    <m/>
  </r>
  <r>
    <s v="B0BBVKRP7B"/>
    <x v="450"/>
    <x v="1"/>
    <n v="281"/>
    <n v="1999"/>
    <n v="0.86"/>
    <x v="18"/>
    <n v="87"/>
    <n v="1"/>
    <m/>
    <n v="173913"/>
    <x v="0"/>
    <x v="2"/>
    <m/>
    <m/>
    <m/>
  </r>
  <r>
    <s v="B09NY7W8YD"/>
    <x v="451"/>
    <x v="1"/>
    <n v="7998"/>
    <n v="11999"/>
    <n v="0.33"/>
    <x v="11"/>
    <n v="125"/>
    <n v="0"/>
    <m/>
    <n v="1499875"/>
    <x v="2"/>
    <x v="1"/>
    <m/>
    <m/>
    <m/>
  </r>
  <r>
    <s v="B0BMM7R92G"/>
    <x v="452"/>
    <x v="1"/>
    <n v="249"/>
    <n v="999"/>
    <n v="0.75"/>
    <x v="6"/>
    <n v="38"/>
    <n v="1"/>
    <m/>
    <n v="37962"/>
    <x v="0"/>
    <x v="2"/>
    <m/>
    <m/>
    <m/>
  </r>
  <r>
    <s v="B08M66K48D"/>
    <x v="453"/>
    <x v="1"/>
    <n v="299"/>
    <n v="599"/>
    <n v="0.5"/>
    <x v="4"/>
    <n v="4674"/>
    <n v="1"/>
    <m/>
    <n v="2799726"/>
    <x v="0"/>
    <x v="2"/>
    <m/>
    <m/>
    <m/>
  </r>
  <r>
    <s v="B09RFB2SJQ"/>
    <x v="454"/>
    <x v="1"/>
    <n v="499"/>
    <n v="1899"/>
    <n v="0.74"/>
    <x v="3"/>
    <n v="412"/>
    <n v="1"/>
    <m/>
    <n v="782388"/>
    <x v="0"/>
    <x v="0"/>
    <m/>
    <m/>
    <m/>
  </r>
  <r>
    <s v="B0B82YGCF6"/>
    <x v="455"/>
    <x v="1"/>
    <n v="899"/>
    <n v="3499"/>
    <n v="0.74"/>
    <x v="17"/>
    <n v="681"/>
    <n v="1"/>
    <m/>
    <n v="2382819"/>
    <x v="2"/>
    <x v="1"/>
    <m/>
    <m/>
    <m/>
  </r>
  <r>
    <s v="B08HF4W2CT"/>
    <x v="456"/>
    <x v="1"/>
    <n v="1599"/>
    <n v="3499"/>
    <n v="0.54"/>
    <x v="1"/>
    <n v="36384"/>
    <n v="1"/>
    <m/>
    <n v="127307616"/>
    <x v="2"/>
    <x v="0"/>
    <m/>
    <m/>
    <m/>
  </r>
  <r>
    <s v="B08BCKN299"/>
    <x v="457"/>
    <x v="1"/>
    <n v="120"/>
    <n v="999"/>
    <n v="0.88"/>
    <x v="2"/>
    <n v="6491"/>
    <n v="1"/>
    <m/>
    <n v="6484509"/>
    <x v="1"/>
    <x v="0"/>
    <m/>
    <m/>
    <m/>
  </r>
  <r>
    <s v="B0B2X35B1K"/>
    <x v="458"/>
    <x v="1"/>
    <n v="3999"/>
    <n v="6999"/>
    <n v="0.43"/>
    <x v="3"/>
    <n v="10229"/>
    <n v="0"/>
    <m/>
    <n v="71592771"/>
    <x v="2"/>
    <x v="1"/>
    <m/>
    <m/>
    <m/>
  </r>
  <r>
    <s v="B09QS9CWLV"/>
    <x v="418"/>
    <x v="1"/>
    <n v="12999"/>
    <n v="18999"/>
    <n v="0.32"/>
    <x v="3"/>
    <n v="50772"/>
    <n v="0"/>
    <m/>
    <n v="964617228"/>
    <x v="2"/>
    <x v="0"/>
    <m/>
    <m/>
    <m/>
  </r>
  <r>
    <s v="B0B1NX6JTN"/>
    <x v="459"/>
    <x v="1"/>
    <n v="1599"/>
    <n v="2599"/>
    <n v="0.38"/>
    <x v="4"/>
    <n v="1801"/>
    <n v="0"/>
    <m/>
    <n v="4680799"/>
    <x v="2"/>
    <x v="2"/>
    <m/>
    <m/>
    <m/>
  </r>
  <r>
    <s v="B078G6ZF5Z"/>
    <x v="460"/>
    <x v="1"/>
    <n v="699"/>
    <n v="1199"/>
    <n v="0.42"/>
    <x v="1"/>
    <n v="14404"/>
    <n v="0"/>
    <m/>
    <n v="17270396"/>
    <x v="2"/>
    <x v="1"/>
    <m/>
    <m/>
    <m/>
  </r>
  <r>
    <s v="B0BBW521YC"/>
    <x v="461"/>
    <x v="1"/>
    <n v="99"/>
    <n v="999"/>
    <n v="0.9"/>
    <x v="5"/>
    <n v="305"/>
    <n v="1"/>
    <m/>
    <n v="304695"/>
    <x v="1"/>
    <x v="0"/>
    <m/>
    <m/>
    <m/>
  </r>
  <r>
    <s v="B09HSKYMB3"/>
    <x v="462"/>
    <x v="1"/>
    <n v="7915"/>
    <n v="9999"/>
    <n v="0.21"/>
    <x v="4"/>
    <n v="1376"/>
    <n v="0"/>
    <m/>
    <n v="13758624"/>
    <x v="2"/>
    <x v="1"/>
    <m/>
    <m/>
    <m/>
  </r>
  <r>
    <s v="B09YV42QHZ"/>
    <x v="324"/>
    <x v="1"/>
    <n v="1499"/>
    <n v="7999"/>
    <n v="0.81"/>
    <x v="0"/>
    <n v="22638"/>
    <n v="1"/>
    <m/>
    <n v="181081362"/>
    <x v="2"/>
    <x v="2"/>
    <m/>
    <m/>
    <m/>
  </r>
  <r>
    <s v="B09BF8JBWX"/>
    <x v="463"/>
    <x v="1"/>
    <n v="1055"/>
    <n v="1249"/>
    <n v="0.16"/>
    <x v="11"/>
    <n v="2352"/>
    <n v="0"/>
    <m/>
    <n v="2937648"/>
    <x v="2"/>
    <x v="1"/>
    <m/>
    <m/>
    <m/>
  </r>
  <r>
    <s v="B0B5YBGCKD"/>
    <x v="464"/>
    <x v="1"/>
    <n v="150"/>
    <n v="599"/>
    <n v="0.75"/>
    <x v="4"/>
    <n v="714"/>
    <n v="1"/>
    <m/>
    <n v="427686"/>
    <x v="1"/>
    <x v="1"/>
    <m/>
    <m/>
    <m/>
  </r>
  <r>
    <s v="B09MY4W73Q"/>
    <x v="401"/>
    <x v="1"/>
    <n v="474"/>
    <n v="1799"/>
    <n v="0.74"/>
    <x v="4"/>
    <n v="1454"/>
    <n v="1"/>
    <m/>
    <n v="2615746"/>
    <x v="0"/>
    <x v="0"/>
    <m/>
    <m/>
    <m/>
  </r>
  <r>
    <s v="B09T37CKQ5"/>
    <x v="465"/>
    <x v="1"/>
    <n v="239"/>
    <n v="599"/>
    <n v="0.6"/>
    <x v="2"/>
    <n v="2147"/>
    <n v="1"/>
    <m/>
    <n v="1286053"/>
    <x v="0"/>
    <x v="2"/>
    <m/>
    <m/>
    <m/>
  </r>
  <r>
    <s v="B09GFPN6TP"/>
    <x v="466"/>
    <x v="1"/>
    <n v="7499"/>
    <n v="9499"/>
    <n v="0.21"/>
    <x v="3"/>
    <n v="313832"/>
    <n v="0"/>
    <m/>
    <n v="2981090168"/>
    <x v="2"/>
    <x v="0"/>
    <m/>
    <m/>
    <m/>
  </r>
  <r>
    <s v="B0B298D54H"/>
    <x v="467"/>
    <x v="1"/>
    <n v="265"/>
    <n v="999"/>
    <n v="0.73"/>
    <x v="7"/>
    <n v="465"/>
    <n v="1"/>
    <m/>
    <n v="464535"/>
    <x v="0"/>
    <x v="2"/>
    <m/>
    <m/>
    <m/>
  </r>
  <r>
    <s v="B08VB57558"/>
    <x v="468"/>
    <x v="1"/>
    <n v="37990"/>
    <n v="74999"/>
    <n v="0.49"/>
    <x v="0"/>
    <n v="27790"/>
    <n v="0"/>
    <m/>
    <n v="2084222210"/>
    <x v="2"/>
    <x v="2"/>
    <m/>
    <m/>
    <m/>
  </r>
  <r>
    <s v="B0B9BXKBC7"/>
    <x v="469"/>
    <x v="1"/>
    <n v="1799"/>
    <n v="3999"/>
    <n v="0.55000000000000004"/>
    <x v="13"/>
    <n v="245"/>
    <n v="1"/>
    <m/>
    <n v="979755"/>
    <x v="2"/>
    <x v="0"/>
    <m/>
    <m/>
    <m/>
  </r>
  <r>
    <s v="B09NY6TRXG"/>
    <x v="470"/>
    <x v="1"/>
    <n v="8499"/>
    <n v="11999"/>
    <n v="0.28999999999999998"/>
    <x v="2"/>
    <n v="276"/>
    <n v="0"/>
    <m/>
    <n v="3311724"/>
    <x v="2"/>
    <x v="0"/>
    <m/>
    <m/>
    <m/>
  </r>
  <r>
    <s v="B09NVPJ3P4"/>
    <x v="323"/>
    <x v="1"/>
    <n v="1999"/>
    <n v="3999"/>
    <n v="0.5"/>
    <x v="1"/>
    <n v="30254"/>
    <n v="1"/>
    <m/>
    <n v="120985746"/>
    <x v="2"/>
    <x v="2"/>
    <m/>
    <m/>
    <m/>
  </r>
  <r>
    <s v="B0B3NDPCS9"/>
    <x v="335"/>
    <x v="1"/>
    <n v="3999"/>
    <n v="17999"/>
    <n v="0.78"/>
    <x v="4"/>
    <n v="17161"/>
    <n v="1"/>
    <m/>
    <n v="308880839"/>
    <x v="2"/>
    <x v="0"/>
    <m/>
    <m/>
    <m/>
  </r>
  <r>
    <s v="B09VGKFM7Y"/>
    <x v="471"/>
    <x v="1"/>
    <n v="219"/>
    <n v="499"/>
    <n v="0.56000000000000005"/>
    <x v="5"/>
    <n v="14"/>
    <n v="1"/>
    <m/>
    <n v="6986"/>
    <x v="0"/>
    <x v="1"/>
    <m/>
    <m/>
    <m/>
  </r>
  <r>
    <s v="B07QCWY5XV"/>
    <x v="472"/>
    <x v="1"/>
    <n v="599"/>
    <n v="1399"/>
    <n v="0.56999999999999995"/>
    <x v="3"/>
    <n v="14560"/>
    <n v="1"/>
    <m/>
    <n v="20369440"/>
    <x v="2"/>
    <x v="1"/>
    <m/>
    <m/>
    <m/>
  </r>
  <r>
    <s v="B098QXR9X2"/>
    <x v="473"/>
    <x v="1"/>
    <n v="2499"/>
    <n v="2999"/>
    <n v="0.17"/>
    <x v="3"/>
    <n v="3156"/>
    <n v="0"/>
    <m/>
    <n v="9464844"/>
    <x v="2"/>
    <x v="2"/>
    <m/>
    <m/>
    <m/>
  </r>
  <r>
    <s v="B07H1S7XW8"/>
    <x v="474"/>
    <x v="1"/>
    <n v="89"/>
    <n v="499"/>
    <n v="0.82"/>
    <x v="3"/>
    <n v="9340"/>
    <n v="1"/>
    <m/>
    <n v="4660660"/>
    <x v="1"/>
    <x v="0"/>
    <m/>
    <m/>
    <m/>
  </r>
  <r>
    <s v="B0BNXFDTZ2"/>
    <x v="475"/>
    <x v="1"/>
    <n v="2999"/>
    <n v="11999"/>
    <n v="0.75"/>
    <x v="5"/>
    <n v="768"/>
    <n v="1"/>
    <m/>
    <n v="9215232"/>
    <x v="2"/>
    <x v="0"/>
    <m/>
    <m/>
    <m/>
  </r>
  <r>
    <s v="B088ZFJY82"/>
    <x v="476"/>
    <x v="1"/>
    <n v="314"/>
    <n v="1499"/>
    <n v="0.79"/>
    <x v="6"/>
    <n v="28978"/>
    <n v="1"/>
    <m/>
    <n v="43438022"/>
    <x v="0"/>
    <x v="1"/>
    <m/>
    <m/>
    <m/>
  </r>
  <r>
    <s v="B0B4F4QZ1H"/>
    <x v="477"/>
    <x v="1"/>
    <n v="13999"/>
    <n v="19499"/>
    <n v="0.28000000000000003"/>
    <x v="3"/>
    <n v="18998"/>
    <n v="0"/>
    <m/>
    <n v="370442002"/>
    <x v="2"/>
    <x v="1"/>
    <m/>
    <m/>
    <m/>
  </r>
  <r>
    <s v="B09BCNQ9R2"/>
    <x v="478"/>
    <x v="1"/>
    <n v="139"/>
    <n v="499"/>
    <n v="0.72"/>
    <x v="0"/>
    <n v="4971"/>
    <n v="1"/>
    <m/>
    <n v="2480529"/>
    <x v="1"/>
    <x v="0"/>
    <m/>
    <m/>
    <m/>
  </r>
  <r>
    <s v="B0B9BD2YL4"/>
    <x v="479"/>
    <x v="1"/>
    <n v="2599"/>
    <n v="6999"/>
    <n v="0.63"/>
    <x v="6"/>
    <n v="1526"/>
    <n v="1"/>
    <m/>
    <n v="10680474"/>
    <x v="2"/>
    <x v="0"/>
    <m/>
    <m/>
    <m/>
  </r>
  <r>
    <s v="B071Z8M4KX"/>
    <x v="480"/>
    <x v="1"/>
    <n v="365"/>
    <n v="999"/>
    <n v="0.63"/>
    <x v="3"/>
    <n v="363711"/>
    <n v="1"/>
    <m/>
    <n v="363347289"/>
    <x v="0"/>
    <x v="0"/>
    <m/>
    <m/>
    <m/>
  </r>
  <r>
    <s v="B09N3ZNHTY"/>
    <x v="481"/>
    <x v="1"/>
    <n v="1499"/>
    <n v="4490"/>
    <n v="0.67"/>
    <x v="2"/>
    <n v="136954"/>
    <n v="1"/>
    <m/>
    <n v="614923460"/>
    <x v="2"/>
    <x v="0"/>
    <m/>
    <m/>
    <m/>
  </r>
  <r>
    <s v="B005FYNT3G"/>
    <x v="482"/>
    <x v="0"/>
    <n v="289"/>
    <n v="650"/>
    <n v="0.56000000000000005"/>
    <x v="4"/>
    <n v="253105"/>
    <n v="1"/>
    <m/>
    <n v="164518250"/>
    <x v="0"/>
    <x v="1"/>
    <m/>
    <m/>
    <m/>
  </r>
  <r>
    <s v="B01J0XWYKQ"/>
    <x v="483"/>
    <x v="0"/>
    <n v="599"/>
    <n v="895"/>
    <n v="0.33"/>
    <x v="5"/>
    <n v="61314"/>
    <n v="0"/>
    <m/>
    <n v="54876030"/>
    <x v="2"/>
    <x v="0"/>
    <m/>
    <m/>
    <m/>
  </r>
  <r>
    <s v="B09CTRPSJR"/>
    <x v="484"/>
    <x v="0"/>
    <n v="217"/>
    <n v="237"/>
    <n v="0.08"/>
    <x v="11"/>
    <n v="7354"/>
    <n v="0"/>
    <m/>
    <n v="1742898"/>
    <x v="0"/>
    <x v="2"/>
    <m/>
    <m/>
    <m/>
  </r>
  <r>
    <s v="B08JQN8DGZ"/>
    <x v="485"/>
    <x v="1"/>
    <n v="1299"/>
    <n v="2990"/>
    <n v="0.56999999999999995"/>
    <x v="11"/>
    <n v="180998"/>
    <n v="1"/>
    <m/>
    <n v="541184020"/>
    <x v="2"/>
    <x v="0"/>
    <m/>
    <m/>
    <m/>
  </r>
  <r>
    <s v="B0B72BSW7K"/>
    <x v="486"/>
    <x v="0"/>
    <n v="263"/>
    <n v="699"/>
    <n v="0.62"/>
    <x v="12"/>
    <n v="690"/>
    <n v="1"/>
    <m/>
    <n v="482310"/>
    <x v="0"/>
    <x v="0"/>
    <m/>
    <m/>
    <m/>
  </r>
  <r>
    <s v="B08TV2P1N8"/>
    <x v="487"/>
    <x v="1"/>
    <n v="1399"/>
    <n v="3990"/>
    <n v="0.65"/>
    <x v="3"/>
    <n v="141841"/>
    <n v="1"/>
    <m/>
    <n v="565945590"/>
    <x v="2"/>
    <x v="0"/>
    <m/>
    <m/>
    <m/>
  </r>
  <r>
    <s v="B07XCM6T4N"/>
    <x v="488"/>
    <x v="0"/>
    <n v="349"/>
    <n v="1499"/>
    <n v="0.77"/>
    <x v="4"/>
    <n v="24791"/>
    <n v="1"/>
    <m/>
    <n v="37161709"/>
    <x v="0"/>
    <x v="0"/>
    <m/>
    <m/>
    <m/>
  </r>
  <r>
    <s v="B07T5DKR5D"/>
    <x v="489"/>
    <x v="1"/>
    <n v="149"/>
    <n v="399"/>
    <n v="0.63"/>
    <x v="12"/>
    <n v="21764"/>
    <n v="1"/>
    <m/>
    <n v="8683836"/>
    <x v="1"/>
    <x v="0"/>
    <m/>
    <m/>
    <m/>
  </r>
  <r>
    <s v="B07PR1CL3S"/>
    <x v="490"/>
    <x v="1"/>
    <n v="1220"/>
    <n v="3990"/>
    <n v="0.69"/>
    <x v="3"/>
    <n v="107151"/>
    <n v="1"/>
    <m/>
    <n v="427532490"/>
    <x v="2"/>
    <x v="1"/>
    <m/>
    <m/>
    <m/>
  </r>
  <r>
    <s v="B07JQKQ91F"/>
    <x v="491"/>
    <x v="1"/>
    <n v="499"/>
    <n v="999"/>
    <n v="0.5"/>
    <x v="2"/>
    <n v="92995"/>
    <n v="1"/>
    <m/>
    <n v="92902005"/>
    <x v="0"/>
    <x v="0"/>
    <m/>
    <m/>
    <m/>
  </r>
  <r>
    <s v="B08W56G1K9"/>
    <x v="492"/>
    <x v="0"/>
    <n v="99"/>
    <n v="999"/>
    <n v="0.9"/>
    <x v="3"/>
    <n v="8751"/>
    <n v="1"/>
    <m/>
    <n v="8742249"/>
    <x v="1"/>
    <x v="0"/>
    <m/>
    <m/>
    <m/>
  </r>
  <r>
    <s v="B01L8ZNWN2"/>
    <x v="493"/>
    <x v="0"/>
    <n v="475"/>
    <n v="1500"/>
    <n v="0.68"/>
    <x v="0"/>
    <n v="64273"/>
    <n v="1"/>
    <m/>
    <n v="96409500"/>
    <x v="0"/>
    <x v="1"/>
    <m/>
    <m/>
    <m/>
  </r>
  <r>
    <s v="B009VCGPSY"/>
    <x v="494"/>
    <x v="0"/>
    <n v="269"/>
    <n v="649"/>
    <n v="0.59"/>
    <x v="4"/>
    <n v="54315"/>
    <n v="1"/>
    <m/>
    <n v="35250435"/>
    <x v="0"/>
    <x v="0"/>
    <m/>
    <m/>
    <m/>
  </r>
  <r>
    <s v="B0B296NTFV"/>
    <x v="495"/>
    <x v="0"/>
    <n v="299"/>
    <n v="599"/>
    <n v="0.5"/>
    <x v="3"/>
    <n v="1597"/>
    <n v="1"/>
    <m/>
    <n v="956603"/>
    <x v="0"/>
    <x v="0"/>
    <m/>
    <m/>
    <m/>
  </r>
  <r>
    <s v="B07TCN5VR9"/>
    <x v="496"/>
    <x v="1"/>
    <n v="329"/>
    <n v="999"/>
    <n v="0.67"/>
    <x v="2"/>
    <n v="77027"/>
    <n v="1"/>
    <m/>
    <n v="76949973"/>
    <x v="0"/>
    <x v="0"/>
    <m/>
    <m/>
    <m/>
  </r>
  <r>
    <s v="B00ZYLMQH0"/>
    <x v="497"/>
    <x v="0"/>
    <n v="549"/>
    <n v="1799"/>
    <n v="0.69"/>
    <x v="4"/>
    <n v="28829"/>
    <n v="1"/>
    <m/>
    <n v="51863371"/>
    <x v="2"/>
    <x v="0"/>
    <m/>
    <m/>
    <m/>
  </r>
  <r>
    <s v="B01HJI0FS2"/>
    <x v="498"/>
    <x v="0"/>
    <n v="299"/>
    <n v="650"/>
    <n v="0.54"/>
    <x v="6"/>
    <n v="33176"/>
    <n v="1"/>
    <m/>
    <n v="21564400"/>
    <x v="0"/>
    <x v="0"/>
    <m/>
    <m/>
    <m/>
  </r>
  <r>
    <s v="B076B8G5D8"/>
    <x v="499"/>
    <x v="2"/>
    <n v="798"/>
    <n v="1995"/>
    <n v="0.6"/>
    <x v="1"/>
    <n v="68664"/>
    <n v="1"/>
    <m/>
    <n v="136984680"/>
    <x v="2"/>
    <x v="1"/>
    <m/>
    <m/>
    <m/>
  </r>
  <r>
    <s v="B014SZO90Y"/>
    <x v="500"/>
    <x v="1"/>
    <n v="266"/>
    <n v="315"/>
    <n v="0.16"/>
    <x v="6"/>
    <n v="28030"/>
    <n v="0"/>
    <m/>
    <n v="8829450"/>
    <x v="0"/>
    <x v="0"/>
    <m/>
    <m/>
    <m/>
  </r>
  <r>
    <s v="B07KCMR8D6"/>
    <x v="501"/>
    <x v="3"/>
    <n v="50"/>
    <n v="50"/>
    <n v="0"/>
    <x v="4"/>
    <n v="5792"/>
    <n v="0"/>
    <m/>
    <n v="289600"/>
    <x v="1"/>
    <x v="0"/>
    <m/>
    <m/>
    <m/>
  </r>
  <r>
    <s v="B00N1U9AJS"/>
    <x v="502"/>
    <x v="4"/>
    <n v="130"/>
    <n v="165"/>
    <n v="0.21"/>
    <x v="2"/>
    <n v="14778"/>
    <n v="0"/>
    <m/>
    <n v="2438370"/>
    <x v="1"/>
    <x v="2"/>
    <m/>
    <m/>
    <m/>
  </r>
  <r>
    <s v="B07KY3FNQP"/>
    <x v="503"/>
    <x v="1"/>
    <n v="449"/>
    <n v="1290"/>
    <n v="0.65"/>
    <x v="3"/>
    <n v="91770"/>
    <n v="1"/>
    <m/>
    <n v="118383300"/>
    <x v="0"/>
    <x v="0"/>
    <m/>
    <m/>
    <m/>
  </r>
  <r>
    <s v="B07QZ3CZ48"/>
    <x v="504"/>
    <x v="1"/>
    <n v="399"/>
    <n v="1290"/>
    <n v="0.69"/>
    <x v="0"/>
    <n v="206"/>
    <n v="1"/>
    <m/>
    <n v="265740"/>
    <x v="0"/>
    <x v="0"/>
    <m/>
    <m/>
    <m/>
  </r>
  <r>
    <s v="B09T3H12GV"/>
    <x v="505"/>
    <x v="0"/>
    <n v="1399"/>
    <n v="2498"/>
    <n v="0.44"/>
    <x v="0"/>
    <n v="33717"/>
    <n v="0"/>
    <m/>
    <n v="84225066"/>
    <x v="2"/>
    <x v="1"/>
    <m/>
    <m/>
    <m/>
  </r>
  <r>
    <s v="B08ZJDWTJ1"/>
    <x v="506"/>
    <x v="0"/>
    <n v="4098"/>
    <n v="4999"/>
    <n v="0.18"/>
    <x v="6"/>
    <n v="50810"/>
    <n v="0"/>
    <m/>
    <n v="253999190"/>
    <x v="2"/>
    <x v="0"/>
    <m/>
    <m/>
    <m/>
  </r>
  <r>
    <s v="B08FTFXNNB"/>
    <x v="507"/>
    <x v="1"/>
    <n v="499"/>
    <n v="1999"/>
    <n v="0.75"/>
    <x v="7"/>
    <n v="3369"/>
    <n v="1"/>
    <m/>
    <n v="6734631"/>
    <x v="0"/>
    <x v="0"/>
    <m/>
    <m/>
    <m/>
  </r>
  <r>
    <s v="B08YDFX7Y1"/>
    <x v="508"/>
    <x v="0"/>
    <n v="299"/>
    <n v="449"/>
    <n v="0.33"/>
    <x v="12"/>
    <n v="11827"/>
    <n v="0"/>
    <m/>
    <n v="5310323"/>
    <x v="0"/>
    <x v="0"/>
    <m/>
    <m/>
    <m/>
  </r>
  <r>
    <s v="B087FXHB6J"/>
    <x v="509"/>
    <x v="0"/>
    <n v="699"/>
    <n v="999"/>
    <n v="0.3"/>
    <x v="12"/>
    <n v="15295"/>
    <n v="0"/>
    <m/>
    <n v="15279705"/>
    <x v="2"/>
    <x v="1"/>
    <m/>
    <m/>
    <m/>
  </r>
  <r>
    <s v="B07N42JB4S"/>
    <x v="510"/>
    <x v="1"/>
    <n v="799"/>
    <n v="3990"/>
    <n v="0.8"/>
    <x v="4"/>
    <n v="27139"/>
    <n v="1"/>
    <m/>
    <n v="108284610"/>
    <x v="2"/>
    <x v="0"/>
    <m/>
    <m/>
    <m/>
  </r>
  <r>
    <s v="B0B31BYXQQ"/>
    <x v="511"/>
    <x v="1"/>
    <n v="1399"/>
    <n v="5499"/>
    <n v="0.75"/>
    <x v="2"/>
    <n v="9504"/>
    <n v="1"/>
    <m/>
    <n v="52262496"/>
    <x v="2"/>
    <x v="0"/>
    <m/>
    <m/>
    <m/>
  </r>
  <r>
    <s v="B07SLMR1K6"/>
    <x v="512"/>
    <x v="0"/>
    <n v="519"/>
    <n v="1350"/>
    <n v="0.62"/>
    <x v="4"/>
    <n v="30058"/>
    <n v="1"/>
    <m/>
    <n v="40578300"/>
    <x v="2"/>
    <x v="1"/>
    <m/>
    <m/>
    <m/>
  </r>
  <r>
    <s v="B092X94QNQ"/>
    <x v="513"/>
    <x v="1"/>
    <n v="1499"/>
    <n v="3990"/>
    <n v="0.62"/>
    <x v="3"/>
    <n v="109864"/>
    <n v="1"/>
    <m/>
    <n v="438357360"/>
    <x v="2"/>
    <x v="0"/>
    <m/>
    <m/>
    <m/>
  </r>
  <r>
    <s v="B0846D5CBP"/>
    <x v="514"/>
    <x v="3"/>
    <n v="1295"/>
    <n v="1295"/>
    <n v="0"/>
    <x v="6"/>
    <n v="5760"/>
    <n v="0"/>
    <m/>
    <n v="7459200"/>
    <x v="2"/>
    <x v="0"/>
    <m/>
    <m/>
    <m/>
  </r>
  <r>
    <s v="B00KXULGJQ"/>
    <x v="515"/>
    <x v="0"/>
    <n v="1889"/>
    <n v="5499"/>
    <n v="0.66"/>
    <x v="0"/>
    <n v="49551"/>
    <n v="1"/>
    <m/>
    <n v="272480949"/>
    <x v="2"/>
    <x v="0"/>
    <m/>
    <m/>
    <m/>
  </r>
  <r>
    <s v="B08H9Z3XQW"/>
    <x v="377"/>
    <x v="1"/>
    <n v="455"/>
    <n v="1490"/>
    <n v="0.69"/>
    <x v="3"/>
    <n v="161677"/>
    <n v="1"/>
    <m/>
    <n v="240898730"/>
    <x v="0"/>
    <x v="1"/>
    <m/>
    <m/>
    <m/>
  </r>
  <r>
    <s v="B08LPJZSSW"/>
    <x v="516"/>
    <x v="1"/>
    <n v="399"/>
    <n v="995"/>
    <n v="0.6"/>
    <x v="2"/>
    <n v="21372"/>
    <n v="1"/>
    <m/>
    <n v="21265140"/>
    <x v="0"/>
    <x v="0"/>
    <m/>
    <m/>
    <m/>
  </r>
  <r>
    <s v="B08CYPB15D"/>
    <x v="517"/>
    <x v="0"/>
    <n v="717"/>
    <n v="761"/>
    <n v="0.06"/>
    <x v="1"/>
    <n v="7199"/>
    <n v="0"/>
    <m/>
    <n v="5478439"/>
    <x v="2"/>
    <x v="0"/>
    <m/>
    <m/>
    <m/>
  </r>
  <r>
    <s v="B00MFPCY5C"/>
    <x v="518"/>
    <x v="0"/>
    <n v="39"/>
    <n v="299"/>
    <n v="0.87"/>
    <x v="12"/>
    <n v="15233"/>
    <n v="1"/>
    <m/>
    <n v="4554667"/>
    <x v="1"/>
    <x v="0"/>
    <m/>
    <m/>
    <m/>
  </r>
  <r>
    <s v="B07JJFSG2B"/>
    <x v="519"/>
    <x v="0"/>
    <n v="889"/>
    <n v="2500"/>
    <n v="0.64"/>
    <x v="4"/>
    <n v="55747"/>
    <n v="1"/>
    <m/>
    <n v="139367500"/>
    <x v="2"/>
    <x v="1"/>
    <m/>
    <m/>
    <m/>
  </r>
  <r>
    <s v="B09NR6G588"/>
    <x v="520"/>
    <x v="1"/>
    <n v="1199"/>
    <n v="4999"/>
    <n v="0.76"/>
    <x v="11"/>
    <n v="14961"/>
    <n v="1"/>
    <m/>
    <n v="74790039"/>
    <x v="2"/>
    <x v="0"/>
    <m/>
    <m/>
    <m/>
  </r>
  <r>
    <s v="B07JPX9CR7"/>
    <x v="521"/>
    <x v="0"/>
    <n v="569"/>
    <n v="1299"/>
    <n v="0.56000000000000005"/>
    <x v="5"/>
    <n v="9275"/>
    <n v="1"/>
    <m/>
    <n v="12048225"/>
    <x v="2"/>
    <x v="2"/>
    <m/>
    <m/>
    <m/>
  </r>
  <r>
    <s v="B08D11DZ2W"/>
    <x v="522"/>
    <x v="1"/>
    <n v="1499"/>
    <n v="8999"/>
    <n v="0.83"/>
    <x v="7"/>
    <n v="28324"/>
    <n v="1"/>
    <m/>
    <n v="254887676"/>
    <x v="2"/>
    <x v="0"/>
    <m/>
    <m/>
    <m/>
  </r>
  <r>
    <s v="B07Q7561HD"/>
    <x v="523"/>
    <x v="1"/>
    <n v="149"/>
    <n v="180"/>
    <n v="0.17"/>
    <x v="5"/>
    <n v="644"/>
    <n v="0"/>
    <m/>
    <n v="115920"/>
    <x v="1"/>
    <x v="1"/>
    <m/>
    <m/>
    <m/>
  </r>
  <r>
    <s v="B0819HZPXL"/>
    <x v="524"/>
    <x v="0"/>
    <n v="399"/>
    <n v="549"/>
    <n v="0.27"/>
    <x v="5"/>
    <n v="18139"/>
    <n v="0"/>
    <m/>
    <n v="9958311"/>
    <x v="0"/>
    <x v="2"/>
    <m/>
    <m/>
    <m/>
  </r>
  <r>
    <s v="B00LXTFMRS"/>
    <x v="525"/>
    <x v="4"/>
    <n v="191"/>
    <n v="225"/>
    <n v="0.15"/>
    <x v="5"/>
    <n v="7203"/>
    <n v="0"/>
    <m/>
    <n v="1620675"/>
    <x v="1"/>
    <x v="0"/>
    <m/>
    <m/>
    <m/>
  </r>
  <r>
    <s v="B0B9LDCX89"/>
    <x v="526"/>
    <x v="0"/>
    <n v="129"/>
    <n v="999"/>
    <n v="0.87"/>
    <x v="0"/>
    <n v="491"/>
    <n v="1"/>
    <m/>
    <n v="490509"/>
    <x v="1"/>
    <x v="1"/>
    <m/>
    <m/>
    <m/>
  </r>
  <r>
    <s v="B0765B3TH7"/>
    <x v="527"/>
    <x v="0"/>
    <n v="199"/>
    <n v="599"/>
    <n v="0.67"/>
    <x v="6"/>
    <n v="13568"/>
    <n v="1"/>
    <m/>
    <n v="8127232"/>
    <x v="1"/>
    <x v="0"/>
    <m/>
    <m/>
    <m/>
  </r>
  <r>
    <s v="B0B1F6GQPS"/>
    <x v="528"/>
    <x v="1"/>
    <n v="999"/>
    <n v="4499"/>
    <n v="0.78"/>
    <x v="11"/>
    <n v="3390"/>
    <n v="1"/>
    <m/>
    <n v="15251610"/>
    <x v="2"/>
    <x v="0"/>
    <m/>
    <m/>
    <m/>
  </r>
  <r>
    <s v="B07LG59NPV"/>
    <x v="529"/>
    <x v="1"/>
    <n v="899"/>
    <n v="4499"/>
    <n v="0.8"/>
    <x v="11"/>
    <n v="103052"/>
    <n v="1"/>
    <m/>
    <n v="463630948"/>
    <x v="2"/>
    <x v="0"/>
    <m/>
    <m/>
    <m/>
  </r>
  <r>
    <s v="B00AXHBBXU"/>
    <x v="530"/>
    <x v="3"/>
    <n v="522"/>
    <n v="550"/>
    <n v="0.05"/>
    <x v="5"/>
    <n v="12179"/>
    <n v="0"/>
    <m/>
    <n v="6698450"/>
    <x v="2"/>
    <x v="1"/>
    <m/>
    <m/>
    <m/>
  </r>
  <r>
    <s v="B08MCD9JFY"/>
    <x v="531"/>
    <x v="1"/>
    <n v="799"/>
    <n v="1999"/>
    <n v="0.6"/>
    <x v="11"/>
    <n v="12958"/>
    <n v="1"/>
    <m/>
    <n v="25903042"/>
    <x v="2"/>
    <x v="0"/>
    <m/>
    <m/>
    <m/>
  </r>
  <r>
    <s v="B083RCTXLL"/>
    <x v="532"/>
    <x v="0"/>
    <n v="681"/>
    <n v="1199"/>
    <n v="0.43"/>
    <x v="0"/>
    <n v="8258"/>
    <n v="0"/>
    <m/>
    <n v="9901342"/>
    <x v="2"/>
    <x v="0"/>
    <m/>
    <m/>
    <m/>
  </r>
  <r>
    <s v="B08HLZ28QC"/>
    <x v="533"/>
    <x v="0"/>
    <n v="1199"/>
    <n v="3490"/>
    <n v="0.66"/>
    <x v="3"/>
    <n v="11716"/>
    <n v="1"/>
    <m/>
    <n v="40888840"/>
    <x v="2"/>
    <x v="0"/>
    <m/>
    <m/>
    <m/>
  </r>
  <r>
    <s v="B07GVR9TG7"/>
    <x v="534"/>
    <x v="0"/>
    <n v="2499"/>
    <n v="4999"/>
    <n v="0.5"/>
    <x v="5"/>
    <n v="35024"/>
    <n v="1"/>
    <m/>
    <n v="175084976"/>
    <x v="2"/>
    <x v="0"/>
    <m/>
    <m/>
    <m/>
  </r>
  <r>
    <s v="B0856HY85J"/>
    <x v="535"/>
    <x v="1"/>
    <n v="1799"/>
    <n v="4999"/>
    <n v="0.64"/>
    <x v="3"/>
    <n v="55192"/>
    <n v="1"/>
    <m/>
    <n v="275904808"/>
    <x v="2"/>
    <x v="1"/>
    <m/>
    <m/>
    <m/>
  </r>
  <r>
    <s v="B07CD2BN46"/>
    <x v="536"/>
    <x v="1"/>
    <n v="429"/>
    <n v="599"/>
    <n v="0.28000000000000003"/>
    <x v="3"/>
    <n v="119466"/>
    <n v="0"/>
    <m/>
    <n v="71560134"/>
    <x v="0"/>
    <x v="0"/>
    <m/>
    <m/>
    <m/>
  </r>
  <r>
    <s v="B07PLHTTB4"/>
    <x v="537"/>
    <x v="0"/>
    <n v="100"/>
    <n v="499"/>
    <n v="0.8"/>
    <x v="12"/>
    <n v="9638"/>
    <n v="1"/>
    <m/>
    <n v="4809362"/>
    <x v="1"/>
    <x v="1"/>
    <m/>
    <m/>
    <m/>
  </r>
  <r>
    <s v="B077T3BG5L"/>
    <x v="538"/>
    <x v="0"/>
    <n v="329"/>
    <n v="399"/>
    <n v="0.18"/>
    <x v="9"/>
    <n v="33735"/>
    <n v="0"/>
    <m/>
    <n v="13460265"/>
    <x v="0"/>
    <x v="0"/>
    <m/>
    <m/>
    <m/>
  </r>
  <r>
    <s v="B079Y6JZC8"/>
    <x v="539"/>
    <x v="0"/>
    <n v="139"/>
    <n v="299"/>
    <n v="0.54"/>
    <x v="11"/>
    <n v="3044"/>
    <n v="1"/>
    <m/>
    <n v="910156"/>
    <x v="1"/>
    <x v="1"/>
    <m/>
    <m/>
    <m/>
  </r>
  <r>
    <s v="B0856HNMR7"/>
    <x v="540"/>
    <x v="1"/>
    <n v="1199"/>
    <n v="2499"/>
    <n v="0.52"/>
    <x v="1"/>
    <n v="33584"/>
    <n v="1"/>
    <m/>
    <n v="83926416"/>
    <x v="2"/>
    <x v="0"/>
    <m/>
    <m/>
    <m/>
  </r>
  <r>
    <s v="B0B12K5BPM"/>
    <x v="541"/>
    <x v="1"/>
    <n v="1049"/>
    <n v="2299"/>
    <n v="0.54"/>
    <x v="2"/>
    <n v="1779"/>
    <n v="1"/>
    <m/>
    <n v="4089921"/>
    <x v="2"/>
    <x v="0"/>
    <m/>
    <m/>
    <m/>
  </r>
  <r>
    <s v="B00LVMTA2A"/>
    <x v="542"/>
    <x v="1"/>
    <n v="225"/>
    <n v="250"/>
    <n v="0.1"/>
    <x v="5"/>
    <n v="26556"/>
    <n v="0"/>
    <m/>
    <n v="6639000"/>
    <x v="0"/>
    <x v="0"/>
    <m/>
    <m/>
    <m/>
  </r>
  <r>
    <s v="B07TR5HSR9"/>
    <x v="543"/>
    <x v="0"/>
    <n v="656"/>
    <n v="1499"/>
    <n v="0.56000000000000005"/>
    <x v="4"/>
    <n v="25903"/>
    <n v="1"/>
    <m/>
    <n v="38828597"/>
    <x v="2"/>
    <x v="1"/>
    <m/>
    <m/>
    <m/>
  </r>
  <r>
    <s v="B0819ZZK5K"/>
    <x v="544"/>
    <x v="0"/>
    <n v="1109"/>
    <n v="2800"/>
    <n v="0.6"/>
    <x v="4"/>
    <n v="53464"/>
    <n v="1"/>
    <m/>
    <n v="149699200"/>
    <x v="2"/>
    <x v="1"/>
    <m/>
    <m/>
    <m/>
  </r>
  <r>
    <s v="B08QJJCY2Q"/>
    <x v="545"/>
    <x v="0"/>
    <n v="169"/>
    <n v="299"/>
    <n v="0.43"/>
    <x v="5"/>
    <n v="5176"/>
    <n v="0"/>
    <m/>
    <n v="1547624"/>
    <x v="1"/>
    <x v="0"/>
    <m/>
    <m/>
    <m/>
  </r>
  <r>
    <s v="B07L5L4GTB"/>
    <x v="546"/>
    <x v="0"/>
    <n v="309"/>
    <n v="404"/>
    <n v="0.24"/>
    <x v="5"/>
    <n v="8614"/>
    <n v="0"/>
    <m/>
    <n v="3480056"/>
    <x v="0"/>
    <x v="1"/>
    <m/>
    <m/>
    <m/>
  </r>
  <r>
    <s v="B07L8KNP5F"/>
    <x v="547"/>
    <x v="1"/>
    <n v="599"/>
    <n v="1399"/>
    <n v="0.56999999999999995"/>
    <x v="11"/>
    <n v="60026"/>
    <n v="1"/>
    <m/>
    <n v="83976374"/>
    <x v="2"/>
    <x v="1"/>
    <m/>
    <m/>
    <m/>
  </r>
  <r>
    <s v="B08CF4SCNP"/>
    <x v="548"/>
    <x v="0"/>
    <n v="299"/>
    <n v="599"/>
    <n v="0.5"/>
    <x v="11"/>
    <n v="3066"/>
    <n v="1"/>
    <m/>
    <n v="1836534"/>
    <x v="0"/>
    <x v="0"/>
    <m/>
    <m/>
    <m/>
  </r>
  <r>
    <s v="B09XX51X2G"/>
    <x v="549"/>
    <x v="0"/>
    <n v="449"/>
    <n v="999"/>
    <n v="0.55000000000000004"/>
    <x v="1"/>
    <n v="2102"/>
    <n v="1"/>
    <m/>
    <n v="2099898"/>
    <x v="0"/>
    <x v="1"/>
    <m/>
    <m/>
    <m/>
  </r>
  <r>
    <s v="B01M72LILF"/>
    <x v="550"/>
    <x v="0"/>
    <n v="799"/>
    <n v="1295"/>
    <n v="0.38"/>
    <x v="5"/>
    <n v="34852"/>
    <n v="0"/>
    <m/>
    <n v="45133340"/>
    <x v="2"/>
    <x v="1"/>
    <m/>
    <m/>
    <m/>
  </r>
  <r>
    <s v="B00LZLQ624"/>
    <x v="551"/>
    <x v="3"/>
    <n v="157"/>
    <n v="160"/>
    <n v="0.02"/>
    <x v="6"/>
    <n v="8618"/>
    <n v="0"/>
    <m/>
    <n v="1378880"/>
    <x v="1"/>
    <x v="0"/>
    <m/>
    <m/>
    <m/>
  </r>
  <r>
    <s v="B09GB5B4BK"/>
    <x v="552"/>
    <x v="0"/>
    <n v="599"/>
    <n v="899"/>
    <n v="0.33"/>
    <x v="1"/>
    <n v="4018"/>
    <n v="0"/>
    <m/>
    <n v="3612182"/>
    <x v="2"/>
    <x v="0"/>
    <m/>
    <m/>
    <m/>
  </r>
  <r>
    <s v="B015ZXUDD0"/>
    <x v="553"/>
    <x v="1"/>
    <n v="479"/>
    <n v="599"/>
    <n v="0.2"/>
    <x v="4"/>
    <n v="11687"/>
    <n v="0"/>
    <m/>
    <n v="7000513"/>
    <x v="0"/>
    <x v="0"/>
    <m/>
    <m/>
    <m/>
  </r>
  <r>
    <s v="B09PL79D2X"/>
    <x v="554"/>
    <x v="1"/>
    <n v="1598"/>
    <n v="2990"/>
    <n v="0.47"/>
    <x v="11"/>
    <n v="11015"/>
    <n v="0"/>
    <m/>
    <n v="32934850"/>
    <x v="2"/>
    <x v="0"/>
    <m/>
    <m/>
    <m/>
  </r>
  <r>
    <s v="B098K3H92Z"/>
    <x v="555"/>
    <x v="0"/>
    <n v="599"/>
    <n v="899"/>
    <n v="0.33"/>
    <x v="4"/>
    <n v="95116"/>
    <n v="0"/>
    <m/>
    <n v="85509284"/>
    <x v="2"/>
    <x v="1"/>
    <m/>
    <m/>
    <m/>
  </r>
  <r>
    <s v="B084PJSSQ1"/>
    <x v="556"/>
    <x v="0"/>
    <n v="1299"/>
    <n v="3000"/>
    <n v="0.56999999999999995"/>
    <x v="4"/>
    <n v="23022"/>
    <n v="1"/>
    <m/>
    <n v="69066000"/>
    <x v="2"/>
    <x v="1"/>
    <m/>
    <m/>
    <m/>
  </r>
  <r>
    <s v="B097C564GC"/>
    <x v="557"/>
    <x v="0"/>
    <n v="294"/>
    <n v="4999"/>
    <n v="0.94"/>
    <x v="4"/>
    <n v="4426"/>
    <n v="1"/>
    <m/>
    <n v="22125574"/>
    <x v="0"/>
    <x v="0"/>
    <m/>
    <m/>
    <m/>
  </r>
  <r>
    <s v="B08CYNJ5KY"/>
    <x v="558"/>
    <x v="0"/>
    <n v="828"/>
    <n v="861"/>
    <n v="0.04"/>
    <x v="0"/>
    <n v="4567"/>
    <n v="0"/>
    <m/>
    <n v="3932187"/>
    <x v="2"/>
    <x v="0"/>
    <m/>
    <m/>
    <m/>
  </r>
  <r>
    <s v="B00Y4ORQ46"/>
    <x v="559"/>
    <x v="1"/>
    <n v="745"/>
    <n v="795"/>
    <n v="0.06"/>
    <x v="1"/>
    <n v="13797"/>
    <n v="0"/>
    <m/>
    <n v="10968615"/>
    <x v="2"/>
    <x v="0"/>
    <m/>
    <m/>
    <m/>
  </r>
  <r>
    <s v="B074CWD7MS"/>
    <x v="560"/>
    <x v="1"/>
    <n v="1549"/>
    <n v="2495"/>
    <n v="0.38"/>
    <x v="5"/>
    <n v="15137"/>
    <n v="0"/>
    <m/>
    <n v="37766815"/>
    <x v="2"/>
    <x v="1"/>
    <m/>
    <m/>
    <m/>
  </r>
  <r>
    <s v="B00A0VCJPI"/>
    <x v="561"/>
    <x v="0"/>
    <n v="1469"/>
    <n v="2499"/>
    <n v="0.41"/>
    <x v="0"/>
    <n v="156638"/>
    <n v="0"/>
    <m/>
    <n v="391438362"/>
    <x v="2"/>
    <x v="1"/>
    <m/>
    <m/>
    <m/>
  </r>
  <r>
    <s v="B00UGZWM2I"/>
    <x v="562"/>
    <x v="3"/>
    <n v="198"/>
    <n v="800"/>
    <n v="0.75"/>
    <x v="3"/>
    <n v="9344"/>
    <n v="1"/>
    <m/>
    <n v="7475200"/>
    <x v="1"/>
    <x v="1"/>
    <m/>
    <m/>
    <m/>
  </r>
  <r>
    <s v="B00R1P3B4O"/>
    <x v="563"/>
    <x v="1"/>
    <n v="549"/>
    <n v="549"/>
    <n v="0"/>
    <x v="6"/>
    <n v="4875"/>
    <n v="0"/>
    <m/>
    <n v="2676375"/>
    <x v="2"/>
    <x v="0"/>
    <m/>
    <m/>
    <m/>
  </r>
  <r>
    <s v="B09DG9VNWB"/>
    <x v="564"/>
    <x v="1"/>
    <n v="12000"/>
    <n v="29999"/>
    <n v="0.6"/>
    <x v="4"/>
    <n v="4744"/>
    <n v="1"/>
    <m/>
    <n v="142315256"/>
    <x v="2"/>
    <x v="0"/>
    <m/>
    <m/>
    <m/>
  </r>
  <r>
    <s v="B09Y5MP7C4"/>
    <x v="565"/>
    <x v="1"/>
    <n v="1299"/>
    <n v="3499"/>
    <n v="0.63"/>
    <x v="2"/>
    <n v="12452"/>
    <n v="1"/>
    <m/>
    <n v="43569548"/>
    <x v="2"/>
    <x v="0"/>
    <m/>
    <m/>
    <m/>
  </r>
  <r>
    <s v="B01DJJVFPC"/>
    <x v="566"/>
    <x v="1"/>
    <n v="269"/>
    <n v="315"/>
    <n v="0.15"/>
    <x v="6"/>
    <n v="17810"/>
    <n v="0"/>
    <m/>
    <n v="5610150"/>
    <x v="0"/>
    <x v="1"/>
    <m/>
    <m/>
    <m/>
  </r>
  <r>
    <s v="B07DFYJRQV"/>
    <x v="567"/>
    <x v="1"/>
    <n v="799"/>
    <n v="1499"/>
    <n v="0.47"/>
    <x v="3"/>
    <n v="53648"/>
    <n v="0"/>
    <m/>
    <n v="80418352"/>
    <x v="2"/>
    <x v="1"/>
    <m/>
    <m/>
    <m/>
  </r>
  <r>
    <s v="B08L879JSN"/>
    <x v="568"/>
    <x v="0"/>
    <n v="6299"/>
    <n v="13750"/>
    <n v="0.54"/>
    <x v="0"/>
    <n v="2014"/>
    <n v="1"/>
    <m/>
    <n v="27692500"/>
    <x v="2"/>
    <x v="0"/>
    <m/>
    <m/>
    <m/>
  </r>
  <r>
    <s v="B08TDJNM3G"/>
    <x v="569"/>
    <x v="0"/>
    <n v="59"/>
    <n v="59"/>
    <n v="0"/>
    <x v="11"/>
    <n v="5958"/>
    <n v="0"/>
    <m/>
    <n v="351522"/>
    <x v="1"/>
    <x v="0"/>
    <m/>
    <m/>
    <m/>
  </r>
  <r>
    <s v="B06XSK3XL6"/>
    <x v="570"/>
    <x v="1"/>
    <n v="571"/>
    <n v="999"/>
    <n v="0.43"/>
    <x v="4"/>
    <n v="38221"/>
    <n v="0"/>
    <m/>
    <n v="38182779"/>
    <x v="2"/>
    <x v="0"/>
    <m/>
    <m/>
    <m/>
  </r>
  <r>
    <s v="B07YNTJ8ZM"/>
    <x v="571"/>
    <x v="1"/>
    <n v="549"/>
    <n v="999"/>
    <n v="0.45"/>
    <x v="2"/>
    <n v="64705"/>
    <n v="0"/>
    <m/>
    <n v="64640295"/>
    <x v="2"/>
    <x v="0"/>
    <m/>
    <m/>
    <m/>
  </r>
  <r>
    <s v="B07KR5P3YD"/>
    <x v="572"/>
    <x v="0"/>
    <n v="448"/>
    <n v="699"/>
    <n v="0.36"/>
    <x v="2"/>
    <n v="17348"/>
    <n v="0"/>
    <m/>
    <n v="12126252"/>
    <x v="0"/>
    <x v="0"/>
    <m/>
    <m/>
    <m/>
  </r>
  <r>
    <s v="B08FB2LNSZ"/>
    <x v="573"/>
    <x v="1"/>
    <n v="1499"/>
    <n v="2999"/>
    <n v="0.5"/>
    <x v="7"/>
    <n v="87798"/>
    <n v="1"/>
    <m/>
    <n v="263306202"/>
    <x v="2"/>
    <x v="0"/>
    <m/>
    <m/>
    <m/>
  </r>
  <r>
    <s v="B01IBRHE3E"/>
    <x v="574"/>
    <x v="1"/>
    <n v="299"/>
    <n v="499"/>
    <n v="0.4"/>
    <x v="0"/>
    <n v="24432"/>
    <n v="0"/>
    <m/>
    <n v="12191568"/>
    <x v="0"/>
    <x v="0"/>
    <m/>
    <m/>
    <m/>
  </r>
  <r>
    <s v="B01N6LU1VF"/>
    <x v="575"/>
    <x v="0"/>
    <n v="579"/>
    <n v="1400"/>
    <n v="0.59"/>
    <x v="4"/>
    <n v="189104"/>
    <n v="1"/>
    <m/>
    <n v="264745600"/>
    <x v="2"/>
    <x v="0"/>
    <m/>
    <m/>
    <m/>
  </r>
  <r>
    <s v="B07XLML2YS"/>
    <x v="576"/>
    <x v="1"/>
    <n v="2499"/>
    <n v="3299"/>
    <n v="0.24"/>
    <x v="0"/>
    <n v="93112"/>
    <n v="0"/>
    <m/>
    <n v="307176488"/>
    <x v="2"/>
    <x v="0"/>
    <m/>
    <m/>
    <m/>
  </r>
  <r>
    <s v="B086WMSCN3"/>
    <x v="577"/>
    <x v="1"/>
    <n v="1199"/>
    <n v="5999"/>
    <n v="0.8"/>
    <x v="2"/>
    <n v="47521"/>
    <n v="1"/>
    <m/>
    <n v="285078479"/>
    <x v="2"/>
    <x v="0"/>
    <m/>
    <m/>
    <m/>
  </r>
  <r>
    <s v="B003B00484"/>
    <x v="578"/>
    <x v="1"/>
    <n v="399"/>
    <n v="499"/>
    <n v="0.2"/>
    <x v="4"/>
    <n v="27201"/>
    <n v="0"/>
    <m/>
    <n v="13573299"/>
    <x v="0"/>
    <x v="1"/>
    <m/>
    <m/>
    <m/>
  </r>
  <r>
    <s v="B003L62T7W"/>
    <x v="579"/>
    <x v="0"/>
    <n v="279"/>
    <n v="375"/>
    <n v="0.26"/>
    <x v="4"/>
    <n v="31534"/>
    <n v="0"/>
    <m/>
    <n v="11825250"/>
    <x v="0"/>
    <x v="1"/>
    <m/>
    <m/>
    <m/>
  </r>
  <r>
    <s v="B09P18XVW6"/>
    <x v="411"/>
    <x v="1"/>
    <n v="2499"/>
    <n v="4999"/>
    <n v="0.5"/>
    <x v="2"/>
    <n v="7571"/>
    <n v="1"/>
    <m/>
    <n v="37847429"/>
    <x v="2"/>
    <x v="0"/>
    <m/>
    <m/>
    <m/>
  </r>
  <r>
    <s v="B00LZLPYHW"/>
    <x v="580"/>
    <x v="3"/>
    <n v="137"/>
    <n v="160"/>
    <n v="0.14000000000000001"/>
    <x v="5"/>
    <n v="6537"/>
    <n v="0"/>
    <m/>
    <n v="1045920"/>
    <x v="1"/>
    <x v="1"/>
    <m/>
    <m/>
    <m/>
  </r>
  <r>
    <s v="B00NNQMYNE"/>
    <x v="581"/>
    <x v="0"/>
    <n v="299"/>
    <n v="499"/>
    <n v="0.4"/>
    <x v="6"/>
    <n v="21010"/>
    <n v="0"/>
    <m/>
    <n v="10483990"/>
    <x v="0"/>
    <x v="0"/>
    <m/>
    <m/>
    <m/>
  </r>
  <r>
    <s v="B0B217Z5VK"/>
    <x v="582"/>
    <x v="1"/>
    <n v="1799"/>
    <n v="3999"/>
    <n v="0.55000000000000004"/>
    <x v="2"/>
    <n v="3517"/>
    <n v="1"/>
    <m/>
    <n v="14064483"/>
    <x v="2"/>
    <x v="1"/>
    <m/>
    <m/>
    <m/>
  </r>
  <r>
    <s v="B07B88KQZ8"/>
    <x v="583"/>
    <x v="1"/>
    <n v="1999"/>
    <n v="2999"/>
    <n v="0.33"/>
    <x v="4"/>
    <n v="63899"/>
    <n v="0"/>
    <m/>
    <n v="191633101"/>
    <x v="2"/>
    <x v="0"/>
    <m/>
    <m/>
    <m/>
  </r>
  <r>
    <s v="B07Z3K96FR"/>
    <x v="584"/>
    <x v="0"/>
    <n v="399"/>
    <n v="1499"/>
    <n v="0.73"/>
    <x v="3"/>
    <n v="5730"/>
    <n v="1"/>
    <m/>
    <n v="8589270"/>
    <x v="0"/>
    <x v="0"/>
    <m/>
    <m/>
    <m/>
  </r>
  <r>
    <s v="B0756CLQWL"/>
    <x v="585"/>
    <x v="0"/>
    <n v="1699"/>
    <n v="3999"/>
    <n v="0.57999999999999996"/>
    <x v="0"/>
    <n v="25488"/>
    <n v="1"/>
    <m/>
    <n v="101926512"/>
    <x v="2"/>
    <x v="0"/>
    <m/>
    <m/>
    <m/>
  </r>
  <r>
    <s v="B004IO5BMQ"/>
    <x v="586"/>
    <x v="0"/>
    <n v="699"/>
    <n v="995"/>
    <n v="0.3"/>
    <x v="6"/>
    <n v="54405"/>
    <n v="0"/>
    <m/>
    <n v="54132975"/>
    <x v="2"/>
    <x v="1"/>
    <m/>
    <m/>
    <m/>
  </r>
  <r>
    <s v="B01HGCLUH6"/>
    <x v="587"/>
    <x v="0"/>
    <n v="1149"/>
    <n v="1699"/>
    <n v="0.32"/>
    <x v="0"/>
    <n v="122478"/>
    <n v="0"/>
    <m/>
    <n v="208090122"/>
    <x v="2"/>
    <x v="0"/>
    <m/>
    <m/>
    <m/>
  </r>
  <r>
    <s v="B01N4EV2TL"/>
    <x v="588"/>
    <x v="0"/>
    <n v="1495"/>
    <n v="1995"/>
    <n v="0.25"/>
    <x v="4"/>
    <n v="7241"/>
    <n v="0"/>
    <m/>
    <n v="14445795"/>
    <x v="2"/>
    <x v="1"/>
    <m/>
    <m/>
    <m/>
  </r>
  <r>
    <s v="B08MZQBFLN"/>
    <x v="589"/>
    <x v="0"/>
    <n v="849"/>
    <n v="4999"/>
    <n v="0.83"/>
    <x v="1"/>
    <n v="20457"/>
    <n v="1"/>
    <m/>
    <n v="102264543"/>
    <x v="2"/>
    <x v="1"/>
    <m/>
    <m/>
    <m/>
  </r>
  <r>
    <s v="B0752LL57V"/>
    <x v="590"/>
    <x v="3"/>
    <n v="440"/>
    <n v="440"/>
    <n v="0"/>
    <x v="6"/>
    <n v="8610"/>
    <n v="0"/>
    <m/>
    <n v="3788400"/>
    <x v="0"/>
    <x v="1"/>
    <m/>
    <m/>
    <m/>
  </r>
  <r>
    <s v="B09Z28BQZT"/>
    <x v="591"/>
    <x v="0"/>
    <n v="599"/>
    <n v="3999"/>
    <n v="0.85"/>
    <x v="2"/>
    <n v="1087"/>
    <n v="1"/>
    <m/>
    <n v="4346913"/>
    <x v="2"/>
    <x v="2"/>
    <m/>
    <m/>
    <m/>
  </r>
  <r>
    <s v="B094DQWV9B"/>
    <x v="592"/>
    <x v="0"/>
    <n v="149"/>
    <n v="399"/>
    <n v="0.63"/>
    <x v="1"/>
    <n v="1540"/>
    <n v="1"/>
    <m/>
    <n v="614460"/>
    <x v="1"/>
    <x v="1"/>
    <m/>
    <m/>
    <m/>
  </r>
  <r>
    <s v="B0BBMPH39N"/>
    <x v="593"/>
    <x v="0"/>
    <n v="289"/>
    <n v="999"/>
    <n v="0.71"/>
    <x v="3"/>
    <n v="401"/>
    <n v="1"/>
    <m/>
    <n v="400599"/>
    <x v="0"/>
    <x v="0"/>
    <m/>
    <m/>
    <m/>
  </r>
  <r>
    <s v="B097JQ1J5G"/>
    <x v="594"/>
    <x v="0"/>
    <n v="179"/>
    <n v="499"/>
    <n v="0.64"/>
    <x v="10"/>
    <n v="9385"/>
    <n v="1"/>
    <m/>
    <n v="4683115"/>
    <x v="1"/>
    <x v="1"/>
    <m/>
    <m/>
    <m/>
  </r>
  <r>
    <s v="B07YY1BY5B"/>
    <x v="422"/>
    <x v="1"/>
    <n v="1499"/>
    <n v="4999"/>
    <n v="0.7"/>
    <x v="1"/>
    <n v="92588"/>
    <n v="1"/>
    <m/>
    <n v="462847412"/>
    <x v="2"/>
    <x v="0"/>
    <m/>
    <m/>
    <m/>
  </r>
  <r>
    <s v="B08VRMK55F"/>
    <x v="595"/>
    <x v="1"/>
    <n v="399"/>
    <n v="699"/>
    <n v="0.43"/>
    <x v="10"/>
    <n v="3454"/>
    <n v="0"/>
    <m/>
    <n v="2414346"/>
    <x v="0"/>
    <x v="0"/>
    <m/>
    <m/>
    <m/>
  </r>
  <r>
    <s v="B08CHZ3ZQ7"/>
    <x v="596"/>
    <x v="0"/>
    <n v="599"/>
    <n v="799"/>
    <n v="0.25"/>
    <x v="4"/>
    <n v="15790"/>
    <n v="0"/>
    <m/>
    <n v="12616210"/>
    <x v="2"/>
    <x v="0"/>
    <m/>
    <m/>
    <m/>
  </r>
  <r>
    <s v="B08SCCG9D4"/>
    <x v="597"/>
    <x v="0"/>
    <n v="949"/>
    <n v="2000"/>
    <n v="0.53"/>
    <x v="2"/>
    <n v="14969"/>
    <n v="1"/>
    <m/>
    <n v="29938000"/>
    <x v="2"/>
    <x v="2"/>
    <m/>
    <m/>
    <m/>
  </r>
  <r>
    <s v="B0972BQ2RS"/>
    <x v="328"/>
    <x v="1"/>
    <n v="2499"/>
    <n v="9999"/>
    <n v="0.75"/>
    <x v="3"/>
    <n v="42139"/>
    <n v="1"/>
    <m/>
    <n v="421347861"/>
    <x v="2"/>
    <x v="0"/>
    <m/>
    <m/>
    <m/>
  </r>
  <r>
    <s v="B00ZRBWPA0"/>
    <x v="598"/>
    <x v="1"/>
    <n v="159"/>
    <n v="180"/>
    <n v="0.12"/>
    <x v="4"/>
    <n v="989"/>
    <n v="0"/>
    <m/>
    <n v="178020"/>
    <x v="1"/>
    <x v="1"/>
    <m/>
    <m/>
    <m/>
  </r>
  <r>
    <s v="B0B2DD66GS"/>
    <x v="599"/>
    <x v="1"/>
    <n v="1329"/>
    <n v="2900"/>
    <n v="0.54"/>
    <x v="6"/>
    <n v="19624"/>
    <n v="1"/>
    <m/>
    <n v="56909600"/>
    <x v="2"/>
    <x v="0"/>
    <m/>
    <m/>
    <m/>
  </r>
  <r>
    <s v="B09M869Z5V"/>
    <x v="600"/>
    <x v="0"/>
    <n v="570"/>
    <n v="999"/>
    <n v="0.43"/>
    <x v="0"/>
    <n v="3201"/>
    <n v="0"/>
    <m/>
    <n v="3197799"/>
    <x v="2"/>
    <x v="1"/>
    <m/>
    <m/>
    <m/>
  </r>
  <r>
    <s v="B07W6VWZ8C"/>
    <x v="601"/>
    <x v="1"/>
    <n v="899"/>
    <n v="1999"/>
    <n v="0.55000000000000004"/>
    <x v="3"/>
    <n v="30469"/>
    <n v="1"/>
    <m/>
    <n v="60907531"/>
    <x v="2"/>
    <x v="1"/>
    <m/>
    <m/>
    <m/>
  </r>
  <r>
    <s v="B07Z1X6VFC"/>
    <x v="602"/>
    <x v="0"/>
    <n v="449"/>
    <n v="999"/>
    <n v="0.55000000000000004"/>
    <x v="5"/>
    <n v="9940"/>
    <n v="1"/>
    <m/>
    <n v="9930060"/>
    <x v="0"/>
    <x v="0"/>
    <m/>
    <m/>
    <m/>
  </r>
  <r>
    <s v="B07YL54NVJ"/>
    <x v="603"/>
    <x v="0"/>
    <n v="549"/>
    <n v="999"/>
    <n v="0.45"/>
    <x v="4"/>
    <n v="7758"/>
    <n v="0"/>
    <m/>
    <n v="7750242"/>
    <x v="2"/>
    <x v="1"/>
    <m/>
    <m/>
    <m/>
  </r>
  <r>
    <s v="B0759QMF85"/>
    <x v="604"/>
    <x v="0"/>
    <n v="1529"/>
    <n v="2399"/>
    <n v="0.36"/>
    <x v="4"/>
    <n v="68409"/>
    <n v="0"/>
    <m/>
    <n v="164113191"/>
    <x v="2"/>
    <x v="2"/>
    <m/>
    <m/>
    <m/>
  </r>
  <r>
    <s v="B00LM4X0KU"/>
    <x v="605"/>
    <x v="3"/>
    <n v="100"/>
    <n v="100"/>
    <n v="0"/>
    <x v="4"/>
    <n v="3095"/>
    <n v="0"/>
    <m/>
    <n v="309500"/>
    <x v="1"/>
    <x v="0"/>
    <m/>
    <m/>
    <m/>
  </r>
  <r>
    <s v="B08PFSZ7FH"/>
    <x v="606"/>
    <x v="0"/>
    <n v="299"/>
    <n v="1499"/>
    <n v="0.8"/>
    <x v="0"/>
    <n v="903"/>
    <n v="1"/>
    <m/>
    <n v="1353597"/>
    <x v="0"/>
    <x v="0"/>
    <m/>
    <m/>
    <m/>
  </r>
  <r>
    <s v="B012MQS060"/>
    <x v="607"/>
    <x v="0"/>
    <n v="1295"/>
    <n v="1795"/>
    <n v="0.28000000000000003"/>
    <x v="3"/>
    <n v="25771"/>
    <n v="0"/>
    <m/>
    <n v="46258945"/>
    <x v="2"/>
    <x v="1"/>
    <m/>
    <m/>
    <m/>
  </r>
  <r>
    <s v="B01MF8MB65"/>
    <x v="608"/>
    <x v="1"/>
    <n v="699"/>
    <n v="999"/>
    <n v="0.3"/>
    <x v="3"/>
    <n v="273189"/>
    <n v="0"/>
    <m/>
    <n v="272915811"/>
    <x v="2"/>
    <x v="1"/>
    <m/>
    <m/>
    <m/>
  </r>
  <r>
    <s v="B00LHZWD0C"/>
    <x v="609"/>
    <x v="3"/>
    <n v="252"/>
    <n v="315"/>
    <n v="0.2"/>
    <x v="6"/>
    <n v="3785"/>
    <n v="0"/>
    <m/>
    <n v="1192275"/>
    <x v="0"/>
    <x v="0"/>
    <m/>
    <m/>
    <m/>
  </r>
  <r>
    <s v="B08QDPB1SL"/>
    <x v="610"/>
    <x v="1"/>
    <n v="190"/>
    <n v="220"/>
    <n v="0.14000000000000001"/>
    <x v="5"/>
    <n v="2866"/>
    <n v="0"/>
    <m/>
    <n v="630520"/>
    <x v="1"/>
    <x v="0"/>
    <m/>
    <m/>
    <m/>
  </r>
  <r>
    <s v="B07BRKK9JQ"/>
    <x v="611"/>
    <x v="0"/>
    <n v="1299"/>
    <n v="1599"/>
    <n v="0.19"/>
    <x v="4"/>
    <n v="27223"/>
    <n v="0"/>
    <m/>
    <n v="43529577"/>
    <x v="2"/>
    <x v="1"/>
    <m/>
    <m/>
    <m/>
  </r>
  <r>
    <s v="B01EZ0X3L8"/>
    <x v="612"/>
    <x v="0"/>
    <n v="729"/>
    <n v="1650"/>
    <n v="0.56000000000000005"/>
    <x v="4"/>
    <n v="82356"/>
    <n v="1"/>
    <m/>
    <n v="135887400"/>
    <x v="2"/>
    <x v="1"/>
    <m/>
    <m/>
    <m/>
  </r>
  <r>
    <s v="B00LM4W1N2"/>
    <x v="613"/>
    <x v="3"/>
    <n v="480"/>
    <n v="600"/>
    <n v="0.2"/>
    <x v="4"/>
    <n v="5719"/>
    <n v="0"/>
    <m/>
    <n v="3431400"/>
    <x v="0"/>
    <x v="1"/>
    <m/>
    <m/>
    <m/>
  </r>
  <r>
    <s v="B08YD264ZS"/>
    <x v="614"/>
    <x v="0"/>
    <n v="999"/>
    <n v="2499"/>
    <n v="0.6"/>
    <x v="4"/>
    <n v="1690"/>
    <n v="1"/>
    <m/>
    <n v="4223310"/>
    <x v="2"/>
    <x v="1"/>
    <m/>
    <m/>
    <m/>
  </r>
  <r>
    <s v="B00GZLB57U"/>
    <x v="615"/>
    <x v="0"/>
    <n v="238"/>
    <n v="699"/>
    <n v="0.66"/>
    <x v="5"/>
    <n v="8372"/>
    <n v="1"/>
    <m/>
    <n v="5852028"/>
    <x v="0"/>
    <x v="1"/>
    <m/>
    <m/>
    <m/>
  </r>
  <r>
    <s v="B07V82W5CN"/>
    <x v="616"/>
    <x v="0"/>
    <n v="1349"/>
    <n v="2198"/>
    <n v="0.39"/>
    <x v="1"/>
    <n v="7113"/>
    <n v="0"/>
    <m/>
    <n v="15634374"/>
    <x v="2"/>
    <x v="1"/>
    <m/>
    <m/>
    <m/>
  </r>
  <r>
    <s v="B08HD7JQHX"/>
    <x v="617"/>
    <x v="0"/>
    <n v="199"/>
    <n v="499"/>
    <n v="0.6"/>
    <x v="8"/>
    <n v="2804"/>
    <n v="1"/>
    <m/>
    <n v="1399196"/>
    <x v="1"/>
    <x v="1"/>
    <m/>
    <m/>
    <m/>
  </r>
  <r>
    <s v="B0B31FR4Y2"/>
    <x v="618"/>
    <x v="1"/>
    <n v="1999"/>
    <n v="9999"/>
    <n v="0.8"/>
    <x v="7"/>
    <n v="1986"/>
    <n v="1"/>
    <m/>
    <n v="19858014"/>
    <x v="2"/>
    <x v="2"/>
    <m/>
    <m/>
    <m/>
  </r>
  <r>
    <s v="B09Y14JLP3"/>
    <x v="619"/>
    <x v="1"/>
    <n v="99"/>
    <n v="499"/>
    <n v="0.8"/>
    <x v="3"/>
    <n v="2451"/>
    <n v="1"/>
    <m/>
    <n v="1223049"/>
    <x v="1"/>
    <x v="0"/>
    <m/>
    <m/>
    <m/>
  </r>
  <r>
    <s v="B09ZHCJDP1"/>
    <x v="620"/>
    <x v="0"/>
    <n v="499"/>
    <n v="1000"/>
    <n v="0.5"/>
    <x v="15"/>
    <n v="23"/>
    <n v="1"/>
    <m/>
    <n v="23000"/>
    <x v="0"/>
    <x v="0"/>
    <m/>
    <m/>
    <m/>
  </r>
  <r>
    <s v="B08C4Z69LN"/>
    <x v="621"/>
    <x v="0"/>
    <n v="1792"/>
    <n v="3500"/>
    <n v="0.49"/>
    <x v="6"/>
    <n v="26194"/>
    <n v="0"/>
    <m/>
    <n v="91679000"/>
    <x v="2"/>
    <x v="1"/>
    <m/>
    <m/>
    <m/>
  </r>
  <r>
    <s v="B016XVRKZM"/>
    <x v="622"/>
    <x v="0"/>
    <n v="3299"/>
    <n v="4100"/>
    <n v="0.2"/>
    <x v="2"/>
    <n v="15783"/>
    <n v="0"/>
    <m/>
    <n v="64710300"/>
    <x v="2"/>
    <x v="1"/>
    <m/>
    <m/>
    <m/>
  </r>
  <r>
    <s v="B00LHZW3XY"/>
    <x v="609"/>
    <x v="3"/>
    <n v="125"/>
    <n v="180"/>
    <n v="0.31"/>
    <x v="5"/>
    <n v="8053"/>
    <n v="0"/>
    <m/>
    <n v="1449540"/>
    <x v="1"/>
    <x v="0"/>
    <m/>
    <m/>
    <m/>
  </r>
  <r>
    <s v="B098JYT4SY"/>
    <x v="623"/>
    <x v="0"/>
    <n v="399"/>
    <n v="1190"/>
    <n v="0.66"/>
    <x v="3"/>
    <n v="2809"/>
    <n v="1"/>
    <m/>
    <n v="3342710"/>
    <x v="0"/>
    <x v="1"/>
    <m/>
    <m/>
    <m/>
  </r>
  <r>
    <s v="B08CFCK6CW"/>
    <x v="624"/>
    <x v="1"/>
    <n v="1199"/>
    <n v="7999"/>
    <n v="0.85"/>
    <x v="9"/>
    <n v="25910"/>
    <n v="1"/>
    <m/>
    <n v="207254090"/>
    <x v="2"/>
    <x v="1"/>
    <m/>
    <m/>
    <m/>
  </r>
  <r>
    <s v="B09P564ZTJ"/>
    <x v="625"/>
    <x v="0"/>
    <n v="235"/>
    <n v="1599"/>
    <n v="0.85"/>
    <x v="11"/>
    <n v="1173"/>
    <n v="1"/>
    <m/>
    <n v="1875627"/>
    <x v="0"/>
    <x v="2"/>
    <m/>
    <m/>
    <m/>
  </r>
  <r>
    <s v="B07MSLTW8Z"/>
    <x v="626"/>
    <x v="0"/>
    <n v="549"/>
    <n v="1999"/>
    <n v="0.73"/>
    <x v="9"/>
    <n v="6422"/>
    <n v="1"/>
    <m/>
    <n v="12837578"/>
    <x v="2"/>
    <x v="0"/>
    <m/>
    <m/>
    <m/>
  </r>
  <r>
    <s v="B09N6TTHT6"/>
    <x v="627"/>
    <x v="0"/>
    <n v="89"/>
    <n v="99"/>
    <n v="0.1"/>
    <x v="0"/>
    <n v="241"/>
    <n v="0"/>
    <m/>
    <n v="23859"/>
    <x v="1"/>
    <x v="1"/>
    <m/>
    <m/>
    <m/>
  </r>
  <r>
    <s v="B098R25TGC"/>
    <x v="628"/>
    <x v="1"/>
    <n v="1299"/>
    <n v="2999"/>
    <n v="0.56999999999999995"/>
    <x v="11"/>
    <n v="14629"/>
    <n v="1"/>
    <m/>
    <n v="43872371"/>
    <x v="2"/>
    <x v="0"/>
    <m/>
    <m/>
    <m/>
  </r>
  <r>
    <s v="B0B2PQL5N3"/>
    <x v="629"/>
    <x v="0"/>
    <n v="230"/>
    <n v="999"/>
    <n v="0.77"/>
    <x v="0"/>
    <n v="1528"/>
    <n v="1"/>
    <m/>
    <n v="1526472"/>
    <x v="0"/>
    <x v="0"/>
    <m/>
    <m/>
    <m/>
  </r>
  <r>
    <s v="B07DKZCZ89"/>
    <x v="630"/>
    <x v="1"/>
    <n v="119"/>
    <n v="499"/>
    <n v="0.76"/>
    <x v="4"/>
    <n v="15032"/>
    <n v="1"/>
    <m/>
    <n v="7500968"/>
    <x v="1"/>
    <x v="0"/>
    <m/>
    <m/>
    <m/>
  </r>
  <r>
    <s v="B08GYG6T12"/>
    <x v="631"/>
    <x v="1"/>
    <n v="449"/>
    <n v="800"/>
    <n v="0.44"/>
    <x v="5"/>
    <n v="69585"/>
    <n v="0"/>
    <m/>
    <n v="55668000"/>
    <x v="0"/>
    <x v="1"/>
    <m/>
    <m/>
    <m/>
  </r>
  <r>
    <s v="B09BN2NPBD"/>
    <x v="632"/>
    <x v="1"/>
    <n v="1699"/>
    <n v="3495"/>
    <n v="0.51"/>
    <x v="3"/>
    <n v="14371"/>
    <n v="1"/>
    <m/>
    <n v="50226645"/>
    <x v="2"/>
    <x v="0"/>
    <m/>
    <m/>
    <m/>
  </r>
  <r>
    <s v="B00J4YG0PC"/>
    <x v="633"/>
    <x v="3"/>
    <n v="561"/>
    <n v="720"/>
    <n v="0.22"/>
    <x v="5"/>
    <n v="3182"/>
    <n v="0"/>
    <m/>
    <n v="2291040"/>
    <x v="2"/>
    <x v="1"/>
    <m/>
    <m/>
    <m/>
  </r>
  <r>
    <s v="B073BRXPZX"/>
    <x v="634"/>
    <x v="0"/>
    <n v="289"/>
    <n v="590"/>
    <n v="0.51"/>
    <x v="5"/>
    <n v="25886"/>
    <n v="1"/>
    <m/>
    <n v="15272740"/>
    <x v="0"/>
    <x v="0"/>
    <m/>
    <m/>
    <m/>
  </r>
  <r>
    <s v="B08LHTJTBB"/>
    <x v="635"/>
    <x v="0"/>
    <n v="599"/>
    <n v="1999"/>
    <n v="0.7"/>
    <x v="5"/>
    <n v="4736"/>
    <n v="1"/>
    <m/>
    <n v="9467264"/>
    <x v="2"/>
    <x v="0"/>
    <m/>
    <m/>
    <m/>
  </r>
  <r>
    <s v="B07VTFN6HM"/>
    <x v="636"/>
    <x v="0"/>
    <n v="5599"/>
    <n v="7350"/>
    <n v="0.24"/>
    <x v="5"/>
    <n v="73005"/>
    <n v="0"/>
    <m/>
    <n v="536586750"/>
    <x v="2"/>
    <x v="1"/>
    <m/>
    <m/>
    <m/>
  </r>
  <r>
    <s v="B008QS9J6Y"/>
    <x v="637"/>
    <x v="0"/>
    <n v="1990"/>
    <n v="2595"/>
    <n v="0.23"/>
    <x v="4"/>
    <n v="20398"/>
    <n v="0"/>
    <m/>
    <n v="52932810"/>
    <x v="2"/>
    <x v="0"/>
    <m/>
    <m/>
    <m/>
  </r>
  <r>
    <s v="B09M8888DM"/>
    <x v="638"/>
    <x v="0"/>
    <n v="499"/>
    <n v="799"/>
    <n v="0.38"/>
    <x v="4"/>
    <n v="2125"/>
    <n v="0"/>
    <m/>
    <n v="1697875"/>
    <x v="0"/>
    <x v="0"/>
    <m/>
    <m/>
    <m/>
  </r>
  <r>
    <s v="B07Z1YVP72"/>
    <x v="602"/>
    <x v="0"/>
    <n v="449"/>
    <n v="999"/>
    <n v="0.55000000000000004"/>
    <x v="4"/>
    <n v="11330"/>
    <n v="1"/>
    <m/>
    <n v="11318670"/>
    <x v="0"/>
    <x v="2"/>
    <m/>
    <m/>
    <m/>
  </r>
  <r>
    <s v="B082FTPRSK"/>
    <x v="639"/>
    <x v="0"/>
    <n v="999"/>
    <n v="1999"/>
    <n v="0.5"/>
    <x v="0"/>
    <n v="27441"/>
    <n v="1"/>
    <m/>
    <n v="54854559"/>
    <x v="2"/>
    <x v="0"/>
    <m/>
    <m/>
    <m/>
  </r>
  <r>
    <s v="B09RF2QXGX"/>
    <x v="640"/>
    <x v="0"/>
    <n v="69"/>
    <n v="299"/>
    <n v="0.77"/>
    <x v="4"/>
    <n v="255"/>
    <n v="1"/>
    <m/>
    <n v="76245"/>
    <x v="1"/>
    <x v="0"/>
    <m/>
    <m/>
    <m/>
  </r>
  <r>
    <s v="B01KK0HU3Y"/>
    <x v="641"/>
    <x v="0"/>
    <n v="899"/>
    <n v="1499"/>
    <n v="0.4"/>
    <x v="0"/>
    <n v="23174"/>
    <n v="0"/>
    <m/>
    <n v="34737826"/>
    <x v="2"/>
    <x v="0"/>
    <m/>
    <m/>
    <m/>
  </r>
  <r>
    <s v="B07JF9B592"/>
    <x v="642"/>
    <x v="2"/>
    <n v="478"/>
    <n v="699"/>
    <n v="0.32"/>
    <x v="11"/>
    <n v="20218"/>
    <n v="0"/>
    <m/>
    <n v="14132382"/>
    <x v="0"/>
    <x v="0"/>
    <m/>
    <m/>
    <m/>
  </r>
  <r>
    <s v="B086394NY5"/>
    <x v="643"/>
    <x v="0"/>
    <n v="1399"/>
    <n v="2490"/>
    <n v="0.44"/>
    <x v="4"/>
    <n v="11074"/>
    <n v="0"/>
    <m/>
    <n v="27574260"/>
    <x v="2"/>
    <x v="0"/>
    <m/>
    <m/>
    <m/>
  </r>
  <r>
    <s v="B017PDR9N0"/>
    <x v="644"/>
    <x v="0"/>
    <n v="149"/>
    <n v="499"/>
    <n v="0.7"/>
    <x v="3"/>
    <n v="25607"/>
    <n v="1"/>
    <m/>
    <n v="12777893"/>
    <x v="1"/>
    <x v="1"/>
    <m/>
    <m/>
    <m/>
  </r>
  <r>
    <s v="B07NC12T2R"/>
    <x v="645"/>
    <x v="1"/>
    <n v="1799"/>
    <n v="4990"/>
    <n v="0.64"/>
    <x v="0"/>
    <n v="41226"/>
    <n v="1"/>
    <m/>
    <n v="205717740"/>
    <x v="2"/>
    <x v="0"/>
    <m/>
    <m/>
    <m/>
  </r>
  <r>
    <s v="B07WKBD37W"/>
    <x v="646"/>
    <x v="5"/>
    <n v="425"/>
    <n v="999"/>
    <n v="0.56999999999999995"/>
    <x v="1"/>
    <n v="2581"/>
    <n v="1"/>
    <m/>
    <n v="2578419"/>
    <x v="0"/>
    <x v="1"/>
    <m/>
    <m/>
    <m/>
  </r>
  <r>
    <s v="B08JMC1988"/>
    <x v="647"/>
    <x v="1"/>
    <n v="999"/>
    <n v="2490"/>
    <n v="0.6"/>
    <x v="3"/>
    <n v="18331"/>
    <n v="1"/>
    <m/>
    <n v="45644190"/>
    <x v="2"/>
    <x v="2"/>
    <m/>
    <m/>
    <m/>
  </r>
  <r>
    <s v="B09GFN8WZL"/>
    <x v="648"/>
    <x v="0"/>
    <n v="378"/>
    <n v="999"/>
    <n v="0.62"/>
    <x v="3"/>
    <n v="1779"/>
    <n v="1"/>
    <m/>
    <n v="1777221"/>
    <x v="0"/>
    <x v="1"/>
    <m/>
    <m/>
    <m/>
  </r>
  <r>
    <s v="B095X38CJS"/>
    <x v="649"/>
    <x v="3"/>
    <n v="99"/>
    <n v="99"/>
    <n v="0"/>
    <x v="4"/>
    <n v="388"/>
    <n v="0"/>
    <m/>
    <n v="38412"/>
    <x v="1"/>
    <x v="0"/>
    <m/>
    <m/>
    <m/>
  </r>
  <r>
    <s v="B07ZKD8T1Q"/>
    <x v="650"/>
    <x v="0"/>
    <n v="1499"/>
    <n v="2999"/>
    <n v="0.5"/>
    <x v="6"/>
    <n v="8656"/>
    <n v="1"/>
    <m/>
    <n v="25959344"/>
    <x v="2"/>
    <x v="1"/>
    <m/>
    <m/>
    <m/>
  </r>
  <r>
    <s v="B07G3YNLJB"/>
    <x v="651"/>
    <x v="0"/>
    <n v="1815"/>
    <n v="3100"/>
    <n v="0.41"/>
    <x v="6"/>
    <n v="92925"/>
    <n v="0"/>
    <m/>
    <n v="288067500"/>
    <x v="2"/>
    <x v="0"/>
    <m/>
    <m/>
    <m/>
  </r>
  <r>
    <s v="B00P93X2H6"/>
    <x v="652"/>
    <x v="3"/>
    <n v="67"/>
    <n v="75"/>
    <n v="0.11"/>
    <x v="3"/>
    <n v="1269"/>
    <n v="0"/>
    <m/>
    <n v="95175"/>
    <x v="1"/>
    <x v="1"/>
    <m/>
    <m/>
    <m/>
  </r>
  <r>
    <s v="B0798PJPCL"/>
    <x v="653"/>
    <x v="0"/>
    <n v="1889"/>
    <n v="2699"/>
    <n v="0.3"/>
    <x v="4"/>
    <n v="17394"/>
    <n v="0"/>
    <m/>
    <n v="46946406"/>
    <x v="2"/>
    <x v="1"/>
    <m/>
    <m/>
    <m/>
  </r>
  <r>
    <s v="B09GFWJDY1"/>
    <x v="654"/>
    <x v="1"/>
    <n v="499"/>
    <n v="1499"/>
    <n v="0.67"/>
    <x v="9"/>
    <n v="9169"/>
    <n v="1"/>
    <m/>
    <n v="13744331"/>
    <x v="0"/>
    <x v="0"/>
    <m/>
    <m/>
    <m/>
  </r>
  <r>
    <s v="B09MZ6WZ6V"/>
    <x v="655"/>
    <x v="0"/>
    <n v="499"/>
    <n v="999"/>
    <n v="0.5"/>
    <x v="5"/>
    <n v="1030"/>
    <n v="1"/>
    <m/>
    <n v="1028970"/>
    <x v="0"/>
    <x v="1"/>
    <m/>
    <m/>
    <m/>
  </r>
  <r>
    <s v="B094QZLJQ6"/>
    <x v="656"/>
    <x v="0"/>
    <n v="5799"/>
    <n v="7999"/>
    <n v="0.28000000000000003"/>
    <x v="6"/>
    <n v="50273"/>
    <n v="0"/>
    <m/>
    <n v="402133727"/>
    <x v="2"/>
    <x v="1"/>
    <m/>
    <m/>
    <m/>
  </r>
  <r>
    <s v="B07L3NDN24"/>
    <x v="657"/>
    <x v="1"/>
    <n v="499"/>
    <n v="799"/>
    <n v="0.38"/>
    <x v="2"/>
    <n v="6742"/>
    <n v="0"/>
    <m/>
    <n v="5386858"/>
    <x v="0"/>
    <x v="0"/>
    <m/>
    <m/>
    <m/>
  </r>
  <r>
    <s v="B08WD18LJZ"/>
    <x v="658"/>
    <x v="0"/>
    <n v="249"/>
    <n v="600"/>
    <n v="0.59"/>
    <x v="1"/>
    <n v="1208"/>
    <n v="1"/>
    <m/>
    <n v="724800"/>
    <x v="0"/>
    <x v="0"/>
    <m/>
    <m/>
    <m/>
  </r>
  <r>
    <s v="B06XDKWLJH"/>
    <x v="659"/>
    <x v="0"/>
    <n v="4449"/>
    <n v="5734"/>
    <n v="0.22"/>
    <x v="5"/>
    <n v="25006"/>
    <n v="0"/>
    <m/>
    <n v="143384404"/>
    <x v="2"/>
    <x v="1"/>
    <m/>
    <m/>
    <m/>
  </r>
  <r>
    <s v="B01J1CFO5I"/>
    <x v="660"/>
    <x v="0"/>
    <n v="299"/>
    <n v="550"/>
    <n v="0.46"/>
    <x v="13"/>
    <n v="33434"/>
    <n v="0"/>
    <m/>
    <n v="18388700"/>
    <x v="0"/>
    <x v="0"/>
    <m/>
    <m/>
    <m/>
  </r>
  <r>
    <s v="B07J2NGB69"/>
    <x v="661"/>
    <x v="0"/>
    <n v="629"/>
    <n v="1390"/>
    <n v="0.55000000000000004"/>
    <x v="5"/>
    <n v="6301"/>
    <n v="1"/>
    <m/>
    <n v="8758390"/>
    <x v="2"/>
    <x v="0"/>
    <m/>
    <m/>
    <m/>
  </r>
  <r>
    <s v="B00MUTWLW4"/>
    <x v="662"/>
    <x v="0"/>
    <n v="2595"/>
    <n v="3295"/>
    <n v="0.21"/>
    <x v="5"/>
    <n v="22618"/>
    <n v="0"/>
    <m/>
    <n v="74526310"/>
    <x v="2"/>
    <x v="1"/>
    <m/>
    <m/>
    <m/>
  </r>
  <r>
    <s v="B017NC2IPM"/>
    <x v="663"/>
    <x v="0"/>
    <n v="1799"/>
    <n v="2911"/>
    <n v="0.38"/>
    <x v="4"/>
    <n v="20342"/>
    <n v="0"/>
    <m/>
    <n v="59215562"/>
    <x v="2"/>
    <x v="0"/>
    <m/>
    <m/>
    <m/>
  </r>
  <r>
    <s v="B00N1U7JXM"/>
    <x v="664"/>
    <x v="3"/>
    <n v="90"/>
    <n v="175"/>
    <n v="0.49"/>
    <x v="5"/>
    <n v="7429"/>
    <n v="0"/>
    <m/>
    <n v="1300075"/>
    <x v="1"/>
    <x v="0"/>
    <m/>
    <m/>
    <m/>
  </r>
  <r>
    <s v="B08HQL67D6"/>
    <x v="665"/>
    <x v="0"/>
    <n v="599"/>
    <n v="599"/>
    <n v="0"/>
    <x v="1"/>
    <n v="26423"/>
    <n v="0"/>
    <m/>
    <n v="15827377"/>
    <x v="2"/>
    <x v="0"/>
    <m/>
    <m/>
    <m/>
  </r>
  <r>
    <s v="B09RKFBCV7"/>
    <x v="666"/>
    <x v="1"/>
    <n v="1999"/>
    <n v="7999"/>
    <n v="0.75"/>
    <x v="0"/>
    <n v="31305"/>
    <n v="1"/>
    <m/>
    <n v="250408695"/>
    <x v="2"/>
    <x v="0"/>
    <m/>
    <m/>
    <m/>
  </r>
  <r>
    <s v="B08KHM9VBJ"/>
    <x v="667"/>
    <x v="0"/>
    <n v="2099"/>
    <n v="3250"/>
    <n v="0.35"/>
    <x v="11"/>
    <n v="11213"/>
    <n v="0"/>
    <m/>
    <n v="36442250"/>
    <x v="2"/>
    <x v="0"/>
    <m/>
    <m/>
    <m/>
  </r>
  <r>
    <s v="B01IOZUHRS"/>
    <x v="668"/>
    <x v="0"/>
    <n v="179"/>
    <n v="499"/>
    <n v="0.64"/>
    <x v="3"/>
    <n v="10174"/>
    <n v="1"/>
    <m/>
    <n v="5076826"/>
    <x v="1"/>
    <x v="1"/>
    <m/>
    <m/>
    <m/>
  </r>
  <r>
    <s v="B00CEQEGPI"/>
    <x v="669"/>
    <x v="0"/>
    <n v="1345"/>
    <n v="2295"/>
    <n v="0.41"/>
    <x v="0"/>
    <n v="17413"/>
    <n v="0"/>
    <m/>
    <n v="39962835"/>
    <x v="2"/>
    <x v="1"/>
    <m/>
    <m/>
    <m/>
  </r>
  <r>
    <s v="B08B6XWQ1C"/>
    <x v="670"/>
    <x v="1"/>
    <n v="349"/>
    <n v="995"/>
    <n v="0.65"/>
    <x v="0"/>
    <n v="6676"/>
    <n v="1"/>
    <m/>
    <n v="6642620"/>
    <x v="0"/>
    <x v="0"/>
    <m/>
    <m/>
    <m/>
  </r>
  <r>
    <s v="B01DGVKBC6"/>
    <x v="671"/>
    <x v="0"/>
    <n v="287"/>
    <n v="499"/>
    <n v="0.42"/>
    <x v="5"/>
    <n v="8076"/>
    <n v="0"/>
    <m/>
    <n v="4029924"/>
    <x v="0"/>
    <x v="0"/>
    <m/>
    <m/>
    <m/>
  </r>
  <r>
    <s v="B08JD36C6H"/>
    <x v="672"/>
    <x v="0"/>
    <n v="349"/>
    <n v="450"/>
    <n v="0.22"/>
    <x v="3"/>
    <n v="18656"/>
    <n v="0"/>
    <m/>
    <n v="8395200"/>
    <x v="0"/>
    <x v="0"/>
    <m/>
    <m/>
    <m/>
  </r>
  <r>
    <s v="B00E3DVQFS"/>
    <x v="673"/>
    <x v="1"/>
    <n v="879"/>
    <n v="1109"/>
    <n v="0.21"/>
    <x v="5"/>
    <n v="31599"/>
    <n v="0"/>
    <m/>
    <n v="35043291"/>
    <x v="2"/>
    <x v="1"/>
    <m/>
    <m/>
    <m/>
  </r>
  <r>
    <s v="B00BN5SNF0"/>
    <x v="674"/>
    <x v="1"/>
    <n v="250"/>
    <n v="250"/>
    <n v="0"/>
    <x v="2"/>
    <n v="13971"/>
    <n v="0"/>
    <m/>
    <n v="3492750"/>
    <x v="0"/>
    <x v="1"/>
    <m/>
    <m/>
    <m/>
  </r>
  <r>
    <s v="B09SGGRKV8"/>
    <x v="675"/>
    <x v="1"/>
    <n v="199"/>
    <n v="499"/>
    <n v="0.6"/>
    <x v="9"/>
    <n v="2492"/>
    <n v="1"/>
    <m/>
    <n v="1243508"/>
    <x v="1"/>
    <x v="2"/>
    <m/>
    <m/>
    <m/>
  </r>
  <r>
    <s v="B084BR3QX8"/>
    <x v="676"/>
    <x v="0"/>
    <n v="149"/>
    <n v="999"/>
    <n v="0.85"/>
    <x v="12"/>
    <n v="2523"/>
    <n v="1"/>
    <m/>
    <n v="2520477"/>
    <x v="1"/>
    <x v="1"/>
    <m/>
    <m/>
    <m/>
  </r>
  <r>
    <s v="B09VC2D2WG"/>
    <x v="677"/>
    <x v="0"/>
    <n v="469"/>
    <n v="1499"/>
    <n v="0.69"/>
    <x v="3"/>
    <n v="352"/>
    <n v="1"/>
    <m/>
    <n v="527648"/>
    <x v="0"/>
    <x v="1"/>
    <m/>
    <m/>
    <m/>
  </r>
  <r>
    <s v="B09163Q5CD"/>
    <x v="678"/>
    <x v="0"/>
    <n v="1187"/>
    <n v="1929"/>
    <n v="0.38"/>
    <x v="3"/>
    <n v="1662"/>
    <n v="0"/>
    <m/>
    <n v="3205998"/>
    <x v="2"/>
    <x v="1"/>
    <m/>
    <m/>
    <m/>
  </r>
  <r>
    <s v="B08K9PX15C"/>
    <x v="679"/>
    <x v="0"/>
    <n v="849"/>
    <n v="1499"/>
    <n v="0.43"/>
    <x v="1"/>
    <n v="7352"/>
    <n v="0"/>
    <m/>
    <n v="11020648"/>
    <x v="2"/>
    <x v="2"/>
    <m/>
    <m/>
    <m/>
  </r>
  <r>
    <s v="B083RD1J99"/>
    <x v="680"/>
    <x v="0"/>
    <n v="328"/>
    <n v="399"/>
    <n v="0.18"/>
    <x v="3"/>
    <n v="3441"/>
    <n v="0"/>
    <m/>
    <n v="1372959"/>
    <x v="0"/>
    <x v="0"/>
    <m/>
    <m/>
    <m/>
  </r>
  <r>
    <s v="B09Z7YGV3R"/>
    <x v="681"/>
    <x v="0"/>
    <n v="269"/>
    <n v="699"/>
    <n v="0.62"/>
    <x v="1"/>
    <n v="93"/>
    <n v="1"/>
    <m/>
    <n v="65007"/>
    <x v="0"/>
    <x v="0"/>
    <m/>
    <m/>
    <m/>
  </r>
  <r>
    <s v="B00N3XLDW0"/>
    <x v="682"/>
    <x v="1"/>
    <n v="299"/>
    <n v="400"/>
    <n v="0.25"/>
    <x v="11"/>
    <n v="40895"/>
    <n v="0"/>
    <m/>
    <n v="16358000"/>
    <x v="0"/>
    <x v="1"/>
    <m/>
    <m/>
    <m/>
  </r>
  <r>
    <s v="B07Z53L5QL"/>
    <x v="683"/>
    <x v="0"/>
    <n v="549"/>
    <n v="1499"/>
    <n v="0.63"/>
    <x v="4"/>
    <n v="11006"/>
    <n v="1"/>
    <m/>
    <n v="16497994"/>
    <x v="2"/>
    <x v="1"/>
    <m/>
    <m/>
    <m/>
  </r>
  <r>
    <s v="B00P93X0VO"/>
    <x v="684"/>
    <x v="3"/>
    <n v="114"/>
    <n v="120"/>
    <n v="0.05"/>
    <x v="0"/>
    <n v="8938"/>
    <n v="0"/>
    <m/>
    <n v="1072560"/>
    <x v="1"/>
    <x v="0"/>
    <m/>
    <m/>
    <m/>
  </r>
  <r>
    <s v="B07SBGFDX9"/>
    <x v="685"/>
    <x v="3"/>
    <n v="120"/>
    <n v="120"/>
    <n v="0"/>
    <x v="3"/>
    <n v="4308"/>
    <n v="0"/>
    <m/>
    <n v="516960"/>
    <x v="1"/>
    <x v="1"/>
    <m/>
    <m/>
    <m/>
  </r>
  <r>
    <s v="B07X2L5Z8C"/>
    <x v="686"/>
    <x v="0"/>
    <n v="1490"/>
    <n v="2295"/>
    <n v="0.35"/>
    <x v="13"/>
    <n v="10652"/>
    <n v="0"/>
    <m/>
    <n v="24446340"/>
    <x v="2"/>
    <x v="1"/>
    <m/>
    <m/>
    <m/>
  </r>
  <r>
    <s v="B00VA7YYUO"/>
    <x v="687"/>
    <x v="4"/>
    <n v="99"/>
    <n v="99"/>
    <n v="0"/>
    <x v="4"/>
    <n v="5036"/>
    <n v="0"/>
    <m/>
    <n v="498564"/>
    <x v="1"/>
    <x v="1"/>
    <m/>
    <m/>
    <m/>
  </r>
  <r>
    <s v="B07L9FW9GF"/>
    <x v="688"/>
    <x v="0"/>
    <n v="149"/>
    <n v="249"/>
    <n v="0.4"/>
    <x v="1"/>
    <n v="5057"/>
    <n v="0"/>
    <m/>
    <n v="1259193"/>
    <x v="1"/>
    <x v="1"/>
    <m/>
    <m/>
    <m/>
  </r>
  <r>
    <s v="B08D64C9FN"/>
    <x v="689"/>
    <x v="0"/>
    <n v="575"/>
    <n v="2799"/>
    <n v="0.79"/>
    <x v="0"/>
    <n v="8537"/>
    <n v="1"/>
    <m/>
    <n v="23895063"/>
    <x v="2"/>
    <x v="2"/>
    <m/>
    <m/>
    <m/>
  </r>
  <r>
    <s v="B00LOD70SC"/>
    <x v="690"/>
    <x v="3"/>
    <n v="178"/>
    <n v="210"/>
    <n v="0.15"/>
    <x v="4"/>
    <n v="2450"/>
    <n v="0"/>
    <m/>
    <n v="514500"/>
    <x v="1"/>
    <x v="1"/>
    <m/>
    <m/>
    <m/>
  </r>
  <r>
    <s v="B09X76VL5L"/>
    <x v="691"/>
    <x v="1"/>
    <n v="1599"/>
    <n v="3490"/>
    <n v="0.54"/>
    <x v="7"/>
    <n v="676"/>
    <n v="1"/>
    <m/>
    <n v="2359240"/>
    <x v="2"/>
    <x v="1"/>
    <m/>
    <m/>
    <m/>
  </r>
  <r>
    <s v="B091JF2TFD"/>
    <x v="692"/>
    <x v="1"/>
    <n v="499"/>
    <n v="1299"/>
    <n v="0.62"/>
    <x v="2"/>
    <n v="1173"/>
    <n v="1"/>
    <m/>
    <n v="1523727"/>
    <x v="0"/>
    <x v="1"/>
    <m/>
    <m/>
    <m/>
  </r>
  <r>
    <s v="B07S7DCJKS"/>
    <x v="693"/>
    <x v="0"/>
    <n v="199"/>
    <n v="499"/>
    <n v="0.6"/>
    <x v="4"/>
    <n v="9998"/>
    <n v="1"/>
    <m/>
    <n v="4989002"/>
    <x v="1"/>
    <x v="2"/>
    <m/>
    <m/>
    <m/>
  </r>
  <r>
    <s v="B09NC2TY11"/>
    <x v="694"/>
    <x v="1"/>
    <n v="2499"/>
    <n v="5999"/>
    <n v="0.57999999999999996"/>
    <x v="3"/>
    <n v="5852"/>
    <n v="1"/>
    <m/>
    <n v="35106148"/>
    <x v="2"/>
    <x v="0"/>
    <m/>
    <m/>
    <m/>
  </r>
  <r>
    <s v="B0BDS8MY8J"/>
    <x v="695"/>
    <x v="0"/>
    <n v="199"/>
    <n v="999"/>
    <n v="0.8"/>
    <x v="0"/>
    <n v="362"/>
    <n v="1"/>
    <m/>
    <n v="361638"/>
    <x v="1"/>
    <x v="1"/>
    <m/>
    <m/>
    <m/>
  </r>
  <r>
    <s v="B09X7DY7Q4"/>
    <x v="696"/>
    <x v="1"/>
    <n v="939"/>
    <n v="1800"/>
    <n v="0.48"/>
    <x v="6"/>
    <n v="205052"/>
    <n v="0"/>
    <m/>
    <n v="369093600"/>
    <x v="2"/>
    <x v="1"/>
    <m/>
    <m/>
    <m/>
  </r>
  <r>
    <s v="B09YV575RK"/>
    <x v="697"/>
    <x v="1"/>
    <n v="2499"/>
    <n v="9999"/>
    <n v="0.75"/>
    <x v="1"/>
    <n v="9090"/>
    <n v="1"/>
    <m/>
    <n v="90890910"/>
    <x v="2"/>
    <x v="0"/>
    <m/>
    <m/>
    <m/>
  </r>
  <r>
    <s v="B08LW31NQ6"/>
    <x v="698"/>
    <x v="0"/>
    <n v="1439"/>
    <n v="2890"/>
    <n v="0.5"/>
    <x v="6"/>
    <n v="4099"/>
    <n v="1"/>
    <m/>
    <n v="11846110"/>
    <x v="2"/>
    <x v="1"/>
    <m/>
    <m/>
    <m/>
  </r>
  <r>
    <s v="B09ND94ZRG"/>
    <x v="699"/>
    <x v="1"/>
    <n v="1099"/>
    <n v="5999"/>
    <n v="0.82"/>
    <x v="12"/>
    <n v="12966"/>
    <n v="1"/>
    <m/>
    <n v="77783034"/>
    <x v="2"/>
    <x v="1"/>
    <m/>
    <m/>
    <m/>
  </r>
  <r>
    <s v="B00P93X6EK"/>
    <x v="551"/>
    <x v="3"/>
    <n v="157"/>
    <n v="160"/>
    <n v="0.02"/>
    <x v="6"/>
    <n v="4428"/>
    <n v="0"/>
    <m/>
    <n v="708480"/>
    <x v="1"/>
    <x v="2"/>
    <m/>
    <m/>
    <m/>
  </r>
  <r>
    <s v="B0994GP1CX"/>
    <x v="700"/>
    <x v="0"/>
    <n v="115"/>
    <n v="999"/>
    <n v="0.88"/>
    <x v="8"/>
    <n v="5692"/>
    <n v="1"/>
    <m/>
    <n v="5686308"/>
    <x v="1"/>
    <x v="1"/>
    <m/>
    <m/>
    <m/>
  </r>
  <r>
    <s v="B07H8W9PB6"/>
    <x v="701"/>
    <x v="0"/>
    <n v="175"/>
    <n v="499"/>
    <n v="0.65"/>
    <x v="3"/>
    <n v="21"/>
    <n v="1"/>
    <m/>
    <n v="10479"/>
    <x v="1"/>
    <x v="0"/>
    <m/>
    <m/>
    <m/>
  </r>
  <r>
    <s v="B09NNHFSSF"/>
    <x v="702"/>
    <x v="1"/>
    <n v="1999"/>
    <n v="4700"/>
    <n v="0.56999999999999995"/>
    <x v="11"/>
    <n v="1880"/>
    <n v="1"/>
    <m/>
    <n v="8836000"/>
    <x v="2"/>
    <x v="0"/>
    <m/>
    <m/>
    <m/>
  </r>
  <r>
    <s v="B08D9NDZ1Y"/>
    <x v="703"/>
    <x v="0"/>
    <n v="3999"/>
    <n v="4332.96"/>
    <n v="0.08"/>
    <x v="12"/>
    <n v="21762"/>
    <n v="0"/>
    <m/>
    <n v="94293875.519999996"/>
    <x v="2"/>
    <x v="1"/>
    <m/>
    <m/>
    <m/>
  </r>
  <r>
    <s v="B0085IATT6"/>
    <x v="704"/>
    <x v="0"/>
    <n v="899"/>
    <n v="1800"/>
    <n v="0.5"/>
    <x v="3"/>
    <n v="22375"/>
    <n v="1"/>
    <m/>
    <n v="40275000"/>
    <x v="2"/>
    <x v="0"/>
    <m/>
    <m/>
    <m/>
  </r>
  <r>
    <s v="B08WJ86PV2"/>
    <x v="705"/>
    <x v="0"/>
    <n v="299"/>
    <n v="990"/>
    <n v="0.7"/>
    <x v="6"/>
    <n v="2453"/>
    <n v="1"/>
    <m/>
    <n v="2428470"/>
    <x v="0"/>
    <x v="0"/>
    <m/>
    <m/>
    <m/>
  </r>
  <r>
    <s v="B078HRR1XV"/>
    <x v="706"/>
    <x v="0"/>
    <n v="3303"/>
    <n v="4699"/>
    <n v="0.3"/>
    <x v="5"/>
    <n v="13544"/>
    <n v="0"/>
    <m/>
    <n v="63643256"/>
    <x v="2"/>
    <x v="1"/>
    <m/>
    <m/>
    <m/>
  </r>
  <r>
    <s v="B09P22HXH6"/>
    <x v="707"/>
    <x v="0"/>
    <n v="1890"/>
    <n v="5490"/>
    <n v="0.66"/>
    <x v="3"/>
    <n v="10976"/>
    <n v="1"/>
    <m/>
    <n v="60258240"/>
    <x v="2"/>
    <x v="1"/>
    <m/>
    <m/>
    <m/>
  </r>
  <r>
    <s v="B00LM4X3XE"/>
    <x v="708"/>
    <x v="3"/>
    <n v="90"/>
    <n v="100"/>
    <n v="0.1"/>
    <x v="4"/>
    <n v="3061"/>
    <n v="0"/>
    <m/>
    <n v="306100"/>
    <x v="1"/>
    <x v="1"/>
    <m/>
    <m/>
    <m/>
  </r>
  <r>
    <s v="B09YLFHFDW"/>
    <x v="709"/>
    <x v="1"/>
    <n v="1599"/>
    <n v="2790"/>
    <n v="0.43"/>
    <x v="9"/>
    <n v="2272"/>
    <n v="0"/>
    <m/>
    <n v="6338880"/>
    <x v="2"/>
    <x v="1"/>
    <m/>
    <m/>
    <m/>
  </r>
  <r>
    <s v="B07YWS9SP9"/>
    <x v="710"/>
    <x v="0"/>
    <n v="599"/>
    <n v="999"/>
    <n v="0.4"/>
    <x v="1"/>
    <n v="7601"/>
    <n v="0"/>
    <m/>
    <n v="7593399"/>
    <x v="2"/>
    <x v="0"/>
    <m/>
    <m/>
    <m/>
  </r>
  <r>
    <s v="B08WLY8V9S"/>
    <x v="711"/>
    <x v="0"/>
    <n v="425"/>
    <n v="899"/>
    <n v="0.53"/>
    <x v="6"/>
    <n v="4219"/>
    <n v="1"/>
    <m/>
    <n v="3792881"/>
    <x v="0"/>
    <x v="1"/>
    <m/>
    <m/>
    <m/>
  </r>
  <r>
    <s v="B0873L7J6X"/>
    <x v="712"/>
    <x v="1"/>
    <n v="1499"/>
    <n v="3999"/>
    <n v="0.63"/>
    <x v="0"/>
    <n v="42775"/>
    <n v="1"/>
    <m/>
    <n v="171057225"/>
    <x v="2"/>
    <x v="0"/>
    <m/>
    <m/>
    <m/>
  </r>
  <r>
    <s v="B07YNHCW6N"/>
    <x v="713"/>
    <x v="0"/>
    <n v="549"/>
    <n v="2499"/>
    <n v="0.78"/>
    <x v="4"/>
    <n v="5556"/>
    <n v="1"/>
    <m/>
    <n v="13884444"/>
    <x v="2"/>
    <x v="1"/>
    <m/>
    <m/>
    <m/>
  </r>
  <r>
    <s v="B01MQ2A86A"/>
    <x v="714"/>
    <x v="0"/>
    <n v="1295"/>
    <n v="1645"/>
    <n v="0.21"/>
    <x v="13"/>
    <n v="12375"/>
    <n v="0"/>
    <m/>
    <n v="20356875"/>
    <x v="2"/>
    <x v="0"/>
    <m/>
    <m/>
    <m/>
  </r>
  <r>
    <s v="B00KIE28X0"/>
    <x v="715"/>
    <x v="4"/>
    <n v="310"/>
    <n v="310"/>
    <n v="0"/>
    <x v="6"/>
    <n v="5882"/>
    <n v="0"/>
    <m/>
    <n v="1823420"/>
    <x v="0"/>
    <x v="2"/>
    <m/>
    <m/>
    <m/>
  </r>
  <r>
    <s v="B0BHYJ8CVF"/>
    <x v="716"/>
    <x v="0"/>
    <n v="1149"/>
    <n v="1499"/>
    <n v="0.23"/>
    <x v="3"/>
    <n v="10443"/>
    <n v="0"/>
    <m/>
    <n v="15654057"/>
    <x v="2"/>
    <x v="1"/>
    <m/>
    <m/>
    <m/>
  </r>
  <r>
    <s v="B0BCVJ3PVP"/>
    <x v="717"/>
    <x v="0"/>
    <n v="499"/>
    <n v="1299"/>
    <n v="0.62"/>
    <x v="6"/>
    <n v="434"/>
    <n v="1"/>
    <m/>
    <n v="563766"/>
    <x v="0"/>
    <x v="1"/>
    <m/>
    <m/>
    <m/>
  </r>
  <r>
    <s v="B0B2931FCV"/>
    <x v="718"/>
    <x v="1"/>
    <n v="999"/>
    <n v="4199"/>
    <n v="0.76"/>
    <x v="12"/>
    <n v="1913"/>
    <n v="1"/>
    <m/>
    <n v="8032687"/>
    <x v="2"/>
    <x v="1"/>
    <m/>
    <m/>
    <m/>
  </r>
  <r>
    <s v="B09TMZ1MF8"/>
    <x v="719"/>
    <x v="0"/>
    <n v="1709"/>
    <n v="4000"/>
    <n v="0.56999999999999995"/>
    <x v="5"/>
    <n v="3029"/>
    <n v="1"/>
    <m/>
    <n v="12116000"/>
    <x v="2"/>
    <x v="0"/>
    <m/>
    <m/>
    <m/>
  </r>
  <r>
    <s v="B07VV37FT4"/>
    <x v="720"/>
    <x v="3"/>
    <n v="250"/>
    <n v="250"/>
    <n v="0"/>
    <x v="0"/>
    <n v="2628"/>
    <n v="0"/>
    <m/>
    <n v="657000"/>
    <x v="0"/>
    <x v="1"/>
    <m/>
    <m/>
    <m/>
  </r>
  <r>
    <s v="B07JB2Y4SR"/>
    <x v="721"/>
    <x v="4"/>
    <n v="90"/>
    <n v="100"/>
    <n v="0.1"/>
    <x v="5"/>
    <n v="10718"/>
    <n v="0"/>
    <m/>
    <n v="1071800"/>
    <x v="1"/>
    <x v="0"/>
    <m/>
    <m/>
    <m/>
  </r>
  <r>
    <s v="B08KRMK9LZ"/>
    <x v="722"/>
    <x v="1"/>
    <n v="2025"/>
    <n v="5999"/>
    <n v="0.66"/>
    <x v="0"/>
    <n v="6233"/>
    <n v="1"/>
    <m/>
    <n v="37391767"/>
    <x v="2"/>
    <x v="0"/>
    <m/>
    <m/>
    <m/>
  </r>
  <r>
    <s v="B08LT9BMPP"/>
    <x v="723"/>
    <x v="0"/>
    <n v="1495"/>
    <n v="1995"/>
    <n v="0.25"/>
    <x v="6"/>
    <n v="10541"/>
    <n v="0"/>
    <m/>
    <n v="21029295"/>
    <x v="2"/>
    <x v="2"/>
    <m/>
    <m/>
    <m/>
  </r>
  <r>
    <s v="B0814ZY6FP"/>
    <x v="724"/>
    <x v="1"/>
    <n v="899"/>
    <n v="1199"/>
    <n v="0.25"/>
    <x v="11"/>
    <n v="10751"/>
    <n v="0"/>
    <m/>
    <n v="12890449"/>
    <x v="2"/>
    <x v="0"/>
    <m/>
    <m/>
    <m/>
  </r>
  <r>
    <s v="B09F3PDDRF"/>
    <x v="725"/>
    <x v="0"/>
    <n v="349"/>
    <n v="999"/>
    <n v="0.65"/>
    <x v="2"/>
    <n v="817"/>
    <n v="1"/>
    <m/>
    <n v="816183"/>
    <x v="0"/>
    <x v="1"/>
    <m/>
    <m/>
    <m/>
  </r>
  <r>
    <s v="B07X963JNS"/>
    <x v="726"/>
    <x v="1"/>
    <n v="900"/>
    <n v="2499"/>
    <n v="0.64"/>
    <x v="1"/>
    <n v="36384"/>
    <n v="1"/>
    <m/>
    <n v="90923616"/>
    <x v="2"/>
    <x v="2"/>
    <m/>
    <m/>
    <m/>
  </r>
  <r>
    <s v="B09LD3116F"/>
    <x v="727"/>
    <x v="1"/>
    <n v="2490"/>
    <n v="3990"/>
    <n v="0.38"/>
    <x v="3"/>
    <n v="3606"/>
    <n v="0"/>
    <m/>
    <n v="14387940"/>
    <x v="2"/>
    <x v="0"/>
    <m/>
    <m/>
    <m/>
  </r>
  <r>
    <s v="B08Y5QJTVK"/>
    <x v="728"/>
    <x v="1"/>
    <n v="116"/>
    <n v="200"/>
    <n v="0.42"/>
    <x v="5"/>
    <n v="357"/>
    <n v="0"/>
    <m/>
    <n v="71400"/>
    <x v="1"/>
    <x v="1"/>
    <m/>
    <m/>
    <m/>
  </r>
  <r>
    <s v="B00LY1FN1K"/>
    <x v="729"/>
    <x v="4"/>
    <n v="200"/>
    <n v="230"/>
    <n v="0.13"/>
    <x v="5"/>
    <n v="10170"/>
    <n v="0"/>
    <m/>
    <n v="2339100"/>
    <x v="0"/>
    <x v="1"/>
    <m/>
    <m/>
    <m/>
  </r>
  <r>
    <s v="B07DJ5KYDZ"/>
    <x v="730"/>
    <x v="0"/>
    <n v="1249"/>
    <n v="2796"/>
    <n v="0.55000000000000004"/>
    <x v="5"/>
    <n v="4598"/>
    <n v="1"/>
    <m/>
    <n v="12856008"/>
    <x v="2"/>
    <x v="1"/>
    <m/>
    <m/>
    <m/>
  </r>
  <r>
    <s v="B009LJ2BXA"/>
    <x v="731"/>
    <x v="0"/>
    <n v="649"/>
    <n v="999"/>
    <n v="0.35"/>
    <x v="12"/>
    <n v="7222"/>
    <n v="0"/>
    <m/>
    <n v="7214778"/>
    <x v="2"/>
    <x v="1"/>
    <m/>
    <m/>
    <m/>
  </r>
  <r>
    <s v="B09BVCVTBC"/>
    <x v="732"/>
    <x v="0"/>
    <n v="2649"/>
    <n v="3499"/>
    <n v="0.24"/>
    <x v="6"/>
    <n v="1271"/>
    <n v="0"/>
    <m/>
    <n v="4447229"/>
    <x v="2"/>
    <x v="0"/>
    <m/>
    <m/>
    <m/>
  </r>
  <r>
    <s v="B07SY4C3TD"/>
    <x v="733"/>
    <x v="0"/>
    <n v="596"/>
    <n v="723"/>
    <n v="0.18"/>
    <x v="5"/>
    <n v="3219"/>
    <n v="0"/>
    <m/>
    <n v="2327337"/>
    <x v="2"/>
    <x v="1"/>
    <m/>
    <m/>
    <m/>
  </r>
  <r>
    <s v="B094JB13XL"/>
    <x v="734"/>
    <x v="1"/>
    <n v="2499"/>
    <n v="5999"/>
    <n v="0.57999999999999996"/>
    <x v="3"/>
    <n v="38879"/>
    <n v="1"/>
    <m/>
    <n v="233235121"/>
    <x v="2"/>
    <x v="0"/>
    <m/>
    <m/>
    <m/>
  </r>
  <r>
    <s v="B08CRRQK6Z"/>
    <x v="735"/>
    <x v="1"/>
    <n v="4999"/>
    <n v="12499"/>
    <n v="0.6"/>
    <x v="0"/>
    <n v="4541"/>
    <n v="1"/>
    <m/>
    <n v="56757959"/>
    <x v="2"/>
    <x v="2"/>
    <m/>
    <m/>
    <m/>
  </r>
  <r>
    <s v="B08MTLLSL8"/>
    <x v="736"/>
    <x v="1"/>
    <n v="399"/>
    <n v="1290"/>
    <n v="0.69"/>
    <x v="0"/>
    <n v="76042"/>
    <n v="1"/>
    <m/>
    <n v="98094180"/>
    <x v="0"/>
    <x v="0"/>
    <m/>
    <m/>
    <m/>
  </r>
  <r>
    <s v="B08Y57TPDM"/>
    <x v="737"/>
    <x v="1"/>
    <n v="116"/>
    <n v="200"/>
    <n v="0.42"/>
    <x v="4"/>
    <n v="485"/>
    <n v="0"/>
    <m/>
    <n v="97000"/>
    <x v="1"/>
    <x v="1"/>
    <m/>
    <m/>
    <m/>
  </r>
  <r>
    <s v="B09CYTJV3N"/>
    <x v="738"/>
    <x v="1"/>
    <n v="4499"/>
    <n v="5999"/>
    <n v="0.25"/>
    <x v="4"/>
    <n v="44696"/>
    <n v="0"/>
    <m/>
    <n v="268131304"/>
    <x v="2"/>
    <x v="0"/>
    <m/>
    <m/>
    <m/>
  </r>
  <r>
    <s v="B07GLNJC25"/>
    <x v="739"/>
    <x v="0"/>
    <n v="330"/>
    <n v="499"/>
    <n v="0.34"/>
    <x v="7"/>
    <n v="8566"/>
    <n v="0"/>
    <m/>
    <n v="4274434"/>
    <x v="0"/>
    <x v="0"/>
    <m/>
    <m/>
    <m/>
  </r>
  <r>
    <s v="B08FY4FG5X"/>
    <x v="740"/>
    <x v="1"/>
    <n v="649"/>
    <n v="2499"/>
    <n v="0.74"/>
    <x v="2"/>
    <n v="13049"/>
    <n v="1"/>
    <m/>
    <n v="32609451"/>
    <x v="2"/>
    <x v="1"/>
    <m/>
    <m/>
    <m/>
  </r>
  <r>
    <s v="B07TMCXRFV"/>
    <x v="741"/>
    <x v="0"/>
    <n v="1234"/>
    <n v="1599"/>
    <n v="0.23"/>
    <x v="6"/>
    <n v="16680"/>
    <n v="0"/>
    <m/>
    <n v="26671320"/>
    <x v="2"/>
    <x v="2"/>
    <m/>
    <m/>
    <m/>
  </r>
  <r>
    <s v="B00LZPQVMK"/>
    <x v="742"/>
    <x v="3"/>
    <n v="272"/>
    <n v="320"/>
    <n v="0.15"/>
    <x v="1"/>
    <n v="3686"/>
    <n v="0"/>
    <m/>
    <n v="1179520"/>
    <x v="0"/>
    <x v="0"/>
    <m/>
    <m/>
    <m/>
  </r>
  <r>
    <s v="B08X77LM8C"/>
    <x v="743"/>
    <x v="1"/>
    <n v="99"/>
    <n v="999"/>
    <n v="0.9"/>
    <x v="11"/>
    <n v="594"/>
    <n v="1"/>
    <m/>
    <n v="593406"/>
    <x v="1"/>
    <x v="1"/>
    <m/>
    <m/>
    <m/>
  </r>
  <r>
    <s v="B01EJ5MM5M"/>
    <x v="744"/>
    <x v="0"/>
    <n v="3498"/>
    <n v="3875"/>
    <n v="0.1"/>
    <x v="10"/>
    <n v="12185"/>
    <n v="0"/>
    <m/>
    <n v="47216875"/>
    <x v="2"/>
    <x v="1"/>
    <m/>
    <m/>
    <m/>
  </r>
  <r>
    <s v="B08J82K4GX"/>
    <x v="745"/>
    <x v="0"/>
    <n v="10099"/>
    <n v="19110"/>
    <n v="0.47"/>
    <x v="4"/>
    <n v="2623"/>
    <n v="0"/>
    <m/>
    <n v="50125530"/>
    <x v="2"/>
    <x v="0"/>
    <m/>
    <m/>
    <m/>
  </r>
  <r>
    <s v="B07Z1Z77ZZ"/>
    <x v="602"/>
    <x v="0"/>
    <n v="449"/>
    <n v="999"/>
    <n v="0.55000000000000004"/>
    <x v="4"/>
    <n v="9701"/>
    <n v="1"/>
    <m/>
    <n v="9691299"/>
    <x v="0"/>
    <x v="0"/>
    <m/>
    <m/>
    <m/>
  </r>
  <r>
    <s v="B00DJ5N9VK"/>
    <x v="746"/>
    <x v="6"/>
    <n v="150"/>
    <n v="150"/>
    <n v="0"/>
    <x v="4"/>
    <n v="15867"/>
    <n v="0"/>
    <m/>
    <n v="2380050"/>
    <x v="1"/>
    <x v="1"/>
    <m/>
    <m/>
    <m/>
  </r>
  <r>
    <s v="B08FGNPQ9X"/>
    <x v="747"/>
    <x v="0"/>
    <n v="1199"/>
    <n v="2999"/>
    <n v="0.6"/>
    <x v="3"/>
    <n v="10725"/>
    <n v="1"/>
    <m/>
    <n v="32164275"/>
    <x v="2"/>
    <x v="1"/>
    <m/>
    <m/>
    <m/>
  </r>
  <r>
    <s v="B07NTKGW45"/>
    <x v="748"/>
    <x v="0"/>
    <n v="397"/>
    <n v="899"/>
    <n v="0.56000000000000005"/>
    <x v="1"/>
    <n v="3025"/>
    <n v="1"/>
    <m/>
    <n v="2719475"/>
    <x v="0"/>
    <x v="0"/>
    <m/>
    <m/>
    <m/>
  </r>
  <r>
    <s v="B08J4PL1Z3"/>
    <x v="749"/>
    <x v="0"/>
    <n v="699"/>
    <n v="1490"/>
    <n v="0.53"/>
    <x v="1"/>
    <n v="5736"/>
    <n v="1"/>
    <m/>
    <n v="8546640"/>
    <x v="2"/>
    <x v="1"/>
    <m/>
    <m/>
    <m/>
  </r>
  <r>
    <s v="B07XJWTYM2"/>
    <x v="750"/>
    <x v="1"/>
    <n v="1679"/>
    <n v="1999"/>
    <n v="0.16"/>
    <x v="3"/>
    <n v="72563"/>
    <n v="0"/>
    <m/>
    <n v="145053437"/>
    <x v="2"/>
    <x v="1"/>
    <m/>
    <m/>
    <m/>
  </r>
  <r>
    <s v="B09939XJX8"/>
    <x v="751"/>
    <x v="0"/>
    <n v="354"/>
    <n v="1500"/>
    <n v="0.76"/>
    <x v="1"/>
    <n v="1026"/>
    <n v="1"/>
    <m/>
    <n v="1539000"/>
    <x v="0"/>
    <x v="1"/>
    <m/>
    <m/>
    <m/>
  </r>
  <r>
    <s v="B09MDCZJXS"/>
    <x v="752"/>
    <x v="0"/>
    <n v="1199"/>
    <n v="5499"/>
    <n v="0.78"/>
    <x v="11"/>
    <n v="2043"/>
    <n v="1"/>
    <m/>
    <n v="11234457"/>
    <x v="2"/>
    <x v="2"/>
    <m/>
    <m/>
    <m/>
  </r>
  <r>
    <s v="B08CTQP51L"/>
    <x v="753"/>
    <x v="0"/>
    <n v="379"/>
    <n v="1499"/>
    <n v="0.75"/>
    <x v="0"/>
    <n v="4149"/>
    <n v="1"/>
    <m/>
    <n v="6219351"/>
    <x v="0"/>
    <x v="0"/>
    <m/>
    <m/>
    <m/>
  </r>
  <r>
    <s v="B0BG62HMDJ"/>
    <x v="754"/>
    <x v="0"/>
    <n v="499"/>
    <n v="775"/>
    <n v="0.36"/>
    <x v="4"/>
    <n v="74"/>
    <n v="0"/>
    <m/>
    <n v="57350"/>
    <x v="0"/>
    <x v="1"/>
    <m/>
    <m/>
    <m/>
  </r>
  <r>
    <s v="B08GTYFC37"/>
    <x v="755"/>
    <x v="0"/>
    <n v="10389"/>
    <n v="32000"/>
    <n v="0.68"/>
    <x v="5"/>
    <n v="41398"/>
    <n v="1"/>
    <m/>
    <n v="1324736000"/>
    <x v="2"/>
    <x v="0"/>
    <m/>
    <m/>
    <m/>
  </r>
  <r>
    <s v="B08SBH499M"/>
    <x v="756"/>
    <x v="0"/>
    <n v="649"/>
    <n v="1300"/>
    <n v="0.5"/>
    <x v="3"/>
    <n v="5195"/>
    <n v="1"/>
    <m/>
    <n v="6753500"/>
    <x v="2"/>
    <x v="1"/>
    <m/>
    <m/>
    <m/>
  </r>
  <r>
    <s v="B08FYB5HHK"/>
    <x v="757"/>
    <x v="0"/>
    <n v="1199"/>
    <n v="1999"/>
    <n v="0.4"/>
    <x v="6"/>
    <n v="22420"/>
    <n v="0"/>
    <m/>
    <n v="44817580"/>
    <x v="2"/>
    <x v="2"/>
    <m/>
    <m/>
    <m/>
  </r>
  <r>
    <s v="B0B5GJRTHB"/>
    <x v="758"/>
    <x v="1"/>
    <n v="889"/>
    <n v="1999"/>
    <n v="0.56000000000000005"/>
    <x v="0"/>
    <n v="2284"/>
    <n v="1"/>
    <m/>
    <n v="4565716"/>
    <x v="2"/>
    <x v="1"/>
    <m/>
    <m/>
    <m/>
  </r>
  <r>
    <s v="B09GBBJV72"/>
    <x v="759"/>
    <x v="0"/>
    <n v="1409"/>
    <n v="2199"/>
    <n v="0.36"/>
    <x v="2"/>
    <n v="427"/>
    <n v="0"/>
    <m/>
    <n v="938973"/>
    <x v="2"/>
    <x v="0"/>
    <m/>
    <m/>
    <m/>
  </r>
  <r>
    <s v="B07P434WJY"/>
    <x v="760"/>
    <x v="0"/>
    <n v="549"/>
    <n v="1999"/>
    <n v="0.73"/>
    <x v="4"/>
    <n v="1367"/>
    <n v="1"/>
    <m/>
    <n v="2732633"/>
    <x v="2"/>
    <x v="1"/>
    <m/>
    <m/>
    <m/>
  </r>
  <r>
    <s v="B07T9FV9YP"/>
    <x v="761"/>
    <x v="0"/>
    <n v="749"/>
    <n v="1799"/>
    <n v="0.57999999999999996"/>
    <x v="1"/>
    <n v="13199"/>
    <n v="1"/>
    <m/>
    <n v="23745001"/>
    <x v="2"/>
    <x v="0"/>
    <m/>
    <m/>
    <m/>
  </r>
  <r>
    <s v="B08WKFSN84"/>
    <x v="762"/>
    <x v="0"/>
    <n v="379"/>
    <n v="1099"/>
    <n v="0.66"/>
    <x v="4"/>
    <n v="2806"/>
    <n v="1"/>
    <m/>
    <n v="3083794"/>
    <x v="0"/>
    <x v="1"/>
    <m/>
    <m/>
    <m/>
  </r>
  <r>
    <s v="B09TBCVJS3"/>
    <x v="763"/>
    <x v="1"/>
    <n v="5998"/>
    <n v="7999"/>
    <n v="0.25"/>
    <x v="0"/>
    <n v="30355"/>
    <n v="0"/>
    <m/>
    <n v="242809645"/>
    <x v="2"/>
    <x v="2"/>
    <m/>
    <m/>
    <m/>
  </r>
  <r>
    <s v="B08TR61BVK"/>
    <x v="764"/>
    <x v="0"/>
    <n v="299"/>
    <n v="1499"/>
    <n v="0.8"/>
    <x v="0"/>
    <n v="2868"/>
    <n v="1"/>
    <m/>
    <n v="4299132"/>
    <x v="0"/>
    <x v="1"/>
    <m/>
    <m/>
    <m/>
  </r>
  <r>
    <s v="B0B2CPVXHX"/>
    <x v="765"/>
    <x v="0"/>
    <n v="379"/>
    <n v="1499"/>
    <n v="0.75"/>
    <x v="3"/>
    <n v="670"/>
    <n v="1"/>
    <m/>
    <n v="1004330"/>
    <x v="0"/>
    <x v="1"/>
    <m/>
    <m/>
    <m/>
  </r>
  <r>
    <s v="B08XNL93PL"/>
    <x v="766"/>
    <x v="3"/>
    <n v="1399"/>
    <n v="2999"/>
    <n v="0.53"/>
    <x v="4"/>
    <n v="3530"/>
    <n v="1"/>
    <m/>
    <n v="10586470"/>
    <x v="2"/>
    <x v="2"/>
    <m/>
    <m/>
    <m/>
  </r>
  <r>
    <s v="B088GXTJM3"/>
    <x v="767"/>
    <x v="1"/>
    <n v="699"/>
    <n v="1299"/>
    <n v="0.46"/>
    <x v="4"/>
    <n v="6183"/>
    <n v="0"/>
    <m/>
    <n v="8031717"/>
    <x v="2"/>
    <x v="1"/>
    <m/>
    <m/>
    <m/>
  </r>
  <r>
    <s v="B099S26HWG"/>
    <x v="768"/>
    <x v="3"/>
    <n v="300"/>
    <n v="300"/>
    <n v="0"/>
    <x v="0"/>
    <n v="419"/>
    <n v="0"/>
    <m/>
    <n v="125700"/>
    <x v="0"/>
    <x v="1"/>
    <m/>
    <m/>
    <m/>
  </r>
  <r>
    <s v="B08461VC1Z"/>
    <x v="769"/>
    <x v="0"/>
    <n v="999"/>
    <n v="1995"/>
    <n v="0.5"/>
    <x v="6"/>
    <n v="7317"/>
    <n v="1"/>
    <m/>
    <n v="14597415"/>
    <x v="2"/>
    <x v="1"/>
    <m/>
    <m/>
    <m/>
  </r>
  <r>
    <s v="B00K32PEW4"/>
    <x v="770"/>
    <x v="3"/>
    <n v="535"/>
    <n v="535"/>
    <n v="0"/>
    <x v="5"/>
    <n v="4426"/>
    <n v="0"/>
    <m/>
    <n v="2367910"/>
    <x v="2"/>
    <x v="1"/>
    <m/>
    <m/>
    <m/>
  </r>
  <r>
    <s v="B07LFWP97N"/>
    <x v="771"/>
    <x v="0"/>
    <n v="269"/>
    <n v="1099"/>
    <n v="0.76"/>
    <x v="3"/>
    <n v="1092"/>
    <n v="1"/>
    <m/>
    <n v="1200108"/>
    <x v="0"/>
    <x v="0"/>
    <m/>
    <m/>
    <m/>
  </r>
  <r>
    <s v="B0746N6WML"/>
    <x v="772"/>
    <x v="3"/>
    <n v="341"/>
    <n v="450"/>
    <n v="0.24"/>
    <x v="4"/>
    <n v="2493"/>
    <n v="0"/>
    <m/>
    <n v="1121850"/>
    <x v="0"/>
    <x v="1"/>
    <m/>
    <m/>
    <m/>
  </r>
  <r>
    <s v="B07W9KYT62"/>
    <x v="773"/>
    <x v="0"/>
    <n v="2499"/>
    <n v="3999"/>
    <n v="0.38"/>
    <x v="5"/>
    <n v="12679"/>
    <n v="0"/>
    <m/>
    <n v="50703321"/>
    <x v="2"/>
    <x v="0"/>
    <m/>
    <m/>
    <m/>
  </r>
  <r>
    <s v="B08D9MNH4B"/>
    <x v="774"/>
    <x v="0"/>
    <n v="5899"/>
    <n v="7005"/>
    <n v="0.16"/>
    <x v="9"/>
    <n v="4199"/>
    <n v="0"/>
    <m/>
    <n v="29413995"/>
    <x v="2"/>
    <x v="0"/>
    <m/>
    <m/>
    <m/>
  </r>
  <r>
    <s v="B09MKG4ZCM"/>
    <x v="775"/>
    <x v="0"/>
    <n v="1565"/>
    <n v="2999"/>
    <n v="0.48"/>
    <x v="1"/>
    <n v="11113"/>
    <n v="0"/>
    <m/>
    <n v="33327887"/>
    <x v="2"/>
    <x v="0"/>
    <m/>
    <m/>
    <m/>
  </r>
  <r>
    <s v="B07RZZ1QSW"/>
    <x v="776"/>
    <x v="1"/>
    <n v="326"/>
    <n v="799"/>
    <n v="0.59"/>
    <x v="5"/>
    <n v="10773"/>
    <n v="1"/>
    <m/>
    <n v="8607627"/>
    <x v="0"/>
    <x v="0"/>
    <m/>
    <m/>
    <m/>
  </r>
  <r>
    <s v="B07222HQKP"/>
    <x v="777"/>
    <x v="0"/>
    <n v="657"/>
    <n v="999"/>
    <n v="0.34"/>
    <x v="4"/>
    <n v="13944"/>
    <n v="0"/>
    <m/>
    <n v="13930056"/>
    <x v="2"/>
    <x v="0"/>
    <m/>
    <m/>
    <m/>
  </r>
  <r>
    <s v="B00NFD0ETQ"/>
    <x v="778"/>
    <x v="0"/>
    <n v="1995"/>
    <n v="2895"/>
    <n v="0.31"/>
    <x v="13"/>
    <n v="10760"/>
    <n v="0"/>
    <m/>
    <n v="31150200"/>
    <x v="2"/>
    <x v="0"/>
    <m/>
    <m/>
    <m/>
  </r>
  <r>
    <s v="B075DB1F13"/>
    <x v="779"/>
    <x v="1"/>
    <n v="1500"/>
    <n v="1500"/>
    <n v="0"/>
    <x v="5"/>
    <n v="25996"/>
    <n v="0"/>
    <m/>
    <n v="38994000"/>
    <x v="2"/>
    <x v="1"/>
    <m/>
    <m/>
    <m/>
  </r>
  <r>
    <s v="B0148NPH9I"/>
    <x v="780"/>
    <x v="0"/>
    <n v="2640"/>
    <n v="3195"/>
    <n v="0.17"/>
    <x v="6"/>
    <n v="16146"/>
    <n v="0"/>
    <m/>
    <n v="51586470"/>
    <x v="2"/>
    <x v="0"/>
    <m/>
    <m/>
    <m/>
  </r>
  <r>
    <s v="B01JOFKL0A"/>
    <x v="781"/>
    <x v="0"/>
    <n v="5299"/>
    <n v="6355"/>
    <n v="0.17"/>
    <x v="2"/>
    <n v="8280"/>
    <n v="0"/>
    <m/>
    <n v="52619400"/>
    <x v="2"/>
    <x v="0"/>
    <m/>
    <m/>
    <m/>
  </r>
  <r>
    <s v="B079S811J3"/>
    <x v="782"/>
    <x v="0"/>
    <n v="1990"/>
    <n v="2999"/>
    <n v="0.34"/>
    <x v="4"/>
    <n v="14237"/>
    <n v="0"/>
    <m/>
    <n v="42696763"/>
    <x v="2"/>
    <x v="1"/>
    <m/>
    <m/>
    <m/>
  </r>
  <r>
    <s v="B0083T231O"/>
    <x v="783"/>
    <x v="1"/>
    <n v="1289"/>
    <n v="1499"/>
    <n v="0.14000000000000001"/>
    <x v="6"/>
    <n v="20668"/>
    <n v="0"/>
    <m/>
    <n v="30981332"/>
    <x v="2"/>
    <x v="1"/>
    <m/>
    <m/>
    <m/>
  </r>
  <r>
    <s v="B086PXQ2R4"/>
    <x v="784"/>
    <x v="3"/>
    <n v="165"/>
    <n v="165"/>
    <n v="0"/>
    <x v="6"/>
    <n v="1674"/>
    <n v="0"/>
    <m/>
    <n v="276210"/>
    <x v="1"/>
    <x v="1"/>
    <m/>
    <m/>
    <m/>
  </r>
  <r>
    <s v="B07L1N3TJX"/>
    <x v="785"/>
    <x v="0"/>
    <n v="1699"/>
    <n v="3499"/>
    <n v="0.51"/>
    <x v="9"/>
    <n v="7689"/>
    <n v="1"/>
    <m/>
    <n v="26903811"/>
    <x v="2"/>
    <x v="1"/>
    <m/>
    <m/>
    <m/>
  </r>
  <r>
    <s v="B07YFWVRCM"/>
    <x v="786"/>
    <x v="1"/>
    <n v="2299"/>
    <n v="7500"/>
    <n v="0.69"/>
    <x v="3"/>
    <n v="5554"/>
    <n v="1"/>
    <m/>
    <n v="41655000"/>
    <x v="2"/>
    <x v="1"/>
    <m/>
    <m/>
    <m/>
  </r>
  <r>
    <s v="B08TDJ5BVF"/>
    <x v="569"/>
    <x v="0"/>
    <n v="39"/>
    <n v="39"/>
    <n v="0"/>
    <x v="11"/>
    <n v="3344"/>
    <n v="0"/>
    <m/>
    <n v="130416"/>
    <x v="1"/>
    <x v="0"/>
    <m/>
    <m/>
    <m/>
  </r>
  <r>
    <s v="B09XXZXQC1"/>
    <x v="787"/>
    <x v="0"/>
    <n v="26999"/>
    <n v="37999"/>
    <n v="0.28999999999999998"/>
    <x v="13"/>
    <n v="2886"/>
    <n v="0"/>
    <m/>
    <n v="109665114"/>
    <x v="2"/>
    <x v="2"/>
    <m/>
    <m/>
    <m/>
  </r>
  <r>
    <s v="B083T5G5PM"/>
    <x v="788"/>
    <x v="1"/>
    <n v="1490"/>
    <n v="1990"/>
    <n v="0.25"/>
    <x v="3"/>
    <n v="98250"/>
    <n v="0"/>
    <m/>
    <n v="195517500"/>
    <x v="2"/>
    <x v="1"/>
    <m/>
    <m/>
    <m/>
  </r>
  <r>
    <s v="B0BHVPTM2C"/>
    <x v="789"/>
    <x v="0"/>
    <n v="398"/>
    <n v="1949"/>
    <n v="0.8"/>
    <x v="1"/>
    <n v="75"/>
    <n v="1"/>
    <m/>
    <n v="146175"/>
    <x v="0"/>
    <x v="1"/>
    <m/>
    <m/>
    <m/>
  </r>
  <r>
    <s v="B01NBX5RSB"/>
    <x v="790"/>
    <x v="0"/>
    <n v="770"/>
    <n v="1547"/>
    <n v="0.5"/>
    <x v="4"/>
    <n v="2585"/>
    <n v="1"/>
    <m/>
    <n v="3998995"/>
    <x v="2"/>
    <x v="1"/>
    <m/>
    <m/>
    <m/>
  </r>
  <r>
    <s v="B08MWJTST6"/>
    <x v="791"/>
    <x v="1"/>
    <n v="279"/>
    <n v="1299"/>
    <n v="0.79"/>
    <x v="1"/>
    <n v="5072"/>
    <n v="1"/>
    <m/>
    <n v="6588528"/>
    <x v="0"/>
    <x v="1"/>
    <m/>
    <m/>
    <m/>
  </r>
  <r>
    <s v="B07R99NBVB"/>
    <x v="792"/>
    <x v="5"/>
    <n v="249"/>
    <n v="599"/>
    <n v="0.57999999999999996"/>
    <x v="6"/>
    <n v="5985"/>
    <n v="1"/>
    <m/>
    <n v="3585015"/>
    <x v="0"/>
    <x v="1"/>
    <m/>
    <m/>
    <m/>
  </r>
  <r>
    <s v="B00LY12TH6"/>
    <x v="793"/>
    <x v="4"/>
    <n v="230"/>
    <n v="230"/>
    <n v="0"/>
    <x v="6"/>
    <n v="9427"/>
    <n v="0"/>
    <m/>
    <n v="2168210"/>
    <x v="0"/>
    <x v="1"/>
    <m/>
    <m/>
    <m/>
  </r>
  <r>
    <s v="B08497Z1MQ"/>
    <x v="794"/>
    <x v="0"/>
    <n v="599"/>
    <n v="700"/>
    <n v="0.14000000000000001"/>
    <x v="4"/>
    <n v="2301"/>
    <n v="0"/>
    <m/>
    <n v="1610700"/>
    <x v="2"/>
    <x v="2"/>
    <m/>
    <m/>
    <m/>
  </r>
  <r>
    <s v="B07KNM95JK"/>
    <x v="795"/>
    <x v="0"/>
    <n v="598"/>
    <n v="1150"/>
    <n v="0.48"/>
    <x v="3"/>
    <n v="2535"/>
    <n v="0"/>
    <m/>
    <n v="2915250"/>
    <x v="2"/>
    <x v="1"/>
    <m/>
    <m/>
    <m/>
  </r>
  <r>
    <s v="B09Q3M3WLJ"/>
    <x v="753"/>
    <x v="0"/>
    <n v="399"/>
    <n v="1499"/>
    <n v="0.73"/>
    <x v="1"/>
    <n v="691"/>
    <n v="1"/>
    <m/>
    <n v="1035809"/>
    <x v="0"/>
    <x v="1"/>
    <m/>
    <m/>
    <m/>
  </r>
  <r>
    <s v="B09B9SPC7F"/>
    <x v="796"/>
    <x v="0"/>
    <n v="499"/>
    <n v="1299"/>
    <n v="0.62"/>
    <x v="3"/>
    <n v="2740"/>
    <n v="1"/>
    <m/>
    <n v="3559260"/>
    <x v="0"/>
    <x v="1"/>
    <m/>
    <m/>
    <m/>
  </r>
  <r>
    <s v="B099SD8PRP"/>
    <x v="797"/>
    <x v="0"/>
    <n v="579"/>
    <n v="1090"/>
    <n v="0.47"/>
    <x v="5"/>
    <n v="3482"/>
    <n v="0"/>
    <m/>
    <n v="3795380"/>
    <x v="2"/>
    <x v="1"/>
    <m/>
    <m/>
    <m/>
  </r>
  <r>
    <s v="B00S2SEV7K"/>
    <x v="798"/>
    <x v="3"/>
    <n v="90"/>
    <n v="100"/>
    <n v="0.1"/>
    <x v="3"/>
    <n v="6199"/>
    <n v="0"/>
    <m/>
    <n v="619900"/>
    <x v="1"/>
    <x v="1"/>
    <m/>
    <m/>
    <m/>
  </r>
  <r>
    <s v="B08WKCTFF3"/>
    <x v="799"/>
    <x v="0"/>
    <n v="899"/>
    <n v="1999"/>
    <n v="0.55000000000000004"/>
    <x v="5"/>
    <n v="1667"/>
    <n v="1"/>
    <m/>
    <n v="3332333"/>
    <x v="2"/>
    <x v="0"/>
    <m/>
    <m/>
    <m/>
  </r>
  <r>
    <s v="B08498D67S"/>
    <x v="800"/>
    <x v="0"/>
    <n v="1149"/>
    <n v="1800"/>
    <n v="0.36"/>
    <x v="4"/>
    <n v="4723"/>
    <n v="0"/>
    <m/>
    <n v="8501400"/>
    <x v="2"/>
    <x v="0"/>
    <m/>
    <m/>
    <m/>
  </r>
  <r>
    <s v="B00C3GBCIS"/>
    <x v="801"/>
    <x v="0"/>
    <n v="249"/>
    <n v="499"/>
    <n v="0.5"/>
    <x v="0"/>
    <n v="22860"/>
    <n v="1"/>
    <m/>
    <n v="11407140"/>
    <x v="0"/>
    <x v="0"/>
    <m/>
    <m/>
    <m/>
  </r>
  <r>
    <s v="B00URH5E34"/>
    <x v="802"/>
    <x v="0"/>
    <n v="39"/>
    <n v="39"/>
    <n v="0"/>
    <x v="9"/>
    <n v="13572"/>
    <n v="0"/>
    <m/>
    <n v="529308"/>
    <x v="1"/>
    <x v="1"/>
    <m/>
    <m/>
    <m/>
  </r>
  <r>
    <s v="B00EYW1U68"/>
    <x v="803"/>
    <x v="0"/>
    <n v="1599"/>
    <n v="3599"/>
    <n v="0.56000000000000005"/>
    <x v="0"/>
    <n v="16182"/>
    <n v="1"/>
    <m/>
    <n v="58239018"/>
    <x v="2"/>
    <x v="1"/>
    <m/>
    <m/>
    <m/>
  </r>
  <r>
    <s v="B08SMJT55F"/>
    <x v="804"/>
    <x v="1"/>
    <n v="1199"/>
    <n v="3990"/>
    <n v="0.7"/>
    <x v="0"/>
    <n v="2908"/>
    <n v="1"/>
    <m/>
    <n v="11602920"/>
    <x v="2"/>
    <x v="1"/>
    <m/>
    <m/>
    <m/>
  </r>
  <r>
    <s v="B08Y7MXFMK"/>
    <x v="805"/>
    <x v="0"/>
    <n v="1099"/>
    <n v="1499"/>
    <n v="0.27"/>
    <x v="0"/>
    <n v="2375"/>
    <n v="0"/>
    <m/>
    <n v="3560125"/>
    <x v="2"/>
    <x v="2"/>
    <m/>
    <m/>
    <m/>
  </r>
  <r>
    <s v="B086Q3QMFS"/>
    <x v="806"/>
    <x v="3"/>
    <n v="120"/>
    <n v="120"/>
    <n v="0"/>
    <x v="6"/>
    <n v="4951"/>
    <n v="0"/>
    <m/>
    <n v="594120"/>
    <x v="1"/>
    <x v="1"/>
    <m/>
    <m/>
    <m/>
  </r>
  <r>
    <s v="B08498H13H"/>
    <x v="807"/>
    <x v="0"/>
    <n v="1519"/>
    <n v="3499"/>
    <n v="0.56999999999999995"/>
    <x v="4"/>
    <n v="408"/>
    <n v="1"/>
    <m/>
    <n v="1427592"/>
    <x v="2"/>
    <x v="1"/>
    <m/>
    <m/>
    <m/>
  </r>
  <r>
    <s v="B07LFQLKFZ"/>
    <x v="808"/>
    <x v="3"/>
    <n v="420"/>
    <n v="420"/>
    <n v="0"/>
    <x v="0"/>
    <n v="1926"/>
    <n v="0"/>
    <m/>
    <n v="808920"/>
    <x v="0"/>
    <x v="1"/>
    <m/>
    <m/>
    <m/>
  </r>
  <r>
    <s v="B00LY17RHI"/>
    <x v="809"/>
    <x v="3"/>
    <n v="225"/>
    <n v="225"/>
    <n v="0"/>
    <x v="3"/>
    <n v="4798"/>
    <n v="0"/>
    <m/>
    <n v="1079550"/>
    <x v="0"/>
    <x v="1"/>
    <m/>
    <m/>
    <m/>
  </r>
  <r>
    <s v="B07W14CHV8"/>
    <x v="810"/>
    <x v="0"/>
    <n v="199"/>
    <n v="799"/>
    <n v="0.75"/>
    <x v="3"/>
    <n v="7333"/>
    <n v="1"/>
    <m/>
    <n v="5859067"/>
    <x v="1"/>
    <x v="1"/>
    <m/>
    <m/>
    <m/>
  </r>
  <r>
    <s v="B09F5Z694W"/>
    <x v="811"/>
    <x v="0"/>
    <n v="8349"/>
    <n v="9625"/>
    <n v="0.13"/>
    <x v="11"/>
    <n v="3652"/>
    <n v="0"/>
    <m/>
    <n v="35150500"/>
    <x v="2"/>
    <x v="1"/>
    <m/>
    <m/>
    <m/>
  </r>
  <r>
    <s v="B0B25LQQPC"/>
    <x v="812"/>
    <x v="0"/>
    <n v="3307"/>
    <n v="6100"/>
    <n v="0.46"/>
    <x v="4"/>
    <n v="2515"/>
    <n v="0"/>
    <m/>
    <n v="15341500"/>
    <x v="2"/>
    <x v="1"/>
    <m/>
    <m/>
    <m/>
  </r>
  <r>
    <s v="B01LYLJ99X"/>
    <x v="813"/>
    <x v="0"/>
    <n v="449"/>
    <n v="1300"/>
    <n v="0.65"/>
    <x v="0"/>
    <n v="4959"/>
    <n v="1"/>
    <m/>
    <n v="6446700"/>
    <x v="0"/>
    <x v="1"/>
    <m/>
    <m/>
    <m/>
  </r>
  <r>
    <s v="B014SZPBM4"/>
    <x v="814"/>
    <x v="1"/>
    <n v="380"/>
    <n v="400"/>
    <n v="0.05"/>
    <x v="5"/>
    <n v="2111"/>
    <n v="0"/>
    <m/>
    <n v="844400"/>
    <x v="0"/>
    <x v="2"/>
    <m/>
    <m/>
    <m/>
  </r>
  <r>
    <s v="B08CZHGHKH"/>
    <x v="815"/>
    <x v="0"/>
    <n v="499"/>
    <n v="1399"/>
    <n v="0.64"/>
    <x v="2"/>
    <n v="1462"/>
    <n v="1"/>
    <m/>
    <n v="2045338"/>
    <x v="0"/>
    <x v="0"/>
    <m/>
    <m/>
    <m/>
  </r>
  <r>
    <s v="B0B2RBP83P"/>
    <x v="816"/>
    <x v="0"/>
    <n v="37247"/>
    <n v="59890"/>
    <n v="0.38"/>
    <x v="1"/>
    <n v="323"/>
    <n v="0"/>
    <m/>
    <n v="19344470"/>
    <x v="2"/>
    <x v="2"/>
    <m/>
    <m/>
    <m/>
  </r>
  <r>
    <s v="B078W65FJ7"/>
    <x v="817"/>
    <x v="1"/>
    <n v="849"/>
    <n v="2490"/>
    <n v="0.66"/>
    <x v="0"/>
    <n v="91188"/>
    <n v="1"/>
    <m/>
    <n v="227058120"/>
    <x v="2"/>
    <x v="1"/>
    <m/>
    <m/>
    <m/>
  </r>
  <r>
    <s v="B08S74GTBT"/>
    <x v="818"/>
    <x v="1"/>
    <n v="799"/>
    <n v="1999"/>
    <n v="0.6"/>
    <x v="7"/>
    <n v="418"/>
    <n v="1"/>
    <m/>
    <n v="835582"/>
    <x v="2"/>
    <x v="0"/>
    <m/>
    <m/>
    <m/>
  </r>
  <r>
    <s v="B07QMRHWJD"/>
    <x v="819"/>
    <x v="0"/>
    <n v="298"/>
    <n v="999"/>
    <n v="0.7"/>
    <x v="4"/>
    <n v="1552"/>
    <n v="1"/>
    <m/>
    <n v="1550448"/>
    <x v="0"/>
    <x v="0"/>
    <m/>
    <m/>
    <m/>
  </r>
  <r>
    <s v="B07W7Z6DVL"/>
    <x v="820"/>
    <x v="1"/>
    <n v="1499"/>
    <n v="2999"/>
    <n v="0.5"/>
    <x v="3"/>
    <n v="25262"/>
    <n v="1"/>
    <m/>
    <n v="75760738"/>
    <x v="2"/>
    <x v="0"/>
    <m/>
    <m/>
    <m/>
  </r>
  <r>
    <s v="B07WMS7TWB"/>
    <x v="821"/>
    <x v="4"/>
    <n v="649"/>
    <n v="1245"/>
    <n v="0.48"/>
    <x v="2"/>
    <n v="123365"/>
    <n v="0"/>
    <m/>
    <n v="153589425"/>
    <x v="2"/>
    <x v="0"/>
    <m/>
    <m/>
    <m/>
  </r>
  <r>
    <s v="B00H47GVGY"/>
    <x v="822"/>
    <x v="4"/>
    <n v="1199"/>
    <n v="1695"/>
    <n v="0.28999999999999998"/>
    <x v="9"/>
    <n v="13300"/>
    <n v="0"/>
    <m/>
    <n v="22543500"/>
    <x v="2"/>
    <x v="1"/>
    <m/>
    <m/>
    <m/>
  </r>
  <r>
    <s v="B07VX71FZP"/>
    <x v="823"/>
    <x v="4"/>
    <n v="1199"/>
    <n v="2000"/>
    <n v="0.4"/>
    <x v="1"/>
    <n v="18543"/>
    <n v="0"/>
    <m/>
    <n v="37086000"/>
    <x v="2"/>
    <x v="1"/>
    <m/>
    <m/>
    <m/>
  </r>
  <r>
    <s v="B07NCKMXVZ"/>
    <x v="824"/>
    <x v="4"/>
    <n v="455"/>
    <n v="999"/>
    <n v="0.54"/>
    <x v="3"/>
    <n v="3578"/>
    <n v="1"/>
    <m/>
    <n v="3574422"/>
    <x v="0"/>
    <x v="0"/>
    <m/>
    <m/>
    <m/>
  </r>
  <r>
    <s v="B0B61DSF17"/>
    <x v="825"/>
    <x v="4"/>
    <n v="199"/>
    <n v="1999"/>
    <n v="0.9"/>
    <x v="7"/>
    <n v="2031"/>
    <n v="1"/>
    <m/>
    <n v="4059969"/>
    <x v="1"/>
    <x v="0"/>
    <m/>
    <m/>
    <m/>
  </r>
  <r>
    <s v="B07VQGVL68"/>
    <x v="826"/>
    <x v="4"/>
    <n v="293"/>
    <n v="499"/>
    <n v="0.41"/>
    <x v="2"/>
    <n v="44994"/>
    <n v="0"/>
    <m/>
    <n v="22452006"/>
    <x v="0"/>
    <x v="0"/>
    <m/>
    <m/>
    <m/>
  </r>
  <r>
    <s v="B01LWYDEQ7"/>
    <x v="827"/>
    <x v="4"/>
    <n v="199"/>
    <n v="495"/>
    <n v="0.6"/>
    <x v="3"/>
    <n v="270563"/>
    <n v="1"/>
    <m/>
    <n v="133928685"/>
    <x v="1"/>
    <x v="1"/>
    <m/>
    <m/>
    <m/>
  </r>
  <r>
    <s v="B07VNFP3C2"/>
    <x v="828"/>
    <x v="4"/>
    <n v="749"/>
    <n v="1245"/>
    <n v="0.4"/>
    <x v="2"/>
    <n v="31783"/>
    <n v="0"/>
    <m/>
    <n v="39569835"/>
    <x v="2"/>
    <x v="0"/>
    <m/>
    <m/>
    <m/>
  </r>
  <r>
    <s v="B00LUGTJGO"/>
    <x v="829"/>
    <x v="4"/>
    <n v="1399"/>
    <n v="1549"/>
    <n v="0.1"/>
    <x v="2"/>
    <n v="2602"/>
    <n v="0"/>
    <m/>
    <n v="4030498"/>
    <x v="2"/>
    <x v="0"/>
    <m/>
    <m/>
    <m/>
  </r>
  <r>
    <s v="B01MQZ7J8K"/>
    <x v="830"/>
    <x v="4"/>
    <n v="749"/>
    <n v="1445"/>
    <n v="0.48"/>
    <x v="2"/>
    <n v="63350"/>
    <n v="0"/>
    <m/>
    <n v="91540750"/>
    <x v="2"/>
    <x v="0"/>
    <m/>
    <m/>
    <m/>
  </r>
  <r>
    <s v="B01GFTEV5Y"/>
    <x v="831"/>
    <x v="4"/>
    <n v="1699"/>
    <n v="3193"/>
    <n v="0.47"/>
    <x v="11"/>
    <n v="54032"/>
    <n v="0"/>
    <m/>
    <n v="172524176"/>
    <x v="2"/>
    <x v="1"/>
    <m/>
    <m/>
    <m/>
  </r>
  <r>
    <s v="B00NW4UWN6"/>
    <x v="832"/>
    <x v="4"/>
    <n v="1043"/>
    <n v="1345"/>
    <n v="0.22"/>
    <x v="11"/>
    <n v="15592"/>
    <n v="0"/>
    <m/>
    <n v="20971240"/>
    <x v="2"/>
    <x v="0"/>
    <m/>
    <m/>
    <m/>
  </r>
  <r>
    <s v="B01NCVJMKX"/>
    <x v="833"/>
    <x v="4"/>
    <n v="499"/>
    <n v="999"/>
    <n v="0.5"/>
    <x v="3"/>
    <n v="4859"/>
    <n v="1"/>
    <m/>
    <n v="4854141"/>
    <x v="0"/>
    <x v="1"/>
    <m/>
    <m/>
    <m/>
  </r>
  <r>
    <s v="B00O24PUO6"/>
    <x v="834"/>
    <x v="4"/>
    <n v="1464"/>
    <n v="1650"/>
    <n v="0.11"/>
    <x v="3"/>
    <n v="14120"/>
    <n v="0"/>
    <m/>
    <n v="23298000"/>
    <x v="2"/>
    <x v="0"/>
    <m/>
    <m/>
    <m/>
  </r>
  <r>
    <s v="B07GXPDLYQ"/>
    <x v="835"/>
    <x v="4"/>
    <n v="249"/>
    <n v="499"/>
    <n v="0.5"/>
    <x v="8"/>
    <n v="8427"/>
    <n v="1"/>
    <m/>
    <n v="4205073"/>
    <x v="0"/>
    <x v="1"/>
    <m/>
    <m/>
    <m/>
  </r>
  <r>
    <s v="B01C8P29N0"/>
    <x v="836"/>
    <x v="4"/>
    <n v="625"/>
    <n v="1400"/>
    <n v="0.55000000000000004"/>
    <x v="0"/>
    <n v="23316"/>
    <n v="1"/>
    <m/>
    <n v="32642400"/>
    <x v="2"/>
    <x v="0"/>
    <m/>
    <m/>
    <m/>
  </r>
  <r>
    <s v="B08KDBLMQP"/>
    <x v="837"/>
    <x v="4"/>
    <n v="1290"/>
    <n v="2500"/>
    <n v="0.48"/>
    <x v="1"/>
    <n v="6530"/>
    <n v="0"/>
    <m/>
    <n v="16325000"/>
    <x v="2"/>
    <x v="1"/>
    <m/>
    <m/>
    <m/>
  </r>
  <r>
    <s v="B078JDNZJ8"/>
    <x v="838"/>
    <x v="4"/>
    <n v="3600"/>
    <n v="6190"/>
    <n v="0.42"/>
    <x v="4"/>
    <n v="11924"/>
    <n v="0"/>
    <m/>
    <n v="73809560"/>
    <x v="2"/>
    <x v="0"/>
    <m/>
    <m/>
    <m/>
  </r>
  <r>
    <s v="B01M5F614J"/>
    <x v="839"/>
    <x v="4"/>
    <n v="6549"/>
    <n v="13999"/>
    <n v="0.53"/>
    <x v="1"/>
    <n v="2961"/>
    <n v="1"/>
    <m/>
    <n v="41451039"/>
    <x v="2"/>
    <x v="0"/>
    <m/>
    <m/>
    <m/>
  </r>
  <r>
    <s v="B083GKDRKR"/>
    <x v="840"/>
    <x v="4"/>
    <n v="1625"/>
    <n v="2995"/>
    <n v="0.46"/>
    <x v="6"/>
    <n v="23484"/>
    <n v="0"/>
    <m/>
    <n v="70334580"/>
    <x v="2"/>
    <x v="0"/>
    <m/>
    <m/>
    <m/>
  </r>
  <r>
    <s v="B097R2V1W8"/>
    <x v="841"/>
    <x v="4"/>
    <n v="2599"/>
    <n v="5890"/>
    <n v="0.56000000000000005"/>
    <x v="3"/>
    <n v="21783"/>
    <n v="1"/>
    <m/>
    <n v="128301870"/>
    <x v="2"/>
    <x v="1"/>
    <m/>
    <m/>
    <m/>
  </r>
  <r>
    <s v="B07YR26BJ3"/>
    <x v="842"/>
    <x v="4"/>
    <n v="1199"/>
    <n v="2000"/>
    <n v="0.4"/>
    <x v="1"/>
    <n v="14030"/>
    <n v="0"/>
    <m/>
    <n v="28060000"/>
    <x v="2"/>
    <x v="0"/>
    <m/>
    <m/>
    <m/>
  </r>
  <r>
    <s v="B097R45BH8"/>
    <x v="843"/>
    <x v="4"/>
    <n v="5499"/>
    <n v="13150"/>
    <n v="0.57999999999999996"/>
    <x v="0"/>
    <n v="6398"/>
    <n v="1"/>
    <m/>
    <n v="84133700"/>
    <x v="2"/>
    <x v="0"/>
    <m/>
    <m/>
    <m/>
  </r>
  <r>
    <s v="B09X5C9VLK"/>
    <x v="844"/>
    <x v="4"/>
    <n v="1299"/>
    <n v="3500"/>
    <n v="0.63"/>
    <x v="11"/>
    <n v="44050"/>
    <n v="1"/>
    <m/>
    <n v="154175000"/>
    <x v="2"/>
    <x v="0"/>
    <m/>
    <m/>
    <m/>
  </r>
  <r>
    <s v="B01C8P29T4"/>
    <x v="845"/>
    <x v="4"/>
    <n v="599"/>
    <n v="785"/>
    <n v="0.24"/>
    <x v="0"/>
    <n v="24247"/>
    <n v="0"/>
    <m/>
    <n v="19033895"/>
    <x v="2"/>
    <x v="1"/>
    <m/>
    <m/>
    <m/>
  </r>
  <r>
    <s v="B00HVXS7WC"/>
    <x v="846"/>
    <x v="4"/>
    <n v="1999"/>
    <n v="3210"/>
    <n v="0.38"/>
    <x v="0"/>
    <n v="41349"/>
    <n v="0"/>
    <m/>
    <n v="132730290"/>
    <x v="2"/>
    <x v="1"/>
    <m/>
    <m/>
    <m/>
  </r>
  <r>
    <s v="B096YCN3SD"/>
    <x v="847"/>
    <x v="4"/>
    <n v="549"/>
    <n v="1000"/>
    <n v="0.45"/>
    <x v="9"/>
    <n v="1074"/>
    <n v="0"/>
    <m/>
    <n v="1074000"/>
    <x v="2"/>
    <x v="2"/>
    <m/>
    <m/>
    <m/>
  </r>
  <r>
    <s v="B09LQH3SD9"/>
    <x v="848"/>
    <x v="4"/>
    <n v="999"/>
    <n v="2000"/>
    <n v="0.5"/>
    <x v="11"/>
    <n v="1163"/>
    <n v="1"/>
    <m/>
    <n v="2326000"/>
    <x v="2"/>
    <x v="0"/>
    <m/>
    <m/>
    <m/>
  </r>
  <r>
    <s v="B09KNMLH4Y"/>
    <x v="849"/>
    <x v="4"/>
    <n v="398"/>
    <n v="1999"/>
    <n v="0.8"/>
    <x v="3"/>
    <n v="257"/>
    <n v="1"/>
    <m/>
    <n v="513743"/>
    <x v="0"/>
    <x v="1"/>
    <m/>
    <m/>
    <m/>
  </r>
  <r>
    <s v="B00ABMASXG"/>
    <x v="850"/>
    <x v="4"/>
    <n v="539"/>
    <n v="720"/>
    <n v="0.25"/>
    <x v="3"/>
    <n v="36017"/>
    <n v="0"/>
    <m/>
    <n v="25932240"/>
    <x v="2"/>
    <x v="0"/>
    <m/>
    <m/>
    <m/>
  </r>
  <r>
    <s v="B07QDSN9V6"/>
    <x v="851"/>
    <x v="4"/>
    <n v="699"/>
    <n v="1595"/>
    <n v="0.56000000000000005"/>
    <x v="3"/>
    <n v="8090"/>
    <n v="1"/>
    <m/>
    <n v="12903550"/>
    <x v="2"/>
    <x v="2"/>
    <m/>
    <m/>
    <m/>
  </r>
  <r>
    <s v="B00YMJ0OI8"/>
    <x v="852"/>
    <x v="4"/>
    <n v="2148"/>
    <n v="3645"/>
    <n v="0.41"/>
    <x v="3"/>
    <n v="31388"/>
    <n v="0"/>
    <m/>
    <n v="114409260"/>
    <x v="2"/>
    <x v="1"/>
    <m/>
    <m/>
    <m/>
  </r>
  <r>
    <s v="B0B8XNPQPN"/>
    <x v="853"/>
    <x v="4"/>
    <n v="3599"/>
    <n v="7950"/>
    <n v="0.55000000000000004"/>
    <x v="0"/>
    <n v="136"/>
    <n v="1"/>
    <m/>
    <n v="1081200"/>
    <x v="2"/>
    <x v="0"/>
    <m/>
    <m/>
    <m/>
  </r>
  <r>
    <s v="B0814P4L98"/>
    <x v="854"/>
    <x v="4"/>
    <n v="351"/>
    <n v="999"/>
    <n v="0.65"/>
    <x v="1"/>
    <n v="5380"/>
    <n v="1"/>
    <m/>
    <n v="5374620"/>
    <x v="0"/>
    <x v="0"/>
    <m/>
    <m/>
    <m/>
  </r>
  <r>
    <s v="B008QTK47Q"/>
    <x v="855"/>
    <x v="4"/>
    <n v="1614"/>
    <n v="1745"/>
    <n v="0.08"/>
    <x v="4"/>
    <n v="37974"/>
    <n v="0"/>
    <m/>
    <n v="66264630"/>
    <x v="2"/>
    <x v="2"/>
    <m/>
    <m/>
    <m/>
  </r>
  <r>
    <s v="B088ZTJT2R"/>
    <x v="856"/>
    <x v="4"/>
    <n v="719"/>
    <n v="1295"/>
    <n v="0.44"/>
    <x v="0"/>
    <n v="17218"/>
    <n v="0"/>
    <m/>
    <n v="22297310"/>
    <x v="2"/>
    <x v="2"/>
    <m/>
    <m/>
    <m/>
  </r>
  <r>
    <s v="B0BK1K598K"/>
    <x v="857"/>
    <x v="4"/>
    <n v="678"/>
    <n v="1499"/>
    <n v="0.55000000000000004"/>
    <x v="0"/>
    <n v="900"/>
    <n v="1"/>
    <m/>
    <n v="1349100"/>
    <x v="2"/>
    <x v="1"/>
    <m/>
    <m/>
    <m/>
  </r>
  <r>
    <s v="B09Y5FZK9N"/>
    <x v="858"/>
    <x v="4"/>
    <n v="809"/>
    <n v="1545"/>
    <n v="0.48"/>
    <x v="7"/>
    <n v="976"/>
    <n v="0"/>
    <m/>
    <n v="1507920"/>
    <x v="2"/>
    <x v="1"/>
    <m/>
    <m/>
    <m/>
  </r>
  <r>
    <s v="B09J2SCVQT"/>
    <x v="859"/>
    <x v="4"/>
    <n v="1969"/>
    <n v="5000"/>
    <n v="0.61"/>
    <x v="3"/>
    <n v="4927"/>
    <n v="1"/>
    <m/>
    <n v="24635000"/>
    <x v="2"/>
    <x v="1"/>
    <m/>
    <m/>
    <m/>
  </r>
  <r>
    <s v="B00TDD0YM4"/>
    <x v="860"/>
    <x v="4"/>
    <n v="1490"/>
    <n v="1695"/>
    <n v="0.12"/>
    <x v="5"/>
    <n v="3543"/>
    <n v="0"/>
    <m/>
    <n v="6005385"/>
    <x v="2"/>
    <x v="0"/>
    <m/>
    <m/>
    <m/>
  </r>
  <r>
    <s v="B078KRFWQB"/>
    <x v="861"/>
    <x v="4"/>
    <n v="2499"/>
    <n v="3945"/>
    <n v="0.37"/>
    <x v="11"/>
    <n v="2732"/>
    <n v="0"/>
    <m/>
    <n v="10777740"/>
    <x v="2"/>
    <x v="0"/>
    <m/>
    <m/>
    <m/>
  </r>
  <r>
    <s v="B07SRM58TP"/>
    <x v="862"/>
    <x v="4"/>
    <n v="1665"/>
    <n v="2099"/>
    <n v="0.21"/>
    <x v="1"/>
    <n v="14368"/>
    <n v="0"/>
    <m/>
    <n v="30158432"/>
    <x v="2"/>
    <x v="1"/>
    <m/>
    <m/>
    <m/>
  </r>
  <r>
    <s v="B00EDJJ7FS"/>
    <x v="863"/>
    <x v="4"/>
    <n v="3229"/>
    <n v="5295"/>
    <n v="0.39"/>
    <x v="0"/>
    <n v="39724"/>
    <n v="0"/>
    <m/>
    <n v="210338580"/>
    <x v="2"/>
    <x v="1"/>
    <m/>
    <m/>
    <m/>
  </r>
  <r>
    <s v="B0832W3B7Q"/>
    <x v="864"/>
    <x v="4"/>
    <n v="1799"/>
    <n v="3595"/>
    <n v="0.5"/>
    <x v="11"/>
    <n v="9791"/>
    <n v="1"/>
    <m/>
    <n v="35198645"/>
    <x v="2"/>
    <x v="1"/>
    <m/>
    <m/>
    <m/>
  </r>
  <r>
    <s v="B07WNK1FFN"/>
    <x v="865"/>
    <x v="4"/>
    <n v="1260"/>
    <n v="1699"/>
    <n v="0.26"/>
    <x v="0"/>
    <n v="2891"/>
    <n v="0"/>
    <m/>
    <n v="4911809"/>
    <x v="2"/>
    <x v="0"/>
    <m/>
    <m/>
    <m/>
  </r>
  <r>
    <s v="B009P2LK08"/>
    <x v="866"/>
    <x v="4"/>
    <n v="749"/>
    <n v="1129"/>
    <n v="0.34"/>
    <x v="1"/>
    <n v="2446"/>
    <n v="0"/>
    <m/>
    <n v="2761534"/>
    <x v="2"/>
    <x v="1"/>
    <m/>
    <m/>
    <m/>
  </r>
  <r>
    <s v="B07DGD4Z4C"/>
    <x v="867"/>
    <x v="4"/>
    <n v="3499"/>
    <n v="5795"/>
    <n v="0.4"/>
    <x v="2"/>
    <n v="25340"/>
    <n v="0"/>
    <m/>
    <n v="146845300"/>
    <x v="2"/>
    <x v="2"/>
    <m/>
    <m/>
    <m/>
  </r>
  <r>
    <s v="B07GMFY9QM"/>
    <x v="868"/>
    <x v="4"/>
    <n v="379"/>
    <n v="999"/>
    <n v="0.62"/>
    <x v="4"/>
    <n v="3096"/>
    <n v="1"/>
    <m/>
    <n v="3092904"/>
    <x v="0"/>
    <x v="2"/>
    <m/>
    <m/>
    <m/>
  </r>
  <r>
    <s v="B0BGPN4GGH"/>
    <x v="869"/>
    <x v="4"/>
    <n v="1099"/>
    <n v="2400"/>
    <n v="0.54"/>
    <x v="11"/>
    <n v="4"/>
    <n v="1"/>
    <m/>
    <n v="9600"/>
    <x v="2"/>
    <x v="0"/>
    <m/>
    <m/>
    <m/>
  </r>
  <r>
    <s v="B0B2DZ5S6R"/>
    <x v="870"/>
    <x v="4"/>
    <n v="749"/>
    <n v="1299"/>
    <n v="0.42"/>
    <x v="1"/>
    <n v="119"/>
    <n v="0"/>
    <m/>
    <n v="154581"/>
    <x v="2"/>
    <x v="0"/>
    <m/>
    <m/>
    <m/>
  </r>
  <r>
    <s v="B07S851WX5"/>
    <x v="871"/>
    <x v="4"/>
    <n v="1299"/>
    <n v="1299"/>
    <n v="0"/>
    <x v="0"/>
    <n v="40106"/>
    <n v="0"/>
    <m/>
    <n v="52097694"/>
    <x v="2"/>
    <x v="2"/>
    <m/>
    <m/>
    <m/>
  </r>
  <r>
    <s v="B01MY839VW"/>
    <x v="872"/>
    <x v="4"/>
    <n v="549"/>
    <n v="1090"/>
    <n v="0.5"/>
    <x v="0"/>
    <n v="13029"/>
    <n v="1"/>
    <m/>
    <n v="14201610"/>
    <x v="2"/>
    <x v="0"/>
    <m/>
    <m/>
    <m/>
  </r>
  <r>
    <s v="B09LV1CMGH"/>
    <x v="873"/>
    <x v="4"/>
    <n v="899"/>
    <n v="2000"/>
    <n v="0.55000000000000004"/>
    <x v="9"/>
    <n v="291"/>
    <n v="1"/>
    <m/>
    <n v="582000"/>
    <x v="2"/>
    <x v="2"/>
    <m/>
    <m/>
    <m/>
  </r>
  <r>
    <s v="B01EY310UM"/>
    <x v="874"/>
    <x v="4"/>
    <n v="1321"/>
    <n v="1545"/>
    <n v="0.14000000000000001"/>
    <x v="4"/>
    <n v="15453"/>
    <n v="0"/>
    <m/>
    <n v="23874885"/>
    <x v="2"/>
    <x v="0"/>
    <m/>
    <m/>
    <m/>
  </r>
  <r>
    <s v="B09NL7LBWT"/>
    <x v="875"/>
    <x v="4"/>
    <n v="1099"/>
    <n v="1999"/>
    <n v="0.45"/>
    <x v="1"/>
    <n v="604"/>
    <n v="0"/>
    <m/>
    <n v="1207396"/>
    <x v="2"/>
    <x v="1"/>
    <m/>
    <m/>
    <m/>
  </r>
  <r>
    <s v="B008YW8M0G"/>
    <x v="876"/>
    <x v="4"/>
    <n v="775"/>
    <n v="875"/>
    <n v="0.11"/>
    <x v="0"/>
    <n v="46647"/>
    <n v="0"/>
    <m/>
    <n v="40816125"/>
    <x v="2"/>
    <x v="1"/>
    <m/>
    <m/>
    <m/>
  </r>
  <r>
    <s v="B097R3XH9R"/>
    <x v="877"/>
    <x v="4"/>
    <n v="6299"/>
    <n v="15270"/>
    <n v="0.59"/>
    <x v="3"/>
    <n v="3233"/>
    <n v="1"/>
    <m/>
    <n v="49367910"/>
    <x v="2"/>
    <x v="2"/>
    <m/>
    <m/>
    <m/>
  </r>
  <r>
    <s v="B08TM71L54"/>
    <x v="878"/>
    <x v="4"/>
    <n v="3190"/>
    <n v="4195"/>
    <n v="0.24"/>
    <x v="1"/>
    <n v="1282"/>
    <n v="0"/>
    <m/>
    <n v="5377990"/>
    <x v="2"/>
    <x v="0"/>
    <m/>
    <m/>
    <m/>
  </r>
  <r>
    <s v="B0BPBXNQQT"/>
    <x v="879"/>
    <x v="4"/>
    <n v="799"/>
    <n v="1989"/>
    <n v="0.6"/>
    <x v="4"/>
    <n v="70"/>
    <n v="1"/>
    <m/>
    <n v="139230"/>
    <x v="2"/>
    <x v="0"/>
    <m/>
    <m/>
    <m/>
  </r>
  <r>
    <s v="B00W56GLOQ"/>
    <x v="880"/>
    <x v="4"/>
    <n v="2699"/>
    <n v="5000"/>
    <n v="0.46"/>
    <x v="1"/>
    <n v="26164"/>
    <n v="0"/>
    <m/>
    <n v="130820000"/>
    <x v="2"/>
    <x v="0"/>
    <m/>
    <m/>
    <m/>
  </r>
  <r>
    <s v="B0883KDSXC"/>
    <x v="881"/>
    <x v="4"/>
    <n v="599"/>
    <n v="990"/>
    <n v="0.39"/>
    <x v="2"/>
    <n v="16166"/>
    <n v="0"/>
    <m/>
    <n v="16004340"/>
    <x v="2"/>
    <x v="0"/>
    <m/>
    <m/>
    <m/>
  </r>
  <r>
    <s v="B078V8R9BS"/>
    <x v="882"/>
    <x v="4"/>
    <n v="749"/>
    <n v="1111"/>
    <n v="0.33"/>
    <x v="0"/>
    <n v="35693"/>
    <n v="0"/>
    <m/>
    <n v="39654923"/>
    <x v="2"/>
    <x v="1"/>
    <m/>
    <m/>
    <m/>
  </r>
  <r>
    <s v="B08GSQXLJ2"/>
    <x v="883"/>
    <x v="4"/>
    <n v="6199"/>
    <n v="10400"/>
    <n v="0.4"/>
    <x v="3"/>
    <n v="14391"/>
    <n v="0"/>
    <m/>
    <n v="149666400"/>
    <x v="2"/>
    <x v="1"/>
    <m/>
    <m/>
    <m/>
  </r>
  <r>
    <s v="B01M5B0TPW"/>
    <x v="884"/>
    <x v="4"/>
    <n v="1819"/>
    <n v="2490"/>
    <n v="0.27"/>
    <x v="5"/>
    <n v="7946"/>
    <n v="0"/>
    <m/>
    <n v="19785540"/>
    <x v="2"/>
    <x v="0"/>
    <m/>
    <m/>
    <m/>
  </r>
  <r>
    <s v="B082KVTRW8"/>
    <x v="885"/>
    <x v="4"/>
    <n v="1199"/>
    <n v="1900"/>
    <n v="0.37"/>
    <x v="1"/>
    <n v="1765"/>
    <n v="0"/>
    <m/>
    <n v="3353500"/>
    <x v="2"/>
    <x v="0"/>
    <m/>
    <m/>
    <m/>
  </r>
  <r>
    <s v="B08CFJBZRK"/>
    <x v="886"/>
    <x v="4"/>
    <n v="3249"/>
    <n v="6295"/>
    <n v="0.48"/>
    <x v="11"/>
    <n v="14062"/>
    <n v="0"/>
    <m/>
    <n v="88520290"/>
    <x v="2"/>
    <x v="2"/>
    <m/>
    <m/>
    <m/>
  </r>
  <r>
    <s v="B07H3WDC4X"/>
    <x v="887"/>
    <x v="4"/>
    <n v="349"/>
    <n v="999"/>
    <n v="0.65"/>
    <x v="1"/>
    <n v="15646"/>
    <n v="1"/>
    <m/>
    <n v="15630354"/>
    <x v="0"/>
    <x v="1"/>
    <m/>
    <m/>
    <m/>
  </r>
  <r>
    <s v="B09ZTZ9N3Q"/>
    <x v="888"/>
    <x v="4"/>
    <n v="1049"/>
    <n v="1699"/>
    <n v="0.38"/>
    <x v="19"/>
    <n v="111"/>
    <n v="0"/>
    <m/>
    <n v="188589"/>
    <x v="2"/>
    <x v="1"/>
    <m/>
    <m/>
    <m/>
  </r>
  <r>
    <s v="B083P71WKK"/>
    <x v="889"/>
    <x v="4"/>
    <n v="799"/>
    <n v="1500"/>
    <n v="0.47"/>
    <x v="4"/>
    <n v="9695"/>
    <n v="0"/>
    <m/>
    <n v="14542500"/>
    <x v="2"/>
    <x v="0"/>
    <m/>
    <m/>
    <m/>
  </r>
  <r>
    <s v="B097R4D42G"/>
    <x v="890"/>
    <x v="4"/>
    <n v="4999"/>
    <n v="9650"/>
    <n v="0.48"/>
    <x v="0"/>
    <n v="1772"/>
    <n v="0"/>
    <m/>
    <n v="17099800"/>
    <x v="2"/>
    <x v="1"/>
    <m/>
    <m/>
    <m/>
  </r>
  <r>
    <s v="B07MKMFKPG"/>
    <x v="891"/>
    <x v="4"/>
    <n v="6999"/>
    <n v="10590"/>
    <n v="0.34"/>
    <x v="5"/>
    <n v="11499"/>
    <n v="0"/>
    <m/>
    <n v="121774410"/>
    <x v="2"/>
    <x v="0"/>
    <m/>
    <m/>
    <m/>
  </r>
  <r>
    <s v="B0949FPSFY"/>
    <x v="892"/>
    <x v="4"/>
    <n v="799"/>
    <n v="1999"/>
    <n v="0.6"/>
    <x v="3"/>
    <n v="2162"/>
    <n v="1"/>
    <m/>
    <n v="4321838"/>
    <x v="2"/>
    <x v="0"/>
    <m/>
    <m/>
    <m/>
  </r>
  <r>
    <s v="B08F47T4X5"/>
    <x v="893"/>
    <x v="4"/>
    <n v="89"/>
    <n v="89"/>
    <n v="0"/>
    <x v="0"/>
    <n v="19621"/>
    <n v="0"/>
    <m/>
    <n v="1746269"/>
    <x v="1"/>
    <x v="1"/>
    <m/>
    <m/>
    <m/>
  </r>
  <r>
    <s v="B01M0505SJ"/>
    <x v="894"/>
    <x v="4"/>
    <n v="1400"/>
    <n v="2485"/>
    <n v="0.44"/>
    <x v="3"/>
    <n v="19998"/>
    <n v="0"/>
    <m/>
    <n v="49695030"/>
    <x v="2"/>
    <x v="1"/>
    <m/>
    <m/>
    <m/>
  </r>
  <r>
    <s v="B08D6RCM3Q"/>
    <x v="895"/>
    <x v="4"/>
    <n v="355"/>
    <n v="899"/>
    <n v="0.61"/>
    <x v="3"/>
    <n v="1051"/>
    <n v="1"/>
    <m/>
    <n v="944849"/>
    <x v="0"/>
    <x v="0"/>
    <m/>
    <m/>
    <m/>
  </r>
  <r>
    <s v="B009P2LITG"/>
    <x v="896"/>
    <x v="4"/>
    <n v="2169"/>
    <n v="3279"/>
    <n v="0.34"/>
    <x v="3"/>
    <n v="1716"/>
    <n v="0"/>
    <m/>
    <n v="5626764"/>
    <x v="2"/>
    <x v="0"/>
    <m/>
    <m/>
    <m/>
  </r>
  <r>
    <s v="B00V9NHDI4"/>
    <x v="897"/>
    <x v="4"/>
    <n v="2799"/>
    <n v="3799"/>
    <n v="0.26"/>
    <x v="2"/>
    <n v="32931"/>
    <n v="0"/>
    <m/>
    <n v="125104869"/>
    <x v="2"/>
    <x v="1"/>
    <m/>
    <m/>
    <m/>
  </r>
  <r>
    <s v="B07WGPBXY9"/>
    <x v="898"/>
    <x v="4"/>
    <n v="899"/>
    <n v="1249"/>
    <n v="0.28000000000000003"/>
    <x v="2"/>
    <n v="17424"/>
    <n v="0"/>
    <m/>
    <n v="21762576"/>
    <x v="2"/>
    <x v="0"/>
    <m/>
    <m/>
    <m/>
  </r>
  <r>
    <s v="B00KRCBA6E"/>
    <x v="899"/>
    <x v="4"/>
    <n v="2499"/>
    <n v="5000"/>
    <n v="0.5"/>
    <x v="11"/>
    <n v="1889"/>
    <n v="1"/>
    <m/>
    <n v="9445000"/>
    <x v="2"/>
    <x v="1"/>
    <m/>
    <m/>
    <m/>
  </r>
  <r>
    <s v="B0B3X2BY3M"/>
    <x v="900"/>
    <x v="4"/>
    <n v="3599"/>
    <n v="7299"/>
    <n v="0.51"/>
    <x v="1"/>
    <n v="10324"/>
    <n v="1"/>
    <m/>
    <n v="75354876"/>
    <x v="2"/>
    <x v="1"/>
    <m/>
    <m/>
    <m/>
  </r>
  <r>
    <s v="B00F159RIK"/>
    <x v="901"/>
    <x v="4"/>
    <n v="499"/>
    <n v="625"/>
    <n v="0.2"/>
    <x v="0"/>
    <n v="5355"/>
    <n v="0"/>
    <m/>
    <n v="3346875"/>
    <x v="0"/>
    <x v="1"/>
    <m/>
    <m/>
    <m/>
  </r>
  <r>
    <s v="B08MV82R99"/>
    <x v="902"/>
    <x v="4"/>
    <n v="653"/>
    <n v="1020"/>
    <n v="0.36"/>
    <x v="3"/>
    <n v="3366"/>
    <n v="0"/>
    <m/>
    <n v="3433320"/>
    <x v="2"/>
    <x v="2"/>
    <m/>
    <m/>
    <m/>
  </r>
  <r>
    <s v="B09VKWGZD7"/>
    <x v="903"/>
    <x v="4"/>
    <n v="4789"/>
    <n v="8990"/>
    <n v="0.47"/>
    <x v="4"/>
    <n v="1017"/>
    <n v="0"/>
    <m/>
    <n v="9142830"/>
    <x v="2"/>
    <x v="0"/>
    <m/>
    <m/>
    <m/>
  </r>
  <r>
    <s v="B009P2LK80"/>
    <x v="904"/>
    <x v="4"/>
    <n v="1409"/>
    <n v="1639"/>
    <n v="0.14000000000000001"/>
    <x v="7"/>
    <n v="787"/>
    <n v="0"/>
    <m/>
    <n v="1289893"/>
    <x v="2"/>
    <x v="2"/>
    <m/>
    <m/>
    <m/>
  </r>
  <r>
    <s v="B00A7PLVU6"/>
    <x v="905"/>
    <x v="4"/>
    <n v="753"/>
    <n v="899"/>
    <n v="0.16"/>
    <x v="0"/>
    <n v="18462"/>
    <n v="0"/>
    <m/>
    <n v="16597338"/>
    <x v="2"/>
    <x v="0"/>
    <m/>
    <m/>
    <m/>
  </r>
  <r>
    <s v="B0B25DJ352"/>
    <x v="906"/>
    <x v="4"/>
    <n v="353"/>
    <n v="1199"/>
    <n v="0.71"/>
    <x v="4"/>
    <n v="629"/>
    <n v="1"/>
    <m/>
    <n v="754171"/>
    <x v="0"/>
    <x v="1"/>
    <m/>
    <m/>
    <m/>
  </r>
  <r>
    <s v="B013B2WGT6"/>
    <x v="907"/>
    <x v="4"/>
    <n v="1099"/>
    <n v="1899"/>
    <n v="0.42"/>
    <x v="4"/>
    <n v="15276"/>
    <n v="0"/>
    <m/>
    <n v="29009124"/>
    <x v="2"/>
    <x v="1"/>
    <m/>
    <m/>
    <m/>
  </r>
  <r>
    <s v="B097RJ867P"/>
    <x v="908"/>
    <x v="4"/>
    <n v="8799"/>
    <n v="11595"/>
    <n v="0.24"/>
    <x v="5"/>
    <n v="2981"/>
    <n v="0"/>
    <m/>
    <n v="34564695"/>
    <x v="2"/>
    <x v="1"/>
    <m/>
    <m/>
    <m/>
  </r>
  <r>
    <s v="B091V8HK8Z"/>
    <x v="909"/>
    <x v="4"/>
    <n v="1345"/>
    <n v="1750"/>
    <n v="0.23"/>
    <x v="11"/>
    <n v="2466"/>
    <n v="0"/>
    <m/>
    <n v="4315500"/>
    <x v="2"/>
    <x v="2"/>
    <m/>
    <m/>
    <m/>
  </r>
  <r>
    <s v="B071VNHMX2"/>
    <x v="910"/>
    <x v="4"/>
    <n v="2095"/>
    <n v="2095"/>
    <n v="0"/>
    <x v="6"/>
    <n v="7949"/>
    <n v="0"/>
    <m/>
    <n v="16653155"/>
    <x v="2"/>
    <x v="1"/>
    <m/>
    <m/>
    <m/>
  </r>
  <r>
    <s v="B08MVSGXMY"/>
    <x v="911"/>
    <x v="4"/>
    <n v="1498"/>
    <n v="2300"/>
    <n v="0.35"/>
    <x v="11"/>
    <n v="95"/>
    <n v="0"/>
    <m/>
    <n v="218500"/>
    <x v="2"/>
    <x v="0"/>
    <m/>
    <m/>
    <m/>
  </r>
  <r>
    <s v="B00H0B29DI"/>
    <x v="912"/>
    <x v="4"/>
    <n v="2199"/>
    <n v="2990"/>
    <n v="0.26"/>
    <x v="11"/>
    <n v="1558"/>
    <n v="0"/>
    <m/>
    <n v="4658420"/>
    <x v="2"/>
    <x v="1"/>
    <m/>
    <m/>
    <m/>
  </r>
  <r>
    <s v="B01GZSQJPA"/>
    <x v="913"/>
    <x v="4"/>
    <n v="3699"/>
    <n v="4295"/>
    <n v="0.14000000000000001"/>
    <x v="3"/>
    <n v="26543"/>
    <n v="0"/>
    <m/>
    <n v="114002185"/>
    <x v="2"/>
    <x v="1"/>
    <m/>
    <m/>
    <m/>
  </r>
  <r>
    <s v="B08VGFX2B6"/>
    <x v="914"/>
    <x v="4"/>
    <n v="177"/>
    <n v="199"/>
    <n v="0.11"/>
    <x v="3"/>
    <n v="3688"/>
    <n v="0"/>
    <m/>
    <n v="733912"/>
    <x v="1"/>
    <x v="2"/>
    <m/>
    <m/>
    <m/>
  </r>
  <r>
    <s v="B09GYBZPHF"/>
    <x v="915"/>
    <x v="4"/>
    <n v="1149"/>
    <n v="2499"/>
    <n v="0.54"/>
    <x v="11"/>
    <n v="4383"/>
    <n v="1"/>
    <m/>
    <n v="10953117"/>
    <x v="2"/>
    <x v="2"/>
    <m/>
    <m/>
    <m/>
  </r>
  <r>
    <s v="B0B4KPCBSH"/>
    <x v="916"/>
    <x v="4"/>
    <n v="244"/>
    <n v="499"/>
    <n v="0.51"/>
    <x v="8"/>
    <n v="478"/>
    <n v="1"/>
    <m/>
    <n v="238522"/>
    <x v="0"/>
    <x v="2"/>
    <m/>
    <m/>
    <m/>
  </r>
  <r>
    <s v="B09CGLY5CX"/>
    <x v="917"/>
    <x v="4"/>
    <n v="1959"/>
    <n v="2400"/>
    <n v="0.18"/>
    <x v="1"/>
    <n v="237"/>
    <n v="0"/>
    <m/>
    <n v="568800"/>
    <x v="2"/>
    <x v="0"/>
    <m/>
    <m/>
    <m/>
  </r>
  <r>
    <s v="B09JN37WBX"/>
    <x v="918"/>
    <x v="4"/>
    <n v="319"/>
    <n v="749"/>
    <n v="0.56999999999999995"/>
    <x v="13"/>
    <n v="124"/>
    <n v="1"/>
    <m/>
    <n v="92876"/>
    <x v="0"/>
    <x v="2"/>
    <m/>
    <m/>
    <m/>
  </r>
  <r>
    <s v="B01I1LDZGA"/>
    <x v="919"/>
    <x v="4"/>
    <n v="1499"/>
    <n v="1775"/>
    <n v="0.16"/>
    <x v="2"/>
    <n v="14667"/>
    <n v="0"/>
    <m/>
    <n v="26033925"/>
    <x v="2"/>
    <x v="1"/>
    <m/>
    <m/>
    <m/>
  </r>
  <r>
    <s v="B0BN2576GQ"/>
    <x v="920"/>
    <x v="4"/>
    <n v="469"/>
    <n v="1599"/>
    <n v="0.71"/>
    <x v="7"/>
    <n v="6"/>
    <n v="1"/>
    <m/>
    <n v="9594"/>
    <x v="0"/>
    <x v="1"/>
    <m/>
    <m/>
    <m/>
  </r>
  <r>
    <s v="B06XPYRWV5"/>
    <x v="921"/>
    <x v="4"/>
    <n v="1099"/>
    <n v="1795"/>
    <n v="0.39"/>
    <x v="0"/>
    <n v="4244"/>
    <n v="0"/>
    <m/>
    <n v="7617980"/>
    <x v="2"/>
    <x v="0"/>
    <m/>
    <m/>
    <m/>
  </r>
  <r>
    <s v="B01N1XVVLC"/>
    <x v="922"/>
    <x v="4"/>
    <n v="9590"/>
    <n v="15999"/>
    <n v="0.4"/>
    <x v="3"/>
    <n v="1017"/>
    <n v="0"/>
    <m/>
    <n v="16270983"/>
    <x v="2"/>
    <x v="2"/>
    <m/>
    <m/>
    <m/>
  </r>
  <r>
    <s v="B00O2R38C4"/>
    <x v="923"/>
    <x v="4"/>
    <n v="999"/>
    <n v="1490"/>
    <n v="0.33"/>
    <x v="3"/>
    <n v="12999"/>
    <n v="0"/>
    <m/>
    <n v="19368510"/>
    <x v="2"/>
    <x v="1"/>
    <m/>
    <m/>
    <m/>
  </r>
  <r>
    <s v="B0B2CZTCL2"/>
    <x v="924"/>
    <x v="4"/>
    <n v="1299"/>
    <n v="1999"/>
    <n v="0.35"/>
    <x v="11"/>
    <n v="311"/>
    <n v="0"/>
    <m/>
    <n v="621689"/>
    <x v="2"/>
    <x v="1"/>
    <m/>
    <m/>
    <m/>
  </r>
  <r>
    <s v="B00PVT30YI"/>
    <x v="925"/>
    <x v="4"/>
    <n v="292"/>
    <n v="499"/>
    <n v="0.41"/>
    <x v="3"/>
    <n v="4238"/>
    <n v="0"/>
    <m/>
    <n v="2114762"/>
    <x v="0"/>
    <x v="0"/>
    <m/>
    <m/>
    <m/>
  </r>
  <r>
    <s v="B00SH18114"/>
    <x v="926"/>
    <x v="4"/>
    <n v="160"/>
    <n v="299"/>
    <n v="0.46"/>
    <x v="13"/>
    <n v="2781"/>
    <n v="0"/>
    <m/>
    <n v="831519"/>
    <x v="1"/>
    <x v="0"/>
    <m/>
    <m/>
    <m/>
  </r>
  <r>
    <s v="B00E9G8KOY"/>
    <x v="927"/>
    <x v="4"/>
    <n v="600"/>
    <n v="600"/>
    <n v="0"/>
    <x v="3"/>
    <n v="10907"/>
    <n v="0"/>
    <m/>
    <n v="6544200"/>
    <x v="2"/>
    <x v="0"/>
    <m/>
    <m/>
    <m/>
  </r>
  <r>
    <s v="B00H3H03Q4"/>
    <x v="927"/>
    <x v="4"/>
    <n v="1130"/>
    <n v="1130"/>
    <n v="0"/>
    <x v="0"/>
    <n v="13250"/>
    <n v="0"/>
    <m/>
    <n v="14972500"/>
    <x v="2"/>
    <x v="0"/>
    <m/>
    <m/>
    <m/>
  </r>
  <r>
    <s v="B0756K5DYZ"/>
    <x v="928"/>
    <x v="4"/>
    <n v="3249"/>
    <n v="6295"/>
    <n v="0.48"/>
    <x v="2"/>
    <n v="43070"/>
    <n v="0"/>
    <m/>
    <n v="271125650"/>
    <x v="2"/>
    <x v="1"/>
    <m/>
    <m/>
    <m/>
  </r>
  <r>
    <s v="B0188KPKB2"/>
    <x v="929"/>
    <x v="4"/>
    <n v="3599"/>
    <n v="9455"/>
    <n v="0.62"/>
    <x v="3"/>
    <n v="11828"/>
    <n v="1"/>
    <m/>
    <n v="111833740"/>
    <x v="2"/>
    <x v="0"/>
    <m/>
    <m/>
    <m/>
  </r>
  <r>
    <s v="B091KNVNS9"/>
    <x v="930"/>
    <x v="4"/>
    <n v="368"/>
    <n v="699"/>
    <n v="0.47"/>
    <x v="3"/>
    <n v="1240"/>
    <n v="0"/>
    <m/>
    <n v="866760"/>
    <x v="0"/>
    <x v="2"/>
    <m/>
    <m/>
    <m/>
  </r>
  <r>
    <s v="B075JJ5NQC"/>
    <x v="931"/>
    <x v="4"/>
    <n v="3199"/>
    <n v="4999"/>
    <n v="0.36"/>
    <x v="1"/>
    <n v="20869"/>
    <n v="0"/>
    <m/>
    <n v="104324131"/>
    <x v="2"/>
    <x v="1"/>
    <m/>
    <m/>
    <m/>
  </r>
  <r>
    <s v="B0B5KZ3C53"/>
    <x v="932"/>
    <x v="4"/>
    <n v="1599"/>
    <n v="2900"/>
    <n v="0.45"/>
    <x v="7"/>
    <n v="441"/>
    <n v="0"/>
    <m/>
    <n v="1278900"/>
    <x v="2"/>
    <x v="0"/>
    <m/>
    <m/>
    <m/>
  </r>
  <r>
    <s v="B09NTHQRW3"/>
    <x v="933"/>
    <x v="4"/>
    <n v="1999"/>
    <n v="2499"/>
    <n v="0.2"/>
    <x v="3"/>
    <n v="1034"/>
    <n v="0"/>
    <m/>
    <n v="2583966"/>
    <x v="2"/>
    <x v="1"/>
    <m/>
    <m/>
    <m/>
  </r>
  <r>
    <s v="B008YW3CYM"/>
    <x v="934"/>
    <x v="4"/>
    <n v="616"/>
    <n v="1190"/>
    <n v="0.48"/>
    <x v="3"/>
    <n v="37126"/>
    <n v="0"/>
    <m/>
    <n v="44179940"/>
    <x v="2"/>
    <x v="2"/>
    <m/>
    <m/>
    <m/>
  </r>
  <r>
    <s v="B07QHHCB27"/>
    <x v="935"/>
    <x v="4"/>
    <n v="1499"/>
    <n v="2100"/>
    <n v="0.28999999999999998"/>
    <x v="3"/>
    <n v="6355"/>
    <n v="0"/>
    <m/>
    <n v="13345500"/>
    <x v="2"/>
    <x v="0"/>
    <m/>
    <m/>
    <m/>
  </r>
  <r>
    <s v="B0BMFD94VD"/>
    <x v="936"/>
    <x v="4"/>
    <n v="199"/>
    <n v="499"/>
    <n v="0.6"/>
    <x v="8"/>
    <n v="12"/>
    <n v="1"/>
    <m/>
    <n v="5988"/>
    <x v="1"/>
    <x v="1"/>
    <m/>
    <m/>
    <m/>
  </r>
  <r>
    <s v="B00HZIOGXW"/>
    <x v="937"/>
    <x v="4"/>
    <n v="610"/>
    <n v="825"/>
    <n v="0.26"/>
    <x v="3"/>
    <n v="13165"/>
    <n v="0"/>
    <m/>
    <n v="10861125"/>
    <x v="2"/>
    <x v="0"/>
    <m/>
    <m/>
    <m/>
  </r>
  <r>
    <s v="B09CKSYBLR"/>
    <x v="938"/>
    <x v="4"/>
    <n v="999"/>
    <n v="1499"/>
    <n v="0.33"/>
    <x v="3"/>
    <n v="1646"/>
    <n v="0"/>
    <m/>
    <n v="2467354"/>
    <x v="2"/>
    <x v="2"/>
    <m/>
    <m/>
    <m/>
  </r>
  <r>
    <s v="B072J83V9W"/>
    <x v="939"/>
    <x v="4"/>
    <n v="8999"/>
    <n v="9995"/>
    <n v="0.1"/>
    <x v="5"/>
    <n v="17994"/>
    <n v="0"/>
    <m/>
    <n v="179850030"/>
    <x v="2"/>
    <x v="1"/>
    <m/>
    <m/>
    <m/>
  </r>
  <r>
    <s v="B09MTLG4TP"/>
    <x v="940"/>
    <x v="4"/>
    <n v="453"/>
    <n v="999"/>
    <n v="0.55000000000000004"/>
    <x v="4"/>
    <n v="610"/>
    <n v="1"/>
    <m/>
    <n v="609390"/>
    <x v="0"/>
    <x v="0"/>
    <m/>
    <m/>
    <m/>
  </r>
  <r>
    <s v="B097XJQZ8H"/>
    <x v="941"/>
    <x v="4"/>
    <n v="2464"/>
    <n v="6000"/>
    <n v="0.59"/>
    <x v="3"/>
    <n v="8866"/>
    <n v="1"/>
    <m/>
    <n v="53196000"/>
    <x v="2"/>
    <x v="0"/>
    <m/>
    <m/>
    <m/>
  </r>
  <r>
    <s v="B00935MD1C"/>
    <x v="942"/>
    <x v="4"/>
    <n v="2719"/>
    <n v="3945"/>
    <n v="0.31"/>
    <x v="7"/>
    <n v="13406"/>
    <n v="0"/>
    <m/>
    <n v="52886670"/>
    <x v="2"/>
    <x v="2"/>
    <m/>
    <m/>
    <m/>
  </r>
  <r>
    <s v="B0BR4F878Q"/>
    <x v="943"/>
    <x v="4"/>
    <n v="1439"/>
    <n v="1999"/>
    <n v="0.28000000000000003"/>
    <x v="20"/>
    <n v="53803"/>
    <n v="0"/>
    <m/>
    <n v="107552197"/>
    <x v="2"/>
    <x v="1"/>
    <m/>
    <m/>
    <m/>
  </r>
  <r>
    <s v="B0B3G5XZN5"/>
    <x v="933"/>
    <x v="4"/>
    <n v="2799"/>
    <n v="3499"/>
    <n v="0.2"/>
    <x v="6"/>
    <n v="546"/>
    <n v="0"/>
    <m/>
    <n v="1910454"/>
    <x v="2"/>
    <x v="2"/>
    <m/>
    <m/>
    <m/>
  </r>
  <r>
    <s v="B07WKB69RS"/>
    <x v="944"/>
    <x v="4"/>
    <n v="2088"/>
    <n v="5550"/>
    <n v="0.62"/>
    <x v="1"/>
    <n v="5292"/>
    <n v="1"/>
    <m/>
    <n v="29370600"/>
    <x v="2"/>
    <x v="1"/>
    <m/>
    <m/>
    <m/>
  </r>
  <r>
    <s v="B09DL9978Y"/>
    <x v="945"/>
    <x v="4"/>
    <n v="2399"/>
    <n v="4590"/>
    <n v="0.48"/>
    <x v="3"/>
    <n v="444"/>
    <n v="0"/>
    <m/>
    <n v="2037960"/>
    <x v="2"/>
    <x v="0"/>
    <m/>
    <m/>
    <m/>
  </r>
  <r>
    <s v="B06XMZV7RH"/>
    <x v="946"/>
    <x v="4"/>
    <n v="308"/>
    <n v="499"/>
    <n v="0.38"/>
    <x v="2"/>
    <n v="4584"/>
    <n v="0"/>
    <m/>
    <n v="2287416"/>
    <x v="0"/>
    <x v="1"/>
    <m/>
    <m/>
    <m/>
  </r>
  <r>
    <s v="B09WMTJPG7"/>
    <x v="947"/>
    <x v="4"/>
    <n v="2599"/>
    <n v="4400"/>
    <n v="0.41"/>
    <x v="3"/>
    <n v="14947"/>
    <n v="0"/>
    <m/>
    <n v="65766800"/>
    <x v="2"/>
    <x v="1"/>
    <m/>
    <m/>
    <m/>
  </r>
  <r>
    <s v="B09ZK6THRR"/>
    <x v="948"/>
    <x v="4"/>
    <n v="479"/>
    <n v="1000"/>
    <n v="0.52"/>
    <x v="0"/>
    <n v="1559"/>
    <n v="1"/>
    <m/>
    <n v="1559000"/>
    <x v="0"/>
    <x v="2"/>
    <m/>
    <m/>
    <m/>
  </r>
  <r>
    <s v="B07MP21WJD"/>
    <x v="949"/>
    <x v="4"/>
    <n v="245"/>
    <n v="299"/>
    <n v="0.18"/>
    <x v="3"/>
    <n v="1660"/>
    <n v="0"/>
    <m/>
    <n v="496340"/>
    <x v="0"/>
    <x v="0"/>
    <m/>
    <m/>
    <m/>
  </r>
  <r>
    <s v="B09XB1R2F3"/>
    <x v="950"/>
    <x v="4"/>
    <n v="179"/>
    <n v="799"/>
    <n v="0.78"/>
    <x v="12"/>
    <n v="132"/>
    <n v="1"/>
    <m/>
    <n v="105468"/>
    <x v="1"/>
    <x v="1"/>
    <m/>
    <m/>
    <m/>
  </r>
  <r>
    <s v="B08Y5QJXSR"/>
    <x v="951"/>
    <x v="4"/>
    <n v="3569"/>
    <n v="5190"/>
    <n v="0.31"/>
    <x v="4"/>
    <n v="28629"/>
    <n v="0"/>
    <m/>
    <n v="148584510"/>
    <x v="2"/>
    <x v="0"/>
    <m/>
    <m/>
    <m/>
  </r>
  <r>
    <s v="B07WJXCTG9"/>
    <x v="821"/>
    <x v="4"/>
    <n v="699"/>
    <n v="1345"/>
    <n v="0.48"/>
    <x v="2"/>
    <n v="8446"/>
    <n v="0"/>
    <m/>
    <n v="11359870"/>
    <x v="2"/>
    <x v="1"/>
    <m/>
    <m/>
    <m/>
  </r>
  <r>
    <s v="B09NBZ36F7"/>
    <x v="952"/>
    <x v="4"/>
    <n v="2089"/>
    <n v="4000"/>
    <n v="0.48"/>
    <x v="0"/>
    <n v="11199"/>
    <n v="0"/>
    <m/>
    <n v="44796000"/>
    <x v="2"/>
    <x v="2"/>
    <m/>
    <m/>
    <m/>
  </r>
  <r>
    <s v="B0912WJ87V"/>
    <x v="953"/>
    <x v="7"/>
    <n v="2339"/>
    <n v="4000"/>
    <n v="0.42"/>
    <x v="11"/>
    <n v="1118"/>
    <n v="0"/>
    <m/>
    <n v="4472000"/>
    <x v="2"/>
    <x v="1"/>
    <m/>
    <m/>
    <m/>
  </r>
  <r>
    <s v="B0BMTZ4T1D"/>
    <x v="954"/>
    <x v="4"/>
    <n v="784"/>
    <n v="1599"/>
    <n v="0.51"/>
    <x v="6"/>
    <n v="11"/>
    <n v="1"/>
    <m/>
    <n v="17589"/>
    <x v="2"/>
    <x v="2"/>
    <m/>
    <m/>
    <m/>
  </r>
  <r>
    <s v="B07Z51CGGH"/>
    <x v="955"/>
    <x v="4"/>
    <n v="5499"/>
    <n v="9999"/>
    <n v="0.45"/>
    <x v="11"/>
    <n v="4353"/>
    <n v="0"/>
    <m/>
    <n v="43525647"/>
    <x v="2"/>
    <x v="0"/>
    <m/>
    <m/>
    <m/>
  </r>
  <r>
    <s v="B0BDG6QDYD"/>
    <x v="956"/>
    <x v="4"/>
    <n v="899"/>
    <n v="1990"/>
    <n v="0.55000000000000004"/>
    <x v="3"/>
    <n v="185"/>
    <n v="1"/>
    <m/>
    <n v="368150"/>
    <x v="2"/>
    <x v="1"/>
    <m/>
    <m/>
    <m/>
  </r>
  <r>
    <s v="B00YQLG7GK"/>
    <x v="957"/>
    <x v="4"/>
    <n v="1695"/>
    <n v="1695"/>
    <n v="0"/>
    <x v="0"/>
    <n v="14290"/>
    <n v="0"/>
    <m/>
    <n v="24221550"/>
    <x v="2"/>
    <x v="1"/>
    <m/>
    <m/>
    <m/>
  </r>
  <r>
    <s v="B00SMJPA9C"/>
    <x v="901"/>
    <x v="4"/>
    <n v="499"/>
    <n v="940"/>
    <n v="0.47"/>
    <x v="3"/>
    <n v="3036"/>
    <n v="0"/>
    <m/>
    <n v="2853840"/>
    <x v="0"/>
    <x v="2"/>
    <m/>
    <m/>
    <m/>
  </r>
  <r>
    <s v="B0B9RN5X8B"/>
    <x v="958"/>
    <x v="4"/>
    <n v="2699"/>
    <n v="4700"/>
    <n v="0.43"/>
    <x v="0"/>
    <n v="1296"/>
    <n v="0"/>
    <m/>
    <n v="6091200"/>
    <x v="2"/>
    <x v="2"/>
    <m/>
    <m/>
    <m/>
  </r>
  <r>
    <s v="B08QW937WV"/>
    <x v="959"/>
    <x v="4"/>
    <n v="1448"/>
    <n v="2999"/>
    <n v="0.52"/>
    <x v="6"/>
    <n v="19"/>
    <n v="1"/>
    <m/>
    <n v="56981"/>
    <x v="2"/>
    <x v="1"/>
    <m/>
    <m/>
    <m/>
  </r>
  <r>
    <s v="B0B4PPD89B"/>
    <x v="960"/>
    <x v="4"/>
    <n v="79"/>
    <n v="79"/>
    <n v="0"/>
    <x v="1"/>
    <n v="97"/>
    <n v="0"/>
    <m/>
    <n v="7663"/>
    <x v="1"/>
    <x v="0"/>
    <m/>
    <m/>
    <m/>
  </r>
  <r>
    <s v="B08GM5S4CQ"/>
    <x v="961"/>
    <x v="4"/>
    <n v="6990"/>
    <n v="14290"/>
    <n v="0.51"/>
    <x v="5"/>
    <n v="1771"/>
    <n v="1"/>
    <m/>
    <n v="25307590"/>
    <x v="2"/>
    <x v="1"/>
    <m/>
    <m/>
    <m/>
  </r>
  <r>
    <s v="B00NM6MO26"/>
    <x v="962"/>
    <x v="4"/>
    <n v="2698"/>
    <n v="3945"/>
    <n v="0.32"/>
    <x v="1"/>
    <n v="15034"/>
    <n v="0"/>
    <m/>
    <n v="59309130"/>
    <x v="2"/>
    <x v="1"/>
    <m/>
    <m/>
    <m/>
  </r>
  <r>
    <s v="B083M7WPZD"/>
    <x v="963"/>
    <x v="4"/>
    <n v="3199"/>
    <n v="5999"/>
    <n v="0.47"/>
    <x v="1"/>
    <n v="3242"/>
    <n v="0"/>
    <m/>
    <n v="19448758"/>
    <x v="2"/>
    <x v="1"/>
    <m/>
    <m/>
    <m/>
  </r>
  <r>
    <s v="B07GLSKXS1"/>
    <x v="964"/>
    <x v="4"/>
    <n v="1199"/>
    <n v="1950"/>
    <n v="0.39"/>
    <x v="2"/>
    <n v="2832"/>
    <n v="0"/>
    <m/>
    <n v="5522400"/>
    <x v="2"/>
    <x v="2"/>
    <m/>
    <m/>
    <m/>
  </r>
  <r>
    <s v="B09F6KL23R"/>
    <x v="965"/>
    <x v="4"/>
    <n v="1414"/>
    <n v="2799"/>
    <n v="0.49"/>
    <x v="1"/>
    <n v="1498"/>
    <n v="0"/>
    <m/>
    <n v="4192902"/>
    <x v="2"/>
    <x v="1"/>
    <m/>
    <m/>
    <m/>
  </r>
  <r>
    <s v="B094G9L9LT"/>
    <x v="966"/>
    <x v="4"/>
    <n v="999"/>
    <n v="1950"/>
    <n v="0.49"/>
    <x v="11"/>
    <n v="305"/>
    <n v="0"/>
    <m/>
    <n v="594750"/>
    <x v="2"/>
    <x v="1"/>
    <m/>
    <m/>
    <m/>
  </r>
  <r>
    <s v="B09FZ89DK6"/>
    <x v="967"/>
    <x v="4"/>
    <n v="5999"/>
    <n v="9999"/>
    <n v="0.4"/>
    <x v="0"/>
    <n v="1191"/>
    <n v="0"/>
    <m/>
    <n v="11908809"/>
    <x v="2"/>
    <x v="1"/>
    <m/>
    <m/>
    <m/>
  </r>
  <r>
    <s v="B0811VCGL5"/>
    <x v="968"/>
    <x v="4"/>
    <n v="9970"/>
    <n v="12999"/>
    <n v="0.23"/>
    <x v="4"/>
    <n v="4049"/>
    <n v="0"/>
    <m/>
    <n v="52632951"/>
    <x v="2"/>
    <x v="1"/>
    <m/>
    <m/>
    <m/>
  </r>
  <r>
    <s v="B07FXLC2G2"/>
    <x v="969"/>
    <x v="4"/>
    <n v="698"/>
    <n v="699"/>
    <n v="0"/>
    <x v="0"/>
    <n v="3160"/>
    <n v="0"/>
    <m/>
    <n v="2208840"/>
    <x v="2"/>
    <x v="1"/>
    <m/>
    <m/>
    <m/>
  </r>
  <r>
    <s v="B01LYU3BZF"/>
    <x v="970"/>
    <x v="4"/>
    <n v="2199"/>
    <n v="3190"/>
    <n v="0.31"/>
    <x v="4"/>
    <n v="9650"/>
    <n v="0"/>
    <m/>
    <n v="30783500"/>
    <x v="2"/>
    <x v="2"/>
    <m/>
    <m/>
    <m/>
  </r>
  <r>
    <s v="B083RC4WFJ"/>
    <x v="971"/>
    <x v="4"/>
    <n v="320"/>
    <n v="799"/>
    <n v="0.6"/>
    <x v="0"/>
    <n v="3846"/>
    <n v="1"/>
    <m/>
    <n v="3072954"/>
    <x v="0"/>
    <x v="1"/>
    <m/>
    <m/>
    <m/>
  </r>
  <r>
    <s v="B09SFRNKSR"/>
    <x v="972"/>
    <x v="4"/>
    <n v="298"/>
    <n v="499"/>
    <n v="0.4"/>
    <x v="5"/>
    <n v="290"/>
    <n v="0"/>
    <m/>
    <n v="144710"/>
    <x v="0"/>
    <x v="1"/>
    <m/>
    <m/>
    <m/>
  </r>
  <r>
    <s v="B07NRTCDS5"/>
    <x v="973"/>
    <x v="4"/>
    <n v="1199"/>
    <n v="1499"/>
    <n v="0.2"/>
    <x v="11"/>
    <n v="2206"/>
    <n v="0"/>
    <m/>
    <n v="3306794"/>
    <x v="2"/>
    <x v="2"/>
    <m/>
    <m/>
    <m/>
  </r>
  <r>
    <s v="B07SPVMSC6"/>
    <x v="974"/>
    <x v="4"/>
    <n v="1399"/>
    <n v="2660"/>
    <n v="0.47"/>
    <x v="3"/>
    <n v="9349"/>
    <n v="0"/>
    <m/>
    <n v="24868340"/>
    <x v="2"/>
    <x v="1"/>
    <m/>
    <m/>
    <m/>
  </r>
  <r>
    <s v="B09H3BXWTK"/>
    <x v="975"/>
    <x v="4"/>
    <n v="599"/>
    <n v="2799"/>
    <n v="0.79"/>
    <x v="2"/>
    <n v="578"/>
    <n v="1"/>
    <m/>
    <n v="1617822"/>
    <x v="2"/>
    <x v="1"/>
    <m/>
    <m/>
    <m/>
  </r>
  <r>
    <s v="B0073QGKAS"/>
    <x v="976"/>
    <x v="4"/>
    <n v="1499"/>
    <n v="1499"/>
    <n v="0"/>
    <x v="4"/>
    <n v="9331"/>
    <n v="0"/>
    <m/>
    <n v="13987169"/>
    <x v="2"/>
    <x v="0"/>
    <m/>
    <m/>
    <m/>
  </r>
  <r>
    <s v="B08GJ57MKL"/>
    <x v="977"/>
    <x v="4"/>
    <n v="14400"/>
    <n v="59900"/>
    <n v="0.76"/>
    <x v="5"/>
    <n v="3837"/>
    <n v="1"/>
    <m/>
    <n v="229836300"/>
    <x v="2"/>
    <x v="2"/>
    <m/>
    <m/>
    <m/>
  </r>
  <r>
    <s v="B009DA69W6"/>
    <x v="978"/>
    <x v="4"/>
    <n v="1699"/>
    <n v="1900"/>
    <n v="0.11"/>
    <x v="9"/>
    <n v="11456"/>
    <n v="0"/>
    <m/>
    <n v="21766400"/>
    <x v="2"/>
    <x v="1"/>
    <m/>
    <m/>
    <m/>
  </r>
  <r>
    <s v="B099PR2GQJ"/>
    <x v="979"/>
    <x v="4"/>
    <n v="649"/>
    <n v="999"/>
    <n v="0.35"/>
    <x v="11"/>
    <n v="49"/>
    <n v="0"/>
    <m/>
    <n v="48951"/>
    <x v="2"/>
    <x v="1"/>
    <m/>
    <m/>
    <m/>
  </r>
  <r>
    <s v="B08G8H8DPL"/>
    <x v="980"/>
    <x v="4"/>
    <n v="3249"/>
    <n v="6375"/>
    <n v="0.49"/>
    <x v="1"/>
    <n v="4978"/>
    <n v="0"/>
    <m/>
    <n v="31734750"/>
    <x v="2"/>
    <x v="1"/>
    <m/>
    <m/>
    <m/>
  </r>
  <r>
    <s v="B08VGM3YMF"/>
    <x v="981"/>
    <x v="4"/>
    <n v="199"/>
    <n v="499"/>
    <n v="0.6"/>
    <x v="3"/>
    <n v="1996"/>
    <n v="1"/>
    <m/>
    <n v="996004"/>
    <x v="1"/>
    <x v="1"/>
    <m/>
    <m/>
    <m/>
  </r>
  <r>
    <s v="B08TTRVWKY"/>
    <x v="982"/>
    <x v="4"/>
    <n v="1099"/>
    <n v="1899"/>
    <n v="0.42"/>
    <x v="4"/>
    <n v="1811"/>
    <n v="0"/>
    <m/>
    <n v="3439089"/>
    <x v="2"/>
    <x v="0"/>
    <m/>
    <m/>
    <m/>
  </r>
  <r>
    <s v="B07T4D9FNY"/>
    <x v="983"/>
    <x v="4"/>
    <n v="664"/>
    <n v="1490"/>
    <n v="0.55000000000000004"/>
    <x v="1"/>
    <n v="2198"/>
    <n v="1"/>
    <m/>
    <n v="3275020"/>
    <x v="2"/>
    <x v="1"/>
    <m/>
    <m/>
    <m/>
  </r>
  <r>
    <s v="B07RX42D3D"/>
    <x v="984"/>
    <x v="4"/>
    <n v="260"/>
    <n v="350"/>
    <n v="0.26"/>
    <x v="2"/>
    <n v="13127"/>
    <n v="0"/>
    <m/>
    <n v="4594450"/>
    <x v="0"/>
    <x v="1"/>
    <m/>
    <m/>
    <m/>
  </r>
  <r>
    <s v="B08WRKSF9D"/>
    <x v="985"/>
    <x v="4"/>
    <n v="6499"/>
    <n v="8500"/>
    <n v="0.24"/>
    <x v="5"/>
    <n v="5865"/>
    <n v="0"/>
    <m/>
    <n v="49852500"/>
    <x v="2"/>
    <x v="1"/>
    <m/>
    <m/>
    <m/>
  </r>
  <r>
    <s v="B09R83SFYV"/>
    <x v="986"/>
    <x v="4"/>
    <n v="1484"/>
    <n v="2499"/>
    <n v="0.41"/>
    <x v="7"/>
    <n v="1067"/>
    <n v="0"/>
    <m/>
    <n v="2666433"/>
    <x v="2"/>
    <x v="0"/>
    <m/>
    <m/>
    <m/>
  </r>
  <r>
    <s v="B07989VV5K"/>
    <x v="987"/>
    <x v="4"/>
    <n v="999"/>
    <n v="1560"/>
    <n v="0.36"/>
    <x v="9"/>
    <n v="4881"/>
    <n v="0"/>
    <m/>
    <n v="7614360"/>
    <x v="2"/>
    <x v="2"/>
    <m/>
    <m/>
    <m/>
  </r>
  <r>
    <s v="B07FL3WRX5"/>
    <x v="988"/>
    <x v="4"/>
    <n v="3299"/>
    <n v="6500"/>
    <n v="0.49"/>
    <x v="7"/>
    <n v="11217"/>
    <n v="0"/>
    <m/>
    <n v="72910500"/>
    <x v="2"/>
    <x v="1"/>
    <m/>
    <m/>
    <m/>
  </r>
  <r>
    <s v="B0BPCJM7TB"/>
    <x v="989"/>
    <x v="4"/>
    <n v="259"/>
    <n v="999"/>
    <n v="0.74"/>
    <x v="1"/>
    <n v="43"/>
    <n v="1"/>
    <m/>
    <n v="42957"/>
    <x v="0"/>
    <x v="1"/>
    <m/>
    <m/>
    <m/>
  </r>
  <r>
    <s v="B08H673XKN"/>
    <x v="990"/>
    <x v="4"/>
    <n v="3249"/>
    <n v="7795"/>
    <n v="0.57999999999999996"/>
    <x v="0"/>
    <n v="4664"/>
    <n v="1"/>
    <m/>
    <n v="36355880"/>
    <x v="2"/>
    <x v="1"/>
    <m/>
    <m/>
    <m/>
  </r>
  <r>
    <s v="B07DXRGWDJ"/>
    <x v="991"/>
    <x v="4"/>
    <n v="4280"/>
    <n v="5995"/>
    <n v="0.28999999999999998"/>
    <x v="11"/>
    <n v="2112"/>
    <n v="0"/>
    <m/>
    <n v="12661440"/>
    <x v="2"/>
    <x v="1"/>
    <m/>
    <m/>
    <m/>
  </r>
  <r>
    <s v="B08243SKCK"/>
    <x v="992"/>
    <x v="4"/>
    <n v="189"/>
    <n v="299"/>
    <n v="0.37"/>
    <x v="0"/>
    <n v="2737"/>
    <n v="0"/>
    <m/>
    <n v="818363"/>
    <x v="1"/>
    <x v="0"/>
    <m/>
    <m/>
    <m/>
  </r>
  <r>
    <s v="B09SPTNG58"/>
    <x v="993"/>
    <x v="4"/>
    <n v="1449"/>
    <n v="2349"/>
    <n v="0.38"/>
    <x v="2"/>
    <n v="9019"/>
    <n v="0"/>
    <m/>
    <n v="21185631"/>
    <x v="2"/>
    <x v="2"/>
    <m/>
    <m/>
    <m/>
  </r>
  <r>
    <s v="B083J64CBB"/>
    <x v="994"/>
    <x v="4"/>
    <n v="199"/>
    <n v="499"/>
    <n v="0.6"/>
    <x v="1"/>
    <n v="10234"/>
    <n v="1"/>
    <m/>
    <n v="5106766"/>
    <x v="1"/>
    <x v="2"/>
    <m/>
    <m/>
    <m/>
  </r>
  <r>
    <s v="B08JV91JTK"/>
    <x v="995"/>
    <x v="4"/>
    <n v="474"/>
    <n v="1299"/>
    <n v="0.64"/>
    <x v="3"/>
    <n v="550"/>
    <n v="1"/>
    <m/>
    <n v="714450"/>
    <x v="0"/>
    <x v="1"/>
    <m/>
    <m/>
    <m/>
  </r>
  <r>
    <s v="B0BQ3K23Y1"/>
    <x v="996"/>
    <x v="4"/>
    <n v="279"/>
    <n v="499"/>
    <n v="0.44"/>
    <x v="20"/>
    <n v="28"/>
    <n v="0"/>
    <m/>
    <n v="13972"/>
    <x v="0"/>
    <x v="1"/>
    <m/>
    <m/>
    <m/>
  </r>
  <r>
    <s v="B09MT94QLL"/>
    <x v="997"/>
    <x v="4"/>
    <n v="1999"/>
    <n v="4775"/>
    <n v="0.57999999999999996"/>
    <x v="0"/>
    <n v="1353"/>
    <n v="1"/>
    <m/>
    <n v="6460575"/>
    <x v="2"/>
    <x v="1"/>
    <m/>
    <m/>
    <m/>
  </r>
  <r>
    <s v="B07NKNBTT3"/>
    <x v="998"/>
    <x v="4"/>
    <n v="799"/>
    <n v="1230"/>
    <n v="0.35"/>
    <x v="3"/>
    <n v="2138"/>
    <n v="0"/>
    <m/>
    <n v="2629740"/>
    <x v="2"/>
    <x v="0"/>
    <m/>
    <m/>
    <m/>
  </r>
  <r>
    <s v="B09KPXTZXN"/>
    <x v="999"/>
    <x v="4"/>
    <n v="949"/>
    <n v="1999"/>
    <n v="0.53"/>
    <x v="1"/>
    <n v="1679"/>
    <n v="1"/>
    <m/>
    <n v="3356321"/>
    <x v="2"/>
    <x v="1"/>
    <m/>
    <m/>
    <m/>
  </r>
  <r>
    <s v="B078HG2ZPS"/>
    <x v="1000"/>
    <x v="4"/>
    <n v="3657.66"/>
    <n v="5156"/>
    <n v="0.28999999999999998"/>
    <x v="2"/>
    <n v="12837"/>
    <n v="0"/>
    <m/>
    <n v="66187572"/>
    <x v="2"/>
    <x v="1"/>
    <m/>
    <m/>
    <m/>
  </r>
  <r>
    <s v="B07N2MGB3G"/>
    <x v="1001"/>
    <x v="4"/>
    <n v="1699"/>
    <n v="1999"/>
    <n v="0.15"/>
    <x v="3"/>
    <n v="8873"/>
    <n v="0"/>
    <m/>
    <n v="17737127"/>
    <x v="2"/>
    <x v="2"/>
    <m/>
    <m/>
    <m/>
  </r>
  <r>
    <s v="B008LN8KDM"/>
    <x v="1002"/>
    <x v="4"/>
    <n v="1849"/>
    <n v="2095"/>
    <n v="0.12"/>
    <x v="4"/>
    <n v="7681"/>
    <n v="0"/>
    <m/>
    <n v="16091695"/>
    <x v="2"/>
    <x v="1"/>
    <m/>
    <m/>
    <m/>
  </r>
  <r>
    <s v="B08MZNT7GP"/>
    <x v="1003"/>
    <x v="4"/>
    <n v="12499"/>
    <n v="19825"/>
    <n v="0.37"/>
    <x v="3"/>
    <n v="322"/>
    <n v="0"/>
    <m/>
    <n v="6383650"/>
    <x v="2"/>
    <x v="0"/>
    <m/>
    <m/>
    <m/>
  </r>
  <r>
    <s v="B009P2L7CO"/>
    <x v="1004"/>
    <x v="4"/>
    <n v="1099"/>
    <n v="1920"/>
    <n v="0.43"/>
    <x v="0"/>
    <n v="9772"/>
    <n v="0"/>
    <m/>
    <n v="18762240"/>
    <x v="2"/>
    <x v="2"/>
    <m/>
    <m/>
    <m/>
  </r>
  <r>
    <s v="B07YC8JHMB"/>
    <x v="1005"/>
    <x v="4"/>
    <n v="8199"/>
    <n v="16000"/>
    <n v="0.49"/>
    <x v="2"/>
    <n v="18497"/>
    <n v="0"/>
    <m/>
    <n v="295952000"/>
    <x v="2"/>
    <x v="1"/>
    <m/>
    <m/>
    <m/>
  </r>
  <r>
    <s v="B0BNQMF152"/>
    <x v="1006"/>
    <x v="4"/>
    <n v="499"/>
    <n v="2199"/>
    <n v="0.77"/>
    <x v="7"/>
    <n v="53"/>
    <n v="1"/>
    <m/>
    <n v="116547"/>
    <x v="0"/>
    <x v="1"/>
    <m/>
    <m/>
    <m/>
  </r>
  <r>
    <s v="B08J7VCT12"/>
    <x v="1007"/>
    <x v="4"/>
    <n v="6999"/>
    <n v="14999"/>
    <n v="0.53"/>
    <x v="3"/>
    <n v="1728"/>
    <n v="1"/>
    <m/>
    <n v="25918272"/>
    <x v="2"/>
    <x v="2"/>
    <m/>
    <m/>
    <m/>
  </r>
  <r>
    <s v="B0989W6J2F"/>
    <x v="1008"/>
    <x v="4"/>
    <n v="1595"/>
    <n v="1799"/>
    <n v="0.11"/>
    <x v="1"/>
    <n v="2877"/>
    <n v="0"/>
    <m/>
    <n v="5175723"/>
    <x v="2"/>
    <x v="1"/>
    <m/>
    <m/>
    <m/>
  </r>
  <r>
    <s v="B0B84KSH3X"/>
    <x v="1009"/>
    <x v="4"/>
    <n v="1049"/>
    <n v="1950"/>
    <n v="0.46"/>
    <x v="11"/>
    <n v="250"/>
    <n v="0"/>
    <m/>
    <n v="487500"/>
    <x v="2"/>
    <x v="2"/>
    <m/>
    <m/>
    <m/>
  </r>
  <r>
    <s v="B08HLC7Z3G"/>
    <x v="1010"/>
    <x v="4"/>
    <n v="1182"/>
    <n v="2995"/>
    <n v="0.61"/>
    <x v="0"/>
    <n v="5178"/>
    <n v="1"/>
    <m/>
    <n v="15508110"/>
    <x v="2"/>
    <x v="1"/>
    <m/>
    <m/>
    <m/>
  </r>
  <r>
    <s v="B0BN6M3TCM"/>
    <x v="1011"/>
    <x v="4"/>
    <n v="499"/>
    <n v="999"/>
    <n v="0.5"/>
    <x v="13"/>
    <n v="79"/>
    <n v="1"/>
    <m/>
    <n v="78921"/>
    <x v="0"/>
    <x v="2"/>
    <m/>
    <m/>
    <m/>
  </r>
  <r>
    <s v="B01L6MT7E0"/>
    <x v="1012"/>
    <x v="4"/>
    <n v="8799"/>
    <n v="11995"/>
    <n v="0.27"/>
    <x v="3"/>
    <n v="4157"/>
    <n v="0"/>
    <m/>
    <n v="49863215"/>
    <x v="2"/>
    <x v="1"/>
    <m/>
    <m/>
    <m/>
  </r>
  <r>
    <s v="B0B9F9PT8R"/>
    <x v="1013"/>
    <x v="4"/>
    <n v="1529"/>
    <n v="2999"/>
    <n v="0.49"/>
    <x v="8"/>
    <n v="29"/>
    <n v="0"/>
    <m/>
    <n v="86971"/>
    <x v="2"/>
    <x v="1"/>
    <m/>
    <m/>
    <m/>
  </r>
  <r>
    <s v="B0883LQJ6B"/>
    <x v="1014"/>
    <x v="4"/>
    <n v="1199"/>
    <n v="1690"/>
    <n v="0.28999999999999998"/>
    <x v="0"/>
    <n v="4580"/>
    <n v="0"/>
    <m/>
    <n v="7740200"/>
    <x v="2"/>
    <x v="1"/>
    <m/>
    <m/>
    <m/>
  </r>
  <r>
    <s v="B099Z83VRC"/>
    <x v="1015"/>
    <x v="4"/>
    <n v="1052"/>
    <n v="1790"/>
    <n v="0.41"/>
    <x v="4"/>
    <n v="1404"/>
    <n v="0"/>
    <m/>
    <n v="2513160"/>
    <x v="2"/>
    <x v="2"/>
    <m/>
    <m/>
    <m/>
  </r>
  <r>
    <s v="B00S9BSJC8"/>
    <x v="1016"/>
    <x v="4"/>
    <n v="6499"/>
    <n v="8995"/>
    <n v="0.28000000000000003"/>
    <x v="4"/>
    <n v="2810"/>
    <n v="0"/>
    <m/>
    <n v="25275950"/>
    <x v="2"/>
    <x v="1"/>
    <m/>
    <m/>
    <m/>
  </r>
  <r>
    <s v="B0B4SJKRDF"/>
    <x v="1017"/>
    <x v="4"/>
    <n v="239"/>
    <n v="239"/>
    <n v="0"/>
    <x v="4"/>
    <n v="7"/>
    <n v="0"/>
    <m/>
    <n v="1673"/>
    <x v="0"/>
    <x v="1"/>
    <m/>
    <m/>
    <m/>
  </r>
  <r>
    <s v="B0BM4KTNL1"/>
    <x v="1018"/>
    <x v="4"/>
    <n v="699"/>
    <n v="1599"/>
    <n v="0.56000000000000005"/>
    <x v="16"/>
    <n v="1729"/>
    <n v="1"/>
    <m/>
    <n v="2764671"/>
    <x v="2"/>
    <x v="2"/>
    <m/>
    <m/>
    <m/>
  </r>
  <r>
    <s v="B08S6RKT4L"/>
    <x v="1019"/>
    <x v="4"/>
    <n v="2599"/>
    <n v="4290"/>
    <n v="0.39"/>
    <x v="5"/>
    <n v="2116"/>
    <n v="0"/>
    <m/>
    <n v="9077640"/>
    <x v="2"/>
    <x v="2"/>
    <m/>
    <m/>
    <m/>
  </r>
  <r>
    <s v="B09SZ5TWHW"/>
    <x v="1020"/>
    <x v="4"/>
    <n v="1547"/>
    <n v="2890"/>
    <n v="0.46"/>
    <x v="2"/>
    <n v="463"/>
    <n v="0"/>
    <m/>
    <n v="1338070"/>
    <x v="2"/>
    <x v="1"/>
    <m/>
    <m/>
    <m/>
  </r>
  <r>
    <s v="B0BLC2BYPX"/>
    <x v="1021"/>
    <x v="4"/>
    <n v="499"/>
    <n v="1299"/>
    <n v="0.62"/>
    <x v="16"/>
    <n v="54"/>
    <n v="1"/>
    <m/>
    <n v="70146"/>
    <x v="0"/>
    <x v="1"/>
    <m/>
    <m/>
    <m/>
  </r>
  <r>
    <s v="B00P0R95EA"/>
    <x v="1022"/>
    <x v="4"/>
    <n v="510"/>
    <n v="640"/>
    <n v="0.2"/>
    <x v="3"/>
    <n v="7229"/>
    <n v="0"/>
    <m/>
    <n v="4626560"/>
    <x v="2"/>
    <x v="2"/>
    <m/>
    <m/>
    <m/>
  </r>
  <r>
    <s v="B07W4HTS8Q"/>
    <x v="1023"/>
    <x v="4"/>
    <n v="1899"/>
    <n v="3790"/>
    <n v="0.5"/>
    <x v="11"/>
    <n v="3842"/>
    <n v="1"/>
    <m/>
    <n v="14561180"/>
    <x v="2"/>
    <x v="1"/>
    <m/>
    <m/>
    <m/>
  </r>
  <r>
    <s v="B078JBK4GX"/>
    <x v="1024"/>
    <x v="4"/>
    <n v="2599"/>
    <n v="4560"/>
    <n v="0.43"/>
    <x v="5"/>
    <n v="646"/>
    <n v="0"/>
    <m/>
    <n v="2945760"/>
    <x v="2"/>
    <x v="2"/>
    <m/>
    <m/>
    <m/>
  </r>
  <r>
    <s v="B08S7V8YTN"/>
    <x v="1025"/>
    <x v="4"/>
    <n v="1199"/>
    <n v="3500"/>
    <n v="0.66"/>
    <x v="4"/>
    <n v="1802"/>
    <n v="1"/>
    <m/>
    <n v="6307000"/>
    <x v="2"/>
    <x v="2"/>
    <m/>
    <m/>
    <m/>
  </r>
  <r>
    <s v="B07H5PBN54"/>
    <x v="1026"/>
    <x v="4"/>
    <n v="999"/>
    <n v="2600"/>
    <n v="0.62"/>
    <x v="10"/>
    <n v="252"/>
    <n v="1"/>
    <m/>
    <n v="655200"/>
    <x v="2"/>
    <x v="2"/>
    <m/>
    <m/>
    <m/>
  </r>
  <r>
    <s v="B07YCBSCYB"/>
    <x v="1027"/>
    <x v="4"/>
    <n v="1999"/>
    <n v="3300"/>
    <n v="0.39"/>
    <x v="0"/>
    <n v="780"/>
    <n v="0"/>
    <m/>
    <n v="2574000"/>
    <x v="2"/>
    <x v="1"/>
    <m/>
    <m/>
    <m/>
  </r>
  <r>
    <s v="B098T9CJVQ"/>
    <x v="1028"/>
    <x v="4"/>
    <n v="210"/>
    <n v="699"/>
    <n v="0.7"/>
    <x v="7"/>
    <n v="74"/>
    <n v="1"/>
    <m/>
    <n v="51726"/>
    <x v="0"/>
    <x v="1"/>
    <m/>
    <m/>
    <m/>
  </r>
  <r>
    <s v="B01KCSGBU2"/>
    <x v="1029"/>
    <x v="4"/>
    <n v="14499"/>
    <n v="23559"/>
    <n v="0.38"/>
    <x v="4"/>
    <n v="2026"/>
    <n v="0"/>
    <m/>
    <n v="47730534"/>
    <x v="2"/>
    <x v="1"/>
    <m/>
    <m/>
    <m/>
  </r>
  <r>
    <s v="B095XCRDQW"/>
    <x v="1030"/>
    <x v="4"/>
    <n v="950"/>
    <n v="1599"/>
    <n v="0.41"/>
    <x v="4"/>
    <n v="5911"/>
    <n v="0"/>
    <m/>
    <n v="9451689"/>
    <x v="2"/>
    <x v="2"/>
    <m/>
    <m/>
    <m/>
  </r>
  <r>
    <s v="B09CTWFV5W"/>
    <x v="1031"/>
    <x v="4"/>
    <n v="7199"/>
    <n v="9995"/>
    <n v="0.28000000000000003"/>
    <x v="5"/>
    <n v="1964"/>
    <n v="0"/>
    <m/>
    <n v="19630180"/>
    <x v="2"/>
    <x v="1"/>
    <m/>
    <m/>
    <m/>
  </r>
  <r>
    <s v="B0B7NWGXS6"/>
    <x v="1032"/>
    <x v="4"/>
    <n v="2439"/>
    <n v="2545"/>
    <n v="0.04"/>
    <x v="3"/>
    <n v="25"/>
    <n v="0"/>
    <m/>
    <n v="63625"/>
    <x v="2"/>
    <x v="1"/>
    <m/>
    <m/>
    <m/>
  </r>
  <r>
    <s v="B07DZ986Q2"/>
    <x v="1033"/>
    <x v="4"/>
    <n v="7799"/>
    <n v="8995"/>
    <n v="0.13"/>
    <x v="1"/>
    <n v="3160"/>
    <n v="0"/>
    <m/>
    <n v="28424200"/>
    <x v="2"/>
    <x v="1"/>
    <m/>
    <m/>
    <m/>
  </r>
  <r>
    <s v="B07KKJPTWB"/>
    <x v="1034"/>
    <x v="4"/>
    <n v="1599"/>
    <n v="1999"/>
    <n v="0.2"/>
    <x v="5"/>
    <n v="1558"/>
    <n v="0"/>
    <m/>
    <n v="3114442"/>
    <x v="2"/>
    <x v="0"/>
    <m/>
    <m/>
    <m/>
  </r>
  <r>
    <s v="B071R3LHFM"/>
    <x v="880"/>
    <x v="4"/>
    <n v="2899"/>
    <n v="5500"/>
    <n v="0.47"/>
    <x v="11"/>
    <n v="8958"/>
    <n v="0"/>
    <m/>
    <n v="49269000"/>
    <x v="2"/>
    <x v="1"/>
    <m/>
    <m/>
    <m/>
  </r>
  <r>
    <s v="B086X18Q71"/>
    <x v="1035"/>
    <x v="4"/>
    <n v="9799"/>
    <n v="12150"/>
    <n v="0.19"/>
    <x v="4"/>
    <n v="13251"/>
    <n v="0"/>
    <m/>
    <n v="160999650"/>
    <x v="2"/>
    <x v="2"/>
    <m/>
    <m/>
    <m/>
  </r>
  <r>
    <s v="B07WVQG8WZ"/>
    <x v="1036"/>
    <x v="4"/>
    <n v="3299"/>
    <n v="4995"/>
    <n v="0.34"/>
    <x v="11"/>
    <n v="1393"/>
    <n v="0"/>
    <m/>
    <n v="6958035"/>
    <x v="2"/>
    <x v="1"/>
    <m/>
    <m/>
    <m/>
  </r>
  <r>
    <s v="B0BFBNXS94"/>
    <x v="1037"/>
    <x v="4"/>
    <n v="669"/>
    <n v="1499"/>
    <n v="0.55000000000000004"/>
    <x v="21"/>
    <n v="13"/>
    <n v="1"/>
    <m/>
    <n v="19487"/>
    <x v="2"/>
    <x v="0"/>
    <m/>
    <m/>
    <m/>
  </r>
  <r>
    <s v="B071113J7M"/>
    <x v="1038"/>
    <x v="4"/>
    <n v="5890"/>
    <n v="7506"/>
    <n v="0.22"/>
    <x v="6"/>
    <n v="7241"/>
    <n v="0"/>
    <m/>
    <n v="54350946"/>
    <x v="2"/>
    <x v="1"/>
    <m/>
    <m/>
    <m/>
  </r>
  <r>
    <s v="B09YLWT89W"/>
    <x v="1039"/>
    <x v="4"/>
    <n v="9199"/>
    <n v="18000"/>
    <n v="0.49"/>
    <x v="1"/>
    <n v="16020"/>
    <n v="0"/>
    <m/>
    <n v="288360000"/>
    <x v="2"/>
    <x v="1"/>
    <m/>
    <m/>
    <m/>
  </r>
  <r>
    <s v="B0814LP6S9"/>
    <x v="854"/>
    <x v="4"/>
    <n v="351"/>
    <n v="1099"/>
    <n v="0.68"/>
    <x v="7"/>
    <n v="1470"/>
    <n v="1"/>
    <m/>
    <n v="1615530"/>
    <x v="0"/>
    <x v="2"/>
    <m/>
    <m/>
    <m/>
  </r>
  <r>
    <s v="B07BKSSDR2"/>
    <x v="1040"/>
    <x v="8"/>
    <n v="899"/>
    <n v="1900"/>
    <n v="0.53"/>
    <x v="1"/>
    <n v="3663"/>
    <n v="1"/>
    <m/>
    <n v="6959700"/>
    <x v="2"/>
    <x v="1"/>
    <m/>
    <m/>
    <m/>
  </r>
  <r>
    <s v="B09VGS66FV"/>
    <x v="1041"/>
    <x v="4"/>
    <n v="1349"/>
    <n v="1850"/>
    <n v="0.27"/>
    <x v="5"/>
    <n v="638"/>
    <n v="0"/>
    <m/>
    <n v="1180300"/>
    <x v="2"/>
    <x v="0"/>
    <m/>
    <m/>
    <m/>
  </r>
  <r>
    <s v="B07RCGTZ4M"/>
    <x v="1042"/>
    <x v="4"/>
    <n v="6236"/>
    <n v="9999"/>
    <n v="0.38"/>
    <x v="3"/>
    <n v="3552"/>
    <n v="0"/>
    <m/>
    <n v="35516448"/>
    <x v="2"/>
    <x v="1"/>
    <m/>
    <m/>
    <m/>
  </r>
  <r>
    <s v="B0747VDH9L"/>
    <x v="1043"/>
    <x v="4"/>
    <n v="2742"/>
    <n v="3995"/>
    <n v="0.31"/>
    <x v="5"/>
    <n v="11148"/>
    <n v="0"/>
    <m/>
    <n v="44536260"/>
    <x v="2"/>
    <x v="1"/>
    <m/>
    <m/>
    <m/>
  </r>
  <r>
    <s v="B08XLR6DSB"/>
    <x v="1044"/>
    <x v="4"/>
    <n v="721"/>
    <n v="1499"/>
    <n v="0.52"/>
    <x v="19"/>
    <n v="2449"/>
    <n v="1"/>
    <m/>
    <n v="3671051"/>
    <x v="2"/>
    <x v="1"/>
    <m/>
    <m/>
    <m/>
  </r>
  <r>
    <s v="B08H6CZSHT"/>
    <x v="1045"/>
    <x v="4"/>
    <n v="2903"/>
    <n v="3295"/>
    <n v="0.12"/>
    <x v="4"/>
    <n v="2299"/>
    <n v="0"/>
    <m/>
    <n v="7575205"/>
    <x v="2"/>
    <x v="2"/>
    <m/>
    <m/>
    <m/>
  </r>
  <r>
    <s v="B07CVR2L5K"/>
    <x v="1046"/>
    <x v="4"/>
    <n v="1656"/>
    <n v="2695"/>
    <n v="0.39"/>
    <x v="5"/>
    <n v="6027"/>
    <n v="0"/>
    <m/>
    <n v="16242765"/>
    <x v="2"/>
    <x v="2"/>
    <m/>
    <m/>
    <m/>
  </r>
  <r>
    <s v="B09J4YQYX3"/>
    <x v="1047"/>
    <x v="4"/>
    <n v="1399"/>
    <n v="2290"/>
    <n v="0.39"/>
    <x v="5"/>
    <n v="461"/>
    <n v="0"/>
    <m/>
    <n v="1055690"/>
    <x v="2"/>
    <x v="1"/>
    <m/>
    <m/>
    <m/>
  </r>
  <r>
    <s v="B0B2DD8BQ8"/>
    <x v="1048"/>
    <x v="4"/>
    <n v="2079"/>
    <n v="3099"/>
    <n v="0.33"/>
    <x v="3"/>
    <n v="282"/>
    <n v="0"/>
    <m/>
    <n v="873918"/>
    <x v="2"/>
    <x v="2"/>
    <m/>
    <m/>
    <m/>
  </r>
  <r>
    <s v="B0123P3PWE"/>
    <x v="1049"/>
    <x v="4"/>
    <n v="999"/>
    <n v="1075"/>
    <n v="7.0000000000000007E-2"/>
    <x v="3"/>
    <n v="9275"/>
    <n v="0"/>
    <m/>
    <n v="9970625"/>
    <x v="2"/>
    <x v="2"/>
    <m/>
    <m/>
    <m/>
  </r>
  <r>
    <s v="B08HDCWDXD"/>
    <x v="1050"/>
    <x v="4"/>
    <n v="3179"/>
    <n v="6999"/>
    <n v="0.55000000000000004"/>
    <x v="1"/>
    <n v="743"/>
    <n v="1"/>
    <m/>
    <n v="5200257"/>
    <x v="2"/>
    <x v="2"/>
    <m/>
    <m/>
    <m/>
  </r>
  <r>
    <s v="B0836JGZ74"/>
    <x v="1051"/>
    <x v="4"/>
    <n v="1049"/>
    <n v="2499"/>
    <n v="0.57999999999999996"/>
    <x v="9"/>
    <n v="328"/>
    <n v="1"/>
    <m/>
    <n v="819672"/>
    <x v="2"/>
    <x v="1"/>
    <m/>
    <m/>
    <m/>
  </r>
  <r>
    <s v="B0BCKJJN8R"/>
    <x v="1052"/>
    <x v="4"/>
    <n v="3599"/>
    <n v="7290"/>
    <n v="0.51"/>
    <x v="2"/>
    <n v="942"/>
    <n v="1"/>
    <m/>
    <n v="6867180"/>
    <x v="2"/>
    <x v="1"/>
    <m/>
    <m/>
    <m/>
  </r>
  <r>
    <s v="B008P7IF02"/>
    <x v="1053"/>
    <x v="4"/>
    <n v="4799"/>
    <n v="5795"/>
    <n v="0.17"/>
    <x v="2"/>
    <n v="3815"/>
    <n v="0"/>
    <m/>
    <n v="22107925"/>
    <x v="2"/>
    <x v="2"/>
    <m/>
    <m/>
    <m/>
  </r>
  <r>
    <s v="B08CNLYKW5"/>
    <x v="1054"/>
    <x v="4"/>
    <n v="1699"/>
    <n v="3398"/>
    <n v="0.5"/>
    <x v="11"/>
    <n v="7988"/>
    <n v="1"/>
    <m/>
    <n v="27143224"/>
    <x v="2"/>
    <x v="1"/>
    <m/>
    <m/>
    <m/>
  </r>
  <r>
    <s v="B08C7TYHPB"/>
    <x v="1055"/>
    <x v="4"/>
    <n v="664"/>
    <n v="1490"/>
    <n v="0.55000000000000004"/>
    <x v="3"/>
    <n v="925"/>
    <n v="1"/>
    <m/>
    <n v="1378250"/>
    <x v="2"/>
    <x v="1"/>
    <m/>
    <m/>
    <m/>
  </r>
  <r>
    <s v="B08VJFYH6N"/>
    <x v="1056"/>
    <x v="4"/>
    <n v="948"/>
    <n v="1620"/>
    <n v="0.41"/>
    <x v="3"/>
    <n v="4370"/>
    <n v="0"/>
    <m/>
    <n v="7079400"/>
    <x v="2"/>
    <x v="1"/>
    <m/>
    <m/>
    <m/>
  </r>
  <r>
    <s v="B08235JZFB"/>
    <x v="1057"/>
    <x v="4"/>
    <n v="850"/>
    <n v="1000"/>
    <n v="0.15"/>
    <x v="3"/>
    <n v="7619"/>
    <n v="0"/>
    <m/>
    <n v="7619000"/>
    <x v="2"/>
    <x v="2"/>
    <m/>
    <m/>
    <m/>
  </r>
  <r>
    <s v="B078XFKBZL"/>
    <x v="1058"/>
    <x v="4"/>
    <n v="600"/>
    <n v="640"/>
    <n v="0.06"/>
    <x v="11"/>
    <n v="2593"/>
    <n v="0"/>
    <m/>
    <n v="1659520"/>
    <x v="2"/>
    <x v="2"/>
    <m/>
    <m/>
    <m/>
  </r>
  <r>
    <s v="B01M265AAK"/>
    <x v="1059"/>
    <x v="4"/>
    <n v="3711"/>
    <n v="4495"/>
    <n v="0.17"/>
    <x v="4"/>
    <n v="356"/>
    <n v="0"/>
    <m/>
    <n v="1600220"/>
    <x v="2"/>
    <x v="1"/>
    <m/>
    <m/>
    <m/>
  </r>
  <r>
    <s v="B0B694PXQJ"/>
    <x v="1060"/>
    <x v="4"/>
    <n v="799"/>
    <n v="2999"/>
    <n v="0.73"/>
    <x v="6"/>
    <n v="63"/>
    <n v="1"/>
    <m/>
    <n v="188937"/>
    <x v="2"/>
    <x v="2"/>
    <m/>
    <m/>
    <m/>
  </r>
  <r>
    <s v="B00B3VFJY2"/>
    <x v="1061"/>
    <x v="4"/>
    <n v="980"/>
    <n v="980"/>
    <n v="0"/>
    <x v="0"/>
    <n v="4740"/>
    <n v="0"/>
    <m/>
    <n v="4645200"/>
    <x v="2"/>
    <x v="2"/>
    <m/>
    <m/>
    <m/>
  </r>
  <r>
    <s v="B08W9BK4MD"/>
    <x v="1062"/>
    <x v="4"/>
    <n v="351"/>
    <n v="899"/>
    <n v="0.61"/>
    <x v="2"/>
    <n v="296"/>
    <n v="1"/>
    <m/>
    <n v="266104"/>
    <x v="0"/>
    <x v="1"/>
    <m/>
    <m/>
    <m/>
  </r>
  <r>
    <s v="B09X5HD5T1"/>
    <x v="1063"/>
    <x v="4"/>
    <n v="229"/>
    <n v="499"/>
    <n v="0.54"/>
    <x v="12"/>
    <n v="185"/>
    <n v="1"/>
    <m/>
    <n v="92315"/>
    <x v="0"/>
    <x v="2"/>
    <m/>
    <m/>
    <m/>
  </r>
  <r>
    <s v="B08H6B3G96"/>
    <x v="1045"/>
    <x v="4"/>
    <n v="3349"/>
    <n v="3995"/>
    <n v="0.16"/>
    <x v="4"/>
    <n v="1954"/>
    <n v="0"/>
    <m/>
    <n v="7806230"/>
    <x v="2"/>
    <x v="1"/>
    <m/>
    <m/>
    <m/>
  </r>
  <r>
    <s v="B09N3BFP4M"/>
    <x v="1064"/>
    <x v="4"/>
    <n v="5499"/>
    <n v="11500"/>
    <n v="0.52"/>
    <x v="2"/>
    <n v="959"/>
    <n v="1"/>
    <m/>
    <n v="11028500"/>
    <x v="2"/>
    <x v="1"/>
    <m/>
    <m/>
    <m/>
  </r>
  <r>
    <s v="B09DSQXCM8"/>
    <x v="1065"/>
    <x v="4"/>
    <n v="299"/>
    <n v="499"/>
    <n v="0.4"/>
    <x v="2"/>
    <n v="1015"/>
    <n v="0"/>
    <m/>
    <n v="506485"/>
    <x v="0"/>
    <x v="1"/>
    <m/>
    <m/>
    <m/>
  </r>
  <r>
    <s v="B01M69WCZ6"/>
    <x v="1066"/>
    <x v="4"/>
    <n v="2249"/>
    <n v="3550"/>
    <n v="0.37"/>
    <x v="1"/>
    <n v="3973"/>
    <n v="0"/>
    <m/>
    <n v="14104150"/>
    <x v="2"/>
    <x v="2"/>
    <m/>
    <m/>
    <m/>
  </r>
  <r>
    <s v="B0BM9H2NY9"/>
    <x v="1067"/>
    <x v="4"/>
    <n v="699"/>
    <n v="1599"/>
    <n v="0.56000000000000005"/>
    <x v="16"/>
    <n v="2300"/>
    <n v="1"/>
    <m/>
    <n v="3677700"/>
    <x v="2"/>
    <x v="2"/>
    <m/>
    <m/>
    <m/>
  </r>
  <r>
    <s v="B099FDW2ZF"/>
    <x v="1068"/>
    <x v="4"/>
    <n v="1235"/>
    <n v="1499"/>
    <n v="0.18"/>
    <x v="3"/>
    <n v="203"/>
    <n v="0"/>
    <m/>
    <n v="304297"/>
    <x v="2"/>
    <x v="0"/>
    <m/>
    <m/>
    <m/>
  </r>
  <r>
    <s v="B0B935YNR7"/>
    <x v="1069"/>
    <x v="4"/>
    <n v="1349"/>
    <n v="2999"/>
    <n v="0.55000000000000004"/>
    <x v="11"/>
    <n v="441"/>
    <n v="1"/>
    <m/>
    <n v="1322559"/>
    <x v="2"/>
    <x v="2"/>
    <m/>
    <m/>
    <m/>
  </r>
  <r>
    <s v="B07JGCGNDG"/>
    <x v="1070"/>
    <x v="4"/>
    <n v="6800"/>
    <n v="11500"/>
    <n v="0.41"/>
    <x v="3"/>
    <n v="10308"/>
    <n v="0"/>
    <m/>
    <n v="118542000"/>
    <x v="2"/>
    <x v="1"/>
    <m/>
    <m/>
    <m/>
  </r>
  <r>
    <s v="B08L12N5H1"/>
    <x v="1071"/>
    <x v="4"/>
    <n v="2099"/>
    <n v="2499"/>
    <n v="0.16"/>
    <x v="22"/>
    <n v="992"/>
    <n v="0"/>
    <m/>
    <n v="2479008"/>
    <x v="2"/>
    <x v="2"/>
    <m/>
    <m/>
    <m/>
  </r>
  <r>
    <s v="B07GWTWFS2"/>
    <x v="1072"/>
    <x v="4"/>
    <n v="1699"/>
    <n v="1975"/>
    <n v="0.14000000000000001"/>
    <x v="3"/>
    <n v="4716"/>
    <n v="0"/>
    <m/>
    <n v="9314100"/>
    <x v="2"/>
    <x v="2"/>
    <m/>
    <m/>
    <m/>
  </r>
  <r>
    <s v="B09KRHXTLN"/>
    <x v="1073"/>
    <x v="4"/>
    <n v="1069"/>
    <n v="1699"/>
    <n v="0.37"/>
    <x v="2"/>
    <n v="313"/>
    <n v="0"/>
    <m/>
    <n v="531787"/>
    <x v="2"/>
    <x v="2"/>
    <m/>
    <m/>
    <m/>
  </r>
  <r>
    <s v="B09H34V36W"/>
    <x v="1074"/>
    <x v="4"/>
    <n v="1349"/>
    <n v="2495"/>
    <n v="0.46"/>
    <x v="11"/>
    <n v="166"/>
    <n v="0"/>
    <m/>
    <n v="414170"/>
    <x v="2"/>
    <x v="2"/>
    <m/>
    <m/>
    <m/>
  </r>
  <r>
    <s v="B09J2QCKKM"/>
    <x v="1075"/>
    <x v="4"/>
    <n v="1499"/>
    <n v="3500"/>
    <n v="0.56999999999999995"/>
    <x v="3"/>
    <n v="303"/>
    <n v="1"/>
    <m/>
    <n v="1060500"/>
    <x v="2"/>
    <x v="1"/>
    <m/>
    <m/>
    <m/>
  </r>
  <r>
    <s v="B09XRBJ94N"/>
    <x v="1076"/>
    <x v="4"/>
    <n v="2092"/>
    <n v="4600"/>
    <n v="0.55000000000000004"/>
    <x v="4"/>
    <n v="562"/>
    <n v="1"/>
    <m/>
    <n v="2585200"/>
    <x v="2"/>
    <x v="2"/>
    <m/>
    <m/>
    <m/>
  </r>
  <r>
    <s v="B07SLNG3LW"/>
    <x v="1077"/>
    <x v="4"/>
    <n v="3859"/>
    <n v="10295"/>
    <n v="0.63"/>
    <x v="2"/>
    <n v="8095"/>
    <n v="1"/>
    <m/>
    <n v="83338025"/>
    <x v="2"/>
    <x v="0"/>
    <m/>
    <m/>
    <m/>
  </r>
  <r>
    <s v="B0BNDGL26T"/>
    <x v="1078"/>
    <x v="4"/>
    <n v="499"/>
    <n v="2199"/>
    <n v="0.77"/>
    <x v="18"/>
    <n v="109"/>
    <n v="1"/>
    <m/>
    <n v="239691"/>
    <x v="0"/>
    <x v="1"/>
    <m/>
    <m/>
    <m/>
  </r>
  <r>
    <s v="B095PWLLY6"/>
    <x v="1079"/>
    <x v="4"/>
    <n v="1804"/>
    <n v="2380"/>
    <n v="0.24"/>
    <x v="1"/>
    <n v="15382"/>
    <n v="0"/>
    <m/>
    <n v="36609160"/>
    <x v="2"/>
    <x v="2"/>
    <m/>
    <m/>
    <m/>
  </r>
  <r>
    <s v="B07Y9PY6Y1"/>
    <x v="1080"/>
    <x v="4"/>
    <n v="6525"/>
    <n v="8820"/>
    <n v="0.26"/>
    <x v="6"/>
    <n v="5137"/>
    <n v="0"/>
    <m/>
    <n v="45308340"/>
    <x v="2"/>
    <x v="2"/>
    <m/>
    <m/>
    <m/>
  </r>
  <r>
    <s v="B0BJ966M5K"/>
    <x v="1081"/>
    <x v="4"/>
    <n v="4999"/>
    <n v="24999"/>
    <n v="0.8"/>
    <x v="13"/>
    <n v="124"/>
    <n v="1"/>
    <m/>
    <n v="3099876"/>
    <x v="2"/>
    <x v="2"/>
    <m/>
    <m/>
    <m/>
  </r>
  <r>
    <s v="B086GVRP63"/>
    <x v="1082"/>
    <x v="4"/>
    <n v="1189"/>
    <n v="2400"/>
    <n v="0.5"/>
    <x v="3"/>
    <n v="618"/>
    <n v="1"/>
    <m/>
    <n v="1483200"/>
    <x v="2"/>
    <x v="2"/>
    <m/>
    <m/>
    <m/>
  </r>
  <r>
    <s v="B08MVXPTDG"/>
    <x v="1083"/>
    <x v="4"/>
    <n v="2590"/>
    <n v="4200"/>
    <n v="0.38"/>
    <x v="3"/>
    <n v="63"/>
    <n v="0"/>
    <m/>
    <n v="264600"/>
    <x v="2"/>
    <x v="2"/>
    <m/>
    <m/>
    <m/>
  </r>
  <r>
    <s v="B0BMZ6SY89"/>
    <x v="1084"/>
    <x v="4"/>
    <n v="899"/>
    <n v="1599"/>
    <n v="0.44"/>
    <x v="10"/>
    <n v="15"/>
    <n v="0"/>
    <m/>
    <n v="23985"/>
    <x v="2"/>
    <x v="1"/>
    <m/>
    <m/>
    <m/>
  </r>
  <r>
    <s v="B09P1MFKG1"/>
    <x v="1085"/>
    <x v="4"/>
    <n v="998"/>
    <n v="2999"/>
    <n v="0.67"/>
    <x v="13"/>
    <n v="9"/>
    <n v="1"/>
    <m/>
    <n v="26991"/>
    <x v="2"/>
    <x v="1"/>
    <m/>
    <m/>
    <m/>
  </r>
  <r>
    <s v="B01LY9W8AF"/>
    <x v="1086"/>
    <x v="4"/>
    <n v="998.06"/>
    <n v="1282"/>
    <n v="0.22"/>
    <x v="0"/>
    <n v="7274"/>
    <n v="0"/>
    <m/>
    <n v="9325268"/>
    <x v="2"/>
    <x v="2"/>
    <m/>
    <m/>
    <m/>
  </r>
  <r>
    <s v="B07ZJND9B9"/>
    <x v="1087"/>
    <x v="4"/>
    <n v="1099"/>
    <n v="1990"/>
    <n v="0.45"/>
    <x v="2"/>
    <n v="5911"/>
    <n v="0"/>
    <m/>
    <n v="11762890"/>
    <x v="2"/>
    <x v="1"/>
    <m/>
    <m/>
    <m/>
  </r>
  <r>
    <s v="B0B2CWRDB1"/>
    <x v="1088"/>
    <x v="4"/>
    <n v="5999"/>
    <n v="9999"/>
    <n v="0.4"/>
    <x v="0"/>
    <n v="170"/>
    <n v="0"/>
    <m/>
    <n v="1699830"/>
    <x v="2"/>
    <x v="1"/>
    <m/>
    <m/>
    <m/>
  </r>
  <r>
    <s v="B072NCN9M4"/>
    <x v="1089"/>
    <x v="4"/>
    <n v="8886"/>
    <n v="11850"/>
    <n v="0.25"/>
    <x v="0"/>
    <n v="3065"/>
    <n v="0"/>
    <m/>
    <n v="36320250"/>
    <x v="2"/>
    <x v="1"/>
    <m/>
    <m/>
    <m/>
  </r>
  <r>
    <s v="B08SKZ2RMG"/>
    <x v="1090"/>
    <x v="4"/>
    <n v="475"/>
    <n v="999"/>
    <n v="0.52"/>
    <x v="3"/>
    <n v="1021"/>
    <n v="1"/>
    <m/>
    <n v="1019979"/>
    <x v="0"/>
    <x v="1"/>
    <m/>
    <m/>
    <m/>
  </r>
  <r>
    <s v="B0B53DS4TF"/>
    <x v="1091"/>
    <x v="4"/>
    <n v="4995"/>
    <n v="20049"/>
    <n v="0.75"/>
    <x v="20"/>
    <n v="3964"/>
    <n v="1"/>
    <m/>
    <n v="79474236"/>
    <x v="2"/>
    <x v="2"/>
    <m/>
    <m/>
    <m/>
  </r>
  <r>
    <s v="B08BJN4MP3"/>
    <x v="1092"/>
    <x v="4"/>
    <n v="13999"/>
    <n v="24850"/>
    <n v="0.44"/>
    <x v="5"/>
    <n v="8948"/>
    <n v="0"/>
    <m/>
    <n v="222357800"/>
    <x v="2"/>
    <x v="1"/>
    <m/>
    <m/>
    <m/>
  </r>
  <r>
    <s v="B0BCYQY9X5"/>
    <x v="1093"/>
    <x v="4"/>
    <n v="8499"/>
    <n v="16490"/>
    <n v="0.48"/>
    <x v="4"/>
    <n v="97"/>
    <n v="0"/>
    <m/>
    <n v="1599530"/>
    <x v="2"/>
    <x v="2"/>
    <m/>
    <m/>
    <m/>
  </r>
  <r>
    <s v="B009UORDX4"/>
    <x v="1094"/>
    <x v="4"/>
    <n v="949"/>
    <n v="975"/>
    <n v="0.03"/>
    <x v="4"/>
    <n v="7223"/>
    <n v="0"/>
    <m/>
    <n v="7042425"/>
    <x v="2"/>
    <x v="1"/>
    <m/>
    <m/>
    <m/>
  </r>
  <r>
    <s v="B08VGDBF3B"/>
    <x v="1095"/>
    <x v="4"/>
    <n v="395"/>
    <n v="499"/>
    <n v="0.21"/>
    <x v="1"/>
    <n v="330"/>
    <n v="0"/>
    <m/>
    <n v="164670"/>
    <x v="0"/>
    <x v="1"/>
    <m/>
    <m/>
    <m/>
  </r>
  <r>
    <s v="B012ELCYUG"/>
    <x v="1096"/>
    <x v="4"/>
    <n v="635"/>
    <n v="635"/>
    <n v="0"/>
    <x v="4"/>
    <n v="4570"/>
    <n v="0"/>
    <m/>
    <n v="2901950"/>
    <x v="2"/>
    <x v="1"/>
    <m/>
    <m/>
    <m/>
  </r>
  <r>
    <s v="B07S9M8YTY"/>
    <x v="1097"/>
    <x v="4"/>
    <n v="717"/>
    <n v="1390"/>
    <n v="0.48"/>
    <x v="1"/>
    <n v="4867"/>
    <n v="0"/>
    <m/>
    <n v="6765130"/>
    <x v="2"/>
    <x v="1"/>
    <m/>
    <m/>
    <m/>
  </r>
  <r>
    <s v="B0B19VJXQZ"/>
    <x v="1098"/>
    <x v="4"/>
    <n v="27900"/>
    <n v="59900"/>
    <n v="0.53"/>
    <x v="5"/>
    <n v="5298"/>
    <n v="1"/>
    <m/>
    <n v="317350200"/>
    <x v="2"/>
    <x v="2"/>
    <m/>
    <m/>
    <m/>
  </r>
  <r>
    <s v="B00SMFPJG0"/>
    <x v="1099"/>
    <x v="4"/>
    <n v="649"/>
    <n v="670"/>
    <n v="0.03"/>
    <x v="3"/>
    <n v="7786"/>
    <n v="0"/>
    <m/>
    <n v="5216620"/>
    <x v="2"/>
    <x v="2"/>
    <m/>
    <m/>
    <m/>
  </r>
  <r>
    <s v="B0BHYLCL19"/>
    <x v="1100"/>
    <x v="4"/>
    <n v="193"/>
    <n v="399"/>
    <n v="0.52"/>
    <x v="9"/>
    <n v="37"/>
    <n v="1"/>
    <m/>
    <n v="14763"/>
    <x v="1"/>
    <x v="1"/>
    <m/>
    <m/>
    <m/>
  </r>
  <r>
    <s v="B0BPJBTB3F"/>
    <x v="1101"/>
    <x v="4"/>
    <n v="1299"/>
    <n v="2495"/>
    <n v="0.48"/>
    <x v="23"/>
    <n v="2"/>
    <n v="0"/>
    <m/>
    <n v="4990"/>
    <x v="2"/>
    <x v="2"/>
    <m/>
    <m/>
    <m/>
  </r>
  <r>
    <s v="B08MXJYB2V"/>
    <x v="1102"/>
    <x v="4"/>
    <n v="2449"/>
    <n v="3390"/>
    <n v="0.28000000000000003"/>
    <x v="1"/>
    <n v="5206"/>
    <n v="0"/>
    <m/>
    <n v="17648340"/>
    <x v="2"/>
    <x v="2"/>
    <m/>
    <m/>
    <m/>
  </r>
  <r>
    <s v="B081B1JL35"/>
    <x v="1051"/>
    <x v="4"/>
    <n v="1049"/>
    <n v="2499"/>
    <n v="0.57999999999999996"/>
    <x v="7"/>
    <n v="638"/>
    <n v="1"/>
    <m/>
    <n v="1594362"/>
    <x v="2"/>
    <x v="2"/>
    <m/>
    <m/>
    <m/>
  </r>
  <r>
    <s v="B09VL9KFDB"/>
    <x v="1103"/>
    <x v="4"/>
    <n v="2399"/>
    <n v="4200"/>
    <n v="0.43"/>
    <x v="11"/>
    <n v="397"/>
    <n v="0"/>
    <m/>
    <n v="1667400"/>
    <x v="2"/>
    <x v="1"/>
    <m/>
    <m/>
    <m/>
  </r>
  <r>
    <s v="B0B1MDZV9C"/>
    <x v="1104"/>
    <x v="4"/>
    <n v="2286"/>
    <n v="4495"/>
    <n v="0.49"/>
    <x v="2"/>
    <n v="326"/>
    <n v="0"/>
    <m/>
    <n v="1465370"/>
    <x v="2"/>
    <x v="2"/>
    <m/>
    <m/>
    <m/>
  </r>
  <r>
    <s v="B08TT63N58"/>
    <x v="1105"/>
    <x v="4"/>
    <n v="499"/>
    <n v="2199"/>
    <n v="0.77"/>
    <x v="19"/>
    <n v="3527"/>
    <n v="1"/>
    <m/>
    <n v="7755873"/>
    <x v="0"/>
    <x v="2"/>
    <m/>
    <m/>
    <m/>
  </r>
  <r>
    <s v="B08YK7BBD2"/>
    <x v="1106"/>
    <x v="4"/>
    <n v="429"/>
    <n v="999"/>
    <n v="0.56999999999999995"/>
    <x v="17"/>
    <n v="617"/>
    <n v="1"/>
    <m/>
    <n v="616383"/>
    <x v="0"/>
    <x v="2"/>
    <m/>
    <m/>
    <m/>
  </r>
  <r>
    <s v="B07YQ5SN4H"/>
    <x v="1107"/>
    <x v="4"/>
    <n v="299"/>
    <n v="595"/>
    <n v="0.5"/>
    <x v="1"/>
    <n v="314"/>
    <n v="1"/>
    <m/>
    <n v="186830"/>
    <x v="0"/>
    <x v="0"/>
    <m/>
    <m/>
    <m/>
  </r>
  <r>
    <s v="B0B7FJNSZR"/>
    <x v="1108"/>
    <x v="4"/>
    <n v="5395"/>
    <n v="19990"/>
    <n v="0.73"/>
    <x v="5"/>
    <n v="535"/>
    <n v="1"/>
    <m/>
    <n v="10694650"/>
    <x v="2"/>
    <x v="2"/>
    <m/>
    <m/>
    <m/>
  </r>
  <r>
    <s v="B01N6IJG0F"/>
    <x v="1109"/>
    <x v="4"/>
    <n v="559"/>
    <n v="1010"/>
    <n v="0.45"/>
    <x v="3"/>
    <n v="17325"/>
    <n v="0"/>
    <m/>
    <n v="17498250"/>
    <x v="2"/>
    <x v="2"/>
    <m/>
    <m/>
    <m/>
  </r>
  <r>
    <s v="B0B84QN4CN"/>
    <x v="1110"/>
    <x v="4"/>
    <n v="660"/>
    <n v="1100"/>
    <n v="0.4"/>
    <x v="9"/>
    <n v="91"/>
    <n v="0"/>
    <m/>
    <n v="100100"/>
    <x v="2"/>
    <x v="0"/>
    <m/>
    <m/>
    <m/>
  </r>
  <r>
    <s v="B0B8ZM9RVV"/>
    <x v="1111"/>
    <x v="4"/>
    <n v="419"/>
    <n v="999"/>
    <n v="0.57999999999999996"/>
    <x v="5"/>
    <n v="227"/>
    <n v="1"/>
    <m/>
    <n v="226773"/>
    <x v="0"/>
    <x v="1"/>
    <m/>
    <m/>
    <m/>
  </r>
  <r>
    <s v="B01892MIPA"/>
    <x v="1112"/>
    <x v="4"/>
    <n v="7349"/>
    <n v="10900"/>
    <n v="0.33"/>
    <x v="0"/>
    <n v="11957"/>
    <n v="0"/>
    <m/>
    <n v="130331300"/>
    <x v="2"/>
    <x v="2"/>
    <m/>
    <m/>
    <m/>
  </r>
  <r>
    <s v="B08ZHYNTM1"/>
    <x v="1113"/>
    <x v="4"/>
    <n v="2899"/>
    <n v="4005"/>
    <n v="0.28000000000000003"/>
    <x v="4"/>
    <n v="7140"/>
    <n v="0"/>
    <m/>
    <n v="28595700"/>
    <x v="2"/>
    <x v="1"/>
    <m/>
    <m/>
    <m/>
  </r>
  <r>
    <s v="B09SDDQQKP"/>
    <x v="1114"/>
    <x v="4"/>
    <n v="1799"/>
    <n v="3295"/>
    <n v="0.45"/>
    <x v="11"/>
    <n v="687"/>
    <n v="0"/>
    <m/>
    <n v="2263665"/>
    <x v="2"/>
    <x v="0"/>
    <m/>
    <m/>
    <m/>
  </r>
  <r>
    <s v="B0B5RP43VN"/>
    <x v="1115"/>
    <x v="4"/>
    <n v="1474"/>
    <n v="4650"/>
    <n v="0.68"/>
    <x v="3"/>
    <n v="1045"/>
    <n v="1"/>
    <m/>
    <n v="4859250"/>
    <x v="2"/>
    <x v="2"/>
    <m/>
    <m/>
    <m/>
  </r>
  <r>
    <s v="B096NTB9XT"/>
    <x v="1116"/>
    <x v="4"/>
    <n v="15999"/>
    <n v="24500"/>
    <n v="0.35"/>
    <x v="1"/>
    <n v="11206"/>
    <n v="0"/>
    <m/>
    <n v="274547000"/>
    <x v="2"/>
    <x v="1"/>
    <m/>
    <m/>
    <m/>
  </r>
  <r>
    <s v="B078JF6X9B"/>
    <x v="1117"/>
    <x v="4"/>
    <n v="3645"/>
    <n v="6070"/>
    <n v="0.4"/>
    <x v="0"/>
    <n v="561"/>
    <n v="0"/>
    <m/>
    <n v="3405270"/>
    <x v="2"/>
    <x v="1"/>
    <m/>
    <m/>
    <m/>
  </r>
  <r>
    <s v="B08CGW4GYR"/>
    <x v="1118"/>
    <x v="4"/>
    <n v="375"/>
    <n v="999"/>
    <n v="0.62"/>
    <x v="9"/>
    <n v="1988"/>
    <n v="1"/>
    <m/>
    <n v="1986012"/>
    <x v="0"/>
    <x v="1"/>
    <m/>
    <m/>
    <m/>
  </r>
  <r>
    <s v="B00A328ENA"/>
    <x v="1119"/>
    <x v="4"/>
    <n v="2976"/>
    <n v="3945"/>
    <n v="0.25"/>
    <x v="0"/>
    <n v="3740"/>
    <n v="0"/>
    <m/>
    <n v="14754300"/>
    <x v="2"/>
    <x v="2"/>
    <m/>
    <m/>
    <m/>
  </r>
  <r>
    <s v="B0763K5HLQ"/>
    <x v="1120"/>
    <x v="4"/>
    <n v="1099"/>
    <n v="1499"/>
    <n v="0.27"/>
    <x v="3"/>
    <n v="4401"/>
    <n v="0"/>
    <m/>
    <n v="6597099"/>
    <x v="2"/>
    <x v="1"/>
    <m/>
    <m/>
    <m/>
  </r>
  <r>
    <s v="B09PDZNSBG"/>
    <x v="1121"/>
    <x v="4"/>
    <n v="2575"/>
    <n v="6700"/>
    <n v="0.62"/>
    <x v="0"/>
    <n v="611"/>
    <n v="1"/>
    <m/>
    <n v="4093700"/>
    <x v="2"/>
    <x v="2"/>
    <m/>
    <m/>
    <m/>
  </r>
  <r>
    <s v="B085LPT5F4"/>
    <x v="1122"/>
    <x v="4"/>
    <n v="1649"/>
    <n v="2800"/>
    <n v="0.41"/>
    <x v="2"/>
    <n v="2162"/>
    <n v="0"/>
    <m/>
    <n v="6053600"/>
    <x v="2"/>
    <x v="1"/>
    <m/>
    <m/>
    <m/>
  </r>
  <r>
    <s v="B0B9RZ4G4W"/>
    <x v="1123"/>
    <x v="4"/>
    <n v="799"/>
    <n v="1699"/>
    <n v="0.53"/>
    <x v="1"/>
    <n v="97"/>
    <n v="1"/>
    <m/>
    <n v="164803"/>
    <x v="2"/>
    <x v="2"/>
    <m/>
    <m/>
    <m/>
  </r>
  <r>
    <s v="B0085W2MUQ"/>
    <x v="1124"/>
    <x v="4"/>
    <n v="765"/>
    <n v="970"/>
    <n v="0.21"/>
    <x v="0"/>
    <n v="6055"/>
    <n v="0"/>
    <m/>
    <n v="5873350"/>
    <x v="2"/>
    <x v="2"/>
    <m/>
    <m/>
    <m/>
  </r>
  <r>
    <s v="B09474JWN6"/>
    <x v="1125"/>
    <x v="4"/>
    <n v="999"/>
    <n v="1500"/>
    <n v="0.33"/>
    <x v="0"/>
    <n v="386"/>
    <n v="0"/>
    <m/>
    <n v="579000"/>
    <x v="2"/>
    <x v="1"/>
    <m/>
    <m/>
    <m/>
  </r>
  <r>
    <s v="B09G2VTHQM"/>
    <x v="1126"/>
    <x v="4"/>
    <n v="587"/>
    <n v="1295"/>
    <n v="0.55000000000000004"/>
    <x v="3"/>
    <n v="557"/>
    <n v="1"/>
    <m/>
    <n v="721315"/>
    <x v="2"/>
    <x v="1"/>
    <m/>
    <m/>
    <m/>
  </r>
  <r>
    <s v="B07R679HTT"/>
    <x v="1127"/>
    <x v="4"/>
    <n v="12609"/>
    <n v="23999"/>
    <n v="0.47"/>
    <x v="5"/>
    <n v="2288"/>
    <n v="0"/>
    <m/>
    <n v="54909712"/>
    <x v="2"/>
    <x v="0"/>
    <m/>
    <m/>
    <m/>
  </r>
  <r>
    <s v="B00B7GKXMG"/>
    <x v="1128"/>
    <x v="4"/>
    <n v="699"/>
    <n v="850"/>
    <n v="0.18"/>
    <x v="3"/>
    <n v="1106"/>
    <n v="0"/>
    <m/>
    <n v="940100"/>
    <x v="2"/>
    <x v="1"/>
    <m/>
    <m/>
    <m/>
  </r>
  <r>
    <s v="B07H3N8RJH"/>
    <x v="1129"/>
    <x v="4"/>
    <n v="3799"/>
    <n v="6000"/>
    <n v="0.37"/>
    <x v="0"/>
    <n v="11935"/>
    <n v="0"/>
    <m/>
    <n v="71610000"/>
    <x v="2"/>
    <x v="2"/>
    <m/>
    <m/>
    <m/>
  </r>
  <r>
    <s v="B07K2HVKLL"/>
    <x v="1130"/>
    <x v="4"/>
    <n v="640"/>
    <n v="1020"/>
    <n v="0.37"/>
    <x v="3"/>
    <n v="5059"/>
    <n v="0"/>
    <m/>
    <n v="5160180"/>
    <x v="2"/>
    <x v="1"/>
    <m/>
    <m/>
    <m/>
  </r>
  <r>
    <s v="B09MQ9PDHR"/>
    <x v="1131"/>
    <x v="4"/>
    <n v="979"/>
    <n v="1999"/>
    <n v="0.51"/>
    <x v="2"/>
    <n v="157"/>
    <n v="1"/>
    <m/>
    <n v="313843"/>
    <x v="2"/>
    <x v="1"/>
    <m/>
    <m/>
    <m/>
  </r>
  <r>
    <s v="B014HDJ7ZE"/>
    <x v="1132"/>
    <x v="4"/>
    <n v="5365"/>
    <n v="7445"/>
    <n v="0.28000000000000003"/>
    <x v="2"/>
    <n v="3584"/>
    <n v="0"/>
    <m/>
    <n v="26682880"/>
    <x v="2"/>
    <x v="0"/>
    <m/>
    <m/>
    <m/>
  </r>
  <r>
    <s v="B07D2NMTTV"/>
    <x v="1133"/>
    <x v="4"/>
    <n v="3199"/>
    <n v="3500"/>
    <n v="0.09"/>
    <x v="0"/>
    <n v="1899"/>
    <n v="0"/>
    <m/>
    <n v="6646500"/>
    <x v="2"/>
    <x v="2"/>
    <m/>
    <m/>
    <m/>
  </r>
  <r>
    <s v="B075K76YW1"/>
    <x v="1134"/>
    <x v="4"/>
    <n v="979"/>
    <n v="1395"/>
    <n v="0.3"/>
    <x v="0"/>
    <n v="15252"/>
    <n v="0"/>
    <m/>
    <n v="21276540"/>
    <x v="2"/>
    <x v="1"/>
    <m/>
    <m/>
    <m/>
  </r>
  <r>
    <s v="B0BNLFQDG2"/>
    <x v="1135"/>
    <x v="4"/>
    <n v="929"/>
    <n v="2199"/>
    <n v="0.57999999999999996"/>
    <x v="7"/>
    <n v="4"/>
    <n v="1"/>
    <m/>
    <n v="8796"/>
    <x v="2"/>
    <x v="2"/>
    <m/>
    <m/>
    <m/>
  </r>
  <r>
    <s v="B082ZQ4479"/>
    <x v="1136"/>
    <x v="4"/>
    <n v="3710"/>
    <n v="4330"/>
    <n v="0.14000000000000001"/>
    <x v="7"/>
    <n v="1662"/>
    <n v="0"/>
    <m/>
    <n v="7196460"/>
    <x v="2"/>
    <x v="2"/>
    <m/>
    <m/>
    <m/>
  </r>
  <r>
    <s v="B09Y358DZQ"/>
    <x v="1137"/>
    <x v="4"/>
    <n v="2033"/>
    <n v="4295"/>
    <n v="0.53"/>
    <x v="10"/>
    <n v="422"/>
    <n v="1"/>
    <m/>
    <n v="1812490"/>
    <x v="2"/>
    <x v="1"/>
    <m/>
    <m/>
    <m/>
  </r>
  <r>
    <s v="B09M3F4HGB"/>
    <x v="1138"/>
    <x v="4"/>
    <n v="9495"/>
    <n v="18990"/>
    <n v="0.5"/>
    <x v="0"/>
    <n v="79"/>
    <n v="1"/>
    <m/>
    <n v="1500210"/>
    <x v="2"/>
    <x v="1"/>
    <m/>
    <m/>
    <m/>
  </r>
  <r>
    <s v="B07VZH6ZBB"/>
    <x v="1139"/>
    <x v="4"/>
    <n v="7799"/>
    <n v="12500"/>
    <n v="0.38"/>
    <x v="1"/>
    <n v="5160"/>
    <n v="0"/>
    <m/>
    <n v="64500000"/>
    <x v="2"/>
    <x v="2"/>
    <m/>
    <m/>
    <m/>
  </r>
  <r>
    <s v="B07F366Z51"/>
    <x v="1140"/>
    <x v="4"/>
    <n v="949"/>
    <n v="2385"/>
    <n v="0.6"/>
    <x v="3"/>
    <n v="2311"/>
    <n v="1"/>
    <m/>
    <n v="5511735"/>
    <x v="2"/>
    <x v="1"/>
    <m/>
    <m/>
    <m/>
  </r>
  <r>
    <s v="B077BTLQ67"/>
    <x v="1141"/>
    <x v="4"/>
    <n v="2790"/>
    <n v="4890"/>
    <n v="0.43"/>
    <x v="2"/>
    <n v="588"/>
    <n v="0"/>
    <m/>
    <n v="2875320"/>
    <x v="2"/>
    <x v="0"/>
    <m/>
    <m/>
    <m/>
  </r>
  <r>
    <s v="B07YSJ7FF1"/>
    <x v="1142"/>
    <x v="4"/>
    <n v="645"/>
    <n v="1100"/>
    <n v="0.41"/>
    <x v="1"/>
    <n v="3271"/>
    <n v="0"/>
    <m/>
    <n v="3598100"/>
    <x v="2"/>
    <x v="1"/>
    <m/>
    <m/>
    <m/>
  </r>
  <r>
    <s v="B07TXCY3YK"/>
    <x v="1143"/>
    <x v="4"/>
    <n v="2237.81"/>
    <n v="3899"/>
    <n v="0.43"/>
    <x v="2"/>
    <n v="11004"/>
    <n v="0"/>
    <m/>
    <n v="42904596"/>
    <x v="2"/>
    <x v="1"/>
    <m/>
    <m/>
    <m/>
  </r>
  <r>
    <s v="B07TC9F7PN"/>
    <x v="1144"/>
    <x v="4"/>
    <n v="8699"/>
    <n v="16899"/>
    <n v="0.49"/>
    <x v="0"/>
    <n v="3195"/>
    <n v="0"/>
    <m/>
    <n v="53992305"/>
    <x v="2"/>
    <x v="1"/>
    <m/>
    <m/>
    <m/>
  </r>
  <r>
    <s v="B09NS5TKPN"/>
    <x v="1145"/>
    <x v="4"/>
    <n v="42990"/>
    <n v="75990"/>
    <n v="0.43"/>
    <x v="4"/>
    <n v="3231"/>
    <n v="0"/>
    <m/>
    <n v="245523690"/>
    <x v="2"/>
    <x v="2"/>
    <m/>
    <m/>
    <m/>
  </r>
  <r>
    <s v="B00LP9RFSU"/>
    <x v="1146"/>
    <x v="4"/>
    <n v="825"/>
    <n v="825"/>
    <n v="0"/>
    <x v="1"/>
    <n v="3246"/>
    <n v="0"/>
    <m/>
    <n v="2677950"/>
    <x v="2"/>
    <x v="2"/>
    <m/>
    <m/>
    <m/>
  </r>
  <r>
    <s v="B0B7L86YCB"/>
    <x v="1147"/>
    <x v="4"/>
    <n v="161"/>
    <n v="300"/>
    <n v="0.46"/>
    <x v="24"/>
    <n v="24"/>
    <n v="0"/>
    <m/>
    <n v="7200"/>
    <x v="1"/>
    <x v="1"/>
    <m/>
    <m/>
    <m/>
  </r>
  <r>
    <s v="B09VPH38JS"/>
    <x v="1148"/>
    <x v="4"/>
    <n v="697"/>
    <n v="1499"/>
    <n v="0.54"/>
    <x v="11"/>
    <n v="144"/>
    <n v="1"/>
    <m/>
    <n v="215856"/>
    <x v="2"/>
    <x v="2"/>
    <m/>
    <m/>
    <m/>
  </r>
  <r>
    <s v="B01MUAUOCX"/>
    <x v="1149"/>
    <x v="4"/>
    <n v="688"/>
    <n v="747"/>
    <n v="0.08"/>
    <x v="6"/>
    <n v="2280"/>
    <n v="0"/>
    <m/>
    <n v="1703160"/>
    <x v="2"/>
    <x v="2"/>
    <m/>
    <m/>
    <m/>
  </r>
  <r>
    <s v="B09MB3DKG1"/>
    <x v="1150"/>
    <x v="4"/>
    <n v="2199"/>
    <n v="3999"/>
    <n v="0.45"/>
    <x v="12"/>
    <n v="340"/>
    <n v="0"/>
    <m/>
    <n v="1359660"/>
    <x v="2"/>
    <x v="2"/>
    <m/>
    <m/>
    <m/>
  </r>
  <r>
    <s v="B08QHLXWV3"/>
    <x v="1151"/>
    <x v="4"/>
    <n v="6850"/>
    <n v="11990"/>
    <n v="0.43"/>
    <x v="2"/>
    <n v="144"/>
    <n v="0"/>
    <m/>
    <n v="1726560"/>
    <x v="2"/>
    <x v="2"/>
    <m/>
    <m/>
    <m/>
  </r>
  <r>
    <s v="B07G147SZD"/>
    <x v="1152"/>
    <x v="4"/>
    <n v="2699"/>
    <n v="3799"/>
    <n v="0.28999999999999998"/>
    <x v="1"/>
    <n v="727"/>
    <n v="0"/>
    <m/>
    <n v="2761873"/>
    <x v="2"/>
    <x v="2"/>
    <m/>
    <m/>
    <m/>
  </r>
  <r>
    <s v="B09LH32678"/>
    <x v="1153"/>
    <x v="4"/>
    <n v="899"/>
    <n v="1999"/>
    <n v="0.55000000000000004"/>
    <x v="1"/>
    <n v="832"/>
    <n v="1"/>
    <m/>
    <n v="1663168"/>
    <x v="2"/>
    <x v="1"/>
    <m/>
    <m/>
    <m/>
  </r>
  <r>
    <s v="B09R1YFL6S"/>
    <x v="1154"/>
    <x v="4"/>
    <n v="1090"/>
    <n v="2999"/>
    <n v="0.64"/>
    <x v="12"/>
    <n v="57"/>
    <n v="1"/>
    <m/>
    <n v="170943"/>
    <x v="2"/>
    <x v="1"/>
    <m/>
    <m/>
    <m/>
  </r>
  <r>
    <s v="B07Q4NJQC5"/>
    <x v="1155"/>
    <x v="4"/>
    <n v="295"/>
    <n v="599"/>
    <n v="0.51"/>
    <x v="1"/>
    <n v="1644"/>
    <n v="1"/>
    <m/>
    <n v="984756"/>
    <x v="0"/>
    <x v="1"/>
    <m/>
    <m/>
    <m/>
  </r>
  <r>
    <s v="B097RN7BBK"/>
    <x v="1156"/>
    <x v="4"/>
    <n v="479"/>
    <n v="1999"/>
    <n v="0.76"/>
    <x v="10"/>
    <n v="1066"/>
    <n v="1"/>
    <m/>
    <n v="2130934"/>
    <x v="0"/>
    <x v="1"/>
    <m/>
    <m/>
    <m/>
  </r>
  <r>
    <s v="B097MKZHNV"/>
    <x v="1157"/>
    <x v="4"/>
    <n v="2949"/>
    <n v="4849"/>
    <n v="0.39"/>
    <x v="0"/>
    <n v="7968"/>
    <n v="0"/>
    <m/>
    <n v="38636832"/>
    <x v="2"/>
    <x v="1"/>
    <m/>
    <m/>
    <m/>
  </r>
  <r>
    <s v="B07LG96SDB"/>
    <x v="1158"/>
    <x v="4"/>
    <n v="335"/>
    <n v="510"/>
    <n v="0.34"/>
    <x v="11"/>
    <n v="3195"/>
    <n v="0"/>
    <m/>
    <n v="1629450"/>
    <x v="0"/>
    <x v="2"/>
    <m/>
    <m/>
    <m/>
  </r>
  <r>
    <s v="B08KS2KQTK"/>
    <x v="1159"/>
    <x v="4"/>
    <n v="293"/>
    <n v="499"/>
    <n v="0.41"/>
    <x v="3"/>
    <n v="1456"/>
    <n v="0"/>
    <m/>
    <n v="726544"/>
    <x v="0"/>
    <x v="1"/>
    <m/>
    <m/>
    <m/>
  </r>
  <r>
    <s v="B095K14P86"/>
    <x v="1160"/>
    <x v="4"/>
    <n v="599"/>
    <n v="1299"/>
    <n v="0.54"/>
    <x v="0"/>
    <n v="590"/>
    <n v="1"/>
    <m/>
    <n v="766410"/>
    <x v="2"/>
    <x v="1"/>
    <m/>
    <m/>
    <m/>
  </r>
  <r>
    <s v="B08K36NZSV"/>
    <x v="1161"/>
    <x v="4"/>
    <n v="499"/>
    <n v="999"/>
    <n v="0.5"/>
    <x v="4"/>
    <n v="1436"/>
    <n v="1"/>
    <m/>
    <n v="1434564"/>
    <x v="0"/>
    <x v="2"/>
    <m/>
    <m/>
    <m/>
  </r>
  <r>
    <s v="B07LDPLSZC"/>
    <x v="1162"/>
    <x v="4"/>
    <n v="849"/>
    <n v="1190"/>
    <n v="0.28999999999999998"/>
    <x v="0"/>
    <n v="4184"/>
    <n v="0"/>
    <m/>
    <n v="4978960"/>
    <x v="2"/>
    <x v="1"/>
    <m/>
    <m/>
    <m/>
  </r>
  <r>
    <s v="B07F1T31ZZ"/>
    <x v="1163"/>
    <x v="4"/>
    <n v="249"/>
    <n v="400"/>
    <n v="0.38"/>
    <x v="3"/>
    <n v="693"/>
    <n v="0"/>
    <m/>
    <n v="277200"/>
    <x v="0"/>
    <x v="2"/>
    <m/>
    <m/>
    <m/>
  </r>
  <r>
    <s v="B0BNDRK886"/>
    <x v="1164"/>
    <x v="4"/>
    <n v="185"/>
    <n v="599"/>
    <n v="0.69"/>
    <x v="2"/>
    <n v="1306"/>
    <n v="1"/>
    <m/>
    <n v="782294"/>
    <x v="1"/>
    <x v="1"/>
    <m/>
    <m/>
    <m/>
  </r>
  <r>
    <s v="B09ZVJXN5L"/>
    <x v="1165"/>
    <x v="4"/>
    <n v="778"/>
    <n v="999"/>
    <n v="0.22"/>
    <x v="8"/>
    <n v="8"/>
    <n v="0"/>
    <m/>
    <n v="7992"/>
    <x v="2"/>
    <x v="1"/>
    <m/>
    <m/>
    <m/>
  </r>
  <r>
    <s v="B08JKPVDKL"/>
    <x v="1166"/>
    <x v="4"/>
    <n v="279"/>
    <n v="699"/>
    <n v="0.6"/>
    <x v="4"/>
    <n v="2326"/>
    <n v="1"/>
    <m/>
    <n v="1625874"/>
    <x v="0"/>
    <x v="1"/>
    <m/>
    <m/>
    <m/>
  </r>
  <r>
    <s v="B09JFR8H3Q"/>
    <x v="1167"/>
    <x v="4"/>
    <n v="215"/>
    <n v="1499"/>
    <n v="0.86"/>
    <x v="2"/>
    <n v="1004"/>
    <n v="1"/>
    <m/>
    <n v="1504996"/>
    <x v="0"/>
    <x v="2"/>
    <m/>
    <m/>
    <m/>
  </r>
  <r>
    <s v="B07LDN9Q2P"/>
    <x v="1168"/>
    <x v="4"/>
    <n v="889"/>
    <n v="1295"/>
    <n v="0.31"/>
    <x v="4"/>
    <n v="6400"/>
    <n v="0"/>
    <m/>
    <n v="8288000"/>
    <x v="2"/>
    <x v="1"/>
    <m/>
    <m/>
    <m/>
  </r>
  <r>
    <s v="B08T8KWNQ9"/>
    <x v="1169"/>
    <x v="4"/>
    <n v="1449"/>
    <n v="4999"/>
    <n v="0.71"/>
    <x v="9"/>
    <n v="63"/>
    <n v="1"/>
    <m/>
    <n v="314937"/>
    <x v="2"/>
    <x v="1"/>
    <m/>
    <m/>
    <m/>
  </r>
  <r>
    <s v="B07Y1RCCW5"/>
    <x v="1170"/>
    <x v="4"/>
    <n v="1190"/>
    <n v="2550"/>
    <n v="0.53"/>
    <x v="11"/>
    <n v="1181"/>
    <n v="1"/>
    <m/>
    <n v="3011550"/>
    <x v="2"/>
    <x v="1"/>
    <m/>
    <m/>
    <m/>
  </r>
  <r>
    <s v="B0762HXMTF"/>
    <x v="1171"/>
    <x v="4"/>
    <n v="1799"/>
    <n v="1950"/>
    <n v="0.08"/>
    <x v="2"/>
    <n v="1888"/>
    <n v="0"/>
    <m/>
    <n v="3681600"/>
    <x v="2"/>
    <x v="1"/>
    <m/>
    <m/>
    <m/>
  </r>
  <r>
    <s v="B00K57MR22"/>
    <x v="1172"/>
    <x v="4"/>
    <n v="6120"/>
    <n v="8478"/>
    <n v="0.28000000000000003"/>
    <x v="13"/>
    <n v="6550"/>
    <n v="0"/>
    <m/>
    <n v="55530900"/>
    <x v="2"/>
    <x v="1"/>
    <m/>
    <m/>
    <m/>
  </r>
  <r>
    <s v="B07TTSS5MP"/>
    <x v="1173"/>
    <x v="4"/>
    <n v="1799"/>
    <n v="3299"/>
    <n v="0.45"/>
    <x v="11"/>
    <n v="1846"/>
    <n v="0"/>
    <m/>
    <n v="6089954"/>
    <x v="2"/>
    <x v="2"/>
    <m/>
    <m/>
    <m/>
  </r>
  <r>
    <s v="B09ZDVL7L8"/>
    <x v="1174"/>
    <x v="4"/>
    <n v="2199"/>
    <n v="3895"/>
    <n v="0.44"/>
    <x v="2"/>
    <n v="1085"/>
    <n v="0"/>
    <m/>
    <n v="4226075"/>
    <x v="2"/>
    <x v="2"/>
    <m/>
    <m/>
    <m/>
  </r>
  <r>
    <s v="B09XHXXCFH"/>
    <x v="1175"/>
    <x v="4"/>
    <n v="3685"/>
    <n v="5495"/>
    <n v="0.33"/>
    <x v="3"/>
    <n v="290"/>
    <n v="0"/>
    <m/>
    <n v="1593550"/>
    <x v="2"/>
    <x v="1"/>
    <m/>
    <m/>
    <m/>
  </r>
  <r>
    <s v="B0BL3R4RGS"/>
    <x v="1176"/>
    <x v="4"/>
    <n v="649"/>
    <n v="999"/>
    <n v="0.35"/>
    <x v="9"/>
    <n v="4"/>
    <n v="0"/>
    <m/>
    <n v="3996"/>
    <x v="2"/>
    <x v="1"/>
    <m/>
    <m/>
    <m/>
  </r>
  <r>
    <s v="B07P1BR7L8"/>
    <x v="1177"/>
    <x v="4"/>
    <n v="8599"/>
    <n v="8995"/>
    <n v="0.04"/>
    <x v="5"/>
    <n v="9734"/>
    <n v="0"/>
    <m/>
    <n v="87557330"/>
    <x v="2"/>
    <x v="1"/>
    <m/>
    <m/>
    <m/>
  </r>
  <r>
    <s v="B078WB1VWJ"/>
    <x v="1178"/>
    <x v="4"/>
    <n v="1110"/>
    <n v="1599"/>
    <n v="0.31"/>
    <x v="4"/>
    <n v="4022"/>
    <n v="0"/>
    <m/>
    <n v="6431178"/>
    <x v="2"/>
    <x v="2"/>
    <m/>
    <m/>
    <m/>
  </r>
  <r>
    <s v="B0BP89YBC1"/>
    <x v="1179"/>
    <x v="4"/>
    <n v="1499"/>
    <n v="3500"/>
    <n v="0.56999999999999995"/>
    <x v="16"/>
    <n v="2591"/>
    <n v="1"/>
    <m/>
    <n v="9068500"/>
    <x v="2"/>
    <x v="2"/>
    <m/>
    <m/>
    <m/>
  </r>
  <r>
    <s v="B09W9V2PXG"/>
    <x v="1180"/>
    <x v="4"/>
    <n v="759"/>
    <n v="1999"/>
    <n v="0.62"/>
    <x v="4"/>
    <n v="532"/>
    <n v="1"/>
    <m/>
    <n v="1063468"/>
    <x v="2"/>
    <x v="1"/>
    <m/>
    <m/>
    <m/>
  </r>
  <r>
    <s v="B09XTQFFCG"/>
    <x v="1181"/>
    <x v="4"/>
    <n v="2669"/>
    <n v="3199"/>
    <n v="0.17"/>
    <x v="2"/>
    <n v="260"/>
    <n v="0"/>
    <m/>
    <n v="831740"/>
    <x v="2"/>
    <x v="1"/>
    <m/>
    <m/>
    <m/>
  </r>
  <r>
    <s v="B08LVVTGZK"/>
    <x v="1182"/>
    <x v="4"/>
    <n v="929"/>
    <n v="1300"/>
    <n v="0.28999999999999998"/>
    <x v="2"/>
    <n v="1672"/>
    <n v="0"/>
    <m/>
    <n v="2173600"/>
    <x v="2"/>
    <x v="1"/>
    <m/>
    <m/>
    <m/>
  </r>
  <r>
    <s v="B07J2BQZD6"/>
    <x v="1183"/>
    <x v="4"/>
    <n v="199"/>
    <n v="399"/>
    <n v="0.5"/>
    <x v="7"/>
    <n v="7945"/>
    <n v="1"/>
    <m/>
    <n v="3170055"/>
    <x v="1"/>
    <x v="1"/>
    <m/>
    <m/>
    <m/>
  </r>
  <r>
    <s v="B07HK53XM4"/>
    <x v="1184"/>
    <x v="4"/>
    <n v="279"/>
    <n v="599"/>
    <n v="0.53"/>
    <x v="12"/>
    <n v="1367"/>
    <n v="1"/>
    <m/>
    <n v="818833"/>
    <x v="0"/>
    <x v="2"/>
    <m/>
    <m/>
    <m/>
  </r>
  <r>
    <s v="B08RDWBYCQ"/>
    <x v="1185"/>
    <x v="4"/>
    <n v="549"/>
    <n v="999"/>
    <n v="0.45"/>
    <x v="1"/>
    <n v="1313"/>
    <n v="0"/>
    <m/>
    <n v="1311687"/>
    <x v="2"/>
    <x v="2"/>
    <m/>
    <m/>
    <m/>
  </r>
  <r>
    <s v="B09FHHTL8L"/>
    <x v="1186"/>
    <x v="4"/>
    <n v="85"/>
    <n v="199"/>
    <n v="0.56999999999999995"/>
    <x v="3"/>
    <n v="212"/>
    <n v="1"/>
    <m/>
    <n v="42188"/>
    <x v="1"/>
    <x v="1"/>
    <m/>
    <m/>
    <m/>
  </r>
  <r>
    <s v="B0BHNHMR3H"/>
    <x v="1187"/>
    <x v="4"/>
    <n v="499"/>
    <n v="1299"/>
    <n v="0.62"/>
    <x v="2"/>
    <n v="65"/>
    <n v="1"/>
    <m/>
    <n v="84435"/>
    <x v="0"/>
    <x v="2"/>
    <m/>
    <m/>
    <m/>
  </r>
  <r>
    <s v="B07D8VBYB4"/>
    <x v="1080"/>
    <x v="4"/>
    <n v="5865"/>
    <n v="7776"/>
    <n v="0.25"/>
    <x v="5"/>
    <n v="2737"/>
    <n v="0"/>
    <m/>
    <n v="21282912"/>
    <x v="2"/>
    <x v="1"/>
    <m/>
    <m/>
    <m/>
  </r>
  <r>
    <s v="B0B3TBY2YX"/>
    <x v="1188"/>
    <x v="4"/>
    <n v="1260"/>
    <n v="2299"/>
    <n v="0.45"/>
    <x v="4"/>
    <n v="55"/>
    <n v="0"/>
    <m/>
    <n v="126445"/>
    <x v="2"/>
    <x v="1"/>
    <m/>
    <m/>
    <m/>
  </r>
  <r>
    <s v="B088WCFPQF"/>
    <x v="1189"/>
    <x v="4"/>
    <n v="1099"/>
    <n v="1500"/>
    <n v="0.27"/>
    <x v="6"/>
    <n v="1065"/>
    <n v="0"/>
    <m/>
    <n v="1597500"/>
    <x v="2"/>
    <x v="1"/>
    <m/>
    <m/>
    <m/>
  </r>
  <r>
    <s v="B07JZSG42Y"/>
    <x v="1190"/>
    <x v="4"/>
    <n v="1928"/>
    <n v="2590"/>
    <n v="0.26"/>
    <x v="1"/>
    <n v="2377"/>
    <n v="0"/>
    <m/>
    <n v="6156430"/>
    <x v="2"/>
    <x v="1"/>
    <m/>
    <m/>
    <m/>
  </r>
  <r>
    <s v="B08YRMBK9R"/>
    <x v="1191"/>
    <x v="4"/>
    <n v="3249"/>
    <n v="6299"/>
    <n v="0.48"/>
    <x v="2"/>
    <n v="2569"/>
    <n v="0"/>
    <m/>
    <n v="16182131"/>
    <x v="2"/>
    <x v="1"/>
    <m/>
    <m/>
    <m/>
  </r>
  <r>
    <s v="B00935MGHS"/>
    <x v="1192"/>
    <x v="4"/>
    <n v="1199"/>
    <n v="1795"/>
    <n v="0.33"/>
    <x v="0"/>
    <n v="5967"/>
    <n v="0"/>
    <m/>
    <n v="10710765"/>
    <x v="2"/>
    <x v="1"/>
    <m/>
    <m/>
    <m/>
  </r>
  <r>
    <s v="B07B5XJ572"/>
    <x v="1193"/>
    <x v="4"/>
    <n v="1456"/>
    <n v="3190"/>
    <n v="0.54"/>
    <x v="3"/>
    <n v="1776"/>
    <n v="1"/>
    <m/>
    <n v="5665440"/>
    <x v="2"/>
    <x v="2"/>
    <m/>
    <m/>
    <m/>
  </r>
  <r>
    <s v="B086199CWG"/>
    <x v="1194"/>
    <x v="4"/>
    <n v="3349"/>
    <n v="4799"/>
    <n v="0.3"/>
    <x v="7"/>
    <n v="4200"/>
    <n v="0"/>
    <m/>
    <n v="20155800"/>
    <x v="2"/>
    <x v="1"/>
    <m/>
    <m/>
    <m/>
  </r>
  <r>
    <s v="B0BBWJFK5C"/>
    <x v="1195"/>
    <x v="4"/>
    <n v="4899"/>
    <n v="8999"/>
    <n v="0.46"/>
    <x v="3"/>
    <n v="297"/>
    <n v="0"/>
    <m/>
    <n v="2672703"/>
    <x v="2"/>
    <x v="2"/>
    <m/>
    <m/>
    <m/>
  </r>
  <r>
    <s v="B07GLS2563"/>
    <x v="1196"/>
    <x v="4"/>
    <n v="1199"/>
    <n v="1899"/>
    <n v="0.37"/>
    <x v="0"/>
    <n v="3858"/>
    <n v="0"/>
    <m/>
    <n v="7326342"/>
    <x v="2"/>
    <x v="2"/>
    <m/>
    <m/>
    <m/>
  </r>
  <r>
    <s v="B09P182Z2H"/>
    <x v="1197"/>
    <x v="4"/>
    <n v="3290"/>
    <n v="5799"/>
    <n v="0.43"/>
    <x v="4"/>
    <n v="168"/>
    <n v="0"/>
    <m/>
    <n v="974232"/>
    <x v="2"/>
    <x v="1"/>
    <m/>
    <m/>
    <m/>
  </r>
  <r>
    <s v="B0B59K1C8F"/>
    <x v="1198"/>
    <x v="4"/>
    <n v="179"/>
    <n v="799"/>
    <n v="0.78"/>
    <x v="9"/>
    <n v="101"/>
    <n v="1"/>
    <m/>
    <n v="80699"/>
    <x v="1"/>
    <x v="1"/>
    <m/>
    <m/>
    <m/>
  </r>
  <r>
    <s v="B06Y36JKC3"/>
    <x v="1199"/>
    <x v="4"/>
    <n v="149"/>
    <n v="300"/>
    <n v="0.5"/>
    <x v="3"/>
    <n v="4074"/>
    <n v="1"/>
    <m/>
    <n v="1222200"/>
    <x v="1"/>
    <x v="1"/>
    <m/>
    <m/>
    <m/>
  </r>
  <r>
    <s v="B075S9FVRY"/>
    <x v="1200"/>
    <x v="4"/>
    <n v="5490"/>
    <n v="7200"/>
    <n v="0.24"/>
    <x v="6"/>
    <n v="1408"/>
    <n v="0"/>
    <m/>
    <n v="10137600"/>
    <x v="2"/>
    <x v="1"/>
    <m/>
    <m/>
    <m/>
  </r>
  <r>
    <s v="B08SJVD8QD"/>
    <x v="1201"/>
    <x v="4"/>
    <n v="379"/>
    <n v="389"/>
    <n v="0.03"/>
    <x v="0"/>
    <n v="3739"/>
    <n v="0"/>
    <m/>
    <n v="1454471"/>
    <x v="0"/>
    <x v="2"/>
    <m/>
    <m/>
    <m/>
  </r>
  <r>
    <s v="B07FJNNZCJ"/>
    <x v="1202"/>
    <x v="4"/>
    <n v="8699"/>
    <n v="13049"/>
    <n v="0.33"/>
    <x v="4"/>
    <n v="5891"/>
    <n v="0"/>
    <m/>
    <n v="76871659"/>
    <x v="2"/>
    <x v="0"/>
    <m/>
    <m/>
    <m/>
  </r>
  <r>
    <s v="B09MFR93KS"/>
    <x v="1203"/>
    <x v="4"/>
    <n v="3041.67"/>
    <n v="5999"/>
    <n v="0.49"/>
    <x v="1"/>
    <n v="777"/>
    <n v="0"/>
    <m/>
    <n v="4661223"/>
    <x v="2"/>
    <x v="1"/>
    <m/>
    <m/>
    <m/>
  </r>
  <r>
    <s v="B07Y5FDPKV"/>
    <x v="1204"/>
    <x v="4"/>
    <n v="1745"/>
    <n v="2400"/>
    <n v="0.27"/>
    <x v="0"/>
    <n v="14160"/>
    <n v="0"/>
    <m/>
    <n v="33984000"/>
    <x v="2"/>
    <x v="2"/>
    <m/>
    <m/>
    <m/>
  </r>
  <r>
    <s v="B0756KCV5K"/>
    <x v="1205"/>
    <x v="4"/>
    <n v="3180"/>
    <n v="5295"/>
    <n v="0.4"/>
    <x v="0"/>
    <n v="6919"/>
    <n v="0"/>
    <m/>
    <n v="36636105"/>
    <x v="2"/>
    <x v="2"/>
    <m/>
    <m/>
    <m/>
  </r>
  <r>
    <s v="B0BJ6P3LSK"/>
    <x v="1206"/>
    <x v="4"/>
    <n v="4999"/>
    <n v="24999"/>
    <n v="0.8"/>
    <x v="6"/>
    <n v="287"/>
    <n v="1"/>
    <m/>
    <n v="7174713"/>
    <x v="2"/>
    <x v="2"/>
    <m/>
    <m/>
    <m/>
  </r>
  <r>
    <s v="B09HS1NDRQ"/>
    <x v="1207"/>
    <x v="4"/>
    <n v="390"/>
    <n v="799"/>
    <n v="0.51"/>
    <x v="11"/>
    <n v="287"/>
    <n v="1"/>
    <m/>
    <n v="229313"/>
    <x v="0"/>
    <x v="2"/>
    <m/>
    <m/>
    <m/>
  </r>
  <r>
    <s v="B018SJJ0GE"/>
    <x v="1208"/>
    <x v="4"/>
    <n v="1999"/>
    <n v="2999"/>
    <n v="0.33"/>
    <x v="5"/>
    <n v="388"/>
    <n v="0"/>
    <m/>
    <n v="1163612"/>
    <x v="2"/>
    <x v="1"/>
    <m/>
    <m/>
    <m/>
  </r>
  <r>
    <s v="B09FPP3R1D"/>
    <x v="1209"/>
    <x v="4"/>
    <n v="1624"/>
    <n v="2495"/>
    <n v="0.35"/>
    <x v="3"/>
    <n v="827"/>
    <n v="0"/>
    <m/>
    <n v="2063365"/>
    <x v="2"/>
    <x v="2"/>
    <m/>
    <m/>
    <m/>
  </r>
  <r>
    <s v="B01F7B2JCI"/>
    <x v="1210"/>
    <x v="4"/>
    <n v="184"/>
    <n v="450"/>
    <n v="0.59"/>
    <x v="0"/>
    <n v="4971"/>
    <n v="1"/>
    <m/>
    <n v="2236950"/>
    <x v="1"/>
    <x v="1"/>
    <m/>
    <m/>
    <m/>
  </r>
  <r>
    <s v="B09NNZ1GF7"/>
    <x v="1211"/>
    <x v="4"/>
    <n v="445"/>
    <n v="999"/>
    <n v="0.55000000000000004"/>
    <x v="4"/>
    <n v="229"/>
    <n v="1"/>
    <m/>
    <n v="228771"/>
    <x v="0"/>
    <x v="2"/>
    <m/>
    <m/>
    <m/>
  </r>
  <r>
    <s v="B01CS4A5V4"/>
    <x v="1212"/>
    <x v="4"/>
    <n v="699"/>
    <n v="1690"/>
    <n v="0.59"/>
    <x v="3"/>
    <n v="3524"/>
    <n v="1"/>
    <m/>
    <n v="5955560"/>
    <x v="2"/>
    <x v="2"/>
    <m/>
    <m/>
    <m/>
  </r>
  <r>
    <s v="B0BL11S5QK"/>
    <x v="1213"/>
    <x v="4"/>
    <n v="1601"/>
    <n v="3890"/>
    <n v="0.59"/>
    <x v="0"/>
    <n v="156"/>
    <n v="1"/>
    <m/>
    <n v="606840"/>
    <x v="2"/>
    <x v="2"/>
    <m/>
    <m/>
    <m/>
  </r>
  <r>
    <s v="B09BL2KHQW"/>
    <x v="1214"/>
    <x v="4"/>
    <n v="231"/>
    <n v="260"/>
    <n v="0.11"/>
    <x v="3"/>
    <n v="490"/>
    <n v="0"/>
    <m/>
    <n v="127400"/>
    <x v="0"/>
    <x v="2"/>
    <m/>
    <m/>
    <m/>
  </r>
  <r>
    <s v="B081RLM75M"/>
    <x v="1215"/>
    <x v="4"/>
    <n v="369"/>
    <n v="599"/>
    <n v="0.38"/>
    <x v="2"/>
    <n v="82"/>
    <n v="0"/>
    <m/>
    <n v="49118"/>
    <x v="0"/>
    <x v="2"/>
    <m/>
    <m/>
    <m/>
  </r>
  <r>
    <s v="B07SYYVP69"/>
    <x v="1216"/>
    <x v="4"/>
    <n v="809"/>
    <n v="1950"/>
    <n v="0.59"/>
    <x v="2"/>
    <n v="710"/>
    <n v="1"/>
    <m/>
    <n v="1384500"/>
    <x v="2"/>
    <x v="1"/>
    <m/>
    <m/>
    <m/>
  </r>
  <r>
    <s v="B0BDZWMGZ1"/>
    <x v="1217"/>
    <x v="4"/>
    <n v="1199"/>
    <n v="2990"/>
    <n v="0.6"/>
    <x v="11"/>
    <n v="133"/>
    <n v="1"/>
    <m/>
    <n v="397670"/>
    <x v="2"/>
    <x v="2"/>
    <m/>
    <m/>
    <m/>
  </r>
  <r>
    <s v="B078JT7LTD"/>
    <x v="1218"/>
    <x v="4"/>
    <n v="6120"/>
    <n v="8073"/>
    <n v="0.24"/>
    <x v="13"/>
    <n v="2751"/>
    <n v="0"/>
    <m/>
    <n v="22208823"/>
    <x v="2"/>
    <x v="1"/>
    <m/>
    <m/>
    <m/>
  </r>
  <r>
    <s v="B09WF4Q7B3"/>
    <x v="1219"/>
    <x v="4"/>
    <n v="1799"/>
    <n v="2599"/>
    <n v="0.31"/>
    <x v="9"/>
    <n v="771"/>
    <n v="0"/>
    <m/>
    <n v="2003829"/>
    <x v="2"/>
    <x v="1"/>
    <m/>
    <m/>
    <m/>
  </r>
  <r>
    <s v="B092R48XXB"/>
    <x v="1220"/>
    <x v="4"/>
    <n v="18999"/>
    <n v="29999"/>
    <n v="0.37"/>
    <x v="3"/>
    <n v="2536"/>
    <n v="0"/>
    <m/>
    <n v="76077464"/>
    <x v="2"/>
    <x v="2"/>
    <m/>
    <m/>
    <m/>
  </r>
  <r>
    <s v="B00KIDSU8S"/>
    <x v="1221"/>
    <x v="4"/>
    <n v="1999"/>
    <n v="2360"/>
    <n v="0.15"/>
    <x v="0"/>
    <n v="7801"/>
    <n v="0"/>
    <m/>
    <n v="18410360"/>
    <x v="2"/>
    <x v="2"/>
    <m/>
    <m/>
    <m/>
  </r>
  <r>
    <s v="B0977CGNJJ"/>
    <x v="1222"/>
    <x v="4"/>
    <n v="5999"/>
    <n v="11495"/>
    <n v="0.48"/>
    <x v="4"/>
    <n v="534"/>
    <n v="0"/>
    <m/>
    <n v="6138330"/>
    <x v="2"/>
    <x v="1"/>
    <m/>
    <m/>
    <m/>
  </r>
  <r>
    <s v="B08WWKM5HQ"/>
    <x v="1223"/>
    <x v="4"/>
    <n v="2599"/>
    <n v="4780"/>
    <n v="0.46"/>
    <x v="2"/>
    <n v="898"/>
    <n v="0"/>
    <m/>
    <n v="4292440"/>
    <x v="2"/>
    <x v="1"/>
    <m/>
    <m/>
    <m/>
  </r>
  <r>
    <s v="B015GX9Y0W"/>
    <x v="1224"/>
    <x v="4"/>
    <n v="1199"/>
    <n v="2400"/>
    <n v="0.5"/>
    <x v="2"/>
    <n v="1202"/>
    <n v="1"/>
    <m/>
    <n v="2884800"/>
    <x v="2"/>
    <x v="2"/>
    <m/>
    <m/>
    <m/>
  </r>
  <r>
    <s v="B089BDBDGM"/>
    <x v="1225"/>
    <x v="4"/>
    <n v="219"/>
    <n v="249"/>
    <n v="0.12"/>
    <x v="1"/>
    <n v="1108"/>
    <n v="0"/>
    <m/>
    <n v="275892"/>
    <x v="0"/>
    <x v="0"/>
    <m/>
    <m/>
    <m/>
  </r>
  <r>
    <s v="B0BPBG712X"/>
    <x v="1226"/>
    <x v="4"/>
    <n v="799"/>
    <n v="1199"/>
    <n v="0.33"/>
    <x v="5"/>
    <n v="17"/>
    <n v="0"/>
    <m/>
    <n v="20383"/>
    <x v="2"/>
    <x v="1"/>
    <m/>
    <m/>
    <m/>
  </r>
  <r>
    <s v="B00JBNZPFM"/>
    <x v="1227"/>
    <x v="4"/>
    <n v="6199"/>
    <n v="10999"/>
    <n v="0.44"/>
    <x v="0"/>
    <n v="10429"/>
    <n v="0"/>
    <m/>
    <n v="114708571"/>
    <x v="2"/>
    <x v="1"/>
    <m/>
    <m/>
    <m/>
  </r>
  <r>
    <s v="B08N6P8G5K"/>
    <x v="1228"/>
    <x v="4"/>
    <n v="6790"/>
    <n v="10995"/>
    <n v="0.38"/>
    <x v="6"/>
    <n v="3192"/>
    <n v="0"/>
    <m/>
    <n v="35096040"/>
    <x v="2"/>
    <x v="1"/>
    <m/>
    <m/>
    <m/>
  </r>
  <r>
    <s v="B07NPBG1B4"/>
    <x v="1229"/>
    <x v="4"/>
    <n v="1982.84"/>
    <n v="3300"/>
    <n v="0.4"/>
    <x v="3"/>
    <n v="5873"/>
    <n v="0"/>
    <m/>
    <n v="19380900"/>
    <x v="2"/>
    <x v="1"/>
    <m/>
    <m/>
    <m/>
  </r>
  <r>
    <s v="B01MRARGBW"/>
    <x v="1230"/>
    <x v="4"/>
    <n v="199"/>
    <n v="400"/>
    <n v="0.5"/>
    <x v="3"/>
    <n v="1379"/>
    <n v="1"/>
    <m/>
    <n v="551600"/>
    <x v="1"/>
    <x v="1"/>
    <m/>
    <m/>
    <m/>
  </r>
  <r>
    <s v="B07VZYMQNZ"/>
    <x v="1231"/>
    <x v="4"/>
    <n v="1180"/>
    <n v="1440"/>
    <n v="0.18"/>
    <x v="0"/>
    <n v="1527"/>
    <n v="0"/>
    <m/>
    <n v="2198880"/>
    <x v="2"/>
    <x v="2"/>
    <m/>
    <m/>
    <m/>
  </r>
  <r>
    <s v="B01L7C4IU2"/>
    <x v="970"/>
    <x v="4"/>
    <n v="2199"/>
    <n v="3045"/>
    <n v="0.28000000000000003"/>
    <x v="0"/>
    <n v="2686"/>
    <n v="0"/>
    <m/>
    <n v="8178870"/>
    <x v="2"/>
    <x v="1"/>
    <m/>
    <m/>
    <m/>
  </r>
  <r>
    <s v="B09H7JDJCW"/>
    <x v="1232"/>
    <x v="4"/>
    <n v="2999"/>
    <n v="3595"/>
    <n v="0.17"/>
    <x v="1"/>
    <n v="178"/>
    <n v="0"/>
    <m/>
    <n v="639910"/>
    <x v="2"/>
    <x v="2"/>
    <m/>
    <m/>
    <m/>
  </r>
  <r>
    <s v="B07F6GXNPB"/>
    <x v="1233"/>
    <x v="4"/>
    <n v="253"/>
    <n v="500"/>
    <n v="0.49"/>
    <x v="4"/>
    <n v="2664"/>
    <n v="0"/>
    <m/>
    <n v="1332000"/>
    <x v="0"/>
    <x v="2"/>
    <m/>
    <m/>
    <m/>
  </r>
  <r>
    <s v="B0B97D658R"/>
    <x v="1234"/>
    <x v="4"/>
    <n v="499"/>
    <n v="799"/>
    <n v="0.38"/>
    <x v="9"/>
    <n v="212"/>
    <n v="0"/>
    <m/>
    <n v="169388"/>
    <x v="0"/>
    <x v="1"/>
    <m/>
    <m/>
    <m/>
  </r>
  <r>
    <s v="B09NFSHCWN"/>
    <x v="1235"/>
    <x v="4"/>
    <n v="1149"/>
    <n v="1899"/>
    <n v="0.39"/>
    <x v="12"/>
    <n v="24"/>
    <n v="0"/>
    <m/>
    <n v="45576"/>
    <x v="2"/>
    <x v="2"/>
    <m/>
    <m/>
    <m/>
  </r>
  <r>
    <s v="B076VQS87V"/>
    <x v="1236"/>
    <x v="4"/>
    <n v="457"/>
    <n v="799"/>
    <n v="0.43"/>
    <x v="4"/>
    <n v="1868"/>
    <n v="0"/>
    <m/>
    <n v="1492532"/>
    <x v="0"/>
    <x v="2"/>
    <m/>
    <m/>
    <m/>
  </r>
  <r>
    <s v="B09LMMFW3S"/>
    <x v="1237"/>
    <x v="4"/>
    <n v="229"/>
    <n v="399"/>
    <n v="0.43"/>
    <x v="9"/>
    <n v="451"/>
    <n v="0"/>
    <m/>
    <n v="179949"/>
    <x v="0"/>
    <x v="2"/>
    <m/>
    <m/>
    <m/>
  </r>
  <r>
    <s v="B0BBLHTRM9"/>
    <x v="1238"/>
    <x v="4"/>
    <n v="199"/>
    <n v="699"/>
    <n v="0.72"/>
    <x v="25"/>
    <n v="159"/>
    <n v="1"/>
    <m/>
    <n v="111141"/>
    <x v="1"/>
    <x v="1"/>
    <m/>
    <m/>
    <m/>
  </r>
  <r>
    <s v="B0BJYSCWFQ"/>
    <x v="1239"/>
    <x v="4"/>
    <n v="899"/>
    <n v="1999"/>
    <n v="0.55000000000000004"/>
    <x v="0"/>
    <n v="39"/>
    <n v="1"/>
    <m/>
    <n v="77961"/>
    <x v="2"/>
    <x v="2"/>
    <m/>
    <m/>
    <m/>
  </r>
  <r>
    <s v="B0187F2IOK"/>
    <x v="1240"/>
    <x v="4"/>
    <n v="1499"/>
    <n v="2199"/>
    <n v="0.32"/>
    <x v="5"/>
    <n v="6531"/>
    <n v="0"/>
    <m/>
    <n v="14361669"/>
    <x v="2"/>
    <x v="2"/>
    <m/>
    <m/>
    <m/>
  </r>
  <r>
    <s v="B0B8CB7MHW"/>
    <x v="1241"/>
    <x v="4"/>
    <n v="426"/>
    <n v="999"/>
    <n v="0.56999999999999995"/>
    <x v="3"/>
    <n v="222"/>
    <n v="1"/>
    <m/>
    <n v="221778"/>
    <x v="0"/>
    <x v="1"/>
    <m/>
    <m/>
    <m/>
  </r>
  <r>
    <s v="B07K19NYZ8"/>
    <x v="1242"/>
    <x v="4"/>
    <n v="2320"/>
    <n v="3290"/>
    <n v="0.28999999999999998"/>
    <x v="11"/>
    <n v="195"/>
    <n v="0"/>
    <m/>
    <n v="641550"/>
    <x v="2"/>
    <x v="1"/>
    <m/>
    <m/>
    <m/>
  </r>
  <r>
    <s v="B08ZXZ362Z"/>
    <x v="1243"/>
    <x v="4"/>
    <n v="1563"/>
    <n v="3098"/>
    <n v="0.5"/>
    <x v="12"/>
    <n v="2283"/>
    <n v="1"/>
    <m/>
    <n v="7072734"/>
    <x v="2"/>
    <x v="2"/>
    <m/>
    <m/>
    <m/>
  </r>
  <r>
    <s v="B00GHL8VP2"/>
    <x v="1244"/>
    <x v="4"/>
    <n v="3487.77"/>
    <n v="4990"/>
    <n v="0.3"/>
    <x v="3"/>
    <n v="1127"/>
    <n v="0"/>
    <m/>
    <n v="5623730"/>
    <x v="2"/>
    <x v="1"/>
    <m/>
    <m/>
    <m/>
  </r>
  <r>
    <s v="B0B9JZW1SQ"/>
    <x v="1245"/>
    <x v="4"/>
    <n v="498"/>
    <n v="1200"/>
    <n v="0.59"/>
    <x v="14"/>
    <n v="113"/>
    <n v="1"/>
    <m/>
    <n v="135600"/>
    <x v="0"/>
    <x v="2"/>
    <m/>
    <m/>
    <m/>
  </r>
  <r>
    <s v="B00TI8E7BI"/>
    <x v="1246"/>
    <x v="4"/>
    <n v="2695"/>
    <n v="2695"/>
    <n v="0"/>
    <x v="5"/>
    <n v="2518"/>
    <n v="0"/>
    <m/>
    <n v="6786010"/>
    <x v="2"/>
    <x v="2"/>
    <m/>
    <m/>
    <m/>
  </r>
  <r>
    <s v="B07J9KXQCC"/>
    <x v="1247"/>
    <x v="4"/>
    <n v="949"/>
    <n v="2299"/>
    <n v="0.59"/>
    <x v="9"/>
    <n v="550"/>
    <n v="1"/>
    <m/>
    <n v="1264450"/>
    <x v="2"/>
    <x v="1"/>
    <m/>
    <m/>
    <m/>
  </r>
  <r>
    <s v="B0B3JSWG81"/>
    <x v="1248"/>
    <x v="4"/>
    <n v="199"/>
    <n v="999"/>
    <n v="0.8"/>
    <x v="19"/>
    <n v="2"/>
    <n v="1"/>
    <m/>
    <n v="1998"/>
    <x v="1"/>
    <x v="1"/>
    <m/>
    <m/>
    <m/>
  </r>
  <r>
    <s v="B08L7J3T31"/>
    <x v="1249"/>
    <x v="4"/>
    <n v="379"/>
    <n v="919"/>
    <n v="0.59"/>
    <x v="1"/>
    <n v="1090"/>
    <n v="1"/>
    <m/>
    <n v="1001710"/>
    <x v="0"/>
    <x v="2"/>
    <m/>
    <m/>
    <m/>
  </r>
  <r>
    <s v="B01M6453MB"/>
    <x v="1250"/>
    <x v="4"/>
    <n v="2280"/>
    <n v="3045"/>
    <n v="0.25"/>
    <x v="3"/>
    <n v="4118"/>
    <n v="0"/>
    <m/>
    <n v="12539310"/>
    <x v="2"/>
    <x v="1"/>
    <m/>
    <m/>
    <m/>
  </r>
  <r>
    <s v="B009P2LIL4"/>
    <x v="1251"/>
    <x v="4"/>
    <n v="2219"/>
    <n v="3080"/>
    <n v="0.28000000000000003"/>
    <x v="9"/>
    <n v="468"/>
    <n v="0"/>
    <m/>
    <n v="1441440"/>
    <x v="2"/>
    <x v="1"/>
    <m/>
    <m/>
    <m/>
  </r>
  <r>
    <s v="B00J5DYCCA"/>
    <x v="1252"/>
    <x v="4"/>
    <n v="1399"/>
    <n v="1890"/>
    <n v="0.26"/>
    <x v="1"/>
    <n v="8031"/>
    <n v="0"/>
    <m/>
    <n v="15178590"/>
    <x v="2"/>
    <x v="3"/>
    <m/>
    <m/>
    <m/>
  </r>
  <r>
    <s v="B01486F4G6"/>
    <x v="1253"/>
    <x v="4"/>
    <n v="2863"/>
    <n v="3690"/>
    <n v="0.22"/>
    <x v="4"/>
    <n v="6987"/>
    <n v="0"/>
    <m/>
    <n v="25782030"/>
    <x v="2"/>
    <x v="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DC1E43-D78F-42A4-9189-C7FA14583DE3}"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ice Bucket Range">
  <location ref="L3:M6" firstHeaderRow="1" firstDataRow="1" firstDataCol="1"/>
  <pivotFields count="16">
    <pivotField dataField="1" showAll="0"/>
    <pivotField showAll="0"/>
    <pivotField showAll="0"/>
    <pivotField showAll="0"/>
    <pivotField showAll="0"/>
    <pivotField numFmtId="9" showAll="0"/>
    <pivotField showAll="0"/>
    <pivotField showAll="0"/>
    <pivotField numFmtId="9" showAll="0"/>
    <pivotField showAll="0"/>
    <pivotField numFmtId="165"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1"/>
  </rowFields>
  <rowItems count="3">
    <i>
      <x v="1"/>
    </i>
    <i>
      <x/>
    </i>
    <i>
      <x v="2"/>
    </i>
  </rowItems>
  <colItems count="1">
    <i/>
  </colItems>
  <dataFields count="1">
    <dataField name="Count of Product ID" fld="0" subtotal="count" baseField="11"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3CB8AC-E7AB-4E4F-9501-E62F1DE70949}"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rowHeaderCaption="Product Category">
  <location ref="A3:B12"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dataField="1" numFmtId="9" showAll="0"/>
    <pivotField showAll="0"/>
    <pivotField showAll="0"/>
    <pivotField numFmtId="9" showAll="0"/>
    <pivotField showAll="0"/>
    <pivotField numFmtId="165" showAll="0"/>
    <pivotField showAll="0"/>
    <pivotField showAll="0"/>
    <pivotField showAll="0"/>
    <pivotField showAll="0"/>
    <pivotField showAll="0"/>
  </pivotFields>
  <rowFields count="1">
    <field x="2"/>
  </rowFields>
  <rowItems count="9">
    <i>
      <x/>
    </i>
    <i>
      <x v="1"/>
    </i>
    <i>
      <x v="2"/>
    </i>
    <i>
      <x v="3"/>
    </i>
    <i>
      <x v="4"/>
    </i>
    <i>
      <x v="5"/>
    </i>
    <i>
      <x v="6"/>
    </i>
    <i>
      <x v="7"/>
    </i>
    <i>
      <x v="8"/>
    </i>
  </rowItems>
  <colItems count="1">
    <i/>
  </colItems>
  <dataFields count="1">
    <dataField name="Average of Discount % by Category" fld="5" subtotal="average" baseField="2" baseItem="3" numFmtId="9"/>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D536D4-1B4B-42E7-B464-3B4798E4E2F9}" name="PivotTable2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Rating">
  <location ref="E17:F43" firstHeaderRow="1" firstDataRow="1" firstDataCol="1"/>
  <pivotFields count="16">
    <pivotField showAll="0"/>
    <pivotField dataField="1" showAll="0"/>
    <pivotField showAll="0"/>
    <pivotField showAll="0"/>
    <pivotField showAll="0"/>
    <pivotField numFmtId="9" showAll="0"/>
    <pivotField axis="axisRow"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showAll="0"/>
    <pivotField numFmtId="9" showAll="0"/>
    <pivotField showAll="0"/>
    <pivotField numFmtId="165" showAll="0"/>
    <pivotField showAll="0"/>
    <pivotField showAll="0"/>
    <pivotField showAll="0"/>
    <pivotField showAll="0"/>
    <pivotField showAll="0"/>
  </pivotFields>
  <rowFields count="1">
    <field x="6"/>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Items count="1">
    <i/>
  </colItems>
  <dataFields count="1">
    <dataField name="Count of Produc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4B3103-F782-4E55-8024-ED49B8BAF98E}"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Product Category">
  <location ref="E3:F12" firstHeaderRow="1" firstDataRow="1" firstDataCol="1"/>
  <pivotFields count="16">
    <pivotField showAll="0"/>
    <pivotField dataField="1" showAll="0"/>
    <pivotField axis="axisRow" showAll="0">
      <items count="10">
        <item x="7"/>
        <item x="0"/>
        <item x="1"/>
        <item x="8"/>
        <item x="4"/>
        <item x="5"/>
        <item x="2"/>
        <item x="3"/>
        <item x="6"/>
        <item t="default"/>
      </items>
    </pivotField>
    <pivotField showAll="0"/>
    <pivotField showAll="0"/>
    <pivotField numFmtId="9" showAll="0"/>
    <pivotField showAll="0"/>
    <pivotField showAll="0"/>
    <pivotField numFmtId="9" showAll="0"/>
    <pivotField showAll="0"/>
    <pivotField numFmtId="165" showAll="0"/>
    <pivotField showAll="0"/>
    <pivotField showAll="0"/>
    <pivotField showAll="0"/>
    <pivotField showAll="0"/>
    <pivotField showAll="0"/>
  </pivotFields>
  <rowFields count="1">
    <field x="2"/>
  </rowFields>
  <rowItems count="9">
    <i>
      <x/>
    </i>
    <i>
      <x v="1"/>
    </i>
    <i>
      <x v="2"/>
    </i>
    <i>
      <x v="3"/>
    </i>
    <i>
      <x v="4"/>
    </i>
    <i>
      <x v="5"/>
    </i>
    <i>
      <x v="6"/>
    </i>
    <i>
      <x v="7"/>
    </i>
    <i>
      <x v="8"/>
    </i>
  </rowItems>
  <colItems count="1">
    <i/>
  </colItems>
  <dataFields count="1">
    <dataField name="Count of Produc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93CC20-C672-4F46-B814-961AA642A3F9}"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Product Rating">
  <location ref="I45:K50" firstHeaderRow="0" firstDataRow="1" firstDataCol="1"/>
  <pivotFields count="16">
    <pivotField showAll="0"/>
    <pivotField axis="axisRow" showAll="0" measureFilter="1">
      <items count="1255">
        <item x="954"/>
        <item x="1084"/>
        <item x="127"/>
        <item x="454"/>
        <item x="664"/>
        <item x="502"/>
        <item x="1245"/>
        <item x="237"/>
        <item x="164"/>
        <item x="225"/>
        <item x="46"/>
        <item x="146"/>
        <item x="143"/>
        <item x="118"/>
        <item x="191"/>
        <item x="226"/>
        <item x="286"/>
        <item x="265"/>
        <item x="213"/>
        <item x="1199"/>
        <item x="239"/>
        <item x="120"/>
        <item x="81"/>
        <item x="244"/>
        <item x="157"/>
        <item x="22"/>
        <item x="62"/>
        <item x="154"/>
        <item x="568"/>
        <item x="1087"/>
        <item x="1217"/>
        <item x="956"/>
        <item x="1023"/>
        <item x="963"/>
        <item x="1042"/>
        <item x="334"/>
        <item x="208"/>
        <item x="1126"/>
        <item x="865"/>
        <item x="1197"/>
        <item x="1127"/>
        <item x="857"/>
        <item x="1001"/>
        <item x="862"/>
        <item x="1175"/>
        <item x="1188"/>
        <item x="1222"/>
        <item x="903"/>
        <item x="288"/>
        <item x="602"/>
        <item x="581"/>
        <item x="667"/>
        <item x="247"/>
        <item x="135"/>
        <item x="56"/>
        <item x="295"/>
        <item x="1044"/>
        <item x="1243"/>
        <item x="986"/>
        <item x="1066"/>
        <item x="763"/>
        <item x="273"/>
        <item x="870"/>
        <item x="216"/>
        <item x="471"/>
        <item x="888"/>
        <item x="1123"/>
        <item x="1082"/>
        <item x="198"/>
        <item x="45"/>
        <item x="593"/>
        <item x="591"/>
        <item x="93"/>
        <item x="170"/>
        <item x="174"/>
        <item x="234"/>
        <item x="193"/>
        <item x="64"/>
        <item x="620"/>
        <item x="823"/>
        <item x="249"/>
        <item x="254"/>
        <item x="281"/>
        <item x="235"/>
        <item x="260"/>
        <item x="293"/>
        <item x="116"/>
        <item x="119"/>
        <item x="209"/>
        <item x="115"/>
        <item x="1129"/>
        <item x="147"/>
        <item x="169"/>
        <item x="11"/>
        <item x="1229"/>
        <item x="241"/>
        <item x="1027"/>
        <item x="47"/>
        <item x="124"/>
        <item x="49"/>
        <item x="34"/>
        <item x="28"/>
        <item x="38"/>
        <item x="192"/>
        <item x="168"/>
        <item x="263"/>
        <item x="59"/>
        <item x="362"/>
        <item x="70"/>
        <item x="365"/>
        <item x="473"/>
        <item x="71"/>
        <item x="29"/>
        <item x="150"/>
        <item x="136"/>
        <item x="361"/>
        <item x="25"/>
        <item x="51"/>
        <item x="1"/>
        <item x="1089"/>
        <item x="186"/>
        <item x="401"/>
        <item x="681"/>
        <item x="689"/>
        <item x="1112"/>
        <item x="622"/>
        <item x="687"/>
        <item x="1206"/>
        <item x="1081"/>
        <item x="1116"/>
        <item x="1005"/>
        <item x="785"/>
        <item x="251"/>
        <item x="201"/>
        <item x="946"/>
        <item x="951"/>
        <item x="1100"/>
        <item x="976"/>
        <item x="904"/>
        <item x="1004"/>
        <item x="901"/>
        <item x="836"/>
        <item x="876"/>
        <item x="974"/>
        <item x="1240"/>
        <item x="850"/>
        <item x="1132"/>
        <item x="845"/>
        <item x="1251"/>
        <item x="896"/>
        <item x="866"/>
        <item x="890"/>
        <item x="843"/>
        <item x="877"/>
        <item x="1064"/>
        <item x="922"/>
        <item x="1056"/>
        <item x="846"/>
        <item x="980"/>
        <item x="1203"/>
        <item x="829"/>
        <item x="841"/>
        <item x="902"/>
        <item x="1019"/>
        <item x="825"/>
        <item x="110"/>
        <item x="783"/>
        <item x="151"/>
        <item x="279"/>
        <item x="815"/>
        <item x="1133"/>
        <item x="1036"/>
        <item x="137"/>
        <item x="185"/>
        <item x="221"/>
        <item x="78"/>
        <item x="27"/>
        <item x="485"/>
        <item x="481"/>
        <item x="577"/>
        <item x="554"/>
        <item x="691"/>
        <item x="317"/>
        <item x="480"/>
        <item x="736"/>
        <item x="504"/>
        <item x="503"/>
        <item x="608"/>
        <item x="377"/>
        <item x="817"/>
        <item x="3"/>
        <item x="570"/>
        <item x="414"/>
        <item x="103"/>
        <item x="167"/>
        <item x="199"/>
        <item x="6"/>
        <item x="394"/>
        <item x="487"/>
        <item x="513"/>
        <item x="540"/>
        <item x="442"/>
        <item x="490"/>
        <item x="535"/>
        <item x="233"/>
        <item x="10"/>
        <item x="647"/>
        <item x="804"/>
        <item x="645"/>
        <item x="16"/>
        <item x="69"/>
        <item x="129"/>
        <item x="301"/>
        <item x="311"/>
        <item x="347"/>
        <item x="884"/>
        <item x="1047"/>
        <item x="1253"/>
        <item x="1190"/>
        <item x="1231"/>
        <item x="1138"/>
        <item x="891"/>
        <item x="522"/>
        <item x="699"/>
        <item x="511"/>
        <item x="740"/>
        <item x="692"/>
        <item x="496"/>
        <item x="528"/>
        <item x="618"/>
        <item x="529"/>
        <item x="624"/>
        <item x="520"/>
        <item x="499"/>
        <item x="603"/>
        <item x="1034"/>
        <item x="973"/>
        <item x="649"/>
        <item x="1184"/>
        <item x="892"/>
        <item x="875"/>
        <item x="882"/>
        <item x="1143"/>
        <item x="867"/>
        <item x="931"/>
        <item x="1000"/>
        <item x="920"/>
        <item x="231"/>
        <item x="754"/>
        <item x="1189"/>
        <item x="181"/>
        <item x="589"/>
        <item x="715"/>
        <item x="729"/>
        <item x="793"/>
        <item x="809"/>
        <item x="1179"/>
        <item x="1191"/>
        <item x="1154"/>
        <item x="1073"/>
        <item x="811"/>
        <item x="781"/>
        <item x="744"/>
        <item x="218"/>
        <item x="202"/>
        <item x="1201"/>
        <item x="810"/>
        <item x="530"/>
        <item x="514"/>
        <item x="770"/>
        <item x="590"/>
        <item x="66"/>
        <item x="1086"/>
        <item x="1107"/>
        <item x="1196"/>
        <item x="580"/>
        <item x="806"/>
        <item x="784"/>
        <item x="633"/>
        <item x="721"/>
        <item x="720"/>
        <item x="501"/>
        <item x="768"/>
        <item x="684"/>
        <item x="652"/>
        <item x="551"/>
        <item x="562"/>
        <item x="941"/>
        <item x="184"/>
        <item x="104"/>
        <item x="977"/>
        <item x="702"/>
        <item x="948"/>
        <item x="223"/>
        <item x="837"/>
        <item x="102"/>
        <item x="1070"/>
        <item x="883"/>
        <item x="1142"/>
        <item x="900"/>
        <item x="1223"/>
        <item x="1079"/>
        <item x="937"/>
        <item x="1130"/>
        <item x="917"/>
        <item x="911"/>
        <item x="1083"/>
        <item x="947"/>
        <item x="1057"/>
        <item x="993"/>
        <item x="1139"/>
        <item x="99"/>
        <item x="651"/>
        <item x="812"/>
        <item x="621"/>
        <item x="194"/>
        <item x="1051"/>
        <item x="242"/>
        <item x="650"/>
        <item x="245"/>
        <item x="92"/>
        <item x="497"/>
        <item x="498"/>
        <item x="505"/>
        <item x="521"/>
        <item x="1090"/>
        <item x="560"/>
        <item x="767"/>
        <item x="632"/>
        <item x="516"/>
        <item x="670"/>
        <item x="704"/>
        <item x="44"/>
        <item x="1040"/>
        <item x="339"/>
        <item x="610"/>
        <item x="737"/>
        <item x="728"/>
        <item x="176"/>
        <item x="578"/>
        <item x="553"/>
        <item x="673"/>
        <item x="37"/>
        <item x="138"/>
        <item x="500"/>
        <item x="566"/>
        <item x="814"/>
        <item x="26"/>
        <item x="18"/>
        <item x="635"/>
        <item x="478"/>
        <item x="1210"/>
        <item x="1230"/>
        <item x="569"/>
        <item x="627"/>
        <item x="1098"/>
        <item x="144"/>
        <item x="106"/>
        <item x="220"/>
        <item x="476"/>
        <item x="402"/>
        <item x="321"/>
        <item x="408"/>
        <item x="1186"/>
        <item x="435"/>
        <item x="1008"/>
        <item x="682"/>
        <item x="674"/>
        <item x="1013"/>
        <item x="546"/>
        <item x="1158"/>
        <item x="646"/>
        <item x="1030"/>
        <item x="741"/>
        <item x="296"/>
        <item x="1050"/>
        <item x="1146"/>
        <item x="1071"/>
        <item x="1233"/>
        <item x="967"/>
        <item x="897"/>
        <item x="955"/>
        <item x="523"/>
        <item x="598"/>
        <item x="284"/>
        <item x="746"/>
        <item x="972"/>
        <item x="671"/>
        <item x="1018"/>
        <item x="353"/>
        <item x="328"/>
        <item x="324"/>
        <item x="299"/>
        <item x="666"/>
        <item x="300"/>
        <item x="400"/>
        <item x="697"/>
        <item x="475"/>
        <item x="335"/>
        <item x="74"/>
        <item x="163"/>
        <item x="42"/>
        <item x="161"/>
        <item x="228"/>
        <item x="427"/>
        <item x="178"/>
        <item x="76"/>
        <item x="21"/>
        <item x="465"/>
        <item x="795"/>
        <item x="563"/>
        <item x="1181"/>
        <item x="1060"/>
        <item x="142"/>
        <item x="89"/>
        <item x="906"/>
        <item x="801"/>
        <item x="792"/>
        <item x="630"/>
        <item x="527"/>
        <item x="771"/>
        <item x="668"/>
        <item x="626"/>
        <item x="644"/>
        <item x="574"/>
        <item x="368"/>
        <item x="518"/>
        <item x="84"/>
        <item x="640"/>
        <item x="1209"/>
        <item x="826"/>
        <item x="372"/>
        <item x="1121"/>
        <item x="1147"/>
        <item x="970"/>
        <item x="840"/>
        <item x="1032"/>
        <item x="861"/>
        <item x="1168"/>
        <item x="1113"/>
        <item x="1103"/>
        <item x="997"/>
        <item x="1162"/>
        <item x="856"/>
        <item x="961"/>
        <item x="1024"/>
        <item x="1117"/>
        <item x="838"/>
        <item x="1003"/>
        <item x="1252"/>
        <item x="1221"/>
        <item x="1075"/>
        <item x="789"/>
        <item x="907"/>
        <item x="1125"/>
        <item x="889"/>
        <item x="981"/>
        <item x="1235"/>
        <item x="215"/>
        <item x="945"/>
        <item x="1052"/>
        <item x="113"/>
        <item x="261"/>
        <item x="959"/>
        <item x="979"/>
        <item x="1065"/>
        <item x="552"/>
        <item x="374"/>
        <item x="759"/>
        <item x="790"/>
        <item x="558"/>
        <item x="517"/>
        <item x="703"/>
        <item x="774"/>
        <item x="807"/>
        <item x="733"/>
        <item x="800"/>
        <item x="794"/>
        <item x="616"/>
        <item x="813"/>
        <item x="493"/>
        <item x="507"/>
        <item x="680"/>
        <item x="731"/>
        <item x="494"/>
        <item x="532"/>
        <item x="641"/>
        <item x="1092"/>
        <item x="1061"/>
        <item x="927"/>
        <item x="617"/>
        <item x="1055"/>
        <item x="1213"/>
        <item x="1193"/>
        <item x="983"/>
        <item x="1216"/>
        <item x="1076"/>
        <item x="1115"/>
        <item x="117"/>
        <item x="926"/>
        <item x="916"/>
        <item x="1063"/>
        <item x="1237"/>
        <item x="786"/>
        <item x="1228"/>
        <item x="1046"/>
        <item x="1074"/>
        <item x="851"/>
        <item x="1010"/>
        <item x="1043"/>
        <item x="1134"/>
        <item x="1104"/>
        <item x="1114"/>
        <item x="1077"/>
        <item x="1026"/>
        <item x="820"/>
        <item x="601"/>
        <item x="712"/>
        <item x="1166"/>
        <item x="655"/>
        <item x="1120"/>
        <item x="933"/>
        <item x="938"/>
        <item x="1091"/>
        <item x="802"/>
        <item x="1164"/>
        <item x="1155"/>
        <item x="1238"/>
        <item x="444"/>
        <item x="449"/>
        <item x="346"/>
        <item x="330"/>
        <item x="390"/>
        <item x="396"/>
        <item x="352"/>
        <item x="375"/>
        <item x="382"/>
        <item x="409"/>
        <item x="376"/>
        <item x="337"/>
        <item x="387"/>
        <item x="415"/>
        <item x="280"/>
        <item x="94"/>
        <item x="693"/>
        <item x="312"/>
        <item x="567"/>
        <item x="491"/>
        <item x="597"/>
        <item x="583"/>
        <item x="573"/>
        <item x="1153"/>
        <item x="995"/>
        <item x="592"/>
        <item x="172"/>
        <item x="195"/>
        <item x="1227"/>
        <item x="1151"/>
        <item x="1171"/>
        <item x="1072"/>
        <item x="964"/>
        <item x="935"/>
        <item x="1204"/>
        <item x="842"/>
        <item x="885"/>
        <item x="1007"/>
        <item x="966"/>
        <item x="1069"/>
        <item x="978"/>
        <item x="1099"/>
        <item x="1214"/>
        <item x="932"/>
        <item x="1150"/>
        <item x="1101"/>
        <item x="107"/>
        <item x="392"/>
        <item x="479"/>
        <item x="672"/>
        <item x="1156"/>
        <item x="925"/>
        <item x="1239"/>
        <item x="960"/>
        <item x="1017"/>
        <item x="701"/>
        <item x="1241"/>
        <item x="1165"/>
        <item x="274"/>
        <item x="264"/>
        <item x="134"/>
        <item x="259"/>
        <item x="1161"/>
        <item x="243"/>
        <item x="1183"/>
        <item x="1095"/>
        <item x="994"/>
        <item x="1225"/>
        <item x="914"/>
        <item x="428"/>
        <item x="1215"/>
        <item x="58"/>
        <item x="461"/>
        <item x="108"/>
        <item x="82"/>
        <item x="676"/>
        <item x="695"/>
        <item x="629"/>
        <item x="492"/>
        <item x="240"/>
        <item x="85"/>
        <item x="725"/>
        <item x="1234"/>
        <item x="463"/>
        <item x="268"/>
        <item x="797"/>
        <item x="707"/>
        <item x="634"/>
        <item x="661"/>
        <item x="698"/>
        <item x="730"/>
        <item x="816"/>
        <item x="253"/>
        <item x="1145"/>
        <item x="125"/>
        <item x="255"/>
        <item x="17"/>
        <item x="1247"/>
        <item x="1208"/>
        <item x="1025"/>
        <item x="847"/>
        <item x="873"/>
        <item x="844"/>
        <item x="1173"/>
        <item x="915"/>
        <item x="848"/>
        <item x="869"/>
        <item x="1182"/>
        <item x="944"/>
        <item x="1224"/>
        <item x="1054"/>
        <item x="1211"/>
        <item x="918"/>
        <item x="949"/>
        <item x="445"/>
        <item x="1093"/>
        <item x="579"/>
        <item x="483"/>
        <item x="637"/>
        <item x="723"/>
        <item x="778"/>
        <item x="559"/>
        <item x="780"/>
        <item x="662"/>
        <item x="550"/>
        <item x="586"/>
        <item x="714"/>
        <item x="607"/>
        <item x="588"/>
        <item x="669"/>
        <item x="686"/>
        <item x="212"/>
        <item x="88"/>
        <item x="152"/>
        <item x="248"/>
        <item x="1187"/>
        <item x="1135"/>
        <item x="128"/>
        <item x="132"/>
        <item x="700"/>
        <item x="272"/>
        <item x="923"/>
        <item x="285"/>
        <item x="609"/>
        <item x="1167"/>
        <item x="899"/>
        <item x="1068"/>
        <item x="1194"/>
        <item x="642"/>
        <item x="1085"/>
        <item x="543"/>
        <item x="95"/>
        <item x="250"/>
        <item x="380"/>
        <item x="320"/>
        <item x="319"/>
        <item x="179"/>
        <item x="210"/>
        <item x="39"/>
        <item x="405"/>
        <item x="297"/>
        <item x="123"/>
        <item x="388"/>
        <item x="738"/>
        <item x="15"/>
        <item x="289"/>
        <item x="278"/>
        <item x="968"/>
        <item x="14"/>
        <item x="302"/>
        <item x="462"/>
        <item x="1220"/>
        <item x="7"/>
        <item x="367"/>
        <item x="141"/>
        <item x="1118"/>
        <item x="909"/>
        <item x="982"/>
        <item x="472"/>
        <item x="63"/>
        <item x="1212"/>
        <item x="1059"/>
        <item x="1109"/>
        <item x="990"/>
        <item x="1053"/>
        <item x="839"/>
        <item x="391"/>
        <item x="1078"/>
        <item x="1067"/>
        <item x="420"/>
        <item x="188"/>
        <item x="424"/>
        <item x="1152"/>
        <item x="1248"/>
        <item x="1106"/>
        <item x="271"/>
        <item x="1249"/>
        <item x="426"/>
        <item x="565"/>
        <item x="628"/>
        <item x="582"/>
        <item x="422"/>
        <item x="336"/>
        <item x="407"/>
        <item x="323"/>
        <item x="386"/>
        <item x="458"/>
        <item x="694"/>
        <item x="441"/>
        <item x="734"/>
        <item x="419"/>
        <item x="411"/>
        <item x="309"/>
        <item x="452"/>
        <item x="381"/>
        <item x="310"/>
        <item x="440"/>
        <item x="446"/>
        <item x="859"/>
        <item x="533"/>
        <item x="805"/>
        <item x="665"/>
        <item x="80"/>
        <item x="360"/>
        <item x="439"/>
        <item x="36"/>
        <item x="196"/>
        <item x="292"/>
        <item x="24"/>
        <item x="305"/>
        <item x="356"/>
        <item x="304"/>
        <item x="425"/>
        <item x="434"/>
        <item x="389"/>
        <item x="342"/>
        <item x="384"/>
        <item x="460"/>
        <item x="65"/>
        <item x="996"/>
        <item x="777"/>
        <item x="894"/>
        <item x="1141"/>
        <item x="872"/>
        <item x="1124"/>
        <item x="905"/>
        <item x="834"/>
        <item x="1159"/>
        <item x="542"/>
        <item x="779"/>
        <item x="1119"/>
        <item x="613"/>
        <item x="808"/>
        <item x="708"/>
        <item x="605"/>
        <item x="772"/>
        <item x="742"/>
        <item x="796"/>
        <item x="685"/>
        <item x="1037"/>
        <item x="1012"/>
        <item x="1031"/>
        <item x="1029"/>
        <item x="910"/>
        <item x="908"/>
        <item x="1232"/>
        <item x="1045"/>
        <item x="1033"/>
        <item x="860"/>
        <item x="874"/>
        <item x="855"/>
        <item x="1002"/>
        <item x="991"/>
        <item x="878"/>
        <item x="1177"/>
        <item x="1246"/>
        <item x="1094"/>
        <item x="957"/>
        <item x="913"/>
        <item x="939"/>
        <item x="863"/>
        <item x="1016"/>
        <item x="998"/>
        <item x="525"/>
        <item x="858"/>
        <item x="921"/>
        <item x="864"/>
        <item x="821"/>
        <item x="831"/>
        <item x="898"/>
        <item x="853"/>
        <item x="919"/>
        <item x="827"/>
        <item x="1137"/>
        <item x="798"/>
        <item x="690"/>
        <item x="68"/>
        <item x="149"/>
        <item x="470"/>
        <item x="451"/>
        <item x="464"/>
        <item x="453"/>
        <item x="187"/>
        <item x="950"/>
        <item x="1226"/>
        <item x="350"/>
        <item x="393"/>
        <item x="412"/>
        <item x="716"/>
        <item x="12"/>
        <item x="4"/>
        <item x="13"/>
        <item x="55"/>
        <item x="61"/>
        <item x="203"/>
        <item x="9"/>
        <item x="105"/>
        <item x="109"/>
        <item x="378"/>
        <item x="638"/>
        <item x="600"/>
        <item x="653"/>
        <item x="677"/>
        <item x="766"/>
        <item x="648"/>
        <item x="495"/>
        <item x="197"/>
        <item x="929"/>
        <item x="1096"/>
        <item x="828"/>
        <item x="1058"/>
        <item x="1250"/>
        <item x="830"/>
        <item x="928"/>
        <item x="886"/>
        <item x="1205"/>
        <item x="962"/>
        <item x="852"/>
        <item x="832"/>
        <item x="942"/>
        <item x="1192"/>
        <item x="1136"/>
        <item x="871"/>
        <item x="895"/>
        <item x="971"/>
        <item x="854"/>
        <item x="1207"/>
        <item x="835"/>
        <item x="683"/>
        <item x="266"/>
        <item x="467"/>
        <item x="1108"/>
        <item x="287"/>
        <item x="358"/>
        <item x="316"/>
        <item x="395"/>
        <item x="126"/>
        <item x="222"/>
        <item x="33"/>
        <item x="101"/>
        <item x="32"/>
        <item x="5"/>
        <item x="363"/>
        <item x="314"/>
        <item x="413"/>
        <item x="548"/>
        <item x="615"/>
        <item x="727"/>
        <item x="849"/>
        <item x="1144"/>
        <item x="1157"/>
        <item x="1163"/>
        <item x="760"/>
        <item x="155"/>
        <item x="345"/>
        <item x="750"/>
        <item x="340"/>
        <item x="379"/>
        <item x="238"/>
        <item x="596"/>
        <item x="761"/>
        <item x="782"/>
        <item x="660"/>
        <item x="585"/>
        <item x="67"/>
        <item x="315"/>
        <item x="333"/>
        <item x="338"/>
        <item x="410"/>
        <item x="429"/>
        <item x="114"/>
        <item x="60"/>
        <item x="331"/>
        <item x="399"/>
        <item x="332"/>
        <item x="466"/>
        <item x="306"/>
        <item x="303"/>
        <item x="307"/>
        <item x="418"/>
        <item x="369"/>
        <item x="421"/>
        <item x="370"/>
        <item x="343"/>
        <item x="423"/>
        <item x="417"/>
        <item x="438"/>
        <item x="732"/>
        <item x="291"/>
        <item x="953"/>
        <item x="205"/>
        <item x="111"/>
        <item x="663"/>
        <item x="1049"/>
        <item x="999"/>
        <item x="753"/>
        <item x="765"/>
        <item x="713"/>
        <item x="584"/>
        <item x="879"/>
        <item x="1105"/>
        <item x="1006"/>
        <item x="705"/>
        <item x="749"/>
        <item x="557"/>
        <item x="207"/>
        <item x="940"/>
        <item x="1131"/>
        <item x="122"/>
        <item x="1160"/>
        <item x="1148"/>
        <item x="748"/>
        <item x="57"/>
        <item x="175"/>
        <item x="745"/>
        <item x="322"/>
        <item x="20"/>
        <item x="397"/>
        <item x="349"/>
        <item x="364"/>
        <item x="355"/>
        <item x="313"/>
        <item x="318"/>
        <item x="359"/>
        <item x="327"/>
        <item x="366"/>
        <item x="383"/>
        <item x="351"/>
        <item x="477"/>
        <item x="416"/>
        <item x="329"/>
        <item x="325"/>
        <item x="448"/>
        <item x="468"/>
        <item x="564"/>
        <item x="344"/>
        <item x="430"/>
        <item x="31"/>
        <item x="755"/>
        <item x="482"/>
        <item x="599"/>
        <item x="696"/>
        <item x="519"/>
        <item x="612"/>
        <item x="575"/>
        <item x="544"/>
        <item x="556"/>
        <item x="512"/>
        <item x="326"/>
        <item x="443"/>
        <item x="631"/>
        <item x="308"/>
        <item x="211"/>
        <item x="276"/>
        <item x="769"/>
        <item x="506"/>
        <item x="656"/>
        <item x="788"/>
        <item x="1195"/>
        <item x="1088"/>
        <item x="283"/>
        <item x="833"/>
        <item x="450"/>
        <item x="743"/>
        <item x="887"/>
        <item x="1140"/>
        <item x="160"/>
        <item x="486"/>
        <item x="965"/>
        <item x="77"/>
        <item x="776"/>
        <item x="219"/>
        <item x="868"/>
        <item x="1122"/>
        <item x="206"/>
        <item x="224"/>
        <item x="165"/>
        <item x="709"/>
        <item x="433"/>
        <item x="35"/>
        <item x="2"/>
        <item x="457"/>
        <item x="447"/>
        <item x="357"/>
        <item x="385"/>
        <item x="459"/>
        <item x="484"/>
        <item x="227"/>
        <item x="258"/>
        <item x="182"/>
        <item x="166"/>
        <item x="298"/>
        <item x="406"/>
        <item x="488"/>
        <item x="606"/>
        <item x="549"/>
        <item x="526"/>
        <item x="431"/>
        <item x="354"/>
        <item x="619"/>
        <item x="474"/>
        <item x="824"/>
        <item x="1028"/>
        <item x="1149"/>
        <item x="1172"/>
        <item x="1218"/>
        <item x="1038"/>
        <item x="1080"/>
        <item x="1200"/>
        <item x="717"/>
        <item x="1039"/>
        <item x="229"/>
        <item x="73"/>
        <item x="398"/>
        <item x="819"/>
        <item x="943"/>
        <item x="1020"/>
        <item x="159"/>
        <item x="294"/>
        <item x="282"/>
        <item x="277"/>
        <item x="1236"/>
        <item x="510"/>
        <item x="1185"/>
        <item x="764"/>
        <item x="643"/>
        <item x="614"/>
        <item x="256"/>
        <item x="204"/>
        <item x="52"/>
        <item x="189"/>
        <item x="969"/>
        <item x="86"/>
        <item x="290"/>
        <item x="72"/>
        <item x="1169"/>
        <item x="270"/>
        <item x="436"/>
        <item x="403"/>
        <item x="1041"/>
        <item x="930"/>
        <item x="1180"/>
        <item x="180"/>
        <item x="19"/>
        <item x="269"/>
        <item x="23"/>
        <item x="545"/>
        <item x="455"/>
        <item x="1062"/>
        <item x="984"/>
        <item x="252"/>
        <item x="773"/>
        <item x="131"/>
        <item x="156"/>
        <item x="48"/>
        <item x="604"/>
        <item x="515"/>
        <item x="534"/>
        <item x="587"/>
        <item x="41"/>
        <item x="133"/>
        <item x="576"/>
        <item x="561"/>
        <item x="803"/>
        <item x="90"/>
        <item x="757"/>
        <item x="555"/>
        <item x="8"/>
        <item x="53"/>
        <item x="1174"/>
        <item x="262"/>
        <item x="404"/>
        <item x="791"/>
        <item x="711"/>
        <item x="722"/>
        <item x="658"/>
        <item x="751"/>
        <item x="531"/>
        <item x="348"/>
        <item x="183"/>
        <item x="726"/>
        <item x="437"/>
        <item x="456"/>
        <item x="371"/>
        <item x="1244"/>
        <item x="881"/>
        <item x="1097"/>
        <item x="952"/>
        <item x="934"/>
        <item x="1178"/>
        <item x="1014"/>
        <item x="1242"/>
        <item x="912"/>
        <item x="1022"/>
        <item x="1035"/>
        <item x="822"/>
        <item x="1102"/>
        <item x="987"/>
        <item x="1176"/>
        <item x="992"/>
        <item x="975"/>
        <item x="678"/>
        <item x="985"/>
        <item x="1202"/>
        <item x="958"/>
        <item x="893"/>
        <item x="1011"/>
        <item x="257"/>
        <item x="139"/>
        <item x="100"/>
        <item x="230"/>
        <item x="173"/>
        <item x="50"/>
        <item x="246"/>
        <item x="112"/>
        <item x="706"/>
        <item x="267"/>
        <item x="214"/>
        <item x="83"/>
        <item x="98"/>
        <item x="40"/>
        <item x="153"/>
        <item x="96"/>
        <item x="200"/>
        <item x="0"/>
        <item x="236"/>
        <item x="148"/>
        <item x="91"/>
        <item x="762"/>
        <item x="97"/>
        <item x="171"/>
        <item x="75"/>
        <item x="121"/>
        <item x="158"/>
        <item x="79"/>
        <item x="232"/>
        <item x="217"/>
        <item x="432"/>
        <item x="341"/>
        <item x="373"/>
        <item x="758"/>
        <item x="43"/>
        <item x="469"/>
        <item x="54"/>
        <item x="625"/>
        <item x="659"/>
        <item x="636"/>
        <item x="719"/>
        <item x="936"/>
        <item x="989"/>
        <item x="752"/>
        <item x="1128"/>
        <item x="924"/>
        <item x="1110"/>
        <item x="1009"/>
        <item x="1219"/>
        <item x="1015"/>
        <item x="1048"/>
        <item x="1198"/>
        <item x="988"/>
        <item x="880"/>
        <item x="190"/>
        <item x="775"/>
        <item x="536"/>
        <item x="787"/>
        <item x="799"/>
        <item x="818"/>
        <item x="177"/>
        <item x="145"/>
        <item x="572"/>
        <item x="595"/>
        <item x="679"/>
        <item x="739"/>
        <item x="594"/>
        <item x="541"/>
        <item x="489"/>
        <item x="675"/>
        <item x="539"/>
        <item x="509"/>
        <item x="571"/>
        <item x="508"/>
        <item x="654"/>
        <item x="657"/>
        <item x="623"/>
        <item x="735"/>
        <item x="538"/>
        <item x="688"/>
        <item x="718"/>
        <item x="547"/>
        <item x="611"/>
        <item x="524"/>
        <item x="87"/>
        <item x="724"/>
        <item x="756"/>
        <item x="710"/>
        <item x="1170"/>
        <item x="639"/>
        <item x="747"/>
        <item x="537"/>
        <item x="275"/>
        <item x="130"/>
        <item x="30"/>
        <item x="162"/>
        <item x="140"/>
        <item x="1111"/>
        <item x="1021"/>
        <item t="default"/>
      </items>
    </pivotField>
    <pivotField showAll="0"/>
    <pivotField showAll="0"/>
    <pivotField showAll="0"/>
    <pivotField numFmtId="9" showAll="0"/>
    <pivotField dataField="1"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dataField="1" showAll="0"/>
    <pivotField numFmtId="9" showAll="0"/>
    <pivotField showAll="0"/>
    <pivotField numFmtId="165" showAll="0"/>
    <pivotField showAll="0"/>
    <pivotField showAll="0"/>
    <pivotField showAll="0"/>
    <pivotField showAll="0"/>
    <pivotField showAll="0"/>
  </pivotFields>
  <rowFields count="1">
    <field x="1"/>
  </rowFields>
  <rowItems count="5">
    <i>
      <x v="165"/>
    </i>
    <i>
      <x v="212"/>
    </i>
    <i>
      <x v="392"/>
    </i>
    <i>
      <x v="999"/>
    </i>
    <i>
      <x v="1032"/>
    </i>
  </rowItems>
  <colFields count="1">
    <field x="-2"/>
  </colFields>
  <colItems count="2">
    <i>
      <x/>
    </i>
    <i i="1">
      <x v="1"/>
    </i>
  </colItems>
  <dataFields count="2">
    <dataField name="Sum of Rating" fld="6" baseField="0" baseItem="0"/>
    <dataField name="Count of Rating Count" fld="7" subtotal="count" baseField="0" baseItem="0"/>
  </dataField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0CDBB1-BAED-4B13-89AF-9A9A150DA939}"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Product Category">
  <location ref="I3:J12" firstHeaderRow="1" firstDataRow="1" firstDataCol="1"/>
  <pivotFields count="16">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dataField="1" showAll="0"/>
    <pivotField numFmtId="9" showAll="0"/>
    <pivotField showAll="0"/>
    <pivotField numFmtId="165" showAll="0"/>
    <pivotField showAll="0"/>
    <pivotField showAll="0"/>
    <pivotField showAll="0"/>
    <pivotField showAll="0"/>
    <pivotField showAll="0"/>
  </pivotFields>
  <rowFields count="1">
    <field x="2"/>
  </rowFields>
  <rowItems count="9">
    <i>
      <x v="2"/>
    </i>
    <i>
      <x v="1"/>
    </i>
    <i>
      <x v="4"/>
    </i>
    <i>
      <x v="7"/>
    </i>
    <i>
      <x v="6"/>
    </i>
    <i>
      <x v="8"/>
    </i>
    <i>
      <x v="5"/>
    </i>
    <i>
      <x v="3"/>
    </i>
    <i>
      <x/>
    </i>
  </rowItems>
  <colItems count="1">
    <i/>
  </colItems>
  <dataFields count="1">
    <dataField name="Sum of Rating Count" fld="7" baseField="0" baseItem="0" numFmtId="165"/>
  </dataFields>
  <chartFormats count="10">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2" count="1" selected="0">
            <x v="2"/>
          </reference>
        </references>
      </pivotArea>
    </chartFormat>
    <chartFormat chart="2" format="13">
      <pivotArea type="data" outline="0" fieldPosition="0">
        <references count="2">
          <reference field="4294967294" count="1" selected="0">
            <x v="0"/>
          </reference>
          <reference field="2" count="1" selected="0">
            <x v="1"/>
          </reference>
        </references>
      </pivotArea>
    </chartFormat>
    <chartFormat chart="2" format="14">
      <pivotArea type="data" outline="0" fieldPosition="0">
        <references count="2">
          <reference field="4294967294" count="1" selected="0">
            <x v="0"/>
          </reference>
          <reference field="2" count="1" selected="0">
            <x v="4"/>
          </reference>
        </references>
      </pivotArea>
    </chartFormat>
    <chartFormat chart="2" format="15">
      <pivotArea type="data" outline="0" fieldPosition="0">
        <references count="2">
          <reference field="4294967294" count="1" selected="0">
            <x v="0"/>
          </reference>
          <reference field="2" count="1" selected="0">
            <x v="7"/>
          </reference>
        </references>
      </pivotArea>
    </chartFormat>
    <chartFormat chart="2" format="16">
      <pivotArea type="data" outline="0" fieldPosition="0">
        <references count="2">
          <reference field="4294967294" count="1" selected="0">
            <x v="0"/>
          </reference>
          <reference field="2" count="1" selected="0">
            <x v="6"/>
          </reference>
        </references>
      </pivotArea>
    </chartFormat>
    <chartFormat chart="2" format="17">
      <pivotArea type="data" outline="0" fieldPosition="0">
        <references count="2">
          <reference field="4294967294" count="1" selected="0">
            <x v="0"/>
          </reference>
          <reference field="2" count="1" selected="0">
            <x v="8"/>
          </reference>
        </references>
      </pivotArea>
    </chartFormat>
    <chartFormat chart="2" format="18">
      <pivotArea type="data" outline="0" fieldPosition="0">
        <references count="2">
          <reference field="4294967294" count="1" selected="0">
            <x v="0"/>
          </reference>
          <reference field="2" count="1" selected="0">
            <x v="5"/>
          </reference>
        </references>
      </pivotArea>
    </chartFormat>
    <chartFormat chart="2" format="19">
      <pivotArea type="data" outline="0" fieldPosition="0">
        <references count="2">
          <reference field="4294967294" count="1" selected="0">
            <x v="0"/>
          </reference>
          <reference field="2" count="1" selected="0">
            <x v="3"/>
          </reference>
        </references>
      </pivotArea>
    </chartFormat>
    <chartFormat chart="2" format="20">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857C28-73C8-4ADB-83A9-A6492EF99FE6}"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Category">
  <location ref="L12:M16" firstHeaderRow="1" firstDataRow="1" firstDataCol="1"/>
  <pivotFields count="16">
    <pivotField dataField="1" showAll="0"/>
    <pivotField showAll="0"/>
    <pivotField showAll="0"/>
    <pivotField showAll="0"/>
    <pivotField showAll="0"/>
    <pivotField numFmtId="9" showAll="0"/>
    <pivotField showAll="0"/>
    <pivotField showAll="0"/>
    <pivotField numFmtId="9" showAll="0"/>
    <pivotField showAll="0"/>
    <pivotField numFmtId="165" showAll="0"/>
    <pivotField showAll="0"/>
    <pivotField axis="axisRow" showAll="0">
      <items count="5">
        <item x="2"/>
        <item x="0"/>
        <item x="1"/>
        <item x="3"/>
        <item t="default"/>
      </items>
    </pivotField>
    <pivotField showAll="0"/>
    <pivotField showAll="0"/>
    <pivotField showAll="0"/>
  </pivotFields>
  <rowFields count="1">
    <field x="12"/>
  </rowFields>
  <rowItems count="4">
    <i>
      <x/>
    </i>
    <i>
      <x v="1"/>
    </i>
    <i>
      <x v="2"/>
    </i>
    <i>
      <x v="3"/>
    </i>
  </rowItems>
  <colItems count="1">
    <i/>
  </colItems>
  <dataFields count="1">
    <dataField name="Count of Product ID" fld="0" subtotal="count" baseField="12"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6AF058-074A-47E2-AE42-463466009F01}"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Product Category">
  <location ref="A17:C26" firstHeaderRow="0" firstDataRow="1" firstDataCol="1"/>
  <pivotFields count="16">
    <pivotField showAll="0"/>
    <pivotField showAll="0"/>
    <pivotField axis="axisRow" showAll="0">
      <items count="10">
        <item x="7"/>
        <item x="0"/>
        <item x="1"/>
        <item x="8"/>
        <item x="4"/>
        <item x="5"/>
        <item x="2"/>
        <item x="3"/>
        <item x="6"/>
        <item t="default"/>
      </items>
    </pivotField>
    <pivotField dataField="1" showAll="0"/>
    <pivotField dataField="1" showAll="0"/>
    <pivotField numFmtId="9" showAll="0"/>
    <pivotField showAll="0"/>
    <pivotField showAll="0"/>
    <pivotField numFmtId="9" showAll="0"/>
    <pivotField showAll="0"/>
    <pivotField numFmtId="165" showAll="0"/>
    <pivotField showAll="0"/>
    <pivotField showAll="0"/>
    <pivotField showAll="0"/>
    <pivotField showAll="0"/>
    <pivotField showAll="0"/>
  </pivotFields>
  <rowFields count="1">
    <field x="2"/>
  </rowFields>
  <rowItems count="9">
    <i>
      <x/>
    </i>
    <i>
      <x v="1"/>
    </i>
    <i>
      <x v="2"/>
    </i>
    <i>
      <x v="3"/>
    </i>
    <i>
      <x v="4"/>
    </i>
    <i>
      <x v="5"/>
    </i>
    <i>
      <x v="6"/>
    </i>
    <i>
      <x v="7"/>
    </i>
    <i>
      <x v="8"/>
    </i>
  </rowItems>
  <colFields count="1">
    <field x="-2"/>
  </colFields>
  <colItems count="2">
    <i>
      <x/>
    </i>
    <i i="1">
      <x v="1"/>
    </i>
  </colItems>
  <dataFields count="2">
    <dataField name="Average of Actual Price" fld="4" subtotal="average" baseField="0" baseItem="0"/>
    <dataField name="Average of Discounted Price" fld="3" subtotal="average" baseField="0" baseItem="0"/>
  </dataFields>
  <formats count="1">
    <format dxfId="2">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C71960-10E5-469E-85B0-2AABF42B8C0C}" name="PivotTable2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Category">
  <location ref="I31:J40"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dataField="1" numFmtId="9" showAll="0"/>
    <pivotField showAll="0"/>
    <pivotField showAll="0"/>
    <pivotField numFmtId="9" showAll="0"/>
    <pivotField showAll="0"/>
    <pivotField numFmtId="165" showAll="0"/>
    <pivotField showAll="0"/>
    <pivotField showAll="0"/>
    <pivotField showAll="0"/>
    <pivotField showAll="0"/>
    <pivotField showAll="0"/>
  </pivotFields>
  <rowFields count="1">
    <field x="2"/>
  </rowFields>
  <rowItems count="9">
    <i>
      <x/>
    </i>
    <i>
      <x v="1"/>
    </i>
    <i>
      <x v="2"/>
    </i>
    <i>
      <x v="3"/>
    </i>
    <i>
      <x v="4"/>
    </i>
    <i>
      <x v="5"/>
    </i>
    <i>
      <x v="6"/>
    </i>
    <i>
      <x v="7"/>
    </i>
    <i>
      <x v="8"/>
    </i>
  </rowItems>
  <colItems count="1">
    <i/>
  </colItems>
  <dataFields count="1">
    <dataField name="Max of Discount Percentage" fld="5" subtotal="max" baseField="0" baseItem="0" numFmtId="9"/>
  </dataFields>
  <formats count="2">
    <format dxfId="4">
      <pivotArea collapsedLevelsAreSubtotals="1" fieldPosition="0">
        <references count="1">
          <reference field="2" count="1">
            <x v="0"/>
          </reference>
        </references>
      </pivotArea>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805976-7EC8-43FC-B823-DD40B29DCFE4}" name="PivotTable2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9" rowHeaderCaption="Product Category">
  <location ref="A32:B58" firstHeaderRow="1" firstDataRow="1" firstDataCol="1"/>
  <pivotFields count="16">
    <pivotField showAll="0"/>
    <pivotField showAll="0"/>
    <pivotField showAll="0"/>
    <pivotField showAll="0"/>
    <pivotField showAll="0"/>
    <pivotField dataField="1" numFmtId="9" showAll="0"/>
    <pivotField axis="axisRow"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showAll="0"/>
    <pivotField numFmtId="9" showAll="0"/>
    <pivotField showAll="0"/>
    <pivotField numFmtId="165" showAll="0"/>
    <pivotField showAll="0"/>
    <pivotField showAll="0"/>
    <pivotField showAll="0"/>
    <pivotField showAll="0"/>
    <pivotField showAll="0"/>
  </pivotFields>
  <rowFields count="1">
    <field x="6"/>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Items count="1">
    <i/>
  </colItems>
  <dataFields count="1">
    <dataField name="Average of Discount Percentage" fld="5" subtotal="average" baseField="0" baseItem="0" numFmtId="9"/>
  </dataFields>
  <formats count="1">
    <format dxfId="5">
      <pivotArea outline="0" collapsedLevelsAreSubtotals="1" fieldPosition="0"/>
    </format>
  </formats>
  <chartFormats count="1">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D01F67E-F425-421D-8086-B49C57070BA2}" name="PivotTable2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Product Category">
  <location ref="I17:J26"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numFmtId="9" showAll="0"/>
    <pivotField showAll="0"/>
    <pivotField showAll="0"/>
    <pivotField numFmtId="9" showAll="0"/>
    <pivotField showAll="0"/>
    <pivotField dataField="1" numFmtId="165" showAll="0"/>
    <pivotField showAll="0"/>
    <pivotField showAll="0"/>
    <pivotField showAll="0"/>
    <pivotField showAll="0"/>
    <pivotField showAll="0"/>
  </pivotFields>
  <rowFields count="1">
    <field x="2"/>
  </rowFields>
  <rowItems count="9">
    <i>
      <x/>
    </i>
    <i>
      <x v="1"/>
    </i>
    <i>
      <x v="2"/>
    </i>
    <i>
      <x v="3"/>
    </i>
    <i>
      <x v="4"/>
    </i>
    <i>
      <x v="5"/>
    </i>
    <i>
      <x v="6"/>
    </i>
    <i>
      <x v="7"/>
    </i>
    <i>
      <x v="8"/>
    </i>
  </rowItems>
  <colItems count="1">
    <i/>
  </colItems>
  <dataFields count="1">
    <dataField name="Sum of Potential Revenue" fld="10" baseField="0" baseItem="0" numFmtId="166"/>
  </dataFields>
  <formats count="2">
    <format dxfId="7">
      <pivotArea outline="0" collapsedLevelsAreSubtotals="1" fieldPosition="0"/>
    </format>
    <format dxfId="6">
      <pivotArea outline="0" fieldPosition="0">
        <references count="1">
          <reference field="4294967294" count="1">
            <x v="0"/>
          </reference>
        </references>
      </pivotArea>
    </format>
  </formats>
  <chartFormats count="10">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2" count="1" selected="0">
            <x v="0"/>
          </reference>
        </references>
      </pivotArea>
    </chartFormat>
    <chartFormat chart="3" format="13">
      <pivotArea type="data" outline="0" fieldPosition="0">
        <references count="2">
          <reference field="4294967294" count="1" selected="0">
            <x v="0"/>
          </reference>
          <reference field="2" count="1" selected="0">
            <x v="1"/>
          </reference>
        </references>
      </pivotArea>
    </chartFormat>
    <chartFormat chart="3" format="14">
      <pivotArea type="data" outline="0" fieldPosition="0">
        <references count="2">
          <reference field="4294967294" count="1" selected="0">
            <x v="0"/>
          </reference>
          <reference field="2" count="1" selected="0">
            <x v="2"/>
          </reference>
        </references>
      </pivotArea>
    </chartFormat>
    <chartFormat chart="3" format="15">
      <pivotArea type="data" outline="0" fieldPosition="0">
        <references count="2">
          <reference field="4294967294" count="1" selected="0">
            <x v="0"/>
          </reference>
          <reference field="2" count="1" selected="0">
            <x v="3"/>
          </reference>
        </references>
      </pivotArea>
    </chartFormat>
    <chartFormat chart="3" format="16">
      <pivotArea type="data" outline="0" fieldPosition="0">
        <references count="2">
          <reference field="4294967294" count="1" selected="0">
            <x v="0"/>
          </reference>
          <reference field="2" count="1" selected="0">
            <x v="4"/>
          </reference>
        </references>
      </pivotArea>
    </chartFormat>
    <chartFormat chart="3" format="17">
      <pivotArea type="data" outline="0" fieldPosition="0">
        <references count="2">
          <reference field="4294967294" count="1" selected="0">
            <x v="0"/>
          </reference>
          <reference field="2" count="1" selected="0">
            <x v="5"/>
          </reference>
        </references>
      </pivotArea>
    </chartFormat>
    <chartFormat chart="3" format="18">
      <pivotArea type="data" outline="0" fieldPosition="0">
        <references count="2">
          <reference field="4294967294" count="1" selected="0">
            <x v="0"/>
          </reference>
          <reference field="2" count="1" selected="0">
            <x v="6"/>
          </reference>
        </references>
      </pivotArea>
    </chartFormat>
    <chartFormat chart="3" format="19">
      <pivotArea type="data" outline="0" fieldPosition="0">
        <references count="2">
          <reference field="4294967294" count="1" selected="0">
            <x v="0"/>
          </reference>
          <reference field="2" count="1" selected="0">
            <x v="7"/>
          </reference>
        </references>
      </pivotArea>
    </chartFormat>
    <chartFormat chart="3" format="2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_Category" xr10:uid="{6F383737-F0F6-4DA0-9337-38C3292B5814}" sourceName="Products Category">
  <pivotTables>
    <pivotTable tabId="12" name="PivotTable9"/>
  </pivotTables>
  <data>
    <tabular pivotCacheId="93747721">
      <items count="9">
        <i x="7" s="1"/>
        <i x="0" s="1"/>
        <i x="1" s="1"/>
        <i x="8" s="1"/>
        <i x="4" s="1"/>
        <i x="5" s="1"/>
        <i x="2" s="1"/>
        <i x="3"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86983116-D8ED-4FA9-A228-0C8A11B3D16E}" sourceName="Rating">
  <pivotTables>
    <pivotTable tabId="12" name="PivotTable20"/>
    <pivotTable tabId="12" name="PivotTable4"/>
  </pivotTables>
  <data>
    <tabular pivotCacheId="93747721">
      <items count="26">
        <i x="22" s="1"/>
        <i x="23" s="1"/>
        <i x="21" s="1"/>
        <i x="24" s="1"/>
        <i x="18" s="1"/>
        <i x="25" s="1"/>
        <i x="17" s="1"/>
        <i x="19" s="1"/>
        <i x="14" s="1"/>
        <i x="8" s="1"/>
        <i x="10" s="1"/>
        <i x="12" s="1"/>
        <i x="9" s="1"/>
        <i x="7" s="1"/>
        <i x="11" s="1"/>
        <i x="2" s="1"/>
        <i x="1" s="1"/>
        <i x="3" s="1"/>
        <i x="0" s="1"/>
        <i x="4" s="1"/>
        <i x="5" s="1"/>
        <i x="6" s="1"/>
        <i x="13" s="1"/>
        <i x="16" s="1"/>
        <i x="20" s="1"/>
        <i x="15"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s Category" xr10:uid="{E7F662DA-BBEE-4279-965A-A2C258C57276}" cache="Slicer_Products_Category" caption="Products Category" rowHeight="247650"/>
  <slicer name="Rating" xr10:uid="{8D802CE2-4813-47A1-A695-A545CD8549F2}" cache="Slicer_Rating" caption="Rating" columnCount="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5070AF7-23CB-427D-B58E-551E73D303E6}" name="Table11" displayName="Table11" ref="A1:O1353" totalsRowCount="1" headerRowDxfId="23">
  <autoFilter ref="A1:O1352" xr:uid="{35070AF7-23CB-427D-B58E-551E73D303E6}"/>
  <sortState xmlns:xlrd2="http://schemas.microsoft.com/office/spreadsheetml/2017/richdata2" ref="A2:O1352">
    <sortCondition descending="1" ref="H2:H1352"/>
  </sortState>
  <tableColumns count="15">
    <tableColumn id="1" xr3:uid="{47650C38-9137-4AFE-BD04-B95A3549CDFF}" name="Product ID"/>
    <tableColumn id="2" xr3:uid="{5585744C-21DA-47E8-ACEF-C849350DA933}" name="Product Name"/>
    <tableColumn id="3" xr3:uid="{4A2D316A-3556-4D77-AAE3-BA8972F8D971}" name="Products Category"/>
    <tableColumn id="4" xr3:uid="{94D7D8C5-FC31-4A0D-A0D9-06826F2A1680}" name="Discounted Price"/>
    <tableColumn id="5" xr3:uid="{FD137AC1-476A-4725-BCAE-57CFE0AE3CB5}" name="Actual Price"/>
    <tableColumn id="6" xr3:uid="{5A33741D-88BC-44CA-9B31-D05ADCBCF3C5}" name="Discount Percentage" totalsRowDxfId="22" dataCellStyle="Percent"/>
    <tableColumn id="7" xr3:uid="{34E1030C-C9F6-4AC9-B27B-64407D30A4F8}" name="Rating"/>
    <tableColumn id="8" xr3:uid="{AA3CFB0C-2399-4B0D-A48B-9006B25B1041}" name="Rating Count"/>
    <tableColumn id="9" xr3:uid="{D783F66D-E84C-4BC2-8DF0-E16149A487C1}" name="50% discount or more" totalsRowDxfId="21" dataCellStyle="Percent">
      <calculatedColumnFormula>IF(Table11[[#This Row],[Discount Percentage]]&gt;=0.5,1,0)</calculatedColumnFormula>
    </tableColumn>
    <tableColumn id="10" xr3:uid="{365CFE4B-AD56-4B1C-A2E8-2F0D84065EB6}" name="No of producs with 50% or more"/>
    <tableColumn id="11" xr3:uid="{CE33F0F0-9834-4997-9D4F-091785946AEF}" name="Potential Revenue" totalsRowFunction="custom" dataDxfId="20" totalsRowDxfId="19" dataCellStyle="Comma">
      <calculatedColumnFormula>PRODUCT(Table11[[#This Row],[Actual Price]],Table11[[#This Row],[Rating Count]])</calculatedColumnFormula>
      <totalsRowFormula>SUM(K2:K1352)</totalsRowFormula>
    </tableColumn>
    <tableColumn id="12" xr3:uid="{D9C6A22A-572E-4F29-9BEF-FCFC1F2FC2D1}" name="Price Bucket "/>
    <tableColumn id="13" xr3:uid="{09EB260F-D599-4F65-ABBC-C6F740BFA2CD}" name="Review count"/>
    <tableColumn id="14" xr3:uid="{E758378A-772A-4D96-87FF-21CA9CCDAF0C}" name="Average rating"/>
    <tableColumn id="15" xr3:uid="{F94F0DDA-1B26-4D96-878C-AEE6D83C63CD}" name="Discount range"/>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FF5EB1-ECEC-42B9-A82E-90DA5993F701}" name="Table13" displayName="Table13" ref="A1:H1352" totalsRowShown="0" headerRowDxfId="18">
  <autoFilter ref="A1:H1352" xr:uid="{34FF5EB1-ECEC-42B9-A82E-90DA5993F701}"/>
  <sortState xmlns:xlrd2="http://schemas.microsoft.com/office/spreadsheetml/2017/richdata2" ref="A2:H1352">
    <sortCondition descending="1" ref="G2:G1352"/>
  </sortState>
  <tableColumns count="8">
    <tableColumn id="1" xr3:uid="{7F227A9F-4DE4-4A39-812B-442A17866469}" name="Product ID"/>
    <tableColumn id="2" xr3:uid="{DB148699-4AB1-43CE-B599-45425F4AC9A1}" name="Products Name"/>
    <tableColumn id="3" xr3:uid="{737A23EF-958E-4C66-A815-B45938C21A22}" name="Product Category"/>
    <tableColumn id="4" xr3:uid="{029C9020-081E-472A-A458-9F15E48A20CD}" name="Discounted Price" dataDxfId="17" dataCellStyle="Comma"/>
    <tableColumn id="5" xr3:uid="{0F145877-B3BE-4F81-ABA9-9F3D8DF65EE0}" name="Actual Price" dataDxfId="16" dataCellStyle="Comma"/>
    <tableColumn id="6" xr3:uid="{F36D23E7-6789-4C87-87F6-9DF15358F77C}" name="Discount Percentage" dataDxfId="15"/>
    <tableColumn id="7" xr3:uid="{9886CB65-802F-44F9-A69E-9AC8E6857165}" name="Rating" dataDxfId="14"/>
    <tableColumn id="8" xr3:uid="{6BEC65F6-F46B-46FA-B8CE-4E2B8E97090F}" name="Rating Count"/>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750FBF9-1413-4811-9DBD-4D501D78637F}" name="Table134" displayName="Table134" ref="A1:H1352" totalsRowShown="0" headerRowDxfId="13">
  <autoFilter ref="A1:H1352" xr:uid="{E750FBF9-1413-4811-9DBD-4D501D78637F}"/>
  <sortState xmlns:xlrd2="http://schemas.microsoft.com/office/spreadsheetml/2017/richdata2" ref="A2:H1352">
    <sortCondition descending="1" ref="H2:H1352"/>
  </sortState>
  <tableColumns count="8">
    <tableColumn id="1" xr3:uid="{F139A466-9ACE-4E3E-8BE9-880D0EE0BEBF}" name="Product ID"/>
    <tableColumn id="2" xr3:uid="{FC2CA477-1CFE-4FF8-ABD1-97184DB73900}" name="Products Name"/>
    <tableColumn id="3" xr3:uid="{CC459B44-7A4F-4002-864B-DBAC03A724B4}" name="Product Category"/>
    <tableColumn id="4" xr3:uid="{D93DB5E4-E6D0-4549-86C4-3ABB261BA2E9}" name="Discounted Price" dataDxfId="12" dataCellStyle="Comma"/>
    <tableColumn id="5" xr3:uid="{BA7C581B-6546-467E-BB97-28B64C409D94}" name="Actual Price" dataDxfId="11" dataCellStyle="Comma"/>
    <tableColumn id="6" xr3:uid="{5FB66BC6-3654-4E46-BFDA-EF8F378A1F2F}" name="Discount Percentage" dataDxfId="10"/>
    <tableColumn id="7" xr3:uid="{6A8945C2-D64B-4093-8854-6AF429D42CE2}" name="Rating"/>
    <tableColumn id="8" xr3:uid="{253D3A8C-F8A7-47D9-B9FA-43E73818ED76}" name="Rating Count" dataDxfId="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BEC3B9C-370C-4C5B-A4D3-59F2E505D928}" name="Table1113" displayName="Table1113" ref="A1:J1352" totalsRowShown="0" headerRowDxfId="8">
  <autoFilter ref="A1:J1352" xr:uid="{3BEC3B9C-370C-4C5B-A4D3-59F2E505D928}"/>
  <tableColumns count="10">
    <tableColumn id="1" xr3:uid="{D83A7C11-B130-468F-BFE6-FDB6D17D6B26}" name="Product ID"/>
    <tableColumn id="2" xr3:uid="{FD60F295-83B0-4E15-A923-AB21CE589921}" name="Product Name"/>
    <tableColumn id="3" xr3:uid="{3FEA5E89-D853-42D8-A371-E8B8DCAA7256}" name="Products Category"/>
    <tableColumn id="4" xr3:uid="{4C36C511-4EEC-4B02-9725-AB86D3479EDC}" name="Discounted Price"/>
    <tableColumn id="5" xr3:uid="{61514381-E92D-4D8F-8A15-5313C5C24E36}" name="Actual Price"/>
    <tableColumn id="6" xr3:uid="{3C678ACC-F44E-4ABE-860D-09F10AE0FE49}" name="Discount Percentage" dataCellStyle="Percent"/>
    <tableColumn id="7" xr3:uid="{3188E24D-1FC5-444E-9A9D-33A262B4E139}" name="Rating"/>
    <tableColumn id="8" xr3:uid="{B1A0E51C-3DCF-4D58-99C5-1BBAAFF2AE18}" name="Rating Count"/>
    <tableColumn id="9" xr3:uid="{2FB40C5C-6963-439A-818B-002AA1B363F5}" name="50% discount or more" dataCellStyle="Percent">
      <calculatedColumnFormula>IF(Table1113[[#This Row],[Discount Percentage]]&gt;=0.5,1,0)</calculatedColumnFormula>
    </tableColumn>
    <tableColumn id="10" xr3:uid="{DD69D6FA-5531-4768-BDED-67E6DFDB3DCD}" name="No of producs with 50% or more"/>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447B9-B735-49FF-B458-92D4B226082E}">
  <dimension ref="A1:S1352"/>
  <sheetViews>
    <sheetView workbookViewId="0">
      <selection activeCell="K3" sqref="A3:S1352"/>
    </sheetView>
  </sheetViews>
  <sheetFormatPr defaultRowHeight="14.4" x14ac:dyDescent="0.3"/>
  <cols>
    <col min="1" max="1" width="15.33203125" customWidth="1"/>
    <col min="2" max="2" width="30.109375" customWidth="1"/>
    <col min="3" max="4" width="26.6640625" customWidth="1"/>
    <col min="5" max="6" width="24.33203125" customWidth="1"/>
    <col min="7" max="7" width="15.33203125" customWidth="1"/>
    <col min="8" max="8" width="16.109375" customWidth="1"/>
    <col min="9" max="9" width="20.5546875" customWidth="1"/>
    <col min="10" max="10" width="13.21875" customWidth="1"/>
    <col min="11" max="11" width="19" customWidth="1"/>
  </cols>
  <sheetData>
    <row r="1" spans="1:19" x14ac:dyDescent="0.3">
      <c r="A1" t="s">
        <v>0</v>
      </c>
      <c r="B1" t="s">
        <v>1</v>
      </c>
      <c r="E1" t="s">
        <v>2</v>
      </c>
      <c r="F1" t="s">
        <v>12823</v>
      </c>
      <c r="G1" t="s">
        <v>3</v>
      </c>
      <c r="H1" t="s">
        <v>4</v>
      </c>
      <c r="I1" t="s">
        <v>5</v>
      </c>
      <c r="J1" t="s">
        <v>6</v>
      </c>
      <c r="K1" s="1" t="s">
        <v>7</v>
      </c>
      <c r="L1" t="s">
        <v>8</v>
      </c>
      <c r="M1" t="s">
        <v>9</v>
      </c>
      <c r="N1" t="s">
        <v>10</v>
      </c>
      <c r="O1" t="s">
        <v>11</v>
      </c>
      <c r="P1" t="s">
        <v>12</v>
      </c>
      <c r="Q1" t="s">
        <v>13</v>
      </c>
      <c r="R1" t="s">
        <v>14</v>
      </c>
      <c r="S1" t="s">
        <v>15</v>
      </c>
    </row>
    <row r="2" spans="1:19" x14ac:dyDescent="0.3">
      <c r="A2" t="s">
        <v>16</v>
      </c>
      <c r="B2" t="s">
        <v>17</v>
      </c>
      <c r="C2" t="str">
        <f t="shared" ref="C2:C65" si="0">LEFT(B2,35)</f>
        <v>Wayona Nylon Braided USB to Lightni</v>
      </c>
      <c r="D2" t="str">
        <f t="shared" ref="D2:D65" si="1">PROPER(C2)</f>
        <v>Wayona Nylon Braided Usb To Lightni</v>
      </c>
      <c r="E2" t="s">
        <v>18</v>
      </c>
      <c r="F2" t="str">
        <f t="shared" ref="F2" si="2">LEFT(E2,FIND("|",E2)-1)</f>
        <v>Computers&amp;Accessories</v>
      </c>
      <c r="G2">
        <v>399</v>
      </c>
      <c r="H2" s="2">
        <v>1099</v>
      </c>
      <c r="I2" s="3">
        <v>0.64</v>
      </c>
      <c r="J2">
        <v>4.2</v>
      </c>
      <c r="K2" s="1">
        <v>24269</v>
      </c>
      <c r="L2" t="s">
        <v>19</v>
      </c>
      <c r="M2" t="s">
        <v>20</v>
      </c>
      <c r="N2" t="s">
        <v>21</v>
      </c>
      <c r="O2" t="s">
        <v>22</v>
      </c>
      <c r="P2" t="s">
        <v>23</v>
      </c>
      <c r="Q2" t="s">
        <v>24</v>
      </c>
      <c r="R2" t="s">
        <v>25</v>
      </c>
      <c r="S2" t="s">
        <v>26</v>
      </c>
    </row>
    <row r="3" spans="1:19" x14ac:dyDescent="0.3">
      <c r="A3" t="s">
        <v>27</v>
      </c>
      <c r="B3" t="s">
        <v>28</v>
      </c>
      <c r="C3" t="str">
        <f t="shared" si="0"/>
        <v>Ambrane Unbreakable 60W / 3A Fast C</v>
      </c>
      <c r="D3" t="str">
        <f t="shared" si="1"/>
        <v>Ambrane Unbreakable 60W / 3A Fast C</v>
      </c>
      <c r="E3" t="s">
        <v>18</v>
      </c>
      <c r="F3" t="str">
        <f t="shared" ref="F3:F66" si="3">LEFT(E3,FIND("|",E3)-1)</f>
        <v>Computers&amp;Accessories</v>
      </c>
      <c r="G3">
        <v>199</v>
      </c>
      <c r="H3">
        <v>349</v>
      </c>
      <c r="I3" s="3">
        <v>0.43</v>
      </c>
      <c r="J3">
        <v>4</v>
      </c>
      <c r="K3" s="1">
        <v>43994</v>
      </c>
      <c r="L3" t="s">
        <v>29</v>
      </c>
      <c r="M3" t="s">
        <v>30</v>
      </c>
      <c r="N3" t="s">
        <v>31</v>
      </c>
      <c r="O3" t="s">
        <v>32</v>
      </c>
      <c r="P3" t="s">
        <v>33</v>
      </c>
      <c r="Q3" t="s">
        <v>34</v>
      </c>
      <c r="R3" t="s">
        <v>35</v>
      </c>
      <c r="S3" t="s">
        <v>36</v>
      </c>
    </row>
    <row r="4" spans="1:19" x14ac:dyDescent="0.3">
      <c r="A4" t="s">
        <v>37</v>
      </c>
      <c r="B4" t="s">
        <v>38</v>
      </c>
      <c r="C4" t="str">
        <f t="shared" si="0"/>
        <v xml:space="preserve">Sounce Fast Phone Charging Cable &amp; </v>
      </c>
      <c r="D4" t="str">
        <f t="shared" si="1"/>
        <v xml:space="preserve">Sounce Fast Phone Charging Cable &amp; </v>
      </c>
      <c r="E4" t="s">
        <v>18</v>
      </c>
      <c r="F4" t="str">
        <f t="shared" si="3"/>
        <v>Computers&amp;Accessories</v>
      </c>
      <c r="G4">
        <v>199</v>
      </c>
      <c r="H4" s="2">
        <v>1899</v>
      </c>
      <c r="I4" s="3">
        <v>0.9</v>
      </c>
      <c r="J4">
        <v>3.9</v>
      </c>
      <c r="K4" s="1">
        <v>7928</v>
      </c>
      <c r="L4" t="s">
        <v>39</v>
      </c>
      <c r="M4" t="s">
        <v>40</v>
      </c>
      <c r="N4" t="s">
        <v>41</v>
      </c>
      <c r="O4" t="s">
        <v>42</v>
      </c>
      <c r="P4" t="s">
        <v>43</v>
      </c>
      <c r="Q4" t="s">
        <v>44</v>
      </c>
      <c r="R4" t="s">
        <v>45</v>
      </c>
      <c r="S4" t="s">
        <v>46</v>
      </c>
    </row>
    <row r="5" spans="1:19" x14ac:dyDescent="0.3">
      <c r="A5" t="s">
        <v>47</v>
      </c>
      <c r="B5" t="s">
        <v>48</v>
      </c>
      <c r="C5" t="str">
        <f t="shared" si="0"/>
        <v xml:space="preserve">boAt Deuce USB 300 2 in 1 Type-C &amp; </v>
      </c>
      <c r="D5" t="str">
        <f t="shared" si="1"/>
        <v xml:space="preserve">Boat Deuce Usb 300 2 In 1 Type-C &amp; </v>
      </c>
      <c r="E5" t="s">
        <v>18</v>
      </c>
      <c r="F5" t="str">
        <f t="shared" si="3"/>
        <v>Computers&amp;Accessories</v>
      </c>
      <c r="G5">
        <v>329</v>
      </c>
      <c r="H5">
        <v>699</v>
      </c>
      <c r="I5" s="3">
        <v>0.53</v>
      </c>
      <c r="J5">
        <v>4.2</v>
      </c>
      <c r="K5" s="1">
        <v>94363</v>
      </c>
      <c r="L5" t="s">
        <v>49</v>
      </c>
      <c r="M5" t="s">
        <v>50</v>
      </c>
      <c r="N5" t="s">
        <v>51</v>
      </c>
      <c r="O5" t="s">
        <v>52</v>
      </c>
      <c r="P5" t="s">
        <v>53</v>
      </c>
      <c r="Q5" t="s">
        <v>54</v>
      </c>
      <c r="R5" t="s">
        <v>55</v>
      </c>
      <c r="S5" t="s">
        <v>56</v>
      </c>
    </row>
    <row r="6" spans="1:19" x14ac:dyDescent="0.3">
      <c r="A6" t="s">
        <v>57</v>
      </c>
      <c r="B6" t="s">
        <v>58</v>
      </c>
      <c r="C6" t="str">
        <f t="shared" si="0"/>
        <v>Portronics Konnect L 1.2M Fast Char</v>
      </c>
      <c r="D6" t="str">
        <f t="shared" si="1"/>
        <v>Portronics Konnect L 1.2M Fast Char</v>
      </c>
      <c r="E6" t="s">
        <v>18</v>
      </c>
      <c r="F6" t="str">
        <f t="shared" si="3"/>
        <v>Computers&amp;Accessories</v>
      </c>
      <c r="G6">
        <v>154</v>
      </c>
      <c r="H6">
        <v>399</v>
      </c>
      <c r="I6" s="3">
        <v>0.61</v>
      </c>
      <c r="J6">
        <v>4.2</v>
      </c>
      <c r="K6" s="1">
        <v>16905</v>
      </c>
      <c r="L6" t="s">
        <v>59</v>
      </c>
      <c r="M6" t="s">
        <v>60</v>
      </c>
      <c r="N6" t="s">
        <v>61</v>
      </c>
      <c r="O6" t="s">
        <v>62</v>
      </c>
      <c r="P6" t="s">
        <v>63</v>
      </c>
      <c r="Q6" t="s">
        <v>64</v>
      </c>
      <c r="R6" t="s">
        <v>65</v>
      </c>
      <c r="S6" t="s">
        <v>66</v>
      </c>
    </row>
    <row r="7" spans="1:19" x14ac:dyDescent="0.3">
      <c r="A7" t="s">
        <v>67</v>
      </c>
      <c r="B7" t="s">
        <v>68</v>
      </c>
      <c r="C7" t="str">
        <f t="shared" si="0"/>
        <v>pTron Solero TB301 3A Type-C Data a</v>
      </c>
      <c r="D7" t="str">
        <f t="shared" si="1"/>
        <v>Ptron Solero Tb301 3A Type-C Data A</v>
      </c>
      <c r="E7" t="s">
        <v>18</v>
      </c>
      <c r="F7" t="str">
        <f t="shared" si="3"/>
        <v>Computers&amp;Accessories</v>
      </c>
      <c r="G7">
        <v>149</v>
      </c>
      <c r="H7" s="2">
        <v>1000</v>
      </c>
      <c r="I7" s="3">
        <v>0.85</v>
      </c>
      <c r="J7">
        <v>3.9</v>
      </c>
      <c r="K7" s="1">
        <v>24871</v>
      </c>
      <c r="L7" t="s">
        <v>69</v>
      </c>
      <c r="M7" t="s">
        <v>70</v>
      </c>
      <c r="N7" t="s">
        <v>71</v>
      </c>
      <c r="O7" t="s">
        <v>72</v>
      </c>
      <c r="P7" t="s">
        <v>73</v>
      </c>
      <c r="Q7" t="s">
        <v>74</v>
      </c>
      <c r="R7" t="s">
        <v>75</v>
      </c>
      <c r="S7" t="s">
        <v>76</v>
      </c>
    </row>
    <row r="8" spans="1:19" x14ac:dyDescent="0.3">
      <c r="A8" t="s">
        <v>77</v>
      </c>
      <c r="B8" t="s">
        <v>78</v>
      </c>
      <c r="C8" t="str">
        <f t="shared" si="0"/>
        <v>boAt Micro USB 55 Tangle-free, Stur</v>
      </c>
      <c r="D8" t="str">
        <f t="shared" si="1"/>
        <v>Boat Micro Usb 55 Tangle-Free, Stur</v>
      </c>
      <c r="E8" t="s">
        <v>18</v>
      </c>
      <c r="F8" t="str">
        <f t="shared" si="3"/>
        <v>Computers&amp;Accessories</v>
      </c>
      <c r="G8">
        <v>176.63</v>
      </c>
      <c r="H8">
        <v>499</v>
      </c>
      <c r="I8" s="3">
        <v>0.65</v>
      </c>
      <c r="J8">
        <v>4.0999999999999996</v>
      </c>
      <c r="K8" s="1">
        <v>15188</v>
      </c>
      <c r="L8" t="s">
        <v>79</v>
      </c>
      <c r="M8" t="s">
        <v>80</v>
      </c>
      <c r="N8" t="s">
        <v>81</v>
      </c>
      <c r="O8" t="s">
        <v>82</v>
      </c>
      <c r="P8" t="s">
        <v>83</v>
      </c>
      <c r="Q8" t="s">
        <v>84</v>
      </c>
      <c r="R8" t="s">
        <v>85</v>
      </c>
      <c r="S8" t="s">
        <v>86</v>
      </c>
    </row>
    <row r="9" spans="1:19" x14ac:dyDescent="0.3">
      <c r="A9" t="s">
        <v>87</v>
      </c>
      <c r="B9" t="s">
        <v>88</v>
      </c>
      <c r="C9" t="str">
        <f t="shared" si="0"/>
        <v>MI Usb Type-C Cable Smartphone (Bla</v>
      </c>
      <c r="D9" t="str">
        <f t="shared" si="1"/>
        <v>Mi Usb Type-C Cable Smartphone (Bla</v>
      </c>
      <c r="E9" t="s">
        <v>18</v>
      </c>
      <c r="F9" t="str">
        <f t="shared" si="3"/>
        <v>Computers&amp;Accessories</v>
      </c>
      <c r="G9">
        <v>229</v>
      </c>
      <c r="H9">
        <v>299</v>
      </c>
      <c r="I9" s="3">
        <v>0.23</v>
      </c>
      <c r="J9">
        <v>4.3</v>
      </c>
      <c r="K9" s="1">
        <v>30411</v>
      </c>
      <c r="L9" t="s">
        <v>89</v>
      </c>
      <c r="M9" t="s">
        <v>90</v>
      </c>
      <c r="N9" t="s">
        <v>91</v>
      </c>
      <c r="O9" t="s">
        <v>92</v>
      </c>
      <c r="P9" t="s">
        <v>93</v>
      </c>
      <c r="Q9" t="s">
        <v>94</v>
      </c>
      <c r="R9" t="s">
        <v>95</v>
      </c>
      <c r="S9" t="s">
        <v>96</v>
      </c>
    </row>
    <row r="10" spans="1:19" x14ac:dyDescent="0.3">
      <c r="A10" t="s">
        <v>97</v>
      </c>
      <c r="B10" t="s">
        <v>98</v>
      </c>
      <c r="C10" t="str">
        <f t="shared" si="0"/>
        <v>TP-Link USB WiFi Adapter for PC(TL-</v>
      </c>
      <c r="D10" t="str">
        <f t="shared" si="1"/>
        <v>Tp-Link Usb Wifi Adapter For Pc(Tl-</v>
      </c>
      <c r="E10" t="s">
        <v>99</v>
      </c>
      <c r="F10" t="str">
        <f t="shared" si="3"/>
        <v>Computers&amp;Accessories</v>
      </c>
      <c r="G10">
        <v>499</v>
      </c>
      <c r="H10">
        <v>999</v>
      </c>
      <c r="I10" s="3">
        <v>0.5</v>
      </c>
      <c r="J10">
        <v>4.2</v>
      </c>
      <c r="K10" s="1">
        <v>179691</v>
      </c>
      <c r="L10" t="s">
        <v>100</v>
      </c>
      <c r="M10" t="s">
        <v>101</v>
      </c>
      <c r="N10" t="s">
        <v>102</v>
      </c>
      <c r="O10" t="s">
        <v>103</v>
      </c>
      <c r="P10" t="s">
        <v>104</v>
      </c>
      <c r="Q10" t="s">
        <v>105</v>
      </c>
      <c r="R10" t="s">
        <v>106</v>
      </c>
      <c r="S10" t="s">
        <v>107</v>
      </c>
    </row>
    <row r="11" spans="1:19" x14ac:dyDescent="0.3">
      <c r="A11" t="s">
        <v>108</v>
      </c>
      <c r="B11" t="s">
        <v>109</v>
      </c>
      <c r="C11" t="str">
        <f t="shared" si="0"/>
        <v>Ambrane Unbreakable 60W / 3A Fast C</v>
      </c>
      <c r="D11" t="str">
        <f t="shared" si="1"/>
        <v>Ambrane Unbreakable 60W / 3A Fast C</v>
      </c>
      <c r="E11" t="s">
        <v>18</v>
      </c>
      <c r="F11" t="str">
        <f t="shared" si="3"/>
        <v>Computers&amp;Accessories</v>
      </c>
      <c r="G11">
        <v>199</v>
      </c>
      <c r="H11">
        <v>299</v>
      </c>
      <c r="I11" s="3">
        <v>0.33</v>
      </c>
      <c r="J11">
        <v>4</v>
      </c>
      <c r="K11" s="1">
        <v>43994</v>
      </c>
      <c r="L11" t="s">
        <v>110</v>
      </c>
      <c r="M11" t="s">
        <v>30</v>
      </c>
      <c r="N11" t="s">
        <v>31</v>
      </c>
      <c r="O11" t="s">
        <v>32</v>
      </c>
      <c r="P11" t="s">
        <v>33</v>
      </c>
      <c r="Q11" t="s">
        <v>34</v>
      </c>
      <c r="R11" t="s">
        <v>111</v>
      </c>
      <c r="S11" t="s">
        <v>112</v>
      </c>
    </row>
    <row r="12" spans="1:19" x14ac:dyDescent="0.3">
      <c r="A12" t="s">
        <v>113</v>
      </c>
      <c r="B12" t="s">
        <v>114</v>
      </c>
      <c r="C12" t="str">
        <f t="shared" si="0"/>
        <v xml:space="preserve">Portronics Konnect L POR-1081 Fast </v>
      </c>
      <c r="D12" t="str">
        <f t="shared" si="1"/>
        <v xml:space="preserve">Portronics Konnect L Por-1081 Fast </v>
      </c>
      <c r="E12" t="s">
        <v>18</v>
      </c>
      <c r="F12" t="str">
        <f t="shared" si="3"/>
        <v>Computers&amp;Accessories</v>
      </c>
      <c r="G12">
        <v>154</v>
      </c>
      <c r="H12">
        <v>339</v>
      </c>
      <c r="I12" s="3">
        <v>0.55000000000000004</v>
      </c>
      <c r="J12">
        <v>4.3</v>
      </c>
      <c r="K12" s="1">
        <v>13391</v>
      </c>
      <c r="L12" t="s">
        <v>115</v>
      </c>
      <c r="M12" t="s">
        <v>116</v>
      </c>
      <c r="N12" t="s">
        <v>117</v>
      </c>
      <c r="O12" t="s">
        <v>118</v>
      </c>
      <c r="P12" t="s">
        <v>119</v>
      </c>
      <c r="Q12" t="s">
        <v>120</v>
      </c>
      <c r="R12" t="s">
        <v>121</v>
      </c>
      <c r="S12" t="s">
        <v>122</v>
      </c>
    </row>
    <row r="13" spans="1:19" x14ac:dyDescent="0.3">
      <c r="A13" t="s">
        <v>123</v>
      </c>
      <c r="B13" t="s">
        <v>124</v>
      </c>
      <c r="C13" t="str">
        <f t="shared" si="0"/>
        <v>boAt Rugged v3 Extra Tough Unbreaka</v>
      </c>
      <c r="D13" t="str">
        <f t="shared" si="1"/>
        <v>Boat Rugged V3 Extra Tough Unbreaka</v>
      </c>
      <c r="E13" t="s">
        <v>18</v>
      </c>
      <c r="F13" t="str">
        <f t="shared" si="3"/>
        <v>Computers&amp;Accessories</v>
      </c>
      <c r="G13">
        <v>299</v>
      </c>
      <c r="H13">
        <v>799</v>
      </c>
      <c r="I13" s="3">
        <v>0.63</v>
      </c>
      <c r="J13">
        <v>4.2</v>
      </c>
      <c r="K13" s="1">
        <v>94363</v>
      </c>
      <c r="L13" t="s">
        <v>125</v>
      </c>
      <c r="M13" t="s">
        <v>50</v>
      </c>
      <c r="N13" t="s">
        <v>51</v>
      </c>
      <c r="O13" t="s">
        <v>52</v>
      </c>
      <c r="P13" t="s">
        <v>53</v>
      </c>
      <c r="Q13" t="s">
        <v>54</v>
      </c>
      <c r="R13" t="s">
        <v>126</v>
      </c>
      <c r="S13" t="s">
        <v>127</v>
      </c>
    </row>
    <row r="14" spans="1:19" x14ac:dyDescent="0.3">
      <c r="A14" t="s">
        <v>128</v>
      </c>
      <c r="B14" t="s">
        <v>129</v>
      </c>
      <c r="C14" t="str">
        <f t="shared" si="0"/>
        <v xml:space="preserve">AmazonBasics Flexible Premium HDMI </v>
      </c>
      <c r="D14" t="str">
        <f t="shared" si="1"/>
        <v xml:space="preserve">Amazonbasics Flexible Premium Hdmi </v>
      </c>
      <c r="E14" t="s">
        <v>130</v>
      </c>
      <c r="F14" t="str">
        <f t="shared" si="3"/>
        <v>Electronics</v>
      </c>
      <c r="G14">
        <v>219</v>
      </c>
      <c r="H14">
        <v>700</v>
      </c>
      <c r="I14" s="3">
        <v>0.69</v>
      </c>
      <c r="J14">
        <v>4.4000000000000004</v>
      </c>
      <c r="K14" s="1">
        <v>426973</v>
      </c>
      <c r="L14" t="s">
        <v>131</v>
      </c>
      <c r="M14" t="s">
        <v>132</v>
      </c>
      <c r="N14" t="s">
        <v>133</v>
      </c>
      <c r="O14" t="s">
        <v>134</v>
      </c>
      <c r="P14" t="s">
        <v>135</v>
      </c>
      <c r="Q14" t="s">
        <v>136</v>
      </c>
      <c r="R14" t="s">
        <v>137</v>
      </c>
      <c r="S14" t="s">
        <v>138</v>
      </c>
    </row>
    <row r="15" spans="1:19" x14ac:dyDescent="0.3">
      <c r="A15" t="s">
        <v>139</v>
      </c>
      <c r="B15" t="s">
        <v>140</v>
      </c>
      <c r="C15" t="str">
        <f t="shared" si="0"/>
        <v xml:space="preserve">Portronics Konnect CL 20W POR-1067 </v>
      </c>
      <c r="D15" t="str">
        <f t="shared" si="1"/>
        <v xml:space="preserve">Portronics Konnect Cl 20W Por-1067 </v>
      </c>
      <c r="E15" t="s">
        <v>18</v>
      </c>
      <c r="F15" t="str">
        <f t="shared" si="3"/>
        <v>Computers&amp;Accessories</v>
      </c>
      <c r="G15">
        <v>350</v>
      </c>
      <c r="H15">
        <v>899</v>
      </c>
      <c r="I15" s="3">
        <v>0.61</v>
      </c>
      <c r="J15">
        <v>4.2</v>
      </c>
      <c r="K15" s="1">
        <v>2262</v>
      </c>
      <c r="L15" t="s">
        <v>141</v>
      </c>
      <c r="M15" t="s">
        <v>142</v>
      </c>
      <c r="N15" t="s">
        <v>143</v>
      </c>
      <c r="O15" t="s">
        <v>144</v>
      </c>
      <c r="P15" t="s">
        <v>145</v>
      </c>
      <c r="Q15" t="s">
        <v>146</v>
      </c>
      <c r="R15" t="s">
        <v>147</v>
      </c>
      <c r="S15" t="s">
        <v>148</v>
      </c>
    </row>
    <row r="16" spans="1:19" x14ac:dyDescent="0.3">
      <c r="A16" t="s">
        <v>149</v>
      </c>
      <c r="B16" t="s">
        <v>150</v>
      </c>
      <c r="C16" t="str">
        <f t="shared" si="0"/>
        <v xml:space="preserve">Portronics Konnect L 1.2M POR-1401 </v>
      </c>
      <c r="D16" t="str">
        <f t="shared" si="1"/>
        <v xml:space="preserve">Portronics Konnect L 1.2M Por-1401 </v>
      </c>
      <c r="E16" t="s">
        <v>18</v>
      </c>
      <c r="F16" t="str">
        <f t="shared" si="3"/>
        <v>Computers&amp;Accessories</v>
      </c>
      <c r="G16">
        <v>159</v>
      </c>
      <c r="H16">
        <v>399</v>
      </c>
      <c r="I16" s="3">
        <v>0.6</v>
      </c>
      <c r="J16">
        <v>4.0999999999999996</v>
      </c>
      <c r="K16" s="1">
        <v>4768</v>
      </c>
      <c r="L16" t="s">
        <v>59</v>
      </c>
      <c r="M16" t="s">
        <v>151</v>
      </c>
      <c r="N16" t="s">
        <v>152</v>
      </c>
      <c r="O16" t="s">
        <v>153</v>
      </c>
      <c r="P16" t="s">
        <v>154</v>
      </c>
      <c r="Q16" t="s">
        <v>155</v>
      </c>
      <c r="R16" t="s">
        <v>156</v>
      </c>
      <c r="S16" t="s">
        <v>157</v>
      </c>
    </row>
    <row r="17" spans="1:19" x14ac:dyDescent="0.3">
      <c r="A17" t="s">
        <v>158</v>
      </c>
      <c r="B17" t="s">
        <v>159</v>
      </c>
      <c r="C17" t="str">
        <f t="shared" si="0"/>
        <v>MI Braided USB Type-C Cable for Cha</v>
      </c>
      <c r="D17" t="str">
        <f t="shared" si="1"/>
        <v>Mi Braided Usb Type-C Cable For Cha</v>
      </c>
      <c r="E17" t="s">
        <v>18</v>
      </c>
      <c r="F17" t="str">
        <f t="shared" si="3"/>
        <v>Computers&amp;Accessories</v>
      </c>
      <c r="G17">
        <v>349</v>
      </c>
      <c r="H17">
        <v>399</v>
      </c>
      <c r="I17" s="3">
        <v>0.13</v>
      </c>
      <c r="J17">
        <v>4.4000000000000004</v>
      </c>
      <c r="K17" s="1">
        <v>18757</v>
      </c>
      <c r="L17" t="s">
        <v>160</v>
      </c>
      <c r="M17" t="s">
        <v>161</v>
      </c>
      <c r="N17" t="s">
        <v>162</v>
      </c>
      <c r="O17" t="s">
        <v>163</v>
      </c>
      <c r="P17" t="s">
        <v>164</v>
      </c>
      <c r="Q17" t="s">
        <v>165</v>
      </c>
      <c r="R17" t="s">
        <v>166</v>
      </c>
      <c r="S17" t="s">
        <v>167</v>
      </c>
    </row>
    <row r="18" spans="1:19" x14ac:dyDescent="0.3">
      <c r="A18" t="s">
        <v>168</v>
      </c>
      <c r="B18" t="s">
        <v>169</v>
      </c>
      <c r="C18" t="str">
        <f t="shared" si="0"/>
        <v>MI 80 cm (32 inches) 5A Series HD R</v>
      </c>
      <c r="D18" t="str">
        <f t="shared" si="1"/>
        <v>Mi 80 Cm (32 Inches) 5A Series Hd R</v>
      </c>
      <c r="E18" t="s">
        <v>170</v>
      </c>
      <c r="F18" t="str">
        <f t="shared" si="3"/>
        <v>Electronics</v>
      </c>
      <c r="G18" s="2">
        <v>13999</v>
      </c>
      <c r="H18" s="2">
        <v>24999</v>
      </c>
      <c r="I18" s="3">
        <v>0.44</v>
      </c>
      <c r="J18">
        <v>4.2</v>
      </c>
      <c r="K18" s="1">
        <v>32840</v>
      </c>
      <c r="L18" t="s">
        <v>171</v>
      </c>
      <c r="M18" t="s">
        <v>172</v>
      </c>
      <c r="N18" t="s">
        <v>173</v>
      </c>
      <c r="O18" t="s">
        <v>174</v>
      </c>
      <c r="P18" t="s">
        <v>175</v>
      </c>
      <c r="Q18" t="s">
        <v>176</v>
      </c>
      <c r="R18" t="s">
        <v>177</v>
      </c>
      <c r="S18" t="s">
        <v>178</v>
      </c>
    </row>
    <row r="19" spans="1:19" x14ac:dyDescent="0.3">
      <c r="A19" t="s">
        <v>179</v>
      </c>
      <c r="B19" t="s">
        <v>180</v>
      </c>
      <c r="C19" t="str">
        <f t="shared" si="0"/>
        <v>Ambrane Unbreakable 60W / 3A Fast C</v>
      </c>
      <c r="D19" t="str">
        <f t="shared" si="1"/>
        <v>Ambrane Unbreakable 60W / 3A Fast C</v>
      </c>
      <c r="E19" t="s">
        <v>18</v>
      </c>
      <c r="F19" t="str">
        <f t="shared" si="3"/>
        <v>Computers&amp;Accessories</v>
      </c>
      <c r="G19">
        <v>249</v>
      </c>
      <c r="H19">
        <v>399</v>
      </c>
      <c r="I19" s="3">
        <v>0.38</v>
      </c>
      <c r="J19">
        <v>4</v>
      </c>
      <c r="K19" s="1">
        <v>43994</v>
      </c>
      <c r="L19" t="s">
        <v>181</v>
      </c>
      <c r="M19" t="s">
        <v>30</v>
      </c>
      <c r="N19" t="s">
        <v>31</v>
      </c>
      <c r="O19" t="s">
        <v>32</v>
      </c>
      <c r="P19" t="s">
        <v>33</v>
      </c>
      <c r="Q19" t="s">
        <v>34</v>
      </c>
      <c r="R19" t="s">
        <v>182</v>
      </c>
      <c r="S19" t="s">
        <v>183</v>
      </c>
    </row>
    <row r="20" spans="1:19" x14ac:dyDescent="0.3">
      <c r="A20" t="s">
        <v>184</v>
      </c>
      <c r="B20" t="s">
        <v>185</v>
      </c>
      <c r="C20" t="str">
        <f t="shared" si="0"/>
        <v>boAt Type C A325 Tangle-free, Sturd</v>
      </c>
      <c r="D20" t="str">
        <f t="shared" si="1"/>
        <v>Boat Type C A325 Tangle-Free, Sturd</v>
      </c>
      <c r="E20" t="s">
        <v>18</v>
      </c>
      <c r="F20" t="str">
        <f t="shared" si="3"/>
        <v>Computers&amp;Accessories</v>
      </c>
      <c r="G20">
        <v>199</v>
      </c>
      <c r="H20">
        <v>499</v>
      </c>
      <c r="I20" s="3">
        <v>0.6</v>
      </c>
      <c r="J20">
        <v>4.0999999999999996</v>
      </c>
      <c r="K20" s="1">
        <v>13045</v>
      </c>
      <c r="L20" t="s">
        <v>186</v>
      </c>
      <c r="M20" t="s">
        <v>187</v>
      </c>
      <c r="N20" t="s">
        <v>188</v>
      </c>
      <c r="O20" t="s">
        <v>189</v>
      </c>
      <c r="P20" t="s">
        <v>190</v>
      </c>
      <c r="Q20" t="s">
        <v>191</v>
      </c>
      <c r="R20" t="s">
        <v>192</v>
      </c>
      <c r="S20" t="s">
        <v>193</v>
      </c>
    </row>
    <row r="21" spans="1:19" x14ac:dyDescent="0.3">
      <c r="A21" t="s">
        <v>194</v>
      </c>
      <c r="B21" t="s">
        <v>195</v>
      </c>
      <c r="C21" t="str">
        <f t="shared" si="0"/>
        <v>LG 80 cm (32 inches) HD Ready Smart</v>
      </c>
      <c r="D21" t="str">
        <f t="shared" si="1"/>
        <v>Lg 80 Cm (32 Inches) Hd Ready Smart</v>
      </c>
      <c r="E21" t="s">
        <v>170</v>
      </c>
      <c r="F21" t="str">
        <f t="shared" si="3"/>
        <v>Electronics</v>
      </c>
      <c r="G21" s="2">
        <v>13490</v>
      </c>
      <c r="H21" s="2">
        <v>21990</v>
      </c>
      <c r="I21" s="3">
        <v>0.39</v>
      </c>
      <c r="J21">
        <v>4.3</v>
      </c>
      <c r="K21" s="1">
        <v>11976</v>
      </c>
      <c r="L21" t="s">
        <v>196</v>
      </c>
      <c r="M21" t="s">
        <v>197</v>
      </c>
      <c r="N21" t="s">
        <v>198</v>
      </c>
      <c r="O21" t="s">
        <v>199</v>
      </c>
      <c r="P21" t="s">
        <v>200</v>
      </c>
      <c r="Q21" t="s">
        <v>201</v>
      </c>
      <c r="R21" t="s">
        <v>202</v>
      </c>
      <c r="S21" t="s">
        <v>203</v>
      </c>
    </row>
    <row r="22" spans="1:19" x14ac:dyDescent="0.3">
      <c r="A22" t="s">
        <v>204</v>
      </c>
      <c r="B22" t="s">
        <v>205</v>
      </c>
      <c r="C22" t="str">
        <f t="shared" si="0"/>
        <v>Duracell USB Lightning Apple Certif</v>
      </c>
      <c r="D22" t="str">
        <f t="shared" si="1"/>
        <v>Duracell Usb Lightning Apple Certif</v>
      </c>
      <c r="E22" t="s">
        <v>18</v>
      </c>
      <c r="F22" t="str">
        <f t="shared" si="3"/>
        <v>Computers&amp;Accessories</v>
      </c>
      <c r="G22">
        <v>970</v>
      </c>
      <c r="H22" s="2">
        <v>1799</v>
      </c>
      <c r="I22" s="3">
        <v>0.46</v>
      </c>
      <c r="J22">
        <v>4.5</v>
      </c>
      <c r="K22" s="1">
        <v>815</v>
      </c>
      <c r="L22" t="s">
        <v>206</v>
      </c>
      <c r="M22" t="s">
        <v>207</v>
      </c>
      <c r="N22" t="s">
        <v>208</v>
      </c>
      <c r="O22" t="s">
        <v>209</v>
      </c>
      <c r="P22" t="s">
        <v>210</v>
      </c>
      <c r="Q22" t="s">
        <v>211</v>
      </c>
      <c r="R22" t="s">
        <v>212</v>
      </c>
      <c r="S22" t="s">
        <v>213</v>
      </c>
    </row>
    <row r="23" spans="1:19" x14ac:dyDescent="0.3">
      <c r="A23" t="s">
        <v>214</v>
      </c>
      <c r="B23" t="s">
        <v>215</v>
      </c>
      <c r="C23" t="str">
        <f t="shared" si="0"/>
        <v>tizum HDMI to VGA Adapter Cable 108</v>
      </c>
      <c r="D23" t="str">
        <f t="shared" si="1"/>
        <v>Tizum Hdmi To Vga Adapter Cable 108</v>
      </c>
      <c r="E23" t="s">
        <v>130</v>
      </c>
      <c r="F23" t="str">
        <f t="shared" si="3"/>
        <v>Electronics</v>
      </c>
      <c r="G23">
        <v>279</v>
      </c>
      <c r="H23">
        <v>499</v>
      </c>
      <c r="I23" s="3">
        <v>0.44</v>
      </c>
      <c r="J23">
        <v>3.7</v>
      </c>
      <c r="K23" s="1">
        <v>10962</v>
      </c>
      <c r="L23" t="s">
        <v>216</v>
      </c>
      <c r="M23" t="s">
        <v>217</v>
      </c>
      <c r="N23" t="s">
        <v>218</v>
      </c>
      <c r="O23" t="s">
        <v>219</v>
      </c>
      <c r="P23" t="s">
        <v>220</v>
      </c>
      <c r="Q23" t="s">
        <v>221</v>
      </c>
      <c r="R23" t="s">
        <v>222</v>
      </c>
      <c r="S23" t="s">
        <v>223</v>
      </c>
    </row>
    <row r="24" spans="1:19" x14ac:dyDescent="0.3">
      <c r="A24" t="s">
        <v>224</v>
      </c>
      <c r="B24" t="s">
        <v>225</v>
      </c>
      <c r="C24" t="str">
        <f t="shared" si="0"/>
        <v>Samsung 80 cm (32 Inches) Wondertai</v>
      </c>
      <c r="D24" t="str">
        <f t="shared" si="1"/>
        <v>Samsung 80 Cm (32 Inches) Wondertai</v>
      </c>
      <c r="E24" t="s">
        <v>170</v>
      </c>
      <c r="F24" t="str">
        <f t="shared" si="3"/>
        <v>Electronics</v>
      </c>
      <c r="G24" s="2">
        <v>13490</v>
      </c>
      <c r="H24" s="2">
        <v>22900</v>
      </c>
      <c r="I24" s="3">
        <v>0.41</v>
      </c>
      <c r="J24">
        <v>4.3</v>
      </c>
      <c r="K24" s="1">
        <v>16299</v>
      </c>
      <c r="L24" t="s">
        <v>226</v>
      </c>
      <c r="M24" t="s">
        <v>227</v>
      </c>
      <c r="N24" t="s">
        <v>228</v>
      </c>
      <c r="O24" t="s">
        <v>229</v>
      </c>
      <c r="P24" t="s">
        <v>230</v>
      </c>
      <c r="Q24" t="s">
        <v>231</v>
      </c>
      <c r="R24" t="s">
        <v>232</v>
      </c>
      <c r="S24" t="s">
        <v>233</v>
      </c>
    </row>
    <row r="25" spans="1:19" x14ac:dyDescent="0.3">
      <c r="A25" t="s">
        <v>234</v>
      </c>
      <c r="B25" t="s">
        <v>235</v>
      </c>
      <c r="C25" t="str">
        <f t="shared" si="0"/>
        <v>Flix Micro Usb Cable For Smartphone</v>
      </c>
      <c r="D25" t="str">
        <f t="shared" si="1"/>
        <v>Flix Micro Usb Cable For Smartphone</v>
      </c>
      <c r="E25" t="s">
        <v>18</v>
      </c>
      <c r="F25" t="str">
        <f t="shared" si="3"/>
        <v>Computers&amp;Accessories</v>
      </c>
      <c r="G25">
        <v>59</v>
      </c>
      <c r="H25">
        <v>199</v>
      </c>
      <c r="I25" s="3">
        <v>0.7</v>
      </c>
      <c r="J25">
        <v>4</v>
      </c>
      <c r="K25" s="1">
        <v>9378</v>
      </c>
      <c r="L25" t="s">
        <v>236</v>
      </c>
      <c r="M25" t="s">
        <v>237</v>
      </c>
      <c r="N25" t="s">
        <v>238</v>
      </c>
      <c r="O25" t="s">
        <v>239</v>
      </c>
      <c r="P25" t="s">
        <v>240</v>
      </c>
      <c r="Q25" t="s">
        <v>241</v>
      </c>
      <c r="R25" t="s">
        <v>242</v>
      </c>
      <c r="S25" t="s">
        <v>243</v>
      </c>
    </row>
    <row r="26" spans="1:19" x14ac:dyDescent="0.3">
      <c r="A26" t="s">
        <v>244</v>
      </c>
      <c r="B26" t="s">
        <v>245</v>
      </c>
      <c r="C26" t="str">
        <f t="shared" si="0"/>
        <v xml:space="preserve">Acer 80 cm (32 inches) I Series HD </v>
      </c>
      <c r="D26" t="str">
        <f t="shared" si="1"/>
        <v xml:space="preserve">Acer 80 Cm (32 Inches) I Series Hd </v>
      </c>
      <c r="E26" t="s">
        <v>170</v>
      </c>
      <c r="F26" t="str">
        <f t="shared" si="3"/>
        <v>Electronics</v>
      </c>
      <c r="G26" s="2">
        <v>11499</v>
      </c>
      <c r="H26" s="2">
        <v>19990</v>
      </c>
      <c r="I26" s="3">
        <v>0.42</v>
      </c>
      <c r="J26">
        <v>4.3</v>
      </c>
      <c r="K26" s="1">
        <v>4703</v>
      </c>
      <c r="L26" t="s">
        <v>246</v>
      </c>
      <c r="M26" t="s">
        <v>247</v>
      </c>
      <c r="N26" t="s">
        <v>248</v>
      </c>
      <c r="O26" t="s">
        <v>249</v>
      </c>
      <c r="P26" t="s">
        <v>250</v>
      </c>
      <c r="Q26" t="s">
        <v>251</v>
      </c>
      <c r="R26" t="s">
        <v>252</v>
      </c>
      <c r="S26" t="s">
        <v>253</v>
      </c>
    </row>
    <row r="27" spans="1:19" x14ac:dyDescent="0.3">
      <c r="A27" t="s">
        <v>254</v>
      </c>
      <c r="B27" t="s">
        <v>255</v>
      </c>
      <c r="C27" t="str">
        <f t="shared" si="0"/>
        <v>Tizum High Speed HDMI Cable with Et</v>
      </c>
      <c r="D27" t="str">
        <f t="shared" si="1"/>
        <v>Tizum High Speed Hdmi Cable With Et</v>
      </c>
      <c r="E27" t="s">
        <v>130</v>
      </c>
      <c r="F27" t="str">
        <f t="shared" si="3"/>
        <v>Electronics</v>
      </c>
      <c r="G27">
        <v>199</v>
      </c>
      <c r="H27">
        <v>699</v>
      </c>
      <c r="I27" s="3">
        <v>0.72</v>
      </c>
      <c r="J27">
        <v>4.2</v>
      </c>
      <c r="K27" s="1">
        <v>12153</v>
      </c>
      <c r="L27" t="s">
        <v>256</v>
      </c>
      <c r="M27" t="s">
        <v>257</v>
      </c>
      <c r="N27" t="s">
        <v>258</v>
      </c>
      <c r="O27" t="s">
        <v>259</v>
      </c>
      <c r="P27" t="s">
        <v>260</v>
      </c>
      <c r="Q27" t="s">
        <v>261</v>
      </c>
      <c r="R27" t="s">
        <v>262</v>
      </c>
      <c r="S27" t="s">
        <v>263</v>
      </c>
    </row>
    <row r="28" spans="1:19" x14ac:dyDescent="0.3">
      <c r="A28" t="s">
        <v>264</v>
      </c>
      <c r="B28" t="s">
        <v>265</v>
      </c>
      <c r="C28" t="str">
        <f t="shared" si="0"/>
        <v xml:space="preserve">OnePlus 80 cm (32 inches) Y Series </v>
      </c>
      <c r="D28" t="str">
        <f t="shared" si="1"/>
        <v xml:space="preserve">Oneplus 80 Cm (32 Inches) Y Series </v>
      </c>
      <c r="E28" t="s">
        <v>170</v>
      </c>
      <c r="F28" t="str">
        <f t="shared" si="3"/>
        <v>Electronics</v>
      </c>
      <c r="G28" s="2">
        <v>14999</v>
      </c>
      <c r="H28" s="2">
        <v>19999</v>
      </c>
      <c r="I28" s="3">
        <v>0.25</v>
      </c>
      <c r="J28">
        <v>4.2</v>
      </c>
      <c r="K28" s="1">
        <v>34899</v>
      </c>
      <c r="L28" t="s">
        <v>266</v>
      </c>
      <c r="M28" t="s">
        <v>267</v>
      </c>
      <c r="N28" t="s">
        <v>268</v>
      </c>
      <c r="O28" t="s">
        <v>269</v>
      </c>
      <c r="P28" t="s">
        <v>270</v>
      </c>
      <c r="Q28" t="s">
        <v>271</v>
      </c>
      <c r="R28" t="s">
        <v>272</v>
      </c>
      <c r="S28" t="s">
        <v>273</v>
      </c>
    </row>
    <row r="29" spans="1:19" x14ac:dyDescent="0.3">
      <c r="A29" t="s">
        <v>274</v>
      </c>
      <c r="B29" t="s">
        <v>275</v>
      </c>
      <c r="C29" t="str">
        <f t="shared" si="0"/>
        <v>Ambrane Unbreakable 3 in 1 Fast Cha</v>
      </c>
      <c r="D29" t="str">
        <f t="shared" si="1"/>
        <v>Ambrane Unbreakable 3 In 1 Fast Cha</v>
      </c>
      <c r="E29" t="s">
        <v>18</v>
      </c>
      <c r="F29" t="str">
        <f t="shared" si="3"/>
        <v>Computers&amp;Accessories</v>
      </c>
      <c r="G29">
        <v>299</v>
      </c>
      <c r="H29">
        <v>399</v>
      </c>
      <c r="I29" s="3">
        <v>0.25</v>
      </c>
      <c r="J29">
        <v>4</v>
      </c>
      <c r="K29" s="1">
        <v>2766</v>
      </c>
      <c r="L29" t="s">
        <v>276</v>
      </c>
      <c r="M29" t="s">
        <v>277</v>
      </c>
      <c r="N29" t="s">
        <v>278</v>
      </c>
      <c r="O29" t="s">
        <v>279</v>
      </c>
      <c r="P29" t="s">
        <v>280</v>
      </c>
      <c r="Q29" t="s">
        <v>281</v>
      </c>
      <c r="R29" t="s">
        <v>282</v>
      </c>
      <c r="S29" t="s">
        <v>283</v>
      </c>
    </row>
    <row r="30" spans="1:19" x14ac:dyDescent="0.3">
      <c r="A30" t="s">
        <v>284</v>
      </c>
      <c r="B30" t="s">
        <v>285</v>
      </c>
      <c r="C30" t="str">
        <f t="shared" si="0"/>
        <v>Duracell USB C To Lightning Apple C</v>
      </c>
      <c r="D30" t="str">
        <f t="shared" si="1"/>
        <v>Duracell Usb C To Lightning Apple C</v>
      </c>
      <c r="E30" t="s">
        <v>18</v>
      </c>
      <c r="F30" t="str">
        <f t="shared" si="3"/>
        <v>Computers&amp;Accessories</v>
      </c>
      <c r="G30">
        <v>970</v>
      </c>
      <c r="H30" s="2">
        <v>1999</v>
      </c>
      <c r="I30" s="3">
        <v>0.51</v>
      </c>
      <c r="J30">
        <v>4.4000000000000004</v>
      </c>
      <c r="K30" s="1">
        <v>184</v>
      </c>
      <c r="L30" t="s">
        <v>286</v>
      </c>
      <c r="M30" t="s">
        <v>287</v>
      </c>
      <c r="N30" t="s">
        <v>288</v>
      </c>
      <c r="O30" t="s">
        <v>289</v>
      </c>
      <c r="P30" t="s">
        <v>290</v>
      </c>
      <c r="Q30" t="s">
        <v>291</v>
      </c>
      <c r="R30" t="s">
        <v>292</v>
      </c>
      <c r="S30" t="s">
        <v>293</v>
      </c>
    </row>
    <row r="31" spans="1:19" x14ac:dyDescent="0.3">
      <c r="A31" t="s">
        <v>294</v>
      </c>
      <c r="B31" t="s">
        <v>295</v>
      </c>
      <c r="C31" t="str">
        <f t="shared" si="0"/>
        <v>boAt A400 USB Type-C to USB-A 2.0 M</v>
      </c>
      <c r="D31" t="str">
        <f t="shared" si="1"/>
        <v>Boat A400 Usb Type-C To Usb-A 2.0 M</v>
      </c>
      <c r="E31" t="s">
        <v>18</v>
      </c>
      <c r="F31" t="str">
        <f t="shared" si="3"/>
        <v>Computers&amp;Accessories</v>
      </c>
      <c r="G31">
        <v>299</v>
      </c>
      <c r="H31">
        <v>999</v>
      </c>
      <c r="I31" s="3">
        <v>0.7</v>
      </c>
      <c r="J31">
        <v>4.3</v>
      </c>
      <c r="K31" s="1">
        <v>20850</v>
      </c>
      <c r="L31" t="s">
        <v>296</v>
      </c>
      <c r="M31" t="s">
        <v>297</v>
      </c>
      <c r="N31" t="s">
        <v>298</v>
      </c>
      <c r="O31" t="s">
        <v>299</v>
      </c>
      <c r="P31" t="s">
        <v>300</v>
      </c>
      <c r="Q31" t="s">
        <v>301</v>
      </c>
      <c r="R31" t="s">
        <v>302</v>
      </c>
      <c r="S31" t="s">
        <v>303</v>
      </c>
    </row>
    <row r="32" spans="1:19" x14ac:dyDescent="0.3">
      <c r="A32" t="s">
        <v>304</v>
      </c>
      <c r="B32" t="s">
        <v>305</v>
      </c>
      <c r="C32" t="str">
        <f t="shared" si="0"/>
        <v>AmazonBasics USB 2.0 - A-Male to A-</v>
      </c>
      <c r="D32" t="str">
        <f t="shared" si="1"/>
        <v>Amazonbasics Usb 2.0 - A-Male To A-</v>
      </c>
      <c r="E32" t="s">
        <v>18</v>
      </c>
      <c r="F32" t="str">
        <f t="shared" si="3"/>
        <v>Computers&amp;Accessories</v>
      </c>
      <c r="G32">
        <v>199</v>
      </c>
      <c r="H32">
        <v>750</v>
      </c>
      <c r="I32" s="3">
        <v>0.73</v>
      </c>
      <c r="J32">
        <v>4.5</v>
      </c>
      <c r="K32" s="1">
        <v>74976</v>
      </c>
      <c r="L32" t="s">
        <v>306</v>
      </c>
      <c r="M32" t="s">
        <v>307</v>
      </c>
      <c r="N32" t="s">
        <v>308</v>
      </c>
      <c r="O32" t="s">
        <v>309</v>
      </c>
      <c r="P32" t="s">
        <v>310</v>
      </c>
      <c r="Q32" t="s">
        <v>311</v>
      </c>
      <c r="R32" t="s">
        <v>312</v>
      </c>
      <c r="S32" t="s">
        <v>313</v>
      </c>
    </row>
    <row r="33" spans="1:19" x14ac:dyDescent="0.3">
      <c r="A33" t="s">
        <v>314</v>
      </c>
      <c r="B33" t="s">
        <v>315</v>
      </c>
      <c r="C33" t="str">
        <f t="shared" si="0"/>
        <v>Ambrane 60W / 3A Type C Fast Chargi</v>
      </c>
      <c r="D33" t="str">
        <f t="shared" si="1"/>
        <v>Ambrane 60W / 3A Type C Fast Chargi</v>
      </c>
      <c r="E33" t="s">
        <v>18</v>
      </c>
      <c r="F33" t="str">
        <f t="shared" si="3"/>
        <v>Computers&amp;Accessories</v>
      </c>
      <c r="G33">
        <v>179</v>
      </c>
      <c r="H33">
        <v>499</v>
      </c>
      <c r="I33" s="3">
        <v>0.64</v>
      </c>
      <c r="J33">
        <v>4</v>
      </c>
      <c r="K33" s="1">
        <v>1934</v>
      </c>
      <c r="L33" t="s">
        <v>316</v>
      </c>
      <c r="M33" t="s">
        <v>317</v>
      </c>
      <c r="N33" t="s">
        <v>318</v>
      </c>
      <c r="O33" t="s">
        <v>319</v>
      </c>
      <c r="P33" t="s">
        <v>320</v>
      </c>
      <c r="Q33" t="s">
        <v>321</v>
      </c>
      <c r="R33" t="s">
        <v>322</v>
      </c>
      <c r="S33" t="s">
        <v>323</v>
      </c>
    </row>
    <row r="34" spans="1:19" x14ac:dyDescent="0.3">
      <c r="A34" t="s">
        <v>324</v>
      </c>
      <c r="B34" t="s">
        <v>325</v>
      </c>
      <c r="C34" t="str">
        <f t="shared" si="0"/>
        <v>Zoul USB C 60W Fast Charging 3A 6ft</v>
      </c>
      <c r="D34" t="str">
        <f t="shared" si="1"/>
        <v>Zoul Usb C 60W Fast Charging 3A 6Ft</v>
      </c>
      <c r="E34" t="s">
        <v>18</v>
      </c>
      <c r="F34" t="str">
        <f t="shared" si="3"/>
        <v>Computers&amp;Accessories</v>
      </c>
      <c r="G34">
        <v>389</v>
      </c>
      <c r="H34" s="2">
        <v>1099</v>
      </c>
      <c r="I34" s="3">
        <v>0.65</v>
      </c>
      <c r="J34">
        <v>4.3</v>
      </c>
      <c r="K34" s="1">
        <v>974</v>
      </c>
      <c r="L34" t="s">
        <v>326</v>
      </c>
      <c r="M34" t="s">
        <v>327</v>
      </c>
      <c r="N34" t="s">
        <v>328</v>
      </c>
      <c r="O34" t="s">
        <v>329</v>
      </c>
      <c r="P34" t="s">
        <v>330</v>
      </c>
      <c r="Q34" t="s">
        <v>331</v>
      </c>
      <c r="R34" t="s">
        <v>332</v>
      </c>
      <c r="S34" t="s">
        <v>333</v>
      </c>
    </row>
    <row r="35" spans="1:19" x14ac:dyDescent="0.3">
      <c r="A35" t="s">
        <v>334</v>
      </c>
      <c r="B35" t="s">
        <v>335</v>
      </c>
      <c r="C35" t="str">
        <f t="shared" si="0"/>
        <v xml:space="preserve">Samsung Original Type C to C Cable </v>
      </c>
      <c r="D35" t="str">
        <f t="shared" si="1"/>
        <v xml:space="preserve">Samsung Original Type C To C Cable </v>
      </c>
      <c r="E35" t="s">
        <v>18</v>
      </c>
      <c r="F35" t="str">
        <f t="shared" si="3"/>
        <v>Computers&amp;Accessories</v>
      </c>
      <c r="G35">
        <v>599</v>
      </c>
      <c r="H35">
        <v>599</v>
      </c>
      <c r="I35" s="3">
        <v>0</v>
      </c>
      <c r="J35">
        <v>4.3</v>
      </c>
      <c r="K35" s="1">
        <v>355</v>
      </c>
      <c r="L35" t="s">
        <v>336</v>
      </c>
      <c r="M35" t="s">
        <v>337</v>
      </c>
      <c r="N35" t="s">
        <v>338</v>
      </c>
      <c r="O35" t="s">
        <v>339</v>
      </c>
      <c r="P35" t="s">
        <v>340</v>
      </c>
      <c r="Q35" t="s">
        <v>341</v>
      </c>
      <c r="R35" t="s">
        <v>342</v>
      </c>
      <c r="S35" t="s">
        <v>343</v>
      </c>
    </row>
    <row r="36" spans="1:19" x14ac:dyDescent="0.3">
      <c r="A36" t="s">
        <v>344</v>
      </c>
      <c r="B36" t="s">
        <v>345</v>
      </c>
      <c r="C36" t="str">
        <f t="shared" si="0"/>
        <v>pTron Solero T351 3.5Amps Fast Char</v>
      </c>
      <c r="D36" t="str">
        <f t="shared" si="1"/>
        <v>Ptron Solero T351 3.5Amps Fast Char</v>
      </c>
      <c r="E36" t="s">
        <v>18</v>
      </c>
      <c r="F36" t="str">
        <f t="shared" si="3"/>
        <v>Computers&amp;Accessories</v>
      </c>
      <c r="G36">
        <v>199</v>
      </c>
      <c r="H36">
        <v>999</v>
      </c>
      <c r="I36" s="3">
        <v>0.8</v>
      </c>
      <c r="J36">
        <v>3.9</v>
      </c>
      <c r="K36" s="1">
        <v>1075</v>
      </c>
      <c r="L36" t="s">
        <v>346</v>
      </c>
      <c r="M36" t="s">
        <v>347</v>
      </c>
      <c r="N36" t="s">
        <v>348</v>
      </c>
      <c r="O36" t="s">
        <v>349</v>
      </c>
      <c r="P36" t="s">
        <v>350</v>
      </c>
      <c r="Q36" t="s">
        <v>351</v>
      </c>
      <c r="R36" t="s">
        <v>352</v>
      </c>
      <c r="S36" t="s">
        <v>353</v>
      </c>
    </row>
    <row r="37" spans="1:19" x14ac:dyDescent="0.3">
      <c r="A37" t="s">
        <v>354</v>
      </c>
      <c r="B37" t="s">
        <v>355</v>
      </c>
      <c r="C37" t="str">
        <f t="shared" si="0"/>
        <v>pTron Solero MB301 3A Micro USB Dat</v>
      </c>
      <c r="D37" t="str">
        <f t="shared" si="1"/>
        <v>Ptron Solero Mb301 3A Micro Usb Dat</v>
      </c>
      <c r="E37" t="s">
        <v>18</v>
      </c>
      <c r="F37" t="str">
        <f t="shared" si="3"/>
        <v>Computers&amp;Accessories</v>
      </c>
      <c r="G37">
        <v>99</v>
      </c>
      <c r="H37">
        <v>666.66</v>
      </c>
      <c r="I37" s="3">
        <v>0.85</v>
      </c>
      <c r="J37">
        <v>3.9</v>
      </c>
      <c r="K37" s="1">
        <v>24871</v>
      </c>
      <c r="L37" t="s">
        <v>356</v>
      </c>
      <c r="M37" t="s">
        <v>70</v>
      </c>
      <c r="N37" t="s">
        <v>71</v>
      </c>
      <c r="O37" t="s">
        <v>72</v>
      </c>
      <c r="P37" t="s">
        <v>73</v>
      </c>
      <c r="Q37" t="s">
        <v>357</v>
      </c>
      <c r="R37" t="s">
        <v>358</v>
      </c>
      <c r="S37" t="s">
        <v>359</v>
      </c>
    </row>
    <row r="38" spans="1:19" x14ac:dyDescent="0.3">
      <c r="A38" t="s">
        <v>360</v>
      </c>
      <c r="B38" t="s">
        <v>361</v>
      </c>
      <c r="C38" t="str">
        <f t="shared" si="0"/>
        <v>Amazonbasics Nylon Braided Usb-C To</v>
      </c>
      <c r="D38" t="str">
        <f t="shared" si="1"/>
        <v>Amazonbasics Nylon Braided Usb-C To</v>
      </c>
      <c r="E38" t="s">
        <v>18</v>
      </c>
      <c r="F38" t="str">
        <f t="shared" si="3"/>
        <v>Computers&amp;Accessories</v>
      </c>
      <c r="G38">
        <v>899</v>
      </c>
      <c r="H38" s="2">
        <v>1900</v>
      </c>
      <c r="I38" s="3">
        <v>0.53</v>
      </c>
      <c r="J38">
        <v>4.4000000000000004</v>
      </c>
      <c r="K38" s="1">
        <v>13552</v>
      </c>
      <c r="L38" t="s">
        <v>362</v>
      </c>
      <c r="M38" t="s">
        <v>363</v>
      </c>
      <c r="N38" t="s">
        <v>364</v>
      </c>
      <c r="O38" t="s">
        <v>365</v>
      </c>
      <c r="P38" t="s">
        <v>366</v>
      </c>
      <c r="Q38" t="s">
        <v>367</v>
      </c>
      <c r="R38" t="s">
        <v>368</v>
      </c>
      <c r="S38" t="s">
        <v>369</v>
      </c>
    </row>
    <row r="39" spans="1:19" x14ac:dyDescent="0.3">
      <c r="A39" t="s">
        <v>370</v>
      </c>
      <c r="B39" t="s">
        <v>371</v>
      </c>
      <c r="C39" t="str">
        <f t="shared" si="0"/>
        <v>Sounce 65W OnePlus Dash Warp Charge</v>
      </c>
      <c r="D39" t="str">
        <f t="shared" si="1"/>
        <v>Sounce 65W Oneplus Dash Warp Charge</v>
      </c>
      <c r="E39" t="s">
        <v>18</v>
      </c>
      <c r="F39" t="str">
        <f t="shared" si="3"/>
        <v>Computers&amp;Accessories</v>
      </c>
      <c r="G39">
        <v>199</v>
      </c>
      <c r="H39">
        <v>999</v>
      </c>
      <c r="I39" s="3">
        <v>0.8</v>
      </c>
      <c r="J39">
        <v>4</v>
      </c>
      <c r="K39" s="1">
        <v>576</v>
      </c>
      <c r="L39" t="s">
        <v>372</v>
      </c>
      <c r="M39" t="s">
        <v>373</v>
      </c>
      <c r="N39" t="s">
        <v>374</v>
      </c>
      <c r="O39" t="s">
        <v>375</v>
      </c>
      <c r="P39" t="s">
        <v>376</v>
      </c>
      <c r="Q39" t="s">
        <v>377</v>
      </c>
      <c r="R39" t="s">
        <v>378</v>
      </c>
      <c r="S39" t="s">
        <v>379</v>
      </c>
    </row>
    <row r="40" spans="1:19" x14ac:dyDescent="0.3">
      <c r="A40" t="s">
        <v>380</v>
      </c>
      <c r="B40" t="s">
        <v>381</v>
      </c>
      <c r="C40" t="str">
        <f t="shared" si="0"/>
        <v>OnePlus 126 cm (50 inches) Y Series</v>
      </c>
      <c r="D40" t="str">
        <f t="shared" si="1"/>
        <v>Oneplus 126 Cm (50 Inches) Y Series</v>
      </c>
      <c r="E40" t="s">
        <v>170</v>
      </c>
      <c r="F40" t="str">
        <f t="shared" si="3"/>
        <v>Electronics</v>
      </c>
      <c r="G40" s="2">
        <v>32999</v>
      </c>
      <c r="H40" s="2">
        <v>45999</v>
      </c>
      <c r="I40" s="3">
        <v>0.28000000000000003</v>
      </c>
      <c r="J40">
        <v>4.2</v>
      </c>
      <c r="K40" s="1">
        <v>7298</v>
      </c>
      <c r="L40" t="s">
        <v>382</v>
      </c>
      <c r="M40" t="s">
        <v>383</v>
      </c>
      <c r="N40" t="s">
        <v>384</v>
      </c>
      <c r="O40" t="s">
        <v>385</v>
      </c>
      <c r="P40" t="s">
        <v>386</v>
      </c>
      <c r="Q40" t="s">
        <v>387</v>
      </c>
      <c r="R40" t="s">
        <v>388</v>
      </c>
      <c r="S40" t="s">
        <v>389</v>
      </c>
    </row>
    <row r="41" spans="1:19" x14ac:dyDescent="0.3">
      <c r="A41" t="s">
        <v>390</v>
      </c>
      <c r="B41" t="s">
        <v>391</v>
      </c>
      <c r="C41" t="str">
        <f t="shared" si="0"/>
        <v>Duracell Type C To Type C 5A (100W)</v>
      </c>
      <c r="D41" t="str">
        <f t="shared" si="1"/>
        <v>Duracell Type C To Type C 5A (100W)</v>
      </c>
      <c r="E41" t="s">
        <v>18</v>
      </c>
      <c r="F41" t="str">
        <f t="shared" si="3"/>
        <v>Computers&amp;Accessories</v>
      </c>
      <c r="G41">
        <v>970</v>
      </c>
      <c r="H41" s="2">
        <v>1999</v>
      </c>
      <c r="I41" s="3">
        <v>0.51</v>
      </c>
      <c r="J41">
        <v>4.2</v>
      </c>
      <c r="K41" s="1">
        <v>462</v>
      </c>
      <c r="L41" t="s">
        <v>392</v>
      </c>
      <c r="M41" t="s">
        <v>393</v>
      </c>
      <c r="N41" t="s">
        <v>394</v>
      </c>
      <c r="O41" t="s">
        <v>395</v>
      </c>
      <c r="P41" t="s">
        <v>396</v>
      </c>
      <c r="Q41" t="s">
        <v>397</v>
      </c>
      <c r="R41" t="s">
        <v>398</v>
      </c>
      <c r="S41" t="s">
        <v>399</v>
      </c>
    </row>
    <row r="42" spans="1:19" x14ac:dyDescent="0.3">
      <c r="A42" t="s">
        <v>400</v>
      </c>
      <c r="B42" t="s">
        <v>401</v>
      </c>
      <c r="C42" t="str">
        <f t="shared" si="0"/>
        <v>AmazonBasics USB 2.0 Cable - A-Male</v>
      </c>
      <c r="D42" t="str">
        <f t="shared" si="1"/>
        <v>Amazonbasics Usb 2.0 Cable - A-Male</v>
      </c>
      <c r="E42" t="s">
        <v>18</v>
      </c>
      <c r="F42" t="str">
        <f t="shared" si="3"/>
        <v>Computers&amp;Accessories</v>
      </c>
      <c r="G42">
        <v>209</v>
      </c>
      <c r="H42">
        <v>695</v>
      </c>
      <c r="I42" s="3">
        <v>0.7</v>
      </c>
      <c r="J42">
        <v>4.5</v>
      </c>
      <c r="K42" s="1">
        <v>107687</v>
      </c>
      <c r="L42" t="s">
        <v>402</v>
      </c>
      <c r="M42" t="s">
        <v>403</v>
      </c>
      <c r="N42" t="s">
        <v>404</v>
      </c>
      <c r="O42" t="s">
        <v>405</v>
      </c>
      <c r="P42" t="s">
        <v>406</v>
      </c>
      <c r="Q42" t="s">
        <v>407</v>
      </c>
      <c r="R42" t="s">
        <v>408</v>
      </c>
      <c r="S42" t="s">
        <v>409</v>
      </c>
    </row>
    <row r="43" spans="1:19" x14ac:dyDescent="0.3">
      <c r="A43" t="s">
        <v>410</v>
      </c>
      <c r="B43" t="s">
        <v>411</v>
      </c>
      <c r="C43" t="str">
        <f t="shared" si="0"/>
        <v>Mi 108 cm (43 inches) Full HD Andro</v>
      </c>
      <c r="D43" t="str">
        <f t="shared" si="1"/>
        <v>Mi 108 Cm (43 Inches) Full Hd Andro</v>
      </c>
      <c r="E43" t="s">
        <v>170</v>
      </c>
      <c r="F43" t="str">
        <f t="shared" si="3"/>
        <v>Electronics</v>
      </c>
      <c r="G43" s="2">
        <v>19999</v>
      </c>
      <c r="H43" s="2">
        <v>34999</v>
      </c>
      <c r="I43" s="3">
        <v>0.43</v>
      </c>
      <c r="J43">
        <v>4.3</v>
      </c>
      <c r="K43" s="1">
        <v>27151</v>
      </c>
      <c r="L43" t="s">
        <v>412</v>
      </c>
      <c r="M43" t="s">
        <v>413</v>
      </c>
      <c r="N43" t="s">
        <v>414</v>
      </c>
      <c r="O43" t="s">
        <v>415</v>
      </c>
      <c r="P43" t="s">
        <v>416</v>
      </c>
      <c r="Q43" t="s">
        <v>417</v>
      </c>
      <c r="R43" t="s">
        <v>418</v>
      </c>
      <c r="S43" t="s">
        <v>419</v>
      </c>
    </row>
    <row r="44" spans="1:19" x14ac:dyDescent="0.3">
      <c r="A44" t="s">
        <v>420</v>
      </c>
      <c r="B44" t="s">
        <v>421</v>
      </c>
      <c r="C44" t="str">
        <f t="shared" si="0"/>
        <v>Wayona Nylon Braided 3A Lightning t</v>
      </c>
      <c r="D44" t="str">
        <f t="shared" si="1"/>
        <v>Wayona Nylon Braided 3A Lightning T</v>
      </c>
      <c r="E44" t="s">
        <v>18</v>
      </c>
      <c r="F44" t="str">
        <f t="shared" si="3"/>
        <v>Computers&amp;Accessories</v>
      </c>
      <c r="G44">
        <v>399</v>
      </c>
      <c r="H44" s="2">
        <v>1099</v>
      </c>
      <c r="I44" s="3">
        <v>0.64</v>
      </c>
      <c r="J44">
        <v>4.2</v>
      </c>
      <c r="K44" s="1">
        <v>24269</v>
      </c>
      <c r="L44" t="s">
        <v>422</v>
      </c>
      <c r="M44" t="s">
        <v>20</v>
      </c>
      <c r="N44" t="s">
        <v>21</v>
      </c>
      <c r="O44" t="s">
        <v>22</v>
      </c>
      <c r="P44" t="s">
        <v>23</v>
      </c>
      <c r="Q44" t="s">
        <v>24</v>
      </c>
      <c r="R44" t="s">
        <v>423</v>
      </c>
      <c r="S44" t="s">
        <v>424</v>
      </c>
    </row>
    <row r="45" spans="1:19" x14ac:dyDescent="0.3">
      <c r="A45" t="s">
        <v>425</v>
      </c>
      <c r="B45" t="s">
        <v>426</v>
      </c>
      <c r="C45" t="str">
        <f t="shared" si="0"/>
        <v>TP-Link Nano AC600 USB Wi-Fi Adapte</v>
      </c>
      <c r="D45" t="str">
        <f t="shared" si="1"/>
        <v>Tp-Link Nano Ac600 Usb Wi-Fi Adapte</v>
      </c>
      <c r="E45" t="s">
        <v>99</v>
      </c>
      <c r="F45" t="str">
        <f t="shared" si="3"/>
        <v>Computers&amp;Accessories</v>
      </c>
      <c r="G45">
        <v>999</v>
      </c>
      <c r="H45" s="2">
        <v>1599</v>
      </c>
      <c r="I45" s="3">
        <v>0.38</v>
      </c>
      <c r="J45">
        <v>4.3</v>
      </c>
      <c r="K45" s="1">
        <v>12093</v>
      </c>
      <c r="L45" t="s">
        <v>427</v>
      </c>
      <c r="M45" t="s">
        <v>428</v>
      </c>
      <c r="N45" t="s">
        <v>429</v>
      </c>
      <c r="O45" t="s">
        <v>430</v>
      </c>
      <c r="P45" t="s">
        <v>431</v>
      </c>
      <c r="Q45" t="s">
        <v>432</v>
      </c>
      <c r="R45" t="s">
        <v>433</v>
      </c>
      <c r="S45" t="s">
        <v>434</v>
      </c>
    </row>
    <row r="46" spans="1:19" x14ac:dyDescent="0.3">
      <c r="A46" t="s">
        <v>435</v>
      </c>
      <c r="B46" t="s">
        <v>436</v>
      </c>
      <c r="C46" t="str">
        <f t="shared" si="0"/>
        <v>FLiX (Beetel USB to Micro USB PVC D</v>
      </c>
      <c r="D46" t="str">
        <f t="shared" si="1"/>
        <v>Flix (Beetel Usb To Micro Usb Pvc D</v>
      </c>
      <c r="E46" t="s">
        <v>18</v>
      </c>
      <c r="F46" t="str">
        <f t="shared" si="3"/>
        <v>Computers&amp;Accessories</v>
      </c>
      <c r="G46">
        <v>59</v>
      </c>
      <c r="H46">
        <v>199</v>
      </c>
      <c r="I46" s="3">
        <v>0.7</v>
      </c>
      <c r="J46">
        <v>4</v>
      </c>
      <c r="K46" s="1">
        <v>9378</v>
      </c>
      <c r="L46" t="s">
        <v>437</v>
      </c>
      <c r="M46" t="s">
        <v>237</v>
      </c>
      <c r="N46" t="s">
        <v>238</v>
      </c>
      <c r="O46" t="s">
        <v>239</v>
      </c>
      <c r="P46" t="s">
        <v>240</v>
      </c>
      <c r="Q46" t="s">
        <v>241</v>
      </c>
      <c r="R46" t="s">
        <v>438</v>
      </c>
      <c r="S46" t="s">
        <v>439</v>
      </c>
    </row>
    <row r="47" spans="1:19" x14ac:dyDescent="0.3">
      <c r="A47" t="s">
        <v>440</v>
      </c>
      <c r="B47" t="s">
        <v>441</v>
      </c>
      <c r="C47" t="str">
        <f t="shared" si="0"/>
        <v xml:space="preserve">Wecool Nylon Braided Multifunction </v>
      </c>
      <c r="D47" t="str">
        <f t="shared" si="1"/>
        <v xml:space="preserve">Wecool Nylon Braided Multifunction </v>
      </c>
      <c r="E47" t="s">
        <v>18</v>
      </c>
      <c r="F47" t="str">
        <f t="shared" si="3"/>
        <v>Computers&amp;Accessories</v>
      </c>
      <c r="G47">
        <v>333</v>
      </c>
      <c r="H47">
        <v>999</v>
      </c>
      <c r="I47" s="3">
        <v>0.67</v>
      </c>
      <c r="J47">
        <v>3.3</v>
      </c>
      <c r="K47" s="1">
        <v>9792</v>
      </c>
      <c r="L47" t="s">
        <v>442</v>
      </c>
      <c r="M47" t="s">
        <v>443</v>
      </c>
      <c r="N47" t="s">
        <v>444</v>
      </c>
      <c r="O47" t="s">
        <v>445</v>
      </c>
      <c r="P47" t="s">
        <v>446</v>
      </c>
      <c r="Q47" t="s">
        <v>447</v>
      </c>
      <c r="R47" t="s">
        <v>448</v>
      </c>
      <c r="S47" t="s">
        <v>449</v>
      </c>
    </row>
    <row r="48" spans="1:19" x14ac:dyDescent="0.3">
      <c r="A48" t="s">
        <v>450</v>
      </c>
      <c r="B48" t="s">
        <v>451</v>
      </c>
      <c r="C48" t="str">
        <f t="shared" si="0"/>
        <v>D-Link DWA-131 300 Mbps Wireless Na</v>
      </c>
      <c r="D48" t="str">
        <f t="shared" si="1"/>
        <v>D-Link Dwa-131 300 Mbps Wireless Na</v>
      </c>
      <c r="E48" t="s">
        <v>99</v>
      </c>
      <c r="F48" t="str">
        <f t="shared" si="3"/>
        <v>Computers&amp;Accessories</v>
      </c>
      <c r="G48">
        <v>507</v>
      </c>
      <c r="H48" s="2">
        <v>1208</v>
      </c>
      <c r="I48" s="3">
        <v>0.57999999999999996</v>
      </c>
      <c r="J48">
        <v>4.0999999999999996</v>
      </c>
      <c r="K48" s="1">
        <v>8131</v>
      </c>
      <c r="L48" t="s">
        <v>452</v>
      </c>
      <c r="M48" t="s">
        <v>453</v>
      </c>
      <c r="N48" t="s">
        <v>454</v>
      </c>
      <c r="O48" t="s">
        <v>455</v>
      </c>
      <c r="P48" t="s">
        <v>456</v>
      </c>
      <c r="Q48" t="s">
        <v>457</v>
      </c>
      <c r="R48" t="s">
        <v>458</v>
      </c>
      <c r="S48" t="s">
        <v>459</v>
      </c>
    </row>
    <row r="49" spans="1:19" x14ac:dyDescent="0.3">
      <c r="A49" t="s">
        <v>460</v>
      </c>
      <c r="B49" t="s">
        <v>461</v>
      </c>
      <c r="C49" t="str">
        <f t="shared" si="0"/>
        <v>Amazon Basics High-Speed HDMI Cable</v>
      </c>
      <c r="D49" t="str">
        <f t="shared" si="1"/>
        <v>Amazon Basics High-Speed Hdmi Cable</v>
      </c>
      <c r="E49" t="s">
        <v>130</v>
      </c>
      <c r="F49" t="str">
        <f t="shared" si="3"/>
        <v>Electronics</v>
      </c>
      <c r="G49">
        <v>309</v>
      </c>
      <c r="H49">
        <v>475</v>
      </c>
      <c r="I49" s="3">
        <v>0.35</v>
      </c>
      <c r="J49">
        <v>4.4000000000000004</v>
      </c>
      <c r="K49" s="1">
        <v>426973</v>
      </c>
      <c r="L49" t="s">
        <v>462</v>
      </c>
      <c r="M49" t="s">
        <v>132</v>
      </c>
      <c r="N49" t="s">
        <v>133</v>
      </c>
      <c r="O49" t="s">
        <v>134</v>
      </c>
      <c r="P49" t="s">
        <v>135</v>
      </c>
      <c r="Q49" t="s">
        <v>136</v>
      </c>
      <c r="R49" t="s">
        <v>463</v>
      </c>
      <c r="S49" t="s">
        <v>464</v>
      </c>
    </row>
    <row r="50" spans="1:19" x14ac:dyDescent="0.3">
      <c r="A50" t="s">
        <v>465</v>
      </c>
      <c r="B50" t="s">
        <v>466</v>
      </c>
      <c r="C50" t="str">
        <f t="shared" si="0"/>
        <v>7SEVEN¬Æ Compatible for Samsung Sma</v>
      </c>
      <c r="D50" t="str">
        <f t="shared" si="1"/>
        <v>7Seven¬Æ Compatible For Samsung Sma</v>
      </c>
      <c r="E50" t="s">
        <v>467</v>
      </c>
      <c r="F50" t="str">
        <f t="shared" si="3"/>
        <v>Electronics</v>
      </c>
      <c r="G50">
        <v>399</v>
      </c>
      <c r="H50">
        <v>999</v>
      </c>
      <c r="I50" s="3">
        <v>0.6</v>
      </c>
      <c r="J50">
        <v>3.6</v>
      </c>
      <c r="K50" s="1">
        <v>493</v>
      </c>
      <c r="L50" t="s">
        <v>468</v>
      </c>
      <c r="M50" t="s">
        <v>469</v>
      </c>
      <c r="N50" t="s">
        <v>470</v>
      </c>
      <c r="O50" t="s">
        <v>471</v>
      </c>
      <c r="P50" t="s">
        <v>472</v>
      </c>
      <c r="Q50" t="s">
        <v>473</v>
      </c>
      <c r="R50" t="s">
        <v>474</v>
      </c>
      <c r="S50" t="s">
        <v>475</v>
      </c>
    </row>
    <row r="51" spans="1:19" x14ac:dyDescent="0.3">
      <c r="A51" t="s">
        <v>476</v>
      </c>
      <c r="B51" t="s">
        <v>477</v>
      </c>
      <c r="C51" t="str">
        <f t="shared" si="0"/>
        <v>Amazonbasics Micro Usb Fast Chargin</v>
      </c>
      <c r="D51" t="str">
        <f t="shared" si="1"/>
        <v>Amazonbasics Micro Usb Fast Chargin</v>
      </c>
      <c r="E51" t="s">
        <v>18</v>
      </c>
      <c r="F51" t="str">
        <f t="shared" si="3"/>
        <v>Computers&amp;Accessories</v>
      </c>
      <c r="G51">
        <v>199</v>
      </c>
      <c r="H51">
        <v>395</v>
      </c>
      <c r="I51" s="3">
        <v>0.5</v>
      </c>
      <c r="J51">
        <v>4.2</v>
      </c>
      <c r="K51" s="1">
        <v>92595</v>
      </c>
      <c r="L51" t="s">
        <v>478</v>
      </c>
      <c r="M51" t="s">
        <v>479</v>
      </c>
      <c r="N51" t="s">
        <v>480</v>
      </c>
      <c r="O51" t="s">
        <v>481</v>
      </c>
      <c r="P51" t="s">
        <v>482</v>
      </c>
      <c r="Q51" t="s">
        <v>483</v>
      </c>
      <c r="R51" t="s">
        <v>484</v>
      </c>
      <c r="S51" t="s">
        <v>485</v>
      </c>
    </row>
    <row r="52" spans="1:19" x14ac:dyDescent="0.3">
      <c r="A52" t="s">
        <v>486</v>
      </c>
      <c r="B52" t="s">
        <v>487</v>
      </c>
      <c r="C52" t="str">
        <f t="shared" si="0"/>
        <v>TP-Link AC600 600 Mbps WiFi Wireles</v>
      </c>
      <c r="D52" t="str">
        <f t="shared" si="1"/>
        <v>Tp-Link Ac600 600 Mbps Wifi Wireles</v>
      </c>
      <c r="E52" t="s">
        <v>99</v>
      </c>
      <c r="F52" t="str">
        <f t="shared" si="3"/>
        <v>Computers&amp;Accessories</v>
      </c>
      <c r="G52" s="2">
        <v>1199</v>
      </c>
      <c r="H52" s="2">
        <v>2199</v>
      </c>
      <c r="I52" s="3">
        <v>0.45</v>
      </c>
      <c r="J52">
        <v>4.4000000000000004</v>
      </c>
      <c r="K52" s="1">
        <v>24780</v>
      </c>
      <c r="L52" t="s">
        <v>488</v>
      </c>
      <c r="M52" t="s">
        <v>489</v>
      </c>
      <c r="N52" t="s">
        <v>490</v>
      </c>
      <c r="O52" t="s">
        <v>491</v>
      </c>
      <c r="P52" t="s">
        <v>492</v>
      </c>
      <c r="Q52" t="s">
        <v>493</v>
      </c>
      <c r="R52" t="s">
        <v>494</v>
      </c>
      <c r="S52" t="s">
        <v>495</v>
      </c>
    </row>
    <row r="53" spans="1:19" x14ac:dyDescent="0.3">
      <c r="A53" t="s">
        <v>496</v>
      </c>
      <c r="B53" t="s">
        <v>497</v>
      </c>
      <c r="C53" t="str">
        <f t="shared" si="0"/>
        <v>AmazonBasics Micro USB Fast Chargin</v>
      </c>
      <c r="D53" t="str">
        <f t="shared" si="1"/>
        <v>Amazonbasics Micro Usb Fast Chargin</v>
      </c>
      <c r="E53" t="s">
        <v>18</v>
      </c>
      <c r="F53" t="str">
        <f t="shared" si="3"/>
        <v>Computers&amp;Accessories</v>
      </c>
      <c r="G53">
        <v>179</v>
      </c>
      <c r="H53">
        <v>500</v>
      </c>
      <c r="I53" s="3">
        <v>0.64</v>
      </c>
      <c r="J53">
        <v>4.2</v>
      </c>
      <c r="K53" s="1">
        <v>92595</v>
      </c>
      <c r="L53" t="s">
        <v>498</v>
      </c>
      <c r="M53" t="s">
        <v>479</v>
      </c>
      <c r="N53" t="s">
        <v>480</v>
      </c>
      <c r="O53" t="s">
        <v>481</v>
      </c>
      <c r="P53" t="s">
        <v>482</v>
      </c>
      <c r="Q53" t="s">
        <v>483</v>
      </c>
      <c r="R53" t="s">
        <v>499</v>
      </c>
      <c r="S53" t="s">
        <v>500</v>
      </c>
    </row>
    <row r="54" spans="1:19" x14ac:dyDescent="0.3">
      <c r="A54" t="s">
        <v>501</v>
      </c>
      <c r="B54" t="s">
        <v>502</v>
      </c>
      <c r="C54" t="str">
        <f t="shared" si="0"/>
        <v>AmazonBasics New Release Nylon USB-</v>
      </c>
      <c r="D54" t="str">
        <f t="shared" si="1"/>
        <v>Amazonbasics New Release Nylon Usb-</v>
      </c>
      <c r="E54" t="s">
        <v>18</v>
      </c>
      <c r="F54" t="str">
        <f t="shared" si="3"/>
        <v>Computers&amp;Accessories</v>
      </c>
      <c r="G54">
        <v>799</v>
      </c>
      <c r="H54" s="2">
        <v>2100</v>
      </c>
      <c r="I54" s="3">
        <v>0.62</v>
      </c>
      <c r="J54">
        <v>4.3</v>
      </c>
      <c r="K54" s="1">
        <v>8188</v>
      </c>
      <c r="L54" t="s">
        <v>503</v>
      </c>
      <c r="M54" t="s">
        <v>504</v>
      </c>
      <c r="N54" t="s">
        <v>505</v>
      </c>
      <c r="O54" t="s">
        <v>506</v>
      </c>
      <c r="P54" t="s">
        <v>507</v>
      </c>
      <c r="Q54" t="s">
        <v>508</v>
      </c>
      <c r="R54" t="s">
        <v>509</v>
      </c>
      <c r="S54" t="s">
        <v>510</v>
      </c>
    </row>
    <row r="55" spans="1:19" x14ac:dyDescent="0.3">
      <c r="A55" t="s">
        <v>511</v>
      </c>
      <c r="B55" t="s">
        <v>512</v>
      </c>
      <c r="C55" t="str">
        <f t="shared" si="0"/>
        <v>VW 80 cm (32 inches) Frameless Seri</v>
      </c>
      <c r="D55" t="str">
        <f t="shared" si="1"/>
        <v>Vw 80 Cm (32 Inches) Frameless Seri</v>
      </c>
      <c r="E55" t="s">
        <v>513</v>
      </c>
      <c r="F55" t="str">
        <f t="shared" si="3"/>
        <v>Electronics</v>
      </c>
      <c r="G55" s="2">
        <v>6999</v>
      </c>
      <c r="H55" s="2">
        <v>12999</v>
      </c>
      <c r="I55" s="3">
        <v>0.46</v>
      </c>
      <c r="J55">
        <v>4.2</v>
      </c>
      <c r="K55" s="1">
        <v>4003</v>
      </c>
      <c r="L55" t="s">
        <v>514</v>
      </c>
      <c r="M55" t="s">
        <v>515</v>
      </c>
      <c r="N55" t="s">
        <v>516</v>
      </c>
      <c r="O55" t="s">
        <v>517</v>
      </c>
      <c r="P55" t="s">
        <v>518</v>
      </c>
      <c r="Q55" t="s">
        <v>519</v>
      </c>
      <c r="R55" t="s">
        <v>520</v>
      </c>
      <c r="S55" t="s">
        <v>521</v>
      </c>
    </row>
    <row r="56" spans="1:19" x14ac:dyDescent="0.3">
      <c r="A56" t="s">
        <v>522</v>
      </c>
      <c r="B56" t="s">
        <v>523</v>
      </c>
      <c r="C56" t="str">
        <f t="shared" si="0"/>
        <v>Ambrane Unbreakable 3A Fast Chargin</v>
      </c>
      <c r="D56" t="str">
        <f t="shared" si="1"/>
        <v>Ambrane Unbreakable 3A Fast Chargin</v>
      </c>
      <c r="E56" t="s">
        <v>18</v>
      </c>
      <c r="F56" t="str">
        <f t="shared" si="3"/>
        <v>Computers&amp;Accessories</v>
      </c>
      <c r="G56">
        <v>199</v>
      </c>
      <c r="H56">
        <v>349</v>
      </c>
      <c r="I56" s="3">
        <v>0.43</v>
      </c>
      <c r="J56">
        <v>4.0999999999999996</v>
      </c>
      <c r="K56" s="1">
        <v>314</v>
      </c>
      <c r="L56" t="s">
        <v>524</v>
      </c>
      <c r="M56" t="s">
        <v>525</v>
      </c>
      <c r="N56" t="s">
        <v>526</v>
      </c>
      <c r="O56" t="s">
        <v>527</v>
      </c>
      <c r="P56" t="s">
        <v>528</v>
      </c>
      <c r="Q56" t="s">
        <v>529</v>
      </c>
      <c r="R56" t="s">
        <v>530</v>
      </c>
      <c r="S56" t="s">
        <v>531</v>
      </c>
    </row>
    <row r="57" spans="1:19" x14ac:dyDescent="0.3">
      <c r="A57" t="s">
        <v>532</v>
      </c>
      <c r="B57" t="s">
        <v>533</v>
      </c>
      <c r="C57" t="str">
        <f t="shared" si="0"/>
        <v>Tata Sky Universal Remote</v>
      </c>
      <c r="D57" t="str">
        <f t="shared" si="1"/>
        <v>Tata Sky Universal Remote</v>
      </c>
      <c r="E57" t="s">
        <v>467</v>
      </c>
      <c r="F57" t="str">
        <f t="shared" si="3"/>
        <v>Electronics</v>
      </c>
      <c r="G57">
        <v>230</v>
      </c>
      <c r="H57">
        <v>499</v>
      </c>
      <c r="I57" s="3">
        <v>0.54</v>
      </c>
      <c r="J57">
        <v>3.7</v>
      </c>
      <c r="K57" s="1">
        <v>2960</v>
      </c>
      <c r="L57" t="s">
        <v>534</v>
      </c>
      <c r="M57" t="s">
        <v>535</v>
      </c>
      <c r="N57" t="s">
        <v>536</v>
      </c>
      <c r="O57" t="s">
        <v>537</v>
      </c>
      <c r="P57" t="s">
        <v>538</v>
      </c>
      <c r="Q57" t="s">
        <v>539</v>
      </c>
      <c r="R57" t="s">
        <v>540</v>
      </c>
      <c r="S57" t="s">
        <v>541</v>
      </c>
    </row>
    <row r="58" spans="1:19" x14ac:dyDescent="0.3">
      <c r="A58" t="s">
        <v>542</v>
      </c>
      <c r="B58" t="s">
        <v>543</v>
      </c>
      <c r="C58" t="str">
        <f t="shared" si="0"/>
        <v>TP-LINK WiFi Dongle 300 Mbps Mini W</v>
      </c>
      <c r="D58" t="str">
        <f t="shared" si="1"/>
        <v>Tp-Link Wifi Dongle 300 Mbps Mini W</v>
      </c>
      <c r="E58" t="s">
        <v>99</v>
      </c>
      <c r="F58" t="str">
        <f t="shared" si="3"/>
        <v>Computers&amp;Accessories</v>
      </c>
      <c r="G58">
        <v>649</v>
      </c>
      <c r="H58" s="2">
        <v>1399</v>
      </c>
      <c r="I58" s="3">
        <v>0.54</v>
      </c>
      <c r="J58">
        <v>4.2</v>
      </c>
      <c r="K58" s="1">
        <v>179691</v>
      </c>
      <c r="L58" t="s">
        <v>544</v>
      </c>
      <c r="M58" t="s">
        <v>101</v>
      </c>
      <c r="N58" t="s">
        <v>102</v>
      </c>
      <c r="O58" t="s">
        <v>103</v>
      </c>
      <c r="P58" t="s">
        <v>104</v>
      </c>
      <c r="Q58" t="s">
        <v>105</v>
      </c>
      <c r="R58" t="s">
        <v>545</v>
      </c>
      <c r="S58" t="s">
        <v>546</v>
      </c>
    </row>
    <row r="59" spans="1:19" x14ac:dyDescent="0.3">
      <c r="A59" t="s">
        <v>547</v>
      </c>
      <c r="B59" t="s">
        <v>548</v>
      </c>
      <c r="C59" t="str">
        <f t="shared" si="0"/>
        <v xml:space="preserve">OnePlus 80 cm (32 inches) Y Series </v>
      </c>
      <c r="D59" t="str">
        <f t="shared" si="1"/>
        <v xml:space="preserve">Oneplus 80 Cm (32 Inches) Y Series </v>
      </c>
      <c r="E59" t="s">
        <v>170</v>
      </c>
      <c r="F59" t="str">
        <f t="shared" si="3"/>
        <v>Electronics</v>
      </c>
      <c r="G59" s="2">
        <v>15999</v>
      </c>
      <c r="H59" s="2">
        <v>21999</v>
      </c>
      <c r="I59" s="3">
        <v>0.27</v>
      </c>
      <c r="J59">
        <v>4.2</v>
      </c>
      <c r="K59" s="1">
        <v>34899</v>
      </c>
      <c r="L59" t="s">
        <v>549</v>
      </c>
      <c r="M59" t="s">
        <v>267</v>
      </c>
      <c r="N59" t="s">
        <v>268</v>
      </c>
      <c r="O59" t="s">
        <v>269</v>
      </c>
      <c r="P59" t="s">
        <v>270</v>
      </c>
      <c r="Q59" t="s">
        <v>271</v>
      </c>
      <c r="R59" t="s">
        <v>550</v>
      </c>
      <c r="S59" t="s">
        <v>551</v>
      </c>
    </row>
    <row r="60" spans="1:19" x14ac:dyDescent="0.3">
      <c r="A60" t="s">
        <v>552</v>
      </c>
      <c r="B60" t="s">
        <v>553</v>
      </c>
      <c r="C60" t="str">
        <f t="shared" si="0"/>
        <v xml:space="preserve">Wecool Unbreakable 3 in 1 Charging </v>
      </c>
      <c r="D60" t="str">
        <f t="shared" si="1"/>
        <v xml:space="preserve">Wecool Unbreakable 3 In 1 Charging </v>
      </c>
      <c r="E60" t="s">
        <v>18</v>
      </c>
      <c r="F60" t="str">
        <f t="shared" si="3"/>
        <v>Computers&amp;Accessories</v>
      </c>
      <c r="G60">
        <v>348</v>
      </c>
      <c r="H60" s="2">
        <v>1499</v>
      </c>
      <c r="I60" s="3">
        <v>0.77</v>
      </c>
      <c r="J60">
        <v>4.2</v>
      </c>
      <c r="K60" s="1">
        <v>656</v>
      </c>
      <c r="L60" t="s">
        <v>554</v>
      </c>
      <c r="M60" t="s">
        <v>555</v>
      </c>
      <c r="N60" t="s">
        <v>556</v>
      </c>
      <c r="O60" t="s">
        <v>557</v>
      </c>
      <c r="P60" t="s">
        <v>558</v>
      </c>
      <c r="Q60" t="s">
        <v>559</v>
      </c>
      <c r="R60" t="s">
        <v>560</v>
      </c>
      <c r="S60" t="s">
        <v>561</v>
      </c>
    </row>
    <row r="61" spans="1:19" x14ac:dyDescent="0.3">
      <c r="A61" t="s">
        <v>562</v>
      </c>
      <c r="B61" t="s">
        <v>563</v>
      </c>
      <c r="C61" t="str">
        <f t="shared" si="0"/>
        <v>Portronics Konnect L 1.2Mtr, Fast C</v>
      </c>
      <c r="D61" t="str">
        <f t="shared" si="1"/>
        <v>Portronics Konnect L 1.2Mtr, Fast C</v>
      </c>
      <c r="E61" t="s">
        <v>18</v>
      </c>
      <c r="F61" t="str">
        <f t="shared" si="3"/>
        <v>Computers&amp;Accessories</v>
      </c>
      <c r="G61">
        <v>154</v>
      </c>
      <c r="H61">
        <v>349</v>
      </c>
      <c r="I61" s="3">
        <v>0.56000000000000005</v>
      </c>
      <c r="J61">
        <v>4.3</v>
      </c>
      <c r="K61" s="1">
        <v>7064</v>
      </c>
      <c r="L61" t="s">
        <v>564</v>
      </c>
      <c r="M61" t="s">
        <v>565</v>
      </c>
      <c r="N61" t="s">
        <v>566</v>
      </c>
      <c r="O61" t="s">
        <v>567</v>
      </c>
      <c r="P61" t="s">
        <v>568</v>
      </c>
      <c r="Q61" t="s">
        <v>569</v>
      </c>
      <c r="R61" t="s">
        <v>570</v>
      </c>
      <c r="S61" t="s">
        <v>571</v>
      </c>
    </row>
    <row r="62" spans="1:19" x14ac:dyDescent="0.3">
      <c r="A62" t="s">
        <v>572</v>
      </c>
      <c r="B62" t="s">
        <v>573</v>
      </c>
      <c r="C62" t="str">
        <f t="shared" si="0"/>
        <v>Airtel DigitalTV DTH Television, Se</v>
      </c>
      <c r="D62" t="str">
        <f t="shared" si="1"/>
        <v>Airtel Digitaltv Dth Television, Se</v>
      </c>
      <c r="E62" t="s">
        <v>467</v>
      </c>
      <c r="F62" t="str">
        <f t="shared" si="3"/>
        <v>Electronics</v>
      </c>
      <c r="G62">
        <v>179</v>
      </c>
      <c r="H62">
        <v>799</v>
      </c>
      <c r="I62" s="3">
        <v>0.78</v>
      </c>
      <c r="J62">
        <v>3.7</v>
      </c>
      <c r="K62" s="1">
        <v>2201</v>
      </c>
      <c r="L62" t="s">
        <v>574</v>
      </c>
      <c r="M62" t="s">
        <v>575</v>
      </c>
      <c r="N62" t="s">
        <v>576</v>
      </c>
      <c r="O62" t="s">
        <v>577</v>
      </c>
      <c r="P62" t="s">
        <v>578</v>
      </c>
      <c r="Q62" t="s">
        <v>579</v>
      </c>
      <c r="R62" t="s">
        <v>580</v>
      </c>
      <c r="S62" t="s">
        <v>581</v>
      </c>
    </row>
    <row r="63" spans="1:19" x14ac:dyDescent="0.3">
      <c r="A63" t="s">
        <v>582</v>
      </c>
      <c r="B63" t="s">
        <v>583</v>
      </c>
      <c r="C63" t="str">
        <f t="shared" si="0"/>
        <v xml:space="preserve">Samsung 108 cm (43 inches) Crystal </v>
      </c>
      <c r="D63" t="str">
        <f t="shared" si="1"/>
        <v xml:space="preserve">Samsung 108 Cm (43 Inches) Crystal </v>
      </c>
      <c r="E63" t="s">
        <v>170</v>
      </c>
      <c r="F63" t="str">
        <f t="shared" si="3"/>
        <v>Electronics</v>
      </c>
      <c r="G63" s="2">
        <v>32990</v>
      </c>
      <c r="H63" s="2">
        <v>47900</v>
      </c>
      <c r="I63" s="3">
        <v>0.31</v>
      </c>
      <c r="J63">
        <v>4.3</v>
      </c>
      <c r="K63" s="1">
        <v>7109</v>
      </c>
      <c r="L63" t="s">
        <v>584</v>
      </c>
      <c r="M63" t="s">
        <v>585</v>
      </c>
      <c r="N63" t="s">
        <v>586</v>
      </c>
      <c r="O63" t="s">
        <v>587</v>
      </c>
      <c r="P63" t="s">
        <v>588</v>
      </c>
      <c r="Q63" t="s">
        <v>589</v>
      </c>
      <c r="R63" t="s">
        <v>590</v>
      </c>
      <c r="S63" t="s">
        <v>591</v>
      </c>
    </row>
    <row r="64" spans="1:19" x14ac:dyDescent="0.3">
      <c r="A64" t="s">
        <v>592</v>
      </c>
      <c r="B64" t="s">
        <v>593</v>
      </c>
      <c r="C64" t="str">
        <f t="shared" si="0"/>
        <v>Lapster 1.5 mtr USB 2.0 Type A Male</v>
      </c>
      <c r="D64" t="str">
        <f t="shared" si="1"/>
        <v>Lapster 1.5 Mtr Usb 2.0 Type A Male</v>
      </c>
      <c r="E64" t="s">
        <v>18</v>
      </c>
      <c r="F64" t="str">
        <f t="shared" si="3"/>
        <v>Computers&amp;Accessories</v>
      </c>
      <c r="G64">
        <v>139</v>
      </c>
      <c r="H64">
        <v>999</v>
      </c>
      <c r="I64" s="3">
        <v>0.86</v>
      </c>
      <c r="J64">
        <v>4</v>
      </c>
      <c r="K64" s="1">
        <v>1313</v>
      </c>
      <c r="L64" t="s">
        <v>594</v>
      </c>
      <c r="M64" t="s">
        <v>595</v>
      </c>
      <c r="N64" t="s">
        <v>596</v>
      </c>
      <c r="O64" t="s">
        <v>597</v>
      </c>
      <c r="P64" t="s">
        <v>598</v>
      </c>
      <c r="Q64" t="s">
        <v>599</v>
      </c>
      <c r="R64" t="s">
        <v>600</v>
      </c>
      <c r="S64" t="s">
        <v>601</v>
      </c>
    </row>
    <row r="65" spans="1:19" x14ac:dyDescent="0.3">
      <c r="A65" t="s">
        <v>602</v>
      </c>
      <c r="B65" t="s">
        <v>603</v>
      </c>
      <c r="C65" t="str">
        <f t="shared" si="0"/>
        <v>AmazonBasics USB Type-C to USB Type</v>
      </c>
      <c r="D65" t="str">
        <f t="shared" si="1"/>
        <v>Amazonbasics Usb Type-C To Usb Type</v>
      </c>
      <c r="E65" t="s">
        <v>18</v>
      </c>
      <c r="F65" t="str">
        <f t="shared" si="3"/>
        <v>Computers&amp;Accessories</v>
      </c>
      <c r="G65">
        <v>329</v>
      </c>
      <c r="H65">
        <v>845</v>
      </c>
      <c r="I65" s="3">
        <v>0.61</v>
      </c>
      <c r="J65">
        <v>4.2</v>
      </c>
      <c r="K65" s="1">
        <v>29746</v>
      </c>
      <c r="L65" t="s">
        <v>604</v>
      </c>
      <c r="M65" t="s">
        <v>605</v>
      </c>
      <c r="N65" t="s">
        <v>606</v>
      </c>
      <c r="O65" t="s">
        <v>607</v>
      </c>
      <c r="P65" t="s">
        <v>608</v>
      </c>
      <c r="Q65" t="s">
        <v>609</v>
      </c>
      <c r="R65" t="s">
        <v>610</v>
      </c>
      <c r="S65" t="s">
        <v>611</v>
      </c>
    </row>
    <row r="66" spans="1:19" x14ac:dyDescent="0.3">
      <c r="A66" t="s">
        <v>612</v>
      </c>
      <c r="B66" t="s">
        <v>613</v>
      </c>
      <c r="C66" t="str">
        <f t="shared" ref="C66:C129" si="4">LEFT(B66,35)</f>
        <v xml:space="preserve">Redmi 80 cm (32 inches) Android 11 </v>
      </c>
      <c r="D66" t="str">
        <f t="shared" ref="D66:D129" si="5">PROPER(C66)</f>
        <v xml:space="preserve">Redmi 80 Cm (32 Inches) Android 11 </v>
      </c>
      <c r="E66" t="s">
        <v>170</v>
      </c>
      <c r="F66" t="str">
        <f t="shared" si="3"/>
        <v>Electronics</v>
      </c>
      <c r="G66" s="2">
        <v>13999</v>
      </c>
      <c r="H66" s="2">
        <v>24999</v>
      </c>
      <c r="I66" s="3">
        <v>0.44</v>
      </c>
      <c r="J66">
        <v>4.2</v>
      </c>
      <c r="K66" s="1">
        <v>45238</v>
      </c>
      <c r="L66" t="s">
        <v>614</v>
      </c>
      <c r="M66" t="s">
        <v>615</v>
      </c>
      <c r="N66" t="s">
        <v>616</v>
      </c>
      <c r="O66" t="s">
        <v>617</v>
      </c>
      <c r="P66" t="s">
        <v>618</v>
      </c>
      <c r="Q66" t="s">
        <v>619</v>
      </c>
      <c r="R66" t="s">
        <v>620</v>
      </c>
      <c r="S66" t="s">
        <v>621</v>
      </c>
    </row>
    <row r="67" spans="1:19" x14ac:dyDescent="0.3">
      <c r="A67" t="s">
        <v>622</v>
      </c>
      <c r="B67" t="s">
        <v>623</v>
      </c>
      <c r="C67" t="str">
        <f t="shared" si="4"/>
        <v>Amazon Basics High-Speed HDMI Cable</v>
      </c>
      <c r="D67" t="str">
        <f t="shared" si="5"/>
        <v>Amazon Basics High-Speed Hdmi Cable</v>
      </c>
      <c r="E67" t="s">
        <v>130</v>
      </c>
      <c r="F67" t="str">
        <f t="shared" ref="F67:F130" si="6">LEFT(E67,FIND("|",E67)-1)</f>
        <v>Electronics</v>
      </c>
      <c r="G67">
        <v>309</v>
      </c>
      <c r="H67" s="2">
        <v>1400</v>
      </c>
      <c r="I67" s="3">
        <v>0.78</v>
      </c>
      <c r="J67">
        <v>4.4000000000000004</v>
      </c>
      <c r="K67" s="1">
        <v>426973</v>
      </c>
      <c r="L67" t="s">
        <v>624</v>
      </c>
      <c r="M67" t="s">
        <v>132</v>
      </c>
      <c r="N67" t="s">
        <v>133</v>
      </c>
      <c r="O67" t="s">
        <v>134</v>
      </c>
      <c r="P67" t="s">
        <v>135</v>
      </c>
      <c r="Q67" t="s">
        <v>136</v>
      </c>
      <c r="R67" t="s">
        <v>625</v>
      </c>
      <c r="S67" t="s">
        <v>626</v>
      </c>
    </row>
    <row r="68" spans="1:19" x14ac:dyDescent="0.3">
      <c r="A68" t="s">
        <v>627</v>
      </c>
      <c r="B68" t="s">
        <v>628</v>
      </c>
      <c r="C68" t="str">
        <f t="shared" si="4"/>
        <v>Portronics Konnect L 20W PD Quick C</v>
      </c>
      <c r="D68" t="str">
        <f t="shared" si="5"/>
        <v>Portronics Konnect L 20W Pd Quick C</v>
      </c>
      <c r="E68" t="s">
        <v>18</v>
      </c>
      <c r="F68" t="str">
        <f t="shared" si="6"/>
        <v>Computers&amp;Accessories</v>
      </c>
      <c r="G68">
        <v>263</v>
      </c>
      <c r="H68">
        <v>699</v>
      </c>
      <c r="I68" s="3">
        <v>0.62</v>
      </c>
      <c r="J68">
        <v>4.0999999999999996</v>
      </c>
      <c r="K68" s="1">
        <v>450</v>
      </c>
      <c r="L68" t="s">
        <v>629</v>
      </c>
      <c r="M68" t="s">
        <v>630</v>
      </c>
      <c r="N68" t="s">
        <v>631</v>
      </c>
      <c r="O68" t="s">
        <v>632</v>
      </c>
      <c r="P68" t="s">
        <v>633</v>
      </c>
      <c r="Q68" t="s">
        <v>634</v>
      </c>
      <c r="R68" t="s">
        <v>635</v>
      </c>
      <c r="S68" t="s">
        <v>636</v>
      </c>
    </row>
    <row r="69" spans="1:19" x14ac:dyDescent="0.3">
      <c r="A69" t="s">
        <v>637</v>
      </c>
      <c r="B69" t="s">
        <v>638</v>
      </c>
      <c r="C69" t="str">
        <f t="shared" si="4"/>
        <v xml:space="preserve">Acer 80 cm (32 inches) N Series HD </v>
      </c>
      <c r="D69" t="str">
        <f t="shared" si="5"/>
        <v xml:space="preserve">Acer 80 Cm (32 Inches) N Series Hd </v>
      </c>
      <c r="E69" t="s">
        <v>513</v>
      </c>
      <c r="F69" t="str">
        <f t="shared" si="6"/>
        <v>Electronics</v>
      </c>
      <c r="G69" s="2">
        <v>7999</v>
      </c>
      <c r="H69" s="2">
        <v>14990</v>
      </c>
      <c r="I69" s="3">
        <v>0.47</v>
      </c>
      <c r="J69">
        <v>4.3</v>
      </c>
      <c r="K69" s="1">
        <v>457</v>
      </c>
      <c r="L69" t="s">
        <v>639</v>
      </c>
      <c r="M69" t="s">
        <v>640</v>
      </c>
      <c r="N69" t="s">
        <v>641</v>
      </c>
      <c r="O69" t="s">
        <v>642</v>
      </c>
      <c r="P69" t="s">
        <v>643</v>
      </c>
      <c r="Q69" t="s">
        <v>644</v>
      </c>
      <c r="R69" t="s">
        <v>645</v>
      </c>
      <c r="S69" t="s">
        <v>646</v>
      </c>
    </row>
    <row r="70" spans="1:19" x14ac:dyDescent="0.3">
      <c r="A70" t="s">
        <v>647</v>
      </c>
      <c r="B70" t="s">
        <v>648</v>
      </c>
      <c r="C70" t="str">
        <f t="shared" si="4"/>
        <v>Model-P4 6 Way Swivel Tilt Wall Mou</v>
      </c>
      <c r="D70" t="str">
        <f t="shared" si="5"/>
        <v>Model-P4 6 Way Swivel Tilt Wall Mou</v>
      </c>
      <c r="E70" t="s">
        <v>649</v>
      </c>
      <c r="F70" t="str">
        <f t="shared" si="6"/>
        <v>Electronics</v>
      </c>
      <c r="G70" s="2">
        <v>1599</v>
      </c>
      <c r="H70" s="2">
        <v>2999</v>
      </c>
      <c r="I70" s="3">
        <v>0.47</v>
      </c>
      <c r="J70">
        <v>4.2</v>
      </c>
      <c r="K70" s="1">
        <v>2727</v>
      </c>
      <c r="L70" t="s">
        <v>650</v>
      </c>
      <c r="M70" t="s">
        <v>651</v>
      </c>
      <c r="N70" t="s">
        <v>652</v>
      </c>
      <c r="O70" t="s">
        <v>653</v>
      </c>
      <c r="P70" t="s">
        <v>654</v>
      </c>
      <c r="Q70" t="s">
        <v>655</v>
      </c>
      <c r="R70" t="s">
        <v>656</v>
      </c>
      <c r="S70" t="s">
        <v>657</v>
      </c>
    </row>
    <row r="71" spans="1:19" x14ac:dyDescent="0.3">
      <c r="A71" t="s">
        <v>658</v>
      </c>
      <c r="B71" t="s">
        <v>659</v>
      </c>
      <c r="C71" t="str">
        <f t="shared" si="4"/>
        <v>Amazon Basics USB Type-C to USB-A 2</v>
      </c>
      <c r="D71" t="str">
        <f t="shared" si="5"/>
        <v>Amazon Basics Usb Type-C To Usb-A 2</v>
      </c>
      <c r="E71" t="s">
        <v>18</v>
      </c>
      <c r="F71" t="str">
        <f t="shared" si="6"/>
        <v>Computers&amp;Accessories</v>
      </c>
      <c r="G71">
        <v>219</v>
      </c>
      <c r="H71">
        <v>700</v>
      </c>
      <c r="I71" s="3">
        <v>0.69</v>
      </c>
      <c r="J71">
        <v>4.3</v>
      </c>
      <c r="K71" s="1">
        <v>20053</v>
      </c>
      <c r="L71" t="s">
        <v>660</v>
      </c>
      <c r="M71" t="s">
        <v>661</v>
      </c>
      <c r="N71" t="s">
        <v>662</v>
      </c>
      <c r="O71" t="s">
        <v>663</v>
      </c>
      <c r="P71" t="s">
        <v>664</v>
      </c>
      <c r="Q71" t="s">
        <v>665</v>
      </c>
      <c r="R71" t="s">
        <v>666</v>
      </c>
      <c r="S71" t="s">
        <v>667</v>
      </c>
    </row>
    <row r="72" spans="1:19" x14ac:dyDescent="0.3">
      <c r="A72" t="s">
        <v>668</v>
      </c>
      <c r="B72" t="s">
        <v>669</v>
      </c>
      <c r="C72" t="str">
        <f t="shared" si="4"/>
        <v>oraimo 65W Type C to C Fast Chargin</v>
      </c>
      <c r="D72" t="str">
        <f t="shared" si="5"/>
        <v>Oraimo 65W Type C To C Fast Chargin</v>
      </c>
      <c r="E72" t="s">
        <v>18</v>
      </c>
      <c r="F72" t="str">
        <f t="shared" si="6"/>
        <v>Computers&amp;Accessories</v>
      </c>
      <c r="G72">
        <v>349</v>
      </c>
      <c r="H72">
        <v>899</v>
      </c>
      <c r="I72" s="3">
        <v>0.61</v>
      </c>
      <c r="J72">
        <v>4.5</v>
      </c>
      <c r="K72" s="1">
        <v>149</v>
      </c>
      <c r="L72" t="s">
        <v>670</v>
      </c>
      <c r="M72" t="s">
        <v>671</v>
      </c>
      <c r="N72" t="s">
        <v>672</v>
      </c>
      <c r="O72" t="s">
        <v>673</v>
      </c>
      <c r="P72" t="s">
        <v>674</v>
      </c>
      <c r="Q72" t="s">
        <v>675</v>
      </c>
      <c r="R72" t="s">
        <v>676</v>
      </c>
      <c r="S72" t="s">
        <v>677</v>
      </c>
    </row>
    <row r="73" spans="1:19" x14ac:dyDescent="0.3">
      <c r="A73" t="s">
        <v>678</v>
      </c>
      <c r="B73" t="s">
        <v>679</v>
      </c>
      <c r="C73" t="str">
        <f t="shared" si="4"/>
        <v>CEDO 65W OnePlus Dash Warp Charge C</v>
      </c>
      <c r="D73" t="str">
        <f t="shared" si="5"/>
        <v>Cedo 65W Oneplus Dash Warp Charge C</v>
      </c>
      <c r="E73" t="s">
        <v>18</v>
      </c>
      <c r="F73" t="str">
        <f t="shared" si="6"/>
        <v>Computers&amp;Accessories</v>
      </c>
      <c r="G73">
        <v>349</v>
      </c>
      <c r="H73">
        <v>599</v>
      </c>
      <c r="I73" s="3">
        <v>0.42</v>
      </c>
      <c r="J73">
        <v>4.0999999999999996</v>
      </c>
      <c r="K73" s="1">
        <v>210</v>
      </c>
      <c r="L73" t="s">
        <v>680</v>
      </c>
      <c r="M73" t="s">
        <v>681</v>
      </c>
      <c r="N73" t="s">
        <v>682</v>
      </c>
      <c r="O73" t="s">
        <v>683</v>
      </c>
      <c r="P73" t="s">
        <v>684</v>
      </c>
      <c r="Q73" t="s">
        <v>685</v>
      </c>
      <c r="R73" t="s">
        <v>686</v>
      </c>
      <c r="S73" t="s">
        <v>687</v>
      </c>
    </row>
    <row r="74" spans="1:19" x14ac:dyDescent="0.3">
      <c r="A74" t="s">
        <v>688</v>
      </c>
      <c r="B74" t="s">
        <v>689</v>
      </c>
      <c r="C74" t="str">
        <f t="shared" si="4"/>
        <v>Redmi 108 cm (43 inches) 4K Ultra H</v>
      </c>
      <c r="D74" t="str">
        <f t="shared" si="5"/>
        <v>Redmi 108 Cm (43 Inches) 4K Ultra H</v>
      </c>
      <c r="E74" t="s">
        <v>170</v>
      </c>
      <c r="F74" t="str">
        <f t="shared" si="6"/>
        <v>Electronics</v>
      </c>
      <c r="G74" s="2">
        <v>26999</v>
      </c>
      <c r="H74" s="2">
        <v>42999</v>
      </c>
      <c r="I74" s="3">
        <v>0.37</v>
      </c>
      <c r="J74">
        <v>4.2</v>
      </c>
      <c r="K74" s="1">
        <v>45238</v>
      </c>
      <c r="L74" t="s">
        <v>690</v>
      </c>
      <c r="M74" t="s">
        <v>615</v>
      </c>
      <c r="N74" t="s">
        <v>616</v>
      </c>
      <c r="O74" t="s">
        <v>617</v>
      </c>
      <c r="P74" t="s">
        <v>618</v>
      </c>
      <c r="Q74" t="s">
        <v>619</v>
      </c>
      <c r="R74" t="s">
        <v>691</v>
      </c>
      <c r="S74" t="s">
        <v>692</v>
      </c>
    </row>
    <row r="75" spans="1:19" x14ac:dyDescent="0.3">
      <c r="A75" t="s">
        <v>693</v>
      </c>
      <c r="B75" t="s">
        <v>694</v>
      </c>
      <c r="C75" t="str">
        <f t="shared" si="4"/>
        <v xml:space="preserve">Pinnaclz Original Combo of 2 Micro </v>
      </c>
      <c r="D75" t="str">
        <f t="shared" si="5"/>
        <v xml:space="preserve">Pinnaclz Original Combo Of 2 Micro </v>
      </c>
      <c r="E75" t="s">
        <v>18</v>
      </c>
      <c r="F75" t="str">
        <f t="shared" si="6"/>
        <v>Computers&amp;Accessories</v>
      </c>
      <c r="G75">
        <v>115</v>
      </c>
      <c r="H75">
        <v>499</v>
      </c>
      <c r="I75" s="3">
        <v>0.77</v>
      </c>
      <c r="J75">
        <v>4</v>
      </c>
      <c r="K75" s="1">
        <v>7732</v>
      </c>
      <c r="L75" t="s">
        <v>695</v>
      </c>
      <c r="M75" t="s">
        <v>696</v>
      </c>
      <c r="N75" t="s">
        <v>697</v>
      </c>
      <c r="O75" t="s">
        <v>698</v>
      </c>
      <c r="P75" t="s">
        <v>699</v>
      </c>
      <c r="Q75" t="s">
        <v>700</v>
      </c>
      <c r="R75" t="s">
        <v>701</v>
      </c>
      <c r="S75" t="s">
        <v>702</v>
      </c>
    </row>
    <row r="76" spans="1:19" x14ac:dyDescent="0.3">
      <c r="A76" t="s">
        <v>703</v>
      </c>
      <c r="B76" t="s">
        <v>704</v>
      </c>
      <c r="C76" t="str">
        <f t="shared" si="4"/>
        <v xml:space="preserve">boAt Type C A750 Stress Resistant, </v>
      </c>
      <c r="D76" t="str">
        <f t="shared" si="5"/>
        <v xml:space="preserve">Boat Type C A750 Stress Resistant, </v>
      </c>
      <c r="E76" t="s">
        <v>18</v>
      </c>
      <c r="F76" t="str">
        <f t="shared" si="6"/>
        <v>Computers&amp;Accessories</v>
      </c>
      <c r="G76">
        <v>399</v>
      </c>
      <c r="H76">
        <v>999</v>
      </c>
      <c r="I76" s="3">
        <v>0.6</v>
      </c>
      <c r="J76">
        <v>4.0999999999999996</v>
      </c>
      <c r="K76" s="1">
        <v>1780</v>
      </c>
      <c r="L76" t="s">
        <v>705</v>
      </c>
      <c r="M76" t="s">
        <v>706</v>
      </c>
      <c r="N76" t="s">
        <v>707</v>
      </c>
      <c r="O76" t="s">
        <v>708</v>
      </c>
      <c r="P76" t="s">
        <v>709</v>
      </c>
      <c r="Q76" t="s">
        <v>710</v>
      </c>
      <c r="R76" t="s">
        <v>711</v>
      </c>
      <c r="S76" t="s">
        <v>712</v>
      </c>
    </row>
    <row r="77" spans="1:19" x14ac:dyDescent="0.3">
      <c r="A77" t="s">
        <v>713</v>
      </c>
      <c r="B77" t="s">
        <v>714</v>
      </c>
      <c r="C77" t="str">
        <f t="shared" si="4"/>
        <v>Ambrane 2 in 1 Type-C &amp; Micro USB C</v>
      </c>
      <c r="D77" t="str">
        <f t="shared" si="5"/>
        <v>Ambrane 2 In 1 Type-C &amp; Micro Usb C</v>
      </c>
      <c r="E77" t="s">
        <v>18</v>
      </c>
      <c r="F77" t="str">
        <f t="shared" si="6"/>
        <v>Computers&amp;Accessories</v>
      </c>
      <c r="G77">
        <v>199</v>
      </c>
      <c r="H77">
        <v>499</v>
      </c>
      <c r="I77" s="3">
        <v>0.6</v>
      </c>
      <c r="J77">
        <v>4.0999999999999996</v>
      </c>
      <c r="K77" s="1">
        <v>602</v>
      </c>
      <c r="L77" t="s">
        <v>715</v>
      </c>
      <c r="M77" t="s">
        <v>716</v>
      </c>
      <c r="N77" t="s">
        <v>717</v>
      </c>
      <c r="O77" t="s">
        <v>718</v>
      </c>
      <c r="P77" t="s">
        <v>719</v>
      </c>
      <c r="Q77" t="s">
        <v>720</v>
      </c>
      <c r="R77" t="s">
        <v>721</v>
      </c>
      <c r="S77" t="s">
        <v>722</v>
      </c>
    </row>
    <row r="78" spans="1:19" x14ac:dyDescent="0.3">
      <c r="A78" t="s">
        <v>723</v>
      </c>
      <c r="B78" t="s">
        <v>724</v>
      </c>
      <c r="C78" t="str">
        <f t="shared" si="4"/>
        <v>Ambrane 60W / 3A Fast Charging Outp</v>
      </c>
      <c r="D78" t="str">
        <f t="shared" si="5"/>
        <v>Ambrane 60W / 3A Fast Charging Outp</v>
      </c>
      <c r="E78" t="s">
        <v>18</v>
      </c>
      <c r="F78" t="str">
        <f t="shared" si="6"/>
        <v>Computers&amp;Accessories</v>
      </c>
      <c r="G78">
        <v>179</v>
      </c>
      <c r="H78">
        <v>399</v>
      </c>
      <c r="I78" s="3">
        <v>0.55000000000000004</v>
      </c>
      <c r="J78">
        <v>4</v>
      </c>
      <c r="K78" s="1">
        <v>1423</v>
      </c>
      <c r="L78" t="s">
        <v>725</v>
      </c>
      <c r="M78" t="s">
        <v>726</v>
      </c>
      <c r="N78" t="s">
        <v>727</v>
      </c>
      <c r="O78" t="s">
        <v>728</v>
      </c>
      <c r="P78" t="s">
        <v>729</v>
      </c>
      <c r="Q78" t="s">
        <v>730</v>
      </c>
      <c r="R78" t="s">
        <v>731</v>
      </c>
      <c r="S78" t="s">
        <v>732</v>
      </c>
    </row>
    <row r="79" spans="1:19" x14ac:dyDescent="0.3">
      <c r="A79" t="s">
        <v>733</v>
      </c>
      <c r="B79" t="s">
        <v>734</v>
      </c>
      <c r="C79" t="str">
        <f t="shared" si="4"/>
        <v>TCL 80 cm (32 inches) HD Ready Cert</v>
      </c>
      <c r="D79" t="str">
        <f t="shared" si="5"/>
        <v>Tcl 80 Cm (32 Inches) Hd Ready Cert</v>
      </c>
      <c r="E79" t="s">
        <v>170</v>
      </c>
      <c r="F79" t="str">
        <f t="shared" si="6"/>
        <v>Electronics</v>
      </c>
      <c r="G79" s="2">
        <v>10901</v>
      </c>
      <c r="H79" s="2">
        <v>30990</v>
      </c>
      <c r="I79" s="3">
        <v>0.65</v>
      </c>
      <c r="J79">
        <v>4.0999999999999996</v>
      </c>
      <c r="K79" s="1">
        <v>398</v>
      </c>
      <c r="L79" t="s">
        <v>735</v>
      </c>
      <c r="M79" t="s">
        <v>736</v>
      </c>
      <c r="N79" t="s">
        <v>737</v>
      </c>
      <c r="O79" t="s">
        <v>738</v>
      </c>
      <c r="P79" t="s">
        <v>739</v>
      </c>
      <c r="Q79" t="s">
        <v>740</v>
      </c>
      <c r="R79" t="s">
        <v>741</v>
      </c>
      <c r="S79" t="s">
        <v>742</v>
      </c>
    </row>
    <row r="80" spans="1:19" x14ac:dyDescent="0.3">
      <c r="A80" t="s">
        <v>743</v>
      </c>
      <c r="B80" t="s">
        <v>744</v>
      </c>
      <c r="C80" t="str">
        <f t="shared" si="4"/>
        <v>SWAPKART Fast Charging Cable and Da</v>
      </c>
      <c r="D80" t="str">
        <f t="shared" si="5"/>
        <v>Swapkart Fast Charging Cable And Da</v>
      </c>
      <c r="E80" t="s">
        <v>18</v>
      </c>
      <c r="F80" t="str">
        <f t="shared" si="6"/>
        <v>Computers&amp;Accessories</v>
      </c>
      <c r="G80">
        <v>209</v>
      </c>
      <c r="H80">
        <v>499</v>
      </c>
      <c r="I80" s="3">
        <v>0.57999999999999996</v>
      </c>
      <c r="J80">
        <v>3.9</v>
      </c>
      <c r="K80" s="1">
        <v>536</v>
      </c>
      <c r="L80" t="s">
        <v>745</v>
      </c>
      <c r="M80" t="s">
        <v>746</v>
      </c>
      <c r="N80" t="s">
        <v>747</v>
      </c>
      <c r="O80" t="s">
        <v>748</v>
      </c>
      <c r="P80" t="s">
        <v>749</v>
      </c>
      <c r="Q80" t="s">
        <v>750</v>
      </c>
      <c r="R80" t="s">
        <v>751</v>
      </c>
      <c r="S80" t="s">
        <v>752</v>
      </c>
    </row>
    <row r="81" spans="1:19" x14ac:dyDescent="0.3">
      <c r="A81" t="s">
        <v>753</v>
      </c>
      <c r="B81" t="s">
        <v>754</v>
      </c>
      <c r="C81" t="str">
        <f t="shared" si="4"/>
        <v>Firestick Remote</v>
      </c>
      <c r="D81" t="str">
        <f t="shared" si="5"/>
        <v>Firestick Remote</v>
      </c>
      <c r="E81" t="s">
        <v>467</v>
      </c>
      <c r="F81" t="str">
        <f t="shared" si="6"/>
        <v>Electronics</v>
      </c>
      <c r="G81" s="2">
        <v>1434</v>
      </c>
      <c r="H81" s="2">
        <v>3999</v>
      </c>
      <c r="I81" s="3">
        <v>0.64</v>
      </c>
      <c r="J81">
        <v>4</v>
      </c>
      <c r="K81" s="1">
        <v>32</v>
      </c>
      <c r="L81" t="s">
        <v>755</v>
      </c>
      <c r="M81" t="s">
        <v>756</v>
      </c>
      <c r="N81" t="s">
        <v>757</v>
      </c>
      <c r="O81" t="s">
        <v>758</v>
      </c>
      <c r="P81" t="s">
        <v>759</v>
      </c>
      <c r="Q81" t="s">
        <v>760</v>
      </c>
      <c r="R81" t="s">
        <v>761</v>
      </c>
      <c r="S81" t="s">
        <v>762</v>
      </c>
    </row>
    <row r="82" spans="1:19" x14ac:dyDescent="0.3">
      <c r="A82" t="s">
        <v>763</v>
      </c>
      <c r="B82" t="s">
        <v>764</v>
      </c>
      <c r="C82" t="str">
        <f t="shared" si="4"/>
        <v xml:space="preserve">Wayona Usb Nylon Braided Data Sync </v>
      </c>
      <c r="D82" t="str">
        <f t="shared" si="5"/>
        <v xml:space="preserve">Wayona Usb Nylon Braided Data Sync </v>
      </c>
      <c r="E82" t="s">
        <v>18</v>
      </c>
      <c r="F82" t="str">
        <f t="shared" si="6"/>
        <v>Computers&amp;Accessories</v>
      </c>
      <c r="G82">
        <v>399</v>
      </c>
      <c r="H82" s="2">
        <v>1099</v>
      </c>
      <c r="I82" s="3">
        <v>0.64</v>
      </c>
      <c r="J82">
        <v>4.2</v>
      </c>
      <c r="K82" s="1">
        <v>24269</v>
      </c>
      <c r="L82" t="s">
        <v>765</v>
      </c>
      <c r="M82" t="s">
        <v>20</v>
      </c>
      <c r="N82" t="s">
        <v>21</v>
      </c>
      <c r="O82" t="s">
        <v>22</v>
      </c>
      <c r="P82" t="s">
        <v>23</v>
      </c>
      <c r="Q82" t="s">
        <v>766</v>
      </c>
      <c r="R82" t="s">
        <v>767</v>
      </c>
      <c r="S82" t="s">
        <v>768</v>
      </c>
    </row>
    <row r="83" spans="1:19" x14ac:dyDescent="0.3">
      <c r="A83" t="s">
        <v>769</v>
      </c>
      <c r="B83" t="s">
        <v>770</v>
      </c>
      <c r="C83" t="str">
        <f t="shared" si="4"/>
        <v>Flix (Beetel) Usb To Type C Pvc Dat</v>
      </c>
      <c r="D83" t="str">
        <f t="shared" si="5"/>
        <v>Flix (Beetel) Usb To Type C Pvc Dat</v>
      </c>
      <c r="E83" t="s">
        <v>18</v>
      </c>
      <c r="F83" t="str">
        <f t="shared" si="6"/>
        <v>Computers&amp;Accessories</v>
      </c>
      <c r="G83">
        <v>139</v>
      </c>
      <c r="H83">
        <v>249</v>
      </c>
      <c r="I83" s="3">
        <v>0.44</v>
      </c>
      <c r="J83">
        <v>4</v>
      </c>
      <c r="K83" s="1">
        <v>9378</v>
      </c>
      <c r="L83" t="s">
        <v>771</v>
      </c>
      <c r="M83" t="s">
        <v>237</v>
      </c>
      <c r="N83" t="s">
        <v>238</v>
      </c>
      <c r="O83" t="s">
        <v>239</v>
      </c>
      <c r="P83" t="s">
        <v>240</v>
      </c>
      <c r="Q83" t="s">
        <v>772</v>
      </c>
      <c r="R83" t="s">
        <v>773</v>
      </c>
      <c r="S83" t="s">
        <v>774</v>
      </c>
    </row>
    <row r="84" spans="1:19" x14ac:dyDescent="0.3">
      <c r="A84" t="s">
        <v>775</v>
      </c>
      <c r="B84" t="s">
        <v>776</v>
      </c>
      <c r="C84" t="str">
        <f t="shared" si="4"/>
        <v>SKYWALL 81.28 cm (32 inches) HD Rea</v>
      </c>
      <c r="D84" t="str">
        <f t="shared" si="5"/>
        <v>Skywall 81.28 Cm (32 Inches) Hd Rea</v>
      </c>
      <c r="E84" t="s">
        <v>170</v>
      </c>
      <c r="F84" t="str">
        <f t="shared" si="6"/>
        <v>Electronics</v>
      </c>
      <c r="G84" s="2">
        <v>7299</v>
      </c>
      <c r="H84" s="2">
        <v>19125</v>
      </c>
      <c r="I84" s="3">
        <v>0.62</v>
      </c>
      <c r="J84">
        <v>3.4</v>
      </c>
      <c r="K84" s="1">
        <v>902</v>
      </c>
      <c r="L84" t="s">
        <v>777</v>
      </c>
      <c r="M84" t="s">
        <v>778</v>
      </c>
      <c r="N84" t="s">
        <v>779</v>
      </c>
      <c r="O84" t="s">
        <v>780</v>
      </c>
      <c r="P84" t="s">
        <v>781</v>
      </c>
      <c r="Q84" t="s">
        <v>782</v>
      </c>
      <c r="R84" t="s">
        <v>783</v>
      </c>
      <c r="S84" t="s">
        <v>784</v>
      </c>
    </row>
    <row r="85" spans="1:19" x14ac:dyDescent="0.3">
      <c r="A85" t="s">
        <v>785</v>
      </c>
      <c r="B85" t="s">
        <v>786</v>
      </c>
      <c r="C85" t="str">
        <f t="shared" si="4"/>
        <v>boAt A 350 Type C Cable for Smartph</v>
      </c>
      <c r="D85" t="str">
        <f t="shared" si="5"/>
        <v>Boat A 350 Type C Cable For Smartph</v>
      </c>
      <c r="E85" t="s">
        <v>18</v>
      </c>
      <c r="F85" t="str">
        <f t="shared" si="6"/>
        <v>Computers&amp;Accessories</v>
      </c>
      <c r="G85">
        <v>299</v>
      </c>
      <c r="H85">
        <v>799</v>
      </c>
      <c r="I85" s="3">
        <v>0.63</v>
      </c>
      <c r="J85">
        <v>4.4000000000000004</v>
      </c>
      <c r="K85" s="1">
        <v>28791</v>
      </c>
      <c r="L85" t="s">
        <v>787</v>
      </c>
      <c r="M85" t="s">
        <v>788</v>
      </c>
      <c r="N85" t="s">
        <v>789</v>
      </c>
      <c r="O85" t="s">
        <v>790</v>
      </c>
      <c r="P85" t="s">
        <v>791</v>
      </c>
      <c r="Q85" t="s">
        <v>792</v>
      </c>
      <c r="R85" t="s">
        <v>793</v>
      </c>
      <c r="S85" t="s">
        <v>794</v>
      </c>
    </row>
    <row r="86" spans="1:19" x14ac:dyDescent="0.3">
      <c r="A86" t="s">
        <v>795</v>
      </c>
      <c r="B86" t="s">
        <v>796</v>
      </c>
      <c r="C86" t="str">
        <f t="shared" si="4"/>
        <v>Wayona Usb Type C Fast Charger Cabl</v>
      </c>
      <c r="D86" t="str">
        <f t="shared" si="5"/>
        <v>Wayona Usb Type C Fast Charger Cabl</v>
      </c>
      <c r="E86" t="s">
        <v>18</v>
      </c>
      <c r="F86" t="str">
        <f t="shared" si="6"/>
        <v>Computers&amp;Accessories</v>
      </c>
      <c r="G86">
        <v>325</v>
      </c>
      <c r="H86" s="2">
        <v>1299</v>
      </c>
      <c r="I86" s="3">
        <v>0.75</v>
      </c>
      <c r="J86">
        <v>4.2</v>
      </c>
      <c r="K86" s="1">
        <v>10576</v>
      </c>
      <c r="L86" t="s">
        <v>797</v>
      </c>
      <c r="M86" t="s">
        <v>798</v>
      </c>
      <c r="N86" t="s">
        <v>799</v>
      </c>
      <c r="O86" t="s">
        <v>800</v>
      </c>
      <c r="P86" t="s">
        <v>801</v>
      </c>
      <c r="Q86" t="s">
        <v>802</v>
      </c>
      <c r="R86" t="s">
        <v>803</v>
      </c>
      <c r="S86" t="s">
        <v>804</v>
      </c>
    </row>
    <row r="87" spans="1:19" x14ac:dyDescent="0.3">
      <c r="A87" t="s">
        <v>805</v>
      </c>
      <c r="B87" t="s">
        <v>806</v>
      </c>
      <c r="C87" t="str">
        <f t="shared" si="4"/>
        <v>OnePlus 108 cm (43 inches) Y Series</v>
      </c>
      <c r="D87" t="str">
        <f t="shared" si="5"/>
        <v>Oneplus 108 Cm (43 Inches) Y Series</v>
      </c>
      <c r="E87" t="s">
        <v>170</v>
      </c>
      <c r="F87" t="str">
        <f t="shared" si="6"/>
        <v>Electronics</v>
      </c>
      <c r="G87" s="2">
        <v>29999</v>
      </c>
      <c r="H87" s="2">
        <v>39999</v>
      </c>
      <c r="I87" s="3">
        <v>0.25</v>
      </c>
      <c r="J87">
        <v>4.2</v>
      </c>
      <c r="K87" s="1">
        <v>7298</v>
      </c>
      <c r="L87" t="s">
        <v>807</v>
      </c>
      <c r="M87" t="s">
        <v>383</v>
      </c>
      <c r="N87" t="s">
        <v>384</v>
      </c>
      <c r="O87" t="s">
        <v>385</v>
      </c>
      <c r="P87" t="s">
        <v>386</v>
      </c>
      <c r="Q87" t="s">
        <v>387</v>
      </c>
      <c r="R87" t="s">
        <v>808</v>
      </c>
      <c r="S87" t="s">
        <v>809</v>
      </c>
    </row>
    <row r="88" spans="1:19" x14ac:dyDescent="0.3">
      <c r="A88" t="s">
        <v>810</v>
      </c>
      <c r="B88" t="s">
        <v>811</v>
      </c>
      <c r="C88" t="str">
        <f t="shared" si="4"/>
        <v>Acer 127 cm (50 inches) I Series 4K</v>
      </c>
      <c r="D88" t="str">
        <f t="shared" si="5"/>
        <v>Acer 127 Cm (50 Inches) I Series 4K</v>
      </c>
      <c r="E88" t="s">
        <v>170</v>
      </c>
      <c r="F88" t="str">
        <f t="shared" si="6"/>
        <v>Electronics</v>
      </c>
      <c r="G88" s="2">
        <v>27999</v>
      </c>
      <c r="H88" s="2">
        <v>40990</v>
      </c>
      <c r="I88" s="3">
        <v>0.32</v>
      </c>
      <c r="J88">
        <v>4.3</v>
      </c>
      <c r="K88" s="1">
        <v>4703</v>
      </c>
      <c r="L88" t="s">
        <v>812</v>
      </c>
      <c r="M88" t="s">
        <v>247</v>
      </c>
      <c r="N88" t="s">
        <v>248</v>
      </c>
      <c r="O88" t="s">
        <v>249</v>
      </c>
      <c r="P88" t="s">
        <v>250</v>
      </c>
      <c r="Q88" t="s">
        <v>251</v>
      </c>
      <c r="R88" t="s">
        <v>813</v>
      </c>
      <c r="S88" t="s">
        <v>814</v>
      </c>
    </row>
    <row r="89" spans="1:19" x14ac:dyDescent="0.3">
      <c r="A89" t="s">
        <v>815</v>
      </c>
      <c r="B89" t="s">
        <v>816</v>
      </c>
      <c r="C89" t="str">
        <f t="shared" si="4"/>
        <v xml:space="preserve">Samsung 108 cm (43 inches) Crystal </v>
      </c>
      <c r="D89" t="str">
        <f t="shared" si="5"/>
        <v xml:space="preserve">Samsung 108 Cm (43 Inches) Crystal </v>
      </c>
      <c r="E89" t="s">
        <v>170</v>
      </c>
      <c r="F89" t="str">
        <f t="shared" si="6"/>
        <v>Electronics</v>
      </c>
      <c r="G89" s="2">
        <v>30990</v>
      </c>
      <c r="H89" s="2">
        <v>52900</v>
      </c>
      <c r="I89" s="3">
        <v>0.41</v>
      </c>
      <c r="J89">
        <v>4.3</v>
      </c>
      <c r="K89" s="1">
        <v>7109</v>
      </c>
      <c r="L89" t="s">
        <v>817</v>
      </c>
      <c r="M89" t="s">
        <v>585</v>
      </c>
      <c r="N89" t="s">
        <v>586</v>
      </c>
      <c r="O89" t="s">
        <v>587</v>
      </c>
      <c r="P89" t="s">
        <v>588</v>
      </c>
      <c r="Q89" t="s">
        <v>589</v>
      </c>
      <c r="R89" t="s">
        <v>818</v>
      </c>
      <c r="S89" t="s">
        <v>819</v>
      </c>
    </row>
    <row r="90" spans="1:19" x14ac:dyDescent="0.3">
      <c r="A90" t="s">
        <v>820</v>
      </c>
      <c r="B90" t="s">
        <v>821</v>
      </c>
      <c r="C90" t="str">
        <f t="shared" si="4"/>
        <v xml:space="preserve">Lapster 65W compatible for OnePlus </v>
      </c>
      <c r="D90" t="str">
        <f t="shared" si="5"/>
        <v xml:space="preserve">Lapster 65W Compatible For Oneplus </v>
      </c>
      <c r="E90" t="s">
        <v>18</v>
      </c>
      <c r="F90" t="str">
        <f t="shared" si="6"/>
        <v>Computers&amp;Accessories</v>
      </c>
      <c r="G90">
        <v>199</v>
      </c>
      <c r="H90">
        <v>999</v>
      </c>
      <c r="I90" s="3">
        <v>0.8</v>
      </c>
      <c r="J90">
        <v>4.5</v>
      </c>
      <c r="K90" s="1">
        <v>127</v>
      </c>
      <c r="L90" t="s">
        <v>822</v>
      </c>
      <c r="M90" t="s">
        <v>823</v>
      </c>
      <c r="N90" t="s">
        <v>824</v>
      </c>
      <c r="O90" t="s">
        <v>825</v>
      </c>
      <c r="P90" t="s">
        <v>826</v>
      </c>
      <c r="Q90" t="s">
        <v>827</v>
      </c>
      <c r="R90" t="s">
        <v>828</v>
      </c>
      <c r="S90" t="s">
        <v>829</v>
      </c>
    </row>
    <row r="91" spans="1:19" x14ac:dyDescent="0.3">
      <c r="A91" t="s">
        <v>830</v>
      </c>
      <c r="B91" t="s">
        <v>831</v>
      </c>
      <c r="C91" t="str">
        <f t="shared" si="4"/>
        <v>Wayona Nylon Braided (2 Pack) Light</v>
      </c>
      <c r="D91" t="str">
        <f t="shared" si="5"/>
        <v>Wayona Nylon Braided (2 Pack) Light</v>
      </c>
      <c r="E91" t="s">
        <v>18</v>
      </c>
      <c r="F91" t="str">
        <f t="shared" si="6"/>
        <v>Computers&amp;Accessories</v>
      </c>
      <c r="G91">
        <v>649</v>
      </c>
      <c r="H91" s="2">
        <v>1999</v>
      </c>
      <c r="I91" s="3">
        <v>0.68</v>
      </c>
      <c r="J91">
        <v>4.2</v>
      </c>
      <c r="K91" s="1">
        <v>24269</v>
      </c>
      <c r="L91" t="s">
        <v>422</v>
      </c>
      <c r="M91" t="s">
        <v>20</v>
      </c>
      <c r="N91" t="s">
        <v>21</v>
      </c>
      <c r="O91" t="s">
        <v>22</v>
      </c>
      <c r="P91" t="s">
        <v>23</v>
      </c>
      <c r="Q91" t="s">
        <v>832</v>
      </c>
      <c r="R91" t="s">
        <v>833</v>
      </c>
      <c r="S91" t="s">
        <v>834</v>
      </c>
    </row>
    <row r="92" spans="1:19" x14ac:dyDescent="0.3">
      <c r="A92" t="s">
        <v>835</v>
      </c>
      <c r="B92" t="s">
        <v>836</v>
      </c>
      <c r="C92" t="str">
        <f t="shared" si="4"/>
        <v>Gizga Essentials USB WiFi Adapter f</v>
      </c>
      <c r="D92" t="str">
        <f t="shared" si="5"/>
        <v>Gizga Essentials Usb Wifi Adapter F</v>
      </c>
      <c r="E92" t="s">
        <v>99</v>
      </c>
      <c r="F92" t="str">
        <f t="shared" si="6"/>
        <v>Computers&amp;Accessories</v>
      </c>
      <c r="G92">
        <v>269</v>
      </c>
      <c r="H92">
        <v>800</v>
      </c>
      <c r="I92" s="3">
        <v>0.66</v>
      </c>
      <c r="J92">
        <v>3.6</v>
      </c>
      <c r="K92" s="1">
        <v>10134</v>
      </c>
      <c r="L92" t="s">
        <v>837</v>
      </c>
      <c r="M92" t="s">
        <v>838</v>
      </c>
      <c r="N92" t="s">
        <v>839</v>
      </c>
      <c r="O92" t="s">
        <v>840</v>
      </c>
      <c r="P92" t="s">
        <v>841</v>
      </c>
      <c r="Q92" t="s">
        <v>842</v>
      </c>
      <c r="R92" t="s">
        <v>843</v>
      </c>
      <c r="S92" t="s">
        <v>844</v>
      </c>
    </row>
    <row r="93" spans="1:19" x14ac:dyDescent="0.3">
      <c r="A93" t="s">
        <v>845</v>
      </c>
      <c r="B93" t="s">
        <v>846</v>
      </c>
      <c r="C93" t="str">
        <f t="shared" si="4"/>
        <v>OnePlus 108 cm (43 inches) Y Series</v>
      </c>
      <c r="D93" t="str">
        <f t="shared" si="5"/>
        <v>Oneplus 108 Cm (43 Inches) Y Series</v>
      </c>
      <c r="E93" t="s">
        <v>170</v>
      </c>
      <c r="F93" t="str">
        <f t="shared" si="6"/>
        <v>Electronics</v>
      </c>
      <c r="G93" s="2">
        <v>24999</v>
      </c>
      <c r="H93" s="2">
        <v>31999</v>
      </c>
      <c r="I93" s="3">
        <v>0.22</v>
      </c>
      <c r="J93">
        <v>4.2</v>
      </c>
      <c r="K93" s="1">
        <v>34899</v>
      </c>
      <c r="L93" t="s">
        <v>847</v>
      </c>
      <c r="M93" t="s">
        <v>267</v>
      </c>
      <c r="N93" t="s">
        <v>268</v>
      </c>
      <c r="O93" t="s">
        <v>269</v>
      </c>
      <c r="P93" t="s">
        <v>270</v>
      </c>
      <c r="Q93" t="s">
        <v>271</v>
      </c>
      <c r="R93" t="s">
        <v>848</v>
      </c>
      <c r="S93" t="s">
        <v>849</v>
      </c>
    </row>
    <row r="94" spans="1:19" x14ac:dyDescent="0.3">
      <c r="A94" t="s">
        <v>850</v>
      </c>
      <c r="B94" t="s">
        <v>851</v>
      </c>
      <c r="C94" t="str">
        <f t="shared" si="4"/>
        <v xml:space="preserve">boAt Deuce USB 300 2 in 1 Type-C &amp; </v>
      </c>
      <c r="D94" t="str">
        <f t="shared" si="5"/>
        <v xml:space="preserve">Boat Deuce Usb 300 2 In 1 Type-C &amp; </v>
      </c>
      <c r="E94" t="s">
        <v>18</v>
      </c>
      <c r="F94" t="str">
        <f t="shared" si="6"/>
        <v>Computers&amp;Accessories</v>
      </c>
      <c r="G94">
        <v>299</v>
      </c>
      <c r="H94">
        <v>699</v>
      </c>
      <c r="I94" s="3">
        <v>0.56999999999999995</v>
      </c>
      <c r="J94">
        <v>4.2</v>
      </c>
      <c r="K94" s="1">
        <v>94363</v>
      </c>
      <c r="L94" t="s">
        <v>49</v>
      </c>
      <c r="M94" t="s">
        <v>50</v>
      </c>
      <c r="N94" t="s">
        <v>51</v>
      </c>
      <c r="O94" t="s">
        <v>52</v>
      </c>
      <c r="P94" t="s">
        <v>53</v>
      </c>
      <c r="Q94" t="s">
        <v>54</v>
      </c>
      <c r="R94" t="s">
        <v>852</v>
      </c>
      <c r="S94" t="s">
        <v>853</v>
      </c>
    </row>
    <row r="95" spans="1:19" x14ac:dyDescent="0.3">
      <c r="A95" t="s">
        <v>854</v>
      </c>
      <c r="B95" t="s">
        <v>855</v>
      </c>
      <c r="C95" t="str">
        <f t="shared" si="4"/>
        <v>Lapster USB 3.0 A to Micro B SuperS</v>
      </c>
      <c r="D95" t="str">
        <f t="shared" si="5"/>
        <v>Lapster Usb 3.0 A To Micro B Supers</v>
      </c>
      <c r="E95" t="s">
        <v>18</v>
      </c>
      <c r="F95" t="str">
        <f t="shared" si="6"/>
        <v>Computers&amp;Accessories</v>
      </c>
      <c r="G95">
        <v>199</v>
      </c>
      <c r="H95">
        <v>999</v>
      </c>
      <c r="I95" s="3">
        <v>0.8</v>
      </c>
      <c r="J95">
        <v>4.0999999999999996</v>
      </c>
      <c r="K95" s="1">
        <v>425</v>
      </c>
      <c r="L95" t="s">
        <v>856</v>
      </c>
      <c r="M95" t="s">
        <v>857</v>
      </c>
      <c r="N95" t="s">
        <v>858</v>
      </c>
      <c r="O95" t="s">
        <v>859</v>
      </c>
      <c r="P95" t="s">
        <v>860</v>
      </c>
      <c r="Q95" t="s">
        <v>861</v>
      </c>
      <c r="R95" t="s">
        <v>862</v>
      </c>
      <c r="S95" t="s">
        <v>863</v>
      </c>
    </row>
    <row r="96" spans="1:19" x14ac:dyDescent="0.3">
      <c r="A96" t="s">
        <v>864</v>
      </c>
      <c r="B96" t="s">
        <v>865</v>
      </c>
      <c r="C96" t="str">
        <f t="shared" si="4"/>
        <v>TCL 100 cm (40 inches) Full HD Cert</v>
      </c>
      <c r="D96" t="str">
        <f t="shared" si="5"/>
        <v>Tcl 100 Cm (40 Inches) Full Hd Cert</v>
      </c>
      <c r="E96" t="s">
        <v>170</v>
      </c>
      <c r="F96" t="str">
        <f t="shared" si="6"/>
        <v>Electronics</v>
      </c>
      <c r="G96" s="2">
        <v>18990</v>
      </c>
      <c r="H96" s="2">
        <v>40990</v>
      </c>
      <c r="I96" s="3">
        <v>0.54</v>
      </c>
      <c r="J96">
        <v>4.2</v>
      </c>
      <c r="K96" s="1">
        <v>6659</v>
      </c>
      <c r="L96" t="s">
        <v>866</v>
      </c>
      <c r="M96" t="s">
        <v>867</v>
      </c>
      <c r="N96" t="s">
        <v>868</v>
      </c>
      <c r="O96" t="s">
        <v>869</v>
      </c>
      <c r="P96" t="s">
        <v>870</v>
      </c>
      <c r="Q96" t="s">
        <v>871</v>
      </c>
      <c r="R96" t="s">
        <v>872</v>
      </c>
      <c r="S96" t="s">
        <v>873</v>
      </c>
    </row>
    <row r="97" spans="1:19" x14ac:dyDescent="0.3">
      <c r="A97" t="s">
        <v>874</v>
      </c>
      <c r="B97" t="s">
        <v>875</v>
      </c>
      <c r="C97" t="str">
        <f t="shared" si="4"/>
        <v>ZEBRONICS ZEB-USB150WF1 WiFi USB Mi</v>
      </c>
      <c r="D97" t="str">
        <f t="shared" si="5"/>
        <v>Zebronics Zeb-Usb150Wf1 Wifi Usb Mi</v>
      </c>
      <c r="E97" t="s">
        <v>99</v>
      </c>
      <c r="F97" t="str">
        <f t="shared" si="6"/>
        <v>Computers&amp;Accessories</v>
      </c>
      <c r="G97">
        <v>290</v>
      </c>
      <c r="H97">
        <v>349</v>
      </c>
      <c r="I97" s="3">
        <v>0.17</v>
      </c>
      <c r="J97">
        <v>3.7</v>
      </c>
      <c r="K97" s="1">
        <v>1977</v>
      </c>
      <c r="L97" t="s">
        <v>876</v>
      </c>
      <c r="M97" t="s">
        <v>877</v>
      </c>
      <c r="N97" t="s">
        <v>878</v>
      </c>
      <c r="O97" t="s">
        <v>879</v>
      </c>
      <c r="P97" t="s">
        <v>880</v>
      </c>
      <c r="Q97" t="s">
        <v>881</v>
      </c>
      <c r="R97" t="s">
        <v>882</v>
      </c>
      <c r="S97" t="s">
        <v>883</v>
      </c>
    </row>
    <row r="98" spans="1:19" x14ac:dyDescent="0.3">
      <c r="A98" t="s">
        <v>884</v>
      </c>
      <c r="B98" t="s">
        <v>885</v>
      </c>
      <c r="C98" t="str">
        <f t="shared" si="4"/>
        <v>LOHAYA Remote Compatible for Mi Sma</v>
      </c>
      <c r="D98" t="str">
        <f t="shared" si="5"/>
        <v>Lohaya Remote Compatible For Mi Sma</v>
      </c>
      <c r="E98" t="s">
        <v>467</v>
      </c>
      <c r="F98" t="str">
        <f t="shared" si="6"/>
        <v>Electronics</v>
      </c>
      <c r="G98">
        <v>249</v>
      </c>
      <c r="H98">
        <v>799</v>
      </c>
      <c r="I98" s="3">
        <v>0.69</v>
      </c>
      <c r="J98">
        <v>3.8</v>
      </c>
      <c r="K98" s="1">
        <v>1079</v>
      </c>
      <c r="L98" t="s">
        <v>886</v>
      </c>
      <c r="M98" t="s">
        <v>887</v>
      </c>
      <c r="N98" t="s">
        <v>888</v>
      </c>
      <c r="O98" t="s">
        <v>889</v>
      </c>
      <c r="P98" t="s">
        <v>890</v>
      </c>
      <c r="Q98" t="s">
        <v>891</v>
      </c>
      <c r="R98" t="s">
        <v>892</v>
      </c>
      <c r="S98" t="s">
        <v>893</v>
      </c>
    </row>
    <row r="99" spans="1:19" x14ac:dyDescent="0.3">
      <c r="A99" t="s">
        <v>894</v>
      </c>
      <c r="B99" t="s">
        <v>895</v>
      </c>
      <c r="C99" t="str">
        <f t="shared" si="4"/>
        <v>Gilary Multi Charging Cable, 3 in 1</v>
      </c>
      <c r="D99" t="str">
        <f t="shared" si="5"/>
        <v>Gilary Multi Charging Cable, 3 In 1</v>
      </c>
      <c r="E99" t="s">
        <v>18</v>
      </c>
      <c r="F99" t="str">
        <f t="shared" si="6"/>
        <v>Computers&amp;Accessories</v>
      </c>
      <c r="G99">
        <v>345</v>
      </c>
      <c r="H99">
        <v>999</v>
      </c>
      <c r="I99" s="3">
        <v>0.65</v>
      </c>
      <c r="J99">
        <v>3.7</v>
      </c>
      <c r="K99" s="1">
        <v>1097</v>
      </c>
      <c r="L99" t="s">
        <v>896</v>
      </c>
      <c r="M99" t="s">
        <v>897</v>
      </c>
      <c r="N99" t="s">
        <v>898</v>
      </c>
      <c r="O99" t="s">
        <v>899</v>
      </c>
      <c r="P99" t="s">
        <v>900</v>
      </c>
      <c r="Q99" t="s">
        <v>901</v>
      </c>
      <c r="R99" t="s">
        <v>902</v>
      </c>
      <c r="S99" t="s">
        <v>903</v>
      </c>
    </row>
    <row r="100" spans="1:19" x14ac:dyDescent="0.3">
      <c r="A100" t="s">
        <v>904</v>
      </c>
      <c r="B100" t="s">
        <v>905</v>
      </c>
      <c r="C100" t="str">
        <f t="shared" si="4"/>
        <v>TP-Link UE300 USB 3.0 to RJ45 Gigab</v>
      </c>
      <c r="D100" t="str">
        <f t="shared" si="5"/>
        <v>Tp-Link Ue300 Usb 3.0 To Rj45 Gigab</v>
      </c>
      <c r="E100" t="s">
        <v>99</v>
      </c>
      <c r="F100" t="str">
        <f t="shared" si="6"/>
        <v>Computers&amp;Accessories</v>
      </c>
      <c r="G100" s="2">
        <v>1099</v>
      </c>
      <c r="H100" s="2">
        <v>1899</v>
      </c>
      <c r="I100" s="3">
        <v>0.42</v>
      </c>
      <c r="J100">
        <v>4.5</v>
      </c>
      <c r="K100" s="1">
        <v>22420</v>
      </c>
      <c r="L100" t="s">
        <v>906</v>
      </c>
      <c r="M100" t="s">
        <v>907</v>
      </c>
      <c r="N100" t="s">
        <v>908</v>
      </c>
      <c r="O100" t="s">
        <v>909</v>
      </c>
      <c r="P100" t="s">
        <v>910</v>
      </c>
      <c r="Q100" t="s">
        <v>911</v>
      </c>
      <c r="R100" t="s">
        <v>912</v>
      </c>
      <c r="S100" t="s">
        <v>913</v>
      </c>
    </row>
    <row r="101" spans="1:19" x14ac:dyDescent="0.3">
      <c r="A101" t="s">
        <v>914</v>
      </c>
      <c r="B101" t="s">
        <v>915</v>
      </c>
      <c r="C101" t="str">
        <f t="shared" si="4"/>
        <v>Wayona Type C to Lightning MFI Cert</v>
      </c>
      <c r="D101" t="str">
        <f t="shared" si="5"/>
        <v>Wayona Type C To Lightning Mfi Cert</v>
      </c>
      <c r="E101" t="s">
        <v>18</v>
      </c>
      <c r="F101" t="str">
        <f t="shared" si="6"/>
        <v>Computers&amp;Accessories</v>
      </c>
      <c r="G101">
        <v>719</v>
      </c>
      <c r="H101" s="2">
        <v>1499</v>
      </c>
      <c r="I101" s="3">
        <v>0.52</v>
      </c>
      <c r="J101">
        <v>4.0999999999999996</v>
      </c>
      <c r="K101" s="1">
        <v>1045</v>
      </c>
      <c r="L101" t="s">
        <v>916</v>
      </c>
      <c r="M101" t="s">
        <v>917</v>
      </c>
      <c r="N101" t="s">
        <v>918</v>
      </c>
      <c r="O101" t="s">
        <v>919</v>
      </c>
      <c r="P101" t="s">
        <v>920</v>
      </c>
      <c r="Q101" t="s">
        <v>921</v>
      </c>
      <c r="R101" t="s">
        <v>922</v>
      </c>
      <c r="S101" t="s">
        <v>923</v>
      </c>
    </row>
    <row r="102" spans="1:19" x14ac:dyDescent="0.3">
      <c r="A102" t="s">
        <v>924</v>
      </c>
      <c r="B102" t="s">
        <v>925</v>
      </c>
      <c r="C102" t="str">
        <f t="shared" si="4"/>
        <v>Dealfreez Case Compatible with Fire</v>
      </c>
      <c r="D102" t="str">
        <f t="shared" si="5"/>
        <v>Dealfreez Case Compatible With Fire</v>
      </c>
      <c r="E102" t="s">
        <v>467</v>
      </c>
      <c r="F102" t="str">
        <f t="shared" si="6"/>
        <v>Electronics</v>
      </c>
      <c r="G102">
        <v>349</v>
      </c>
      <c r="H102" s="2">
        <v>1499</v>
      </c>
      <c r="I102" s="3">
        <v>0.77</v>
      </c>
      <c r="J102">
        <v>4.3</v>
      </c>
      <c r="K102" s="1">
        <v>4145</v>
      </c>
      <c r="L102" t="s">
        <v>926</v>
      </c>
      <c r="M102" t="s">
        <v>927</v>
      </c>
      <c r="N102" t="s">
        <v>928</v>
      </c>
      <c r="O102" t="s">
        <v>929</v>
      </c>
      <c r="P102" t="s">
        <v>930</v>
      </c>
      <c r="Q102" t="s">
        <v>931</v>
      </c>
      <c r="R102" t="s">
        <v>932</v>
      </c>
      <c r="S102" t="s">
        <v>933</v>
      </c>
    </row>
    <row r="103" spans="1:19" x14ac:dyDescent="0.3">
      <c r="A103" t="s">
        <v>934</v>
      </c>
      <c r="B103" t="s">
        <v>935</v>
      </c>
      <c r="C103" t="str">
        <f t="shared" si="4"/>
        <v>Amazon Basics New Release Nylon USB</v>
      </c>
      <c r="D103" t="str">
        <f t="shared" si="5"/>
        <v>Amazon Basics New Release Nylon Usb</v>
      </c>
      <c r="E103" t="s">
        <v>18</v>
      </c>
      <c r="F103" t="str">
        <f t="shared" si="6"/>
        <v>Computers&amp;Accessories</v>
      </c>
      <c r="G103">
        <v>849</v>
      </c>
      <c r="H103" s="2">
        <v>1809</v>
      </c>
      <c r="I103" s="3">
        <v>0.53</v>
      </c>
      <c r="J103">
        <v>4.3</v>
      </c>
      <c r="K103" s="1">
        <v>6547</v>
      </c>
      <c r="L103" t="s">
        <v>503</v>
      </c>
      <c r="M103" t="s">
        <v>936</v>
      </c>
      <c r="N103" t="s">
        <v>937</v>
      </c>
      <c r="O103" t="s">
        <v>938</v>
      </c>
      <c r="P103" t="s">
        <v>939</v>
      </c>
      <c r="Q103" t="s">
        <v>940</v>
      </c>
      <c r="R103" t="s">
        <v>509</v>
      </c>
      <c r="S103" t="s">
        <v>941</v>
      </c>
    </row>
    <row r="104" spans="1:19" x14ac:dyDescent="0.3">
      <c r="A104" t="s">
        <v>942</v>
      </c>
      <c r="B104" t="s">
        <v>943</v>
      </c>
      <c r="C104" t="str">
        <f t="shared" si="4"/>
        <v>Isoelite Remote Compatible for Sams</v>
      </c>
      <c r="D104" t="str">
        <f t="shared" si="5"/>
        <v>Isoelite Remote Compatible For Sams</v>
      </c>
      <c r="E104" t="s">
        <v>467</v>
      </c>
      <c r="F104" t="str">
        <f t="shared" si="6"/>
        <v>Electronics</v>
      </c>
      <c r="G104">
        <v>299</v>
      </c>
      <c r="H104">
        <v>899</v>
      </c>
      <c r="I104" s="3">
        <v>0.67</v>
      </c>
      <c r="J104">
        <v>4</v>
      </c>
      <c r="K104" s="1">
        <v>1588</v>
      </c>
      <c r="L104" t="s">
        <v>944</v>
      </c>
      <c r="M104" t="s">
        <v>945</v>
      </c>
      <c r="N104" t="s">
        <v>946</v>
      </c>
      <c r="O104" t="s">
        <v>947</v>
      </c>
      <c r="P104" t="s">
        <v>948</v>
      </c>
      <c r="Q104" t="s">
        <v>949</v>
      </c>
      <c r="R104" t="s">
        <v>950</v>
      </c>
      <c r="S104" t="s">
        <v>951</v>
      </c>
    </row>
    <row r="105" spans="1:19" x14ac:dyDescent="0.3">
      <c r="A105" t="s">
        <v>952</v>
      </c>
      <c r="B105" t="s">
        <v>953</v>
      </c>
      <c r="C105" t="str">
        <f t="shared" si="4"/>
        <v>MI 100 cm (40 inches) 5A Series Ful</v>
      </c>
      <c r="D105" t="str">
        <f t="shared" si="5"/>
        <v>Mi 100 Cm (40 Inches) 5A Series Ful</v>
      </c>
      <c r="E105" t="s">
        <v>170</v>
      </c>
      <c r="F105" t="str">
        <f t="shared" si="6"/>
        <v>Electronics</v>
      </c>
      <c r="G105" s="2">
        <v>21999</v>
      </c>
      <c r="H105" s="2">
        <v>29999</v>
      </c>
      <c r="I105" s="3">
        <v>0.27</v>
      </c>
      <c r="J105">
        <v>4.2</v>
      </c>
      <c r="K105" s="1">
        <v>32840</v>
      </c>
      <c r="L105" t="s">
        <v>954</v>
      </c>
      <c r="M105" t="s">
        <v>172</v>
      </c>
      <c r="N105" t="s">
        <v>173</v>
      </c>
      <c r="O105" t="s">
        <v>174</v>
      </c>
      <c r="P105" t="s">
        <v>175</v>
      </c>
      <c r="Q105" t="s">
        <v>955</v>
      </c>
      <c r="R105" t="s">
        <v>956</v>
      </c>
      <c r="S105" t="s">
        <v>957</v>
      </c>
    </row>
    <row r="106" spans="1:19" x14ac:dyDescent="0.3">
      <c r="A106" t="s">
        <v>958</v>
      </c>
      <c r="B106" t="s">
        <v>959</v>
      </c>
      <c r="C106" t="str">
        <f t="shared" si="4"/>
        <v xml:space="preserve">Wayona Nylon Braided USB Data Sync </v>
      </c>
      <c r="D106" t="str">
        <f t="shared" si="5"/>
        <v xml:space="preserve">Wayona Nylon Braided Usb Data Sync </v>
      </c>
      <c r="E106" t="s">
        <v>18</v>
      </c>
      <c r="F106" t="str">
        <f t="shared" si="6"/>
        <v>Computers&amp;Accessories</v>
      </c>
      <c r="G106">
        <v>349</v>
      </c>
      <c r="H106">
        <v>999</v>
      </c>
      <c r="I106" s="3">
        <v>0.65</v>
      </c>
      <c r="J106">
        <v>4.2</v>
      </c>
      <c r="K106" s="1">
        <v>13120</v>
      </c>
      <c r="L106" t="s">
        <v>960</v>
      </c>
      <c r="M106" t="s">
        <v>961</v>
      </c>
      <c r="N106" t="s">
        <v>962</v>
      </c>
      <c r="O106" t="s">
        <v>963</v>
      </c>
      <c r="P106" t="s">
        <v>964</v>
      </c>
      <c r="Q106" t="s">
        <v>965</v>
      </c>
      <c r="R106" t="s">
        <v>966</v>
      </c>
      <c r="S106" t="s">
        <v>967</v>
      </c>
    </row>
    <row r="107" spans="1:19" x14ac:dyDescent="0.3">
      <c r="A107" t="s">
        <v>968</v>
      </c>
      <c r="B107" t="s">
        <v>969</v>
      </c>
      <c r="C107" t="str">
        <f t="shared" si="4"/>
        <v>Wayona Type C To Type C Long Fast C</v>
      </c>
      <c r="D107" t="str">
        <f t="shared" si="5"/>
        <v>Wayona Type C To Type C Long Fast C</v>
      </c>
      <c r="E107" t="s">
        <v>18</v>
      </c>
      <c r="F107" t="str">
        <f t="shared" si="6"/>
        <v>Computers&amp;Accessories</v>
      </c>
      <c r="G107">
        <v>399</v>
      </c>
      <c r="H107">
        <v>999</v>
      </c>
      <c r="I107" s="3">
        <v>0.6</v>
      </c>
      <c r="J107">
        <v>4.3</v>
      </c>
      <c r="K107" s="1">
        <v>2806</v>
      </c>
      <c r="L107" t="s">
        <v>970</v>
      </c>
      <c r="M107" t="s">
        <v>971</v>
      </c>
      <c r="N107" t="s">
        <v>972</v>
      </c>
      <c r="O107" t="s">
        <v>973</v>
      </c>
      <c r="P107" t="s">
        <v>974</v>
      </c>
      <c r="Q107" t="s">
        <v>975</v>
      </c>
      <c r="R107" t="s">
        <v>976</v>
      </c>
      <c r="S107" t="s">
        <v>977</v>
      </c>
    </row>
    <row r="108" spans="1:19" x14ac:dyDescent="0.3">
      <c r="A108" t="s">
        <v>978</v>
      </c>
      <c r="B108" t="s">
        <v>979</v>
      </c>
      <c r="C108" t="str">
        <f t="shared" si="4"/>
        <v xml:space="preserve">Wayona Nylon Braided 2M / 6Ft Fast </v>
      </c>
      <c r="D108" t="str">
        <f t="shared" si="5"/>
        <v xml:space="preserve">Wayona Nylon Braided 2M / 6Ft Fast </v>
      </c>
      <c r="E108" t="s">
        <v>18</v>
      </c>
      <c r="F108" t="str">
        <f t="shared" si="6"/>
        <v>Computers&amp;Accessories</v>
      </c>
      <c r="G108">
        <v>449</v>
      </c>
      <c r="H108" s="2">
        <v>1299</v>
      </c>
      <c r="I108" s="3">
        <v>0.65</v>
      </c>
      <c r="J108">
        <v>4.2</v>
      </c>
      <c r="K108" s="1">
        <v>24269</v>
      </c>
      <c r="L108" t="s">
        <v>980</v>
      </c>
      <c r="M108" t="s">
        <v>20</v>
      </c>
      <c r="N108" t="s">
        <v>21</v>
      </c>
      <c r="O108" t="s">
        <v>22</v>
      </c>
      <c r="P108" t="s">
        <v>23</v>
      </c>
      <c r="Q108" t="s">
        <v>24</v>
      </c>
      <c r="R108" t="s">
        <v>25</v>
      </c>
      <c r="S108" t="s">
        <v>981</v>
      </c>
    </row>
    <row r="109" spans="1:19" x14ac:dyDescent="0.3">
      <c r="A109" t="s">
        <v>982</v>
      </c>
      <c r="B109" t="s">
        <v>983</v>
      </c>
      <c r="C109" t="str">
        <f t="shared" si="4"/>
        <v>CROSSVOLT Compatible Dash/Warp Data</v>
      </c>
      <c r="D109" t="str">
        <f t="shared" si="5"/>
        <v>Crossvolt Compatible Dash/Warp Data</v>
      </c>
      <c r="E109" t="s">
        <v>18</v>
      </c>
      <c r="F109" t="str">
        <f t="shared" si="6"/>
        <v>Computers&amp;Accessories</v>
      </c>
      <c r="G109">
        <v>299</v>
      </c>
      <c r="H109">
        <v>999</v>
      </c>
      <c r="I109" s="3">
        <v>0.7</v>
      </c>
      <c r="J109">
        <v>4.3</v>
      </c>
      <c r="K109" s="1">
        <v>766</v>
      </c>
      <c r="L109" t="s">
        <v>984</v>
      </c>
      <c r="M109" t="s">
        <v>985</v>
      </c>
      <c r="N109" t="s">
        <v>986</v>
      </c>
      <c r="O109" t="s">
        <v>987</v>
      </c>
      <c r="P109" t="s">
        <v>988</v>
      </c>
      <c r="Q109" t="s">
        <v>989</v>
      </c>
      <c r="R109" t="s">
        <v>990</v>
      </c>
      <c r="S109" t="s">
        <v>991</v>
      </c>
    </row>
    <row r="110" spans="1:19" x14ac:dyDescent="0.3">
      <c r="A110" t="s">
        <v>992</v>
      </c>
      <c r="B110" t="s">
        <v>993</v>
      </c>
      <c r="C110" t="str">
        <f t="shared" si="4"/>
        <v>VU 139 cm (55 inches) The GloLED Se</v>
      </c>
      <c r="D110" t="str">
        <f t="shared" si="5"/>
        <v>Vu 139 Cm (55 Inches) The Gloled Se</v>
      </c>
      <c r="E110" t="s">
        <v>170</v>
      </c>
      <c r="F110" t="str">
        <f t="shared" si="6"/>
        <v>Electronics</v>
      </c>
      <c r="G110" s="2">
        <v>37999</v>
      </c>
      <c r="H110" s="2">
        <v>65000</v>
      </c>
      <c r="I110" s="3">
        <v>0.42</v>
      </c>
      <c r="J110">
        <v>4.3</v>
      </c>
      <c r="K110" s="1">
        <v>3587</v>
      </c>
      <c r="L110" t="s">
        <v>994</v>
      </c>
      <c r="M110" t="s">
        <v>995</v>
      </c>
      <c r="N110" t="s">
        <v>996</v>
      </c>
      <c r="O110" t="s">
        <v>997</v>
      </c>
      <c r="P110" t="s">
        <v>998</v>
      </c>
      <c r="Q110" t="s">
        <v>999</v>
      </c>
      <c r="R110" t="s">
        <v>1000</v>
      </c>
      <c r="S110" t="s">
        <v>1001</v>
      </c>
    </row>
    <row r="111" spans="1:19" x14ac:dyDescent="0.3">
      <c r="A111" t="s">
        <v>1002</v>
      </c>
      <c r="B111" t="s">
        <v>1003</v>
      </c>
      <c r="C111" t="str">
        <f t="shared" si="4"/>
        <v xml:space="preserve">PTron Solero T241 2.4A Type-C Data </v>
      </c>
      <c r="D111" t="str">
        <f t="shared" si="5"/>
        <v xml:space="preserve">Ptron Solero T241 2.4A Type-C Data </v>
      </c>
      <c r="E111" t="s">
        <v>18</v>
      </c>
      <c r="F111" t="str">
        <f t="shared" si="6"/>
        <v>Computers&amp;Accessories</v>
      </c>
      <c r="G111">
        <v>99</v>
      </c>
      <c r="H111">
        <v>800</v>
      </c>
      <c r="I111" s="3">
        <v>0.88</v>
      </c>
      <c r="J111">
        <v>3.9</v>
      </c>
      <c r="K111" s="1">
        <v>24871</v>
      </c>
      <c r="L111" t="s">
        <v>1004</v>
      </c>
      <c r="M111" t="s">
        <v>70</v>
      </c>
      <c r="N111" t="s">
        <v>71</v>
      </c>
      <c r="O111" t="s">
        <v>72</v>
      </c>
      <c r="P111" t="s">
        <v>73</v>
      </c>
      <c r="Q111" t="s">
        <v>1005</v>
      </c>
      <c r="R111" t="s">
        <v>1006</v>
      </c>
      <c r="S111" t="s">
        <v>1007</v>
      </c>
    </row>
    <row r="112" spans="1:19" x14ac:dyDescent="0.3">
      <c r="A112" t="s">
        <v>1008</v>
      </c>
      <c r="B112" t="s">
        <v>1009</v>
      </c>
      <c r="C112" t="str">
        <f t="shared" si="4"/>
        <v>Croma 80 cm (32 Inches) HD Ready LE</v>
      </c>
      <c r="D112" t="str">
        <f t="shared" si="5"/>
        <v>Croma 80 Cm (32 Inches) Hd Ready Le</v>
      </c>
      <c r="E112" t="s">
        <v>513</v>
      </c>
      <c r="F112" t="str">
        <f t="shared" si="6"/>
        <v>Electronics</v>
      </c>
      <c r="G112" s="2">
        <v>7390</v>
      </c>
      <c r="H112" s="2">
        <v>20000</v>
      </c>
      <c r="I112" s="3">
        <v>0.63</v>
      </c>
      <c r="J112">
        <v>4.0999999999999996</v>
      </c>
      <c r="K112" s="1">
        <v>2581</v>
      </c>
      <c r="L112" t="s">
        <v>1010</v>
      </c>
      <c r="M112" t="s">
        <v>1011</v>
      </c>
      <c r="N112" t="s">
        <v>1012</v>
      </c>
      <c r="O112" t="s">
        <v>1013</v>
      </c>
      <c r="P112" t="s">
        <v>1014</v>
      </c>
      <c r="Q112" t="s">
        <v>1015</v>
      </c>
      <c r="R112" t="s">
        <v>1016</v>
      </c>
      <c r="S112" t="s">
        <v>1017</v>
      </c>
    </row>
    <row r="113" spans="1:19" x14ac:dyDescent="0.3">
      <c r="A113" t="s">
        <v>1018</v>
      </c>
      <c r="B113" t="s">
        <v>1019</v>
      </c>
      <c r="C113" t="str">
        <f t="shared" si="4"/>
        <v>boAt Laptop, Smartphone Type-c A400</v>
      </c>
      <c r="D113" t="str">
        <f t="shared" si="5"/>
        <v>Boat Laptop, Smartphone Type-C A400</v>
      </c>
      <c r="E113" t="s">
        <v>18</v>
      </c>
      <c r="F113" t="str">
        <f t="shared" si="6"/>
        <v>Computers&amp;Accessories</v>
      </c>
      <c r="G113">
        <v>273.10000000000002</v>
      </c>
      <c r="H113">
        <v>999</v>
      </c>
      <c r="I113" s="3">
        <v>0.73</v>
      </c>
      <c r="J113">
        <v>4.3</v>
      </c>
      <c r="K113" s="1">
        <v>20850</v>
      </c>
      <c r="L113" t="s">
        <v>1020</v>
      </c>
      <c r="M113" t="s">
        <v>297</v>
      </c>
      <c r="N113" t="s">
        <v>298</v>
      </c>
      <c r="O113" t="s">
        <v>299</v>
      </c>
      <c r="P113" t="s">
        <v>300</v>
      </c>
      <c r="Q113" t="s">
        <v>301</v>
      </c>
      <c r="R113" t="s">
        <v>1021</v>
      </c>
      <c r="S113" t="s">
        <v>1022</v>
      </c>
    </row>
    <row r="114" spans="1:19" x14ac:dyDescent="0.3">
      <c r="A114" t="s">
        <v>1023</v>
      </c>
      <c r="B114" t="s">
        <v>1024</v>
      </c>
      <c r="C114" t="str">
        <f t="shared" si="4"/>
        <v>LG 80 cm (32 inches) HD Ready Smart</v>
      </c>
      <c r="D114" t="str">
        <f t="shared" si="5"/>
        <v>Lg 80 Cm (32 Inches) Hd Ready Smart</v>
      </c>
      <c r="E114" t="s">
        <v>170</v>
      </c>
      <c r="F114" t="str">
        <f t="shared" si="6"/>
        <v>Electronics</v>
      </c>
      <c r="G114" s="2">
        <v>15990</v>
      </c>
      <c r="H114" s="2">
        <v>23990</v>
      </c>
      <c r="I114" s="3">
        <v>0.33</v>
      </c>
      <c r="J114">
        <v>4.3</v>
      </c>
      <c r="K114" s="1">
        <v>1035</v>
      </c>
      <c r="L114" t="s">
        <v>1025</v>
      </c>
      <c r="M114" t="s">
        <v>1026</v>
      </c>
      <c r="N114" t="s">
        <v>1027</v>
      </c>
      <c r="O114" t="s">
        <v>1028</v>
      </c>
      <c r="P114" t="s">
        <v>1029</v>
      </c>
      <c r="Q114" t="s">
        <v>1030</v>
      </c>
      <c r="R114" t="s">
        <v>1031</v>
      </c>
      <c r="S114" t="s">
        <v>1032</v>
      </c>
    </row>
    <row r="115" spans="1:19" x14ac:dyDescent="0.3">
      <c r="A115" t="s">
        <v>1033</v>
      </c>
      <c r="B115" t="s">
        <v>1034</v>
      </c>
      <c r="C115" t="str">
        <f t="shared" si="4"/>
        <v xml:space="preserve">boAt Type C A750 Stress Resistant, </v>
      </c>
      <c r="D115" t="str">
        <f t="shared" si="5"/>
        <v xml:space="preserve">Boat Type C A750 Stress Resistant, </v>
      </c>
      <c r="E115" t="s">
        <v>18</v>
      </c>
      <c r="F115" t="str">
        <f t="shared" si="6"/>
        <v>Computers&amp;Accessories</v>
      </c>
      <c r="G115">
        <v>399</v>
      </c>
      <c r="H115">
        <v>999</v>
      </c>
      <c r="I115" s="3">
        <v>0.6</v>
      </c>
      <c r="J115">
        <v>4.0999999999999996</v>
      </c>
      <c r="K115" s="1">
        <v>1780</v>
      </c>
      <c r="L115" t="s">
        <v>1035</v>
      </c>
      <c r="M115" t="s">
        <v>706</v>
      </c>
      <c r="N115" t="s">
        <v>707</v>
      </c>
      <c r="O115" t="s">
        <v>708</v>
      </c>
      <c r="P115" t="s">
        <v>709</v>
      </c>
      <c r="Q115" t="s">
        <v>710</v>
      </c>
      <c r="R115" t="s">
        <v>1036</v>
      </c>
      <c r="S115" t="s">
        <v>1037</v>
      </c>
    </row>
    <row r="116" spans="1:19" x14ac:dyDescent="0.3">
      <c r="A116" t="s">
        <v>1038</v>
      </c>
      <c r="B116" t="s">
        <v>1039</v>
      </c>
      <c r="C116" t="str">
        <f t="shared" si="4"/>
        <v>Cotbolt Silicone Protective Case Co</v>
      </c>
      <c r="D116" t="str">
        <f t="shared" si="5"/>
        <v>Cotbolt Silicone Protective Case Co</v>
      </c>
      <c r="E116" t="s">
        <v>467</v>
      </c>
      <c r="F116" t="str">
        <f t="shared" si="6"/>
        <v>Electronics</v>
      </c>
      <c r="G116">
        <v>399</v>
      </c>
      <c r="H116" s="2">
        <v>1999</v>
      </c>
      <c r="I116" s="3">
        <v>0.8</v>
      </c>
      <c r="J116">
        <v>4.5</v>
      </c>
      <c r="K116" s="1">
        <v>505</v>
      </c>
      <c r="L116" t="s">
        <v>1040</v>
      </c>
      <c r="M116" t="s">
        <v>1041</v>
      </c>
      <c r="N116" t="s">
        <v>1042</v>
      </c>
      <c r="O116" t="s">
        <v>1043</v>
      </c>
      <c r="P116" t="s">
        <v>1044</v>
      </c>
      <c r="Q116" t="s">
        <v>1045</v>
      </c>
      <c r="R116" t="s">
        <v>1046</v>
      </c>
      <c r="S116" t="s">
        <v>1047</v>
      </c>
    </row>
    <row r="117" spans="1:19" x14ac:dyDescent="0.3">
      <c r="A117" t="s">
        <v>1048</v>
      </c>
      <c r="B117" t="s">
        <v>1049</v>
      </c>
      <c r="C117" t="str">
        <f t="shared" si="4"/>
        <v xml:space="preserve">Portronics Konnect L POR-1403 Fast </v>
      </c>
      <c r="D117" t="str">
        <f t="shared" si="5"/>
        <v xml:space="preserve">Portronics Konnect L Por-1403 Fast </v>
      </c>
      <c r="E117" t="s">
        <v>18</v>
      </c>
      <c r="F117" t="str">
        <f t="shared" si="6"/>
        <v>Computers&amp;Accessories</v>
      </c>
      <c r="G117">
        <v>210</v>
      </c>
      <c r="H117">
        <v>399</v>
      </c>
      <c r="I117" s="3">
        <v>0.47</v>
      </c>
      <c r="J117">
        <v>4.0999999999999996</v>
      </c>
      <c r="K117" s="1">
        <v>1717</v>
      </c>
      <c r="L117" t="s">
        <v>1050</v>
      </c>
      <c r="M117" t="s">
        <v>1051</v>
      </c>
      <c r="N117" t="s">
        <v>1052</v>
      </c>
      <c r="O117" t="s">
        <v>1053</v>
      </c>
      <c r="P117" t="s">
        <v>1054</v>
      </c>
      <c r="Q117" t="s">
        <v>1055</v>
      </c>
      <c r="R117" t="s">
        <v>1056</v>
      </c>
      <c r="S117" t="s">
        <v>1057</v>
      </c>
    </row>
    <row r="118" spans="1:19" x14ac:dyDescent="0.3">
      <c r="A118" t="s">
        <v>1058</v>
      </c>
      <c r="B118" t="s">
        <v>1059</v>
      </c>
      <c r="C118" t="str">
        <f t="shared" si="4"/>
        <v>Electvision Remote Control Compatib</v>
      </c>
      <c r="D118" t="str">
        <f t="shared" si="5"/>
        <v>Electvision Remote Control Compatib</v>
      </c>
      <c r="E118" t="s">
        <v>467</v>
      </c>
      <c r="F118" t="str">
        <f t="shared" si="6"/>
        <v>Electronics</v>
      </c>
      <c r="G118" s="2">
        <v>1299</v>
      </c>
      <c r="H118" s="2">
        <v>1999</v>
      </c>
      <c r="I118" s="3">
        <v>0.35</v>
      </c>
      <c r="J118">
        <v>3.6</v>
      </c>
      <c r="K118" s="1">
        <v>590</v>
      </c>
      <c r="L118" t="s">
        <v>1060</v>
      </c>
      <c r="M118" t="s">
        <v>1061</v>
      </c>
      <c r="N118" t="s">
        <v>1062</v>
      </c>
      <c r="O118" t="s">
        <v>1063</v>
      </c>
      <c r="P118" t="s">
        <v>1064</v>
      </c>
      <c r="Q118" t="s">
        <v>1065</v>
      </c>
      <c r="R118" t="s">
        <v>1066</v>
      </c>
      <c r="S118" t="s">
        <v>1067</v>
      </c>
    </row>
    <row r="119" spans="1:19" x14ac:dyDescent="0.3">
      <c r="A119" t="s">
        <v>1068</v>
      </c>
      <c r="B119" t="s">
        <v>1069</v>
      </c>
      <c r="C119" t="str">
        <f t="shared" si="4"/>
        <v>King Shine Multi Retractable 3.0A F</v>
      </c>
      <c r="D119" t="str">
        <f t="shared" si="5"/>
        <v>King Shine Multi Retractable 3.0A F</v>
      </c>
      <c r="E119" t="s">
        <v>18</v>
      </c>
      <c r="F119" t="str">
        <f t="shared" si="6"/>
        <v>Computers&amp;Accessories</v>
      </c>
      <c r="G119">
        <v>347</v>
      </c>
      <c r="H119">
        <v>999</v>
      </c>
      <c r="I119" s="3">
        <v>0.65</v>
      </c>
      <c r="J119">
        <v>3.5</v>
      </c>
      <c r="K119" s="1">
        <v>1121</v>
      </c>
      <c r="L119" t="s">
        <v>1070</v>
      </c>
      <c r="M119" t="s">
        <v>1071</v>
      </c>
      <c r="N119" t="s">
        <v>1072</v>
      </c>
      <c r="O119" t="s">
        <v>1073</v>
      </c>
      <c r="P119" t="s">
        <v>1074</v>
      </c>
      <c r="Q119" t="s">
        <v>1075</v>
      </c>
      <c r="R119" t="s">
        <v>1076</v>
      </c>
      <c r="S119" t="s">
        <v>1077</v>
      </c>
    </row>
    <row r="120" spans="1:19" x14ac:dyDescent="0.3">
      <c r="A120" t="s">
        <v>1078</v>
      </c>
      <c r="B120" t="s">
        <v>1079</v>
      </c>
      <c r="C120" t="str">
        <f t="shared" si="4"/>
        <v>Lapster 5 pin mini usb cable, usb b</v>
      </c>
      <c r="D120" t="str">
        <f t="shared" si="5"/>
        <v>Lapster 5 Pin Mini Usb Cable, Usb B</v>
      </c>
      <c r="E120" t="s">
        <v>18</v>
      </c>
      <c r="F120" t="str">
        <f t="shared" si="6"/>
        <v>Computers&amp;Accessories</v>
      </c>
      <c r="G120">
        <v>149</v>
      </c>
      <c r="H120">
        <v>999</v>
      </c>
      <c r="I120" s="3">
        <v>0.85</v>
      </c>
      <c r="J120">
        <v>4</v>
      </c>
      <c r="K120" s="1">
        <v>1313</v>
      </c>
      <c r="L120" t="s">
        <v>1080</v>
      </c>
      <c r="M120" t="s">
        <v>595</v>
      </c>
      <c r="N120" t="s">
        <v>596</v>
      </c>
      <c r="O120" t="s">
        <v>597</v>
      </c>
      <c r="P120" t="s">
        <v>598</v>
      </c>
      <c r="Q120" t="s">
        <v>599</v>
      </c>
      <c r="R120" t="s">
        <v>1081</v>
      </c>
      <c r="S120" t="s">
        <v>1082</v>
      </c>
    </row>
    <row r="121" spans="1:19" x14ac:dyDescent="0.3">
      <c r="A121" t="s">
        <v>1083</v>
      </c>
      <c r="B121" t="s">
        <v>1084</v>
      </c>
      <c r="C121" t="str">
        <f t="shared" si="4"/>
        <v xml:space="preserve">Portronics Konnect Spydr 31 3-in-1 </v>
      </c>
      <c r="D121" t="str">
        <f t="shared" si="5"/>
        <v xml:space="preserve">Portronics Konnect Spydr 31 3-In-1 </v>
      </c>
      <c r="E121" t="s">
        <v>18</v>
      </c>
      <c r="F121" t="str">
        <f t="shared" si="6"/>
        <v>Computers&amp;Accessories</v>
      </c>
      <c r="G121">
        <v>228</v>
      </c>
      <c r="H121">
        <v>899</v>
      </c>
      <c r="I121" s="3">
        <v>0.75</v>
      </c>
      <c r="J121">
        <v>3.8</v>
      </c>
      <c r="K121" s="1">
        <v>132</v>
      </c>
      <c r="L121" t="s">
        <v>1085</v>
      </c>
      <c r="M121" t="s">
        <v>1086</v>
      </c>
      <c r="N121" t="s">
        <v>1087</v>
      </c>
      <c r="O121" t="s">
        <v>1088</v>
      </c>
      <c r="P121" t="s">
        <v>1089</v>
      </c>
      <c r="Q121" t="s">
        <v>1090</v>
      </c>
      <c r="R121" t="s">
        <v>1091</v>
      </c>
      <c r="S121" t="s">
        <v>1092</v>
      </c>
    </row>
    <row r="122" spans="1:19" x14ac:dyDescent="0.3">
      <c r="A122" t="s">
        <v>1093</v>
      </c>
      <c r="B122" t="s">
        <v>1094</v>
      </c>
      <c r="C122" t="str">
        <f t="shared" si="4"/>
        <v>Belkin Apple Certified Lightning To</v>
      </c>
      <c r="D122" t="str">
        <f t="shared" si="5"/>
        <v>Belkin Apple Certified Lightning To</v>
      </c>
      <c r="E122" t="s">
        <v>18</v>
      </c>
      <c r="F122" t="str">
        <f t="shared" si="6"/>
        <v>Computers&amp;Accessories</v>
      </c>
      <c r="G122" s="2">
        <v>1599</v>
      </c>
      <c r="H122" s="2">
        <v>1999</v>
      </c>
      <c r="I122" s="3">
        <v>0.2</v>
      </c>
      <c r="J122">
        <v>4.4000000000000004</v>
      </c>
      <c r="K122" s="1">
        <v>1951</v>
      </c>
      <c r="L122" t="s">
        <v>1095</v>
      </c>
      <c r="M122" t="s">
        <v>1096</v>
      </c>
      <c r="N122" t="s">
        <v>1097</v>
      </c>
      <c r="O122" t="s">
        <v>1098</v>
      </c>
      <c r="P122" t="s">
        <v>1099</v>
      </c>
      <c r="Q122" t="s">
        <v>1100</v>
      </c>
      <c r="R122" t="s">
        <v>1101</v>
      </c>
      <c r="S122" t="s">
        <v>1102</v>
      </c>
    </row>
    <row r="123" spans="1:19" x14ac:dyDescent="0.3">
      <c r="A123" t="s">
        <v>1103</v>
      </c>
      <c r="B123" t="s">
        <v>1104</v>
      </c>
      <c r="C123" t="str">
        <f t="shared" si="4"/>
        <v>Remote Control Compatible for Amazo</v>
      </c>
      <c r="D123" t="str">
        <f t="shared" si="5"/>
        <v>Remote Control Compatible For Amazo</v>
      </c>
      <c r="E123" t="s">
        <v>467</v>
      </c>
      <c r="F123" t="str">
        <f t="shared" si="6"/>
        <v>Electronics</v>
      </c>
      <c r="G123" s="2">
        <v>1499</v>
      </c>
      <c r="H123" s="2">
        <v>3999</v>
      </c>
      <c r="I123" s="3">
        <v>0.63</v>
      </c>
      <c r="J123">
        <v>3.7</v>
      </c>
      <c r="K123" s="1">
        <v>37</v>
      </c>
      <c r="L123" t="s">
        <v>1105</v>
      </c>
      <c r="M123" t="s">
        <v>1106</v>
      </c>
      <c r="N123" t="s">
        <v>1107</v>
      </c>
      <c r="O123" t="s">
        <v>1108</v>
      </c>
      <c r="P123" t="s">
        <v>1109</v>
      </c>
      <c r="Q123" t="s">
        <v>1110</v>
      </c>
      <c r="R123" t="s">
        <v>1111</v>
      </c>
      <c r="S123" t="s">
        <v>1112</v>
      </c>
    </row>
    <row r="124" spans="1:19" x14ac:dyDescent="0.3">
      <c r="A124" t="s">
        <v>1113</v>
      </c>
      <c r="B124" t="s">
        <v>1114</v>
      </c>
      <c r="C124" t="str">
        <f t="shared" si="4"/>
        <v>VW 80 cm (32 inches) Playwall Frame</v>
      </c>
      <c r="D124" t="str">
        <f t="shared" si="5"/>
        <v>Vw 80 Cm (32 Inches) Playwall Frame</v>
      </c>
      <c r="E124" t="s">
        <v>170</v>
      </c>
      <c r="F124" t="str">
        <f t="shared" si="6"/>
        <v>Electronics</v>
      </c>
      <c r="G124" s="2">
        <v>8499</v>
      </c>
      <c r="H124" s="2">
        <v>15999</v>
      </c>
      <c r="I124" s="3">
        <v>0.47</v>
      </c>
      <c r="J124">
        <v>4.3</v>
      </c>
      <c r="K124" s="1">
        <v>592</v>
      </c>
      <c r="L124" t="s">
        <v>1115</v>
      </c>
      <c r="M124" t="s">
        <v>1116</v>
      </c>
      <c r="N124" t="s">
        <v>1117</v>
      </c>
      <c r="O124" t="s">
        <v>1118</v>
      </c>
      <c r="P124" t="s">
        <v>1119</v>
      </c>
      <c r="Q124" t="s">
        <v>1120</v>
      </c>
      <c r="R124" t="s">
        <v>1121</v>
      </c>
      <c r="S124" t="s">
        <v>1122</v>
      </c>
    </row>
    <row r="125" spans="1:19" x14ac:dyDescent="0.3">
      <c r="A125" t="s">
        <v>1123</v>
      </c>
      <c r="B125" t="s">
        <v>1124</v>
      </c>
      <c r="C125" t="str">
        <f t="shared" si="4"/>
        <v>Hisense 108 cm (43 inches) 4K Ultra</v>
      </c>
      <c r="D125" t="str">
        <f t="shared" si="5"/>
        <v>Hisense 108 Cm (43 Inches) 4K Ultra</v>
      </c>
      <c r="E125" t="s">
        <v>170</v>
      </c>
      <c r="F125" t="str">
        <f t="shared" si="6"/>
        <v>Electronics</v>
      </c>
      <c r="G125" s="2">
        <v>20990</v>
      </c>
      <c r="H125" s="2">
        <v>44990</v>
      </c>
      <c r="I125" s="3">
        <v>0.53</v>
      </c>
      <c r="J125">
        <v>4.0999999999999996</v>
      </c>
      <c r="K125" s="1">
        <v>1259</v>
      </c>
      <c r="L125" t="s">
        <v>1125</v>
      </c>
      <c r="M125" t="s">
        <v>1126</v>
      </c>
      <c r="N125" t="s">
        <v>1127</v>
      </c>
      <c r="O125" t="s">
        <v>1128</v>
      </c>
      <c r="P125" t="s">
        <v>1129</v>
      </c>
      <c r="Q125" t="s">
        <v>1130</v>
      </c>
      <c r="R125" t="s">
        <v>1131</v>
      </c>
      <c r="S125" t="s">
        <v>1132</v>
      </c>
    </row>
    <row r="126" spans="1:19" x14ac:dyDescent="0.3">
      <c r="A126" t="s">
        <v>1133</v>
      </c>
      <c r="B126" t="s">
        <v>1134</v>
      </c>
      <c r="C126" t="str">
        <f t="shared" si="4"/>
        <v>Redmi 126 cm (50 inches) 4K Ultra H</v>
      </c>
      <c r="D126" t="str">
        <f t="shared" si="5"/>
        <v>Redmi 126 Cm (50 Inches) 4K Ultra H</v>
      </c>
      <c r="E126" t="s">
        <v>170</v>
      </c>
      <c r="F126" t="str">
        <f t="shared" si="6"/>
        <v>Electronics</v>
      </c>
      <c r="G126" s="2">
        <v>32999</v>
      </c>
      <c r="H126" s="2">
        <v>44999</v>
      </c>
      <c r="I126" s="3">
        <v>0.27</v>
      </c>
      <c r="J126">
        <v>4.2</v>
      </c>
      <c r="K126" s="1">
        <v>45238</v>
      </c>
      <c r="L126" t="s">
        <v>1135</v>
      </c>
      <c r="M126" t="s">
        <v>615</v>
      </c>
      <c r="N126" t="s">
        <v>616</v>
      </c>
      <c r="O126" t="s">
        <v>617</v>
      </c>
      <c r="P126" t="s">
        <v>618</v>
      </c>
      <c r="Q126" t="s">
        <v>619</v>
      </c>
      <c r="R126" t="s">
        <v>1136</v>
      </c>
      <c r="S126" t="s">
        <v>1137</v>
      </c>
    </row>
    <row r="127" spans="1:19" x14ac:dyDescent="0.3">
      <c r="A127" t="s">
        <v>1138</v>
      </c>
      <c r="B127" t="s">
        <v>1139</v>
      </c>
      <c r="C127" t="str">
        <f t="shared" si="4"/>
        <v>AmazonBasics 6-Feet DisplayPort (no</v>
      </c>
      <c r="D127" t="str">
        <f t="shared" si="5"/>
        <v>Amazonbasics 6-Feet Displayport (No</v>
      </c>
      <c r="E127" t="s">
        <v>130</v>
      </c>
      <c r="F127" t="str">
        <f t="shared" si="6"/>
        <v>Electronics</v>
      </c>
      <c r="G127">
        <v>799</v>
      </c>
      <c r="H127" s="2">
        <v>1700</v>
      </c>
      <c r="I127" s="3">
        <v>0.53</v>
      </c>
      <c r="J127">
        <v>4.0999999999999996</v>
      </c>
      <c r="K127" s="1">
        <v>28638</v>
      </c>
      <c r="L127" t="s">
        <v>1140</v>
      </c>
      <c r="M127" t="s">
        <v>1141</v>
      </c>
      <c r="N127" t="s">
        <v>1142</v>
      </c>
      <c r="O127" t="s">
        <v>1143</v>
      </c>
      <c r="P127" t="s">
        <v>1144</v>
      </c>
      <c r="Q127" t="s">
        <v>1145</v>
      </c>
      <c r="R127" t="s">
        <v>1146</v>
      </c>
      <c r="S127" t="s">
        <v>1147</v>
      </c>
    </row>
    <row r="128" spans="1:19" x14ac:dyDescent="0.3">
      <c r="A128" t="s">
        <v>1148</v>
      </c>
      <c r="B128" t="s">
        <v>1149</v>
      </c>
      <c r="C128" t="str">
        <f t="shared" si="4"/>
        <v>AmazonBasics 3 Feet High Speed HDMI</v>
      </c>
      <c r="D128" t="str">
        <f t="shared" si="5"/>
        <v>Amazonbasics 3 Feet High Speed Hdmi</v>
      </c>
      <c r="E128" t="s">
        <v>130</v>
      </c>
      <c r="F128" t="str">
        <f t="shared" si="6"/>
        <v>Electronics</v>
      </c>
      <c r="G128">
        <v>229</v>
      </c>
      <c r="H128">
        <v>595</v>
      </c>
      <c r="I128" s="3">
        <v>0.62</v>
      </c>
      <c r="J128">
        <v>4.3</v>
      </c>
      <c r="K128" s="1">
        <v>12835</v>
      </c>
      <c r="L128" t="s">
        <v>1150</v>
      </c>
      <c r="M128" t="s">
        <v>1151</v>
      </c>
      <c r="N128" t="s">
        <v>1152</v>
      </c>
      <c r="O128" t="s">
        <v>1153</v>
      </c>
      <c r="P128" t="s">
        <v>1154</v>
      </c>
      <c r="Q128" t="s">
        <v>1155</v>
      </c>
      <c r="R128" t="s">
        <v>1156</v>
      </c>
      <c r="S128" t="s">
        <v>1157</v>
      </c>
    </row>
    <row r="129" spans="1:19" x14ac:dyDescent="0.3">
      <c r="A129" t="s">
        <v>1158</v>
      </c>
      <c r="B129" t="s">
        <v>1159</v>
      </c>
      <c r="C129" t="str">
        <f t="shared" si="4"/>
        <v>iFFALCON 80 cm (32 inches) HD Ready</v>
      </c>
      <c r="D129" t="str">
        <f t="shared" si="5"/>
        <v>Iffalcon 80 Cm (32 Inches) Hd Ready</v>
      </c>
      <c r="E129" t="s">
        <v>170</v>
      </c>
      <c r="F129" t="str">
        <f t="shared" si="6"/>
        <v>Electronics</v>
      </c>
      <c r="G129" s="2">
        <v>9999</v>
      </c>
      <c r="H129" s="2">
        <v>27990</v>
      </c>
      <c r="I129" s="3">
        <v>0.64</v>
      </c>
      <c r="J129">
        <v>4.2</v>
      </c>
      <c r="K129" s="1">
        <v>1269</v>
      </c>
      <c r="L129" t="s">
        <v>1160</v>
      </c>
      <c r="M129" t="s">
        <v>1161</v>
      </c>
      <c r="N129" t="s">
        <v>1162</v>
      </c>
      <c r="O129" t="s">
        <v>1163</v>
      </c>
      <c r="P129" t="s">
        <v>1164</v>
      </c>
      <c r="Q129" t="s">
        <v>1165</v>
      </c>
      <c r="R129" t="s">
        <v>1166</v>
      </c>
      <c r="S129" t="s">
        <v>1167</v>
      </c>
    </row>
    <row r="130" spans="1:19" x14ac:dyDescent="0.3">
      <c r="A130" t="s">
        <v>1168</v>
      </c>
      <c r="B130" t="s">
        <v>1169</v>
      </c>
      <c r="C130" t="str">
        <f t="shared" ref="C130:C193" si="7">LEFT(B130,35)</f>
        <v>7SEVEN¬Æ Compatible Lg Smart Tv Rem</v>
      </c>
      <c r="D130" t="str">
        <f t="shared" ref="D130:D193" si="8">PROPER(C130)</f>
        <v>7Seven¬Æ Compatible Lg Smart Tv Rem</v>
      </c>
      <c r="E130" t="s">
        <v>467</v>
      </c>
      <c r="F130" t="str">
        <f t="shared" si="6"/>
        <v>Electronics</v>
      </c>
      <c r="G130">
        <v>349</v>
      </c>
      <c r="H130">
        <v>599</v>
      </c>
      <c r="I130" s="3">
        <v>0.42</v>
      </c>
      <c r="J130">
        <v>4.2</v>
      </c>
      <c r="K130" s="1">
        <v>284</v>
      </c>
      <c r="L130" t="s">
        <v>1170</v>
      </c>
      <c r="M130" t="s">
        <v>1171</v>
      </c>
      <c r="N130" t="s">
        <v>1172</v>
      </c>
      <c r="O130" t="s">
        <v>1173</v>
      </c>
      <c r="P130" t="s">
        <v>1174</v>
      </c>
      <c r="Q130" t="s">
        <v>1175</v>
      </c>
      <c r="R130" t="s">
        <v>1176</v>
      </c>
      <c r="S130" t="s">
        <v>1177</v>
      </c>
    </row>
    <row r="131" spans="1:19" x14ac:dyDescent="0.3">
      <c r="A131" t="s">
        <v>1178</v>
      </c>
      <c r="B131" t="s">
        <v>1179</v>
      </c>
      <c r="C131" t="str">
        <f t="shared" si="7"/>
        <v>AmazonBasics 3.5mm to 2-Male RCA Ad</v>
      </c>
      <c r="D131" t="str">
        <f t="shared" si="8"/>
        <v>Amazonbasics 3.5Mm To 2-Male Rca Ad</v>
      </c>
      <c r="E131" t="s">
        <v>1180</v>
      </c>
      <c r="F131" t="str">
        <f t="shared" ref="F131:F194" si="9">LEFT(E131,FIND("|",E131)-1)</f>
        <v>Electronics</v>
      </c>
      <c r="G131">
        <v>489</v>
      </c>
      <c r="H131" s="2">
        <v>1200</v>
      </c>
      <c r="I131" s="3">
        <v>0.59</v>
      </c>
      <c r="J131">
        <v>4.4000000000000004</v>
      </c>
      <c r="K131" s="1">
        <v>69538</v>
      </c>
      <c r="L131" t="s">
        <v>1181</v>
      </c>
      <c r="M131" t="s">
        <v>1182</v>
      </c>
      <c r="N131" t="s">
        <v>1183</v>
      </c>
      <c r="O131" t="s">
        <v>1184</v>
      </c>
      <c r="P131" t="s">
        <v>1185</v>
      </c>
      <c r="Q131" t="s">
        <v>1186</v>
      </c>
      <c r="R131" t="s">
        <v>1187</v>
      </c>
      <c r="S131" t="s">
        <v>1188</v>
      </c>
    </row>
    <row r="132" spans="1:19" x14ac:dyDescent="0.3">
      <c r="A132" t="s">
        <v>1189</v>
      </c>
      <c r="B132" t="s">
        <v>1190</v>
      </c>
      <c r="C132" t="str">
        <f t="shared" si="7"/>
        <v>Acer 109 cm (43 inches) I Series 4K</v>
      </c>
      <c r="D132" t="str">
        <f t="shared" si="8"/>
        <v>Acer 109 Cm (43 Inches) I Series 4K</v>
      </c>
      <c r="E132" t="s">
        <v>170</v>
      </c>
      <c r="F132" t="str">
        <f t="shared" si="9"/>
        <v>Electronics</v>
      </c>
      <c r="G132" s="2">
        <v>23999</v>
      </c>
      <c r="H132" s="2">
        <v>34990</v>
      </c>
      <c r="I132" s="3">
        <v>0.31</v>
      </c>
      <c r="J132">
        <v>4.3</v>
      </c>
      <c r="K132" s="1">
        <v>4703</v>
      </c>
      <c r="L132" t="s">
        <v>812</v>
      </c>
      <c r="M132" t="s">
        <v>247</v>
      </c>
      <c r="N132" t="s">
        <v>248</v>
      </c>
      <c r="O132" t="s">
        <v>249</v>
      </c>
      <c r="P132" t="s">
        <v>250</v>
      </c>
      <c r="Q132" t="s">
        <v>251</v>
      </c>
      <c r="R132" t="s">
        <v>1191</v>
      </c>
      <c r="S132" t="s">
        <v>1192</v>
      </c>
    </row>
    <row r="133" spans="1:19" x14ac:dyDescent="0.3">
      <c r="A133" t="s">
        <v>1193</v>
      </c>
      <c r="B133" t="s">
        <v>1194</v>
      </c>
      <c r="C133" t="str">
        <f t="shared" si="7"/>
        <v>Wayona Usb Type C 65W 6Ft/2M Long F</v>
      </c>
      <c r="D133" t="str">
        <f t="shared" si="8"/>
        <v>Wayona Usb Type C 65W 6Ft/2M Long F</v>
      </c>
      <c r="E133" t="s">
        <v>18</v>
      </c>
      <c r="F133" t="str">
        <f t="shared" si="9"/>
        <v>Computers&amp;Accessories</v>
      </c>
      <c r="G133">
        <v>399</v>
      </c>
      <c r="H133">
        <v>999</v>
      </c>
      <c r="I133" s="3">
        <v>0.6</v>
      </c>
      <c r="J133">
        <v>4.3</v>
      </c>
      <c r="K133" s="1">
        <v>2806</v>
      </c>
      <c r="L133" t="s">
        <v>1195</v>
      </c>
      <c r="M133" t="s">
        <v>971</v>
      </c>
      <c r="N133" t="s">
        <v>972</v>
      </c>
      <c r="O133" t="s">
        <v>973</v>
      </c>
      <c r="P133" t="s">
        <v>974</v>
      </c>
      <c r="Q133" t="s">
        <v>975</v>
      </c>
      <c r="R133" t="s">
        <v>1196</v>
      </c>
      <c r="S133" t="s">
        <v>1197</v>
      </c>
    </row>
    <row r="134" spans="1:19" x14ac:dyDescent="0.3">
      <c r="A134" t="s">
        <v>1198</v>
      </c>
      <c r="B134" t="s">
        <v>1199</v>
      </c>
      <c r="C134" t="str">
        <f t="shared" si="7"/>
        <v xml:space="preserve">Saifsmart Outlet Wall Mount Hanger </v>
      </c>
      <c r="D134" t="str">
        <f t="shared" si="8"/>
        <v xml:space="preserve">Saifsmart Outlet Wall Mount Hanger </v>
      </c>
      <c r="E134" t="s">
        <v>1200</v>
      </c>
      <c r="F134" t="str">
        <f t="shared" si="9"/>
        <v>Electronics</v>
      </c>
      <c r="G134">
        <v>349</v>
      </c>
      <c r="H134" s="2">
        <v>1299</v>
      </c>
      <c r="I134" s="3">
        <v>0.73</v>
      </c>
      <c r="J134">
        <v>4</v>
      </c>
      <c r="K134" s="1">
        <v>3295</v>
      </c>
      <c r="L134" t="s">
        <v>1201</v>
      </c>
      <c r="M134" t="s">
        <v>1202</v>
      </c>
      <c r="N134" t="s">
        <v>1203</v>
      </c>
      <c r="O134" t="s">
        <v>1204</v>
      </c>
      <c r="P134" t="s">
        <v>1205</v>
      </c>
      <c r="Q134" t="s">
        <v>1206</v>
      </c>
      <c r="R134" t="s">
        <v>1207</v>
      </c>
      <c r="S134" t="s">
        <v>1208</v>
      </c>
    </row>
    <row r="135" spans="1:19" x14ac:dyDescent="0.3">
      <c r="A135" t="s">
        <v>1209</v>
      </c>
      <c r="B135" t="s">
        <v>1210</v>
      </c>
      <c r="C135" t="str">
        <f t="shared" si="7"/>
        <v>MI 2-in-1 USB Type C Cable (Micro U</v>
      </c>
      <c r="D135" t="str">
        <f t="shared" si="8"/>
        <v>Mi 2-In-1 Usb Type C Cable (Micro U</v>
      </c>
      <c r="E135" t="s">
        <v>18</v>
      </c>
      <c r="F135" t="str">
        <f t="shared" si="9"/>
        <v>Computers&amp;Accessories</v>
      </c>
      <c r="G135">
        <v>179</v>
      </c>
      <c r="H135">
        <v>299</v>
      </c>
      <c r="I135" s="3">
        <v>0.4</v>
      </c>
      <c r="J135">
        <v>3.9</v>
      </c>
      <c r="K135" s="1">
        <v>81</v>
      </c>
      <c r="L135" t="s">
        <v>1211</v>
      </c>
      <c r="M135" t="s">
        <v>1212</v>
      </c>
      <c r="N135" t="s">
        <v>1213</v>
      </c>
      <c r="O135" t="s">
        <v>1214</v>
      </c>
      <c r="P135" t="s">
        <v>1215</v>
      </c>
      <c r="Q135" t="s">
        <v>1216</v>
      </c>
      <c r="R135" t="s">
        <v>1217</v>
      </c>
      <c r="S135" t="s">
        <v>1218</v>
      </c>
    </row>
    <row r="136" spans="1:19" x14ac:dyDescent="0.3">
      <c r="A136" t="s">
        <v>1219</v>
      </c>
      <c r="B136" t="s">
        <v>1220</v>
      </c>
      <c r="C136" t="str">
        <f t="shared" si="7"/>
        <v xml:space="preserve">AmazonBasics New Release ABS USB-A </v>
      </c>
      <c r="D136" t="str">
        <f t="shared" si="8"/>
        <v xml:space="preserve">Amazonbasics New Release Abs Usb-A </v>
      </c>
      <c r="E136" t="s">
        <v>18</v>
      </c>
      <c r="F136" t="str">
        <f t="shared" si="9"/>
        <v>Computers&amp;Accessories</v>
      </c>
      <c r="G136">
        <v>689</v>
      </c>
      <c r="H136" s="2">
        <v>1500</v>
      </c>
      <c r="I136" s="3">
        <v>0.54</v>
      </c>
      <c r="J136">
        <v>4.2</v>
      </c>
      <c r="K136" s="1">
        <v>42301</v>
      </c>
      <c r="L136" t="s">
        <v>1221</v>
      </c>
      <c r="M136" t="s">
        <v>1222</v>
      </c>
      <c r="N136" t="s">
        <v>1223</v>
      </c>
      <c r="O136" t="s">
        <v>1224</v>
      </c>
      <c r="P136" t="s">
        <v>1225</v>
      </c>
      <c r="Q136" t="s">
        <v>1226</v>
      </c>
      <c r="R136" t="s">
        <v>1227</v>
      </c>
      <c r="S136" t="s">
        <v>1228</v>
      </c>
    </row>
    <row r="137" spans="1:19" x14ac:dyDescent="0.3">
      <c r="A137" t="s">
        <v>1229</v>
      </c>
      <c r="B137" t="s">
        <v>1230</v>
      </c>
      <c r="C137" t="str">
        <f t="shared" si="7"/>
        <v>LG 108 cm (43 inches) 4K Ultra HD S</v>
      </c>
      <c r="D137" t="str">
        <f t="shared" si="8"/>
        <v>Lg 108 Cm (43 Inches) 4K Ultra Hd S</v>
      </c>
      <c r="E137" t="s">
        <v>170</v>
      </c>
      <c r="F137" t="str">
        <f t="shared" si="9"/>
        <v>Electronics</v>
      </c>
      <c r="G137" s="2">
        <v>30990</v>
      </c>
      <c r="H137" s="2">
        <v>49990</v>
      </c>
      <c r="I137" s="3">
        <v>0.38</v>
      </c>
      <c r="J137">
        <v>4.3</v>
      </c>
      <c r="K137" s="1">
        <v>1376</v>
      </c>
      <c r="L137" t="s">
        <v>1231</v>
      </c>
      <c r="M137" t="s">
        <v>1232</v>
      </c>
      <c r="N137" t="s">
        <v>1233</v>
      </c>
      <c r="O137" t="s">
        <v>1234</v>
      </c>
      <c r="P137" t="s">
        <v>1235</v>
      </c>
      <c r="Q137" t="s">
        <v>1236</v>
      </c>
      <c r="R137" t="s">
        <v>1237</v>
      </c>
      <c r="S137" t="s">
        <v>1238</v>
      </c>
    </row>
    <row r="138" spans="1:19" x14ac:dyDescent="0.3">
      <c r="A138" t="s">
        <v>1239</v>
      </c>
      <c r="B138" t="s">
        <v>1240</v>
      </c>
      <c r="C138" t="str">
        <f t="shared" si="7"/>
        <v>pTron Solero 331 3.4Amps Multifunct</v>
      </c>
      <c r="D138" t="str">
        <f t="shared" si="8"/>
        <v>Ptron Solero 331 3.4Amps Multifunct</v>
      </c>
      <c r="E138" t="s">
        <v>18</v>
      </c>
      <c r="F138" t="str">
        <f t="shared" si="9"/>
        <v>Computers&amp;Accessories</v>
      </c>
      <c r="G138">
        <v>249</v>
      </c>
      <c r="H138">
        <v>931</v>
      </c>
      <c r="I138" s="3">
        <v>0.73</v>
      </c>
      <c r="J138">
        <v>3.9</v>
      </c>
      <c r="K138" s="1">
        <v>1075</v>
      </c>
      <c r="L138" t="s">
        <v>1241</v>
      </c>
      <c r="M138" t="s">
        <v>347</v>
      </c>
      <c r="N138" t="s">
        <v>348</v>
      </c>
      <c r="O138" t="s">
        <v>349</v>
      </c>
      <c r="P138" t="s">
        <v>350</v>
      </c>
      <c r="Q138" t="s">
        <v>351</v>
      </c>
      <c r="R138" t="s">
        <v>1242</v>
      </c>
      <c r="S138" t="s">
        <v>1243</v>
      </c>
    </row>
    <row r="139" spans="1:19" x14ac:dyDescent="0.3">
      <c r="A139" t="s">
        <v>1244</v>
      </c>
      <c r="B139" t="s">
        <v>1245</v>
      </c>
      <c r="C139" t="str">
        <f t="shared" si="7"/>
        <v>10k 8k 4k HDMI Cable, Certified 48G</v>
      </c>
      <c r="D139" t="str">
        <f t="shared" si="8"/>
        <v>10K 8K 4K Hdmi Cable, Certified 48G</v>
      </c>
      <c r="E139" t="s">
        <v>130</v>
      </c>
      <c r="F139" t="str">
        <f t="shared" si="9"/>
        <v>Electronics</v>
      </c>
      <c r="G139">
        <v>999</v>
      </c>
      <c r="H139" s="2">
        <v>2399</v>
      </c>
      <c r="I139" s="3">
        <v>0.57999999999999996</v>
      </c>
      <c r="J139">
        <v>4.5999999999999996</v>
      </c>
      <c r="K139" s="1">
        <v>3664</v>
      </c>
      <c r="L139" t="s">
        <v>1246</v>
      </c>
      <c r="M139" t="s">
        <v>1247</v>
      </c>
      <c r="N139" t="s">
        <v>1248</v>
      </c>
      <c r="O139" t="s">
        <v>1249</v>
      </c>
      <c r="P139" t="s">
        <v>1250</v>
      </c>
      <c r="Q139" t="s">
        <v>1251</v>
      </c>
      <c r="R139" t="s">
        <v>1252</v>
      </c>
      <c r="S139" t="s">
        <v>1253</v>
      </c>
    </row>
    <row r="140" spans="1:19" x14ac:dyDescent="0.3">
      <c r="A140" t="s">
        <v>1254</v>
      </c>
      <c r="B140" t="s">
        <v>1255</v>
      </c>
      <c r="C140" t="str">
        <f t="shared" si="7"/>
        <v>LRIPL Compatible Sony Bravia LCD/le</v>
      </c>
      <c r="D140" t="str">
        <f t="shared" si="8"/>
        <v>Lripl Compatible Sony Bravia Lcd/Le</v>
      </c>
      <c r="E140" t="s">
        <v>467</v>
      </c>
      <c r="F140" t="str">
        <f t="shared" si="9"/>
        <v>Electronics</v>
      </c>
      <c r="G140">
        <v>399</v>
      </c>
      <c r="H140">
        <v>399</v>
      </c>
      <c r="I140" s="3">
        <v>0</v>
      </c>
      <c r="J140">
        <v>3.9</v>
      </c>
      <c r="K140" s="1">
        <v>1951</v>
      </c>
      <c r="L140" t="s">
        <v>1256</v>
      </c>
      <c r="M140" t="s">
        <v>1257</v>
      </c>
      <c r="N140" t="s">
        <v>1258</v>
      </c>
      <c r="O140" t="s">
        <v>1259</v>
      </c>
      <c r="P140" t="s">
        <v>1260</v>
      </c>
      <c r="Q140" t="s">
        <v>1261</v>
      </c>
      <c r="R140" t="s">
        <v>1262</v>
      </c>
      <c r="S140" t="s">
        <v>1263</v>
      </c>
    </row>
    <row r="141" spans="1:19" x14ac:dyDescent="0.3">
      <c r="A141" t="s">
        <v>1264</v>
      </c>
      <c r="B141" t="s">
        <v>1265</v>
      </c>
      <c r="C141" t="str">
        <f t="shared" si="7"/>
        <v>boAt Type-c A400 Type-c to USB A Ca</v>
      </c>
      <c r="D141" t="str">
        <f t="shared" si="8"/>
        <v>Boat Type-C A400 Type-C To Usb A Ca</v>
      </c>
      <c r="E141" t="s">
        <v>18</v>
      </c>
      <c r="F141" t="str">
        <f t="shared" si="9"/>
        <v>Computers&amp;Accessories</v>
      </c>
      <c r="G141">
        <v>349</v>
      </c>
      <c r="H141">
        <v>699</v>
      </c>
      <c r="I141" s="3">
        <v>0.5</v>
      </c>
      <c r="J141">
        <v>4.3</v>
      </c>
      <c r="K141" s="1">
        <v>20850</v>
      </c>
      <c r="L141" t="s">
        <v>1266</v>
      </c>
      <c r="M141" t="s">
        <v>297</v>
      </c>
      <c r="N141" t="s">
        <v>298</v>
      </c>
      <c r="O141" t="s">
        <v>299</v>
      </c>
      <c r="P141" t="s">
        <v>300</v>
      </c>
      <c r="Q141" t="s">
        <v>301</v>
      </c>
      <c r="R141" t="s">
        <v>1267</v>
      </c>
      <c r="S141" t="s">
        <v>1268</v>
      </c>
    </row>
    <row r="142" spans="1:19" x14ac:dyDescent="0.3">
      <c r="A142" t="s">
        <v>1269</v>
      </c>
      <c r="B142" t="s">
        <v>1270</v>
      </c>
      <c r="C142" t="str">
        <f t="shared" si="7"/>
        <v>Zoul Type C to Type C Fast Charging</v>
      </c>
      <c r="D142" t="str">
        <f t="shared" si="8"/>
        <v>Zoul Type C To Type C Fast Charging</v>
      </c>
      <c r="E142" t="s">
        <v>18</v>
      </c>
      <c r="F142" t="str">
        <f t="shared" si="9"/>
        <v>Computers&amp;Accessories</v>
      </c>
      <c r="G142">
        <v>399</v>
      </c>
      <c r="H142" s="2">
        <v>1099</v>
      </c>
      <c r="I142" s="3">
        <v>0.64</v>
      </c>
      <c r="J142">
        <v>4.0999999999999996</v>
      </c>
      <c r="K142" s="1">
        <v>2685</v>
      </c>
      <c r="L142" t="s">
        <v>1271</v>
      </c>
      <c r="M142" t="s">
        <v>1272</v>
      </c>
      <c r="N142" t="s">
        <v>1273</v>
      </c>
      <c r="O142" t="s">
        <v>1274</v>
      </c>
      <c r="P142" t="s">
        <v>1275</v>
      </c>
      <c r="Q142" t="s">
        <v>1276</v>
      </c>
      <c r="R142" t="s">
        <v>1277</v>
      </c>
      <c r="S142" t="s">
        <v>1278</v>
      </c>
    </row>
    <row r="143" spans="1:19" x14ac:dyDescent="0.3">
      <c r="A143" t="s">
        <v>1279</v>
      </c>
      <c r="B143" t="s">
        <v>1280</v>
      </c>
      <c r="C143" t="str">
        <f t="shared" si="7"/>
        <v>TP-LINK AC1300 Archer T3U Plus High</v>
      </c>
      <c r="D143" t="str">
        <f t="shared" si="8"/>
        <v>Tp-Link Ac1300 Archer T3U Plus High</v>
      </c>
      <c r="E143" t="s">
        <v>99</v>
      </c>
      <c r="F143" t="str">
        <f t="shared" si="9"/>
        <v>Computers&amp;Accessories</v>
      </c>
      <c r="G143" s="2">
        <v>1699</v>
      </c>
      <c r="H143" s="2">
        <v>2999</v>
      </c>
      <c r="I143" s="3">
        <v>0.43</v>
      </c>
      <c r="J143">
        <v>4.4000000000000004</v>
      </c>
      <c r="K143" s="1">
        <v>24780</v>
      </c>
      <c r="L143" t="s">
        <v>1281</v>
      </c>
      <c r="M143" t="s">
        <v>489</v>
      </c>
      <c r="N143" t="s">
        <v>490</v>
      </c>
      <c r="O143" t="s">
        <v>491</v>
      </c>
      <c r="P143" t="s">
        <v>492</v>
      </c>
      <c r="Q143" t="s">
        <v>493</v>
      </c>
      <c r="R143" t="s">
        <v>1282</v>
      </c>
      <c r="S143" t="s">
        <v>1283</v>
      </c>
    </row>
    <row r="144" spans="1:19" x14ac:dyDescent="0.3">
      <c r="A144" t="s">
        <v>1284</v>
      </c>
      <c r="B144" t="s">
        <v>1285</v>
      </c>
      <c r="C144" t="str">
        <f t="shared" si="7"/>
        <v>LRIPL Mi Remote Control with Netfli</v>
      </c>
      <c r="D144" t="str">
        <f t="shared" si="8"/>
        <v>Lripl Mi Remote Control With Netfli</v>
      </c>
      <c r="E144" t="s">
        <v>467</v>
      </c>
      <c r="F144" t="str">
        <f t="shared" si="9"/>
        <v>Electronics</v>
      </c>
      <c r="G144">
        <v>655</v>
      </c>
      <c r="H144" s="2">
        <v>1099</v>
      </c>
      <c r="I144" s="3">
        <v>0.4</v>
      </c>
      <c r="J144">
        <v>3.2</v>
      </c>
      <c r="K144" s="1">
        <v>285</v>
      </c>
      <c r="L144" t="s">
        <v>1286</v>
      </c>
      <c r="M144" t="s">
        <v>1287</v>
      </c>
      <c r="N144" t="s">
        <v>1288</v>
      </c>
      <c r="O144" t="s">
        <v>1289</v>
      </c>
      <c r="P144" t="s">
        <v>1290</v>
      </c>
      <c r="Q144" t="s">
        <v>1291</v>
      </c>
      <c r="R144" t="s">
        <v>1292</v>
      </c>
      <c r="S144" t="s">
        <v>1293</v>
      </c>
    </row>
    <row r="145" spans="1:19" x14ac:dyDescent="0.3">
      <c r="A145" t="s">
        <v>1294</v>
      </c>
      <c r="B145" t="s">
        <v>1295</v>
      </c>
      <c r="C145" t="str">
        <f t="shared" si="7"/>
        <v>TP-Link Nano USB WiFi Dongle 150Mbp</v>
      </c>
      <c r="D145" t="str">
        <f t="shared" si="8"/>
        <v>Tp-Link Nano Usb Wifi Dongle 150Mbp</v>
      </c>
      <c r="E145" t="s">
        <v>99</v>
      </c>
      <c r="F145" t="str">
        <f t="shared" si="9"/>
        <v>Computers&amp;Accessories</v>
      </c>
      <c r="G145">
        <v>749</v>
      </c>
      <c r="H145" s="2">
        <v>1339</v>
      </c>
      <c r="I145" s="3">
        <v>0.44</v>
      </c>
      <c r="J145">
        <v>4.2</v>
      </c>
      <c r="K145" s="1">
        <v>179692</v>
      </c>
      <c r="L145" t="s">
        <v>1296</v>
      </c>
      <c r="M145" t="s">
        <v>101</v>
      </c>
      <c r="N145" t="s">
        <v>102</v>
      </c>
      <c r="O145" t="s">
        <v>103</v>
      </c>
      <c r="P145" t="s">
        <v>104</v>
      </c>
      <c r="Q145" t="s">
        <v>105</v>
      </c>
      <c r="R145" t="s">
        <v>1297</v>
      </c>
      <c r="S145" t="s">
        <v>1298</v>
      </c>
    </row>
    <row r="146" spans="1:19" x14ac:dyDescent="0.3">
      <c r="A146" t="s">
        <v>1299</v>
      </c>
      <c r="B146" t="s">
        <v>1300</v>
      </c>
      <c r="C146" t="str">
        <f t="shared" si="7"/>
        <v>Kodak 80 cm (32 inches) HD Ready Ce</v>
      </c>
      <c r="D146" t="str">
        <f t="shared" si="8"/>
        <v>Kodak 80 Cm (32 Inches) Hd Ready Ce</v>
      </c>
      <c r="E146" t="s">
        <v>170</v>
      </c>
      <c r="F146" t="str">
        <f t="shared" si="9"/>
        <v>Electronics</v>
      </c>
      <c r="G146" s="2">
        <v>9999</v>
      </c>
      <c r="H146" s="2">
        <v>12999</v>
      </c>
      <c r="I146" s="3">
        <v>0.23</v>
      </c>
      <c r="J146">
        <v>4.2</v>
      </c>
      <c r="K146" s="1">
        <v>6088</v>
      </c>
      <c r="L146" t="s">
        <v>1301</v>
      </c>
      <c r="M146" t="s">
        <v>1302</v>
      </c>
      <c r="N146" t="s">
        <v>1303</v>
      </c>
      <c r="O146" t="s">
        <v>1304</v>
      </c>
      <c r="P146" t="s">
        <v>1305</v>
      </c>
      <c r="Q146" t="s">
        <v>1306</v>
      </c>
      <c r="R146" t="s">
        <v>1307</v>
      </c>
      <c r="S146" t="s">
        <v>1308</v>
      </c>
    </row>
    <row r="147" spans="1:19" x14ac:dyDescent="0.3">
      <c r="A147" t="s">
        <v>1309</v>
      </c>
      <c r="B147" t="s">
        <v>1310</v>
      </c>
      <c r="C147" t="str">
        <f t="shared" si="7"/>
        <v>Airtel DigitalTV DTH Remote SD/HD/H</v>
      </c>
      <c r="D147" t="str">
        <f t="shared" si="8"/>
        <v>Airtel Digitaltv Dth Remote Sd/Hd/H</v>
      </c>
      <c r="E147" t="s">
        <v>467</v>
      </c>
      <c r="F147" t="str">
        <f t="shared" si="9"/>
        <v>Electronics</v>
      </c>
      <c r="G147">
        <v>195</v>
      </c>
      <c r="H147">
        <v>499</v>
      </c>
      <c r="I147" s="3">
        <v>0.61</v>
      </c>
      <c r="J147">
        <v>3.7</v>
      </c>
      <c r="K147" s="1">
        <v>1383</v>
      </c>
      <c r="L147" t="s">
        <v>1311</v>
      </c>
      <c r="M147" t="s">
        <v>1312</v>
      </c>
      <c r="N147" t="s">
        <v>1313</v>
      </c>
      <c r="O147" t="s">
        <v>1314</v>
      </c>
      <c r="P147" t="s">
        <v>1315</v>
      </c>
      <c r="Q147" t="s">
        <v>1316</v>
      </c>
      <c r="R147" t="s">
        <v>1317</v>
      </c>
      <c r="S147" t="s">
        <v>1318</v>
      </c>
    </row>
    <row r="148" spans="1:19" x14ac:dyDescent="0.3">
      <c r="A148" t="s">
        <v>1319</v>
      </c>
      <c r="B148" t="s">
        <v>1320</v>
      </c>
      <c r="C148" t="str">
        <f t="shared" si="7"/>
        <v>AmazonBasics New Release Nylon USB-</v>
      </c>
      <c r="D148" t="str">
        <f t="shared" si="8"/>
        <v>Amazonbasics New Release Nylon Usb-</v>
      </c>
      <c r="E148" t="s">
        <v>18</v>
      </c>
      <c r="F148" t="str">
        <f t="shared" si="9"/>
        <v>Computers&amp;Accessories</v>
      </c>
      <c r="G148">
        <v>999</v>
      </c>
      <c r="H148" s="2">
        <v>2100</v>
      </c>
      <c r="I148" s="3">
        <v>0.52</v>
      </c>
      <c r="J148">
        <v>4.5</v>
      </c>
      <c r="K148" s="1">
        <v>5492</v>
      </c>
      <c r="L148" t="s">
        <v>503</v>
      </c>
      <c r="M148" t="s">
        <v>1321</v>
      </c>
      <c r="N148" t="s">
        <v>1322</v>
      </c>
      <c r="O148" t="s">
        <v>1323</v>
      </c>
      <c r="P148" t="s">
        <v>1324</v>
      </c>
      <c r="Q148" t="s">
        <v>1325</v>
      </c>
      <c r="R148" t="s">
        <v>1326</v>
      </c>
      <c r="S148" t="s">
        <v>1327</v>
      </c>
    </row>
    <row r="149" spans="1:19" x14ac:dyDescent="0.3">
      <c r="A149" t="s">
        <v>1328</v>
      </c>
      <c r="B149" t="s">
        <v>1329</v>
      </c>
      <c r="C149" t="str">
        <f t="shared" si="7"/>
        <v>Ambrane Fast 100W Output Cable with</v>
      </c>
      <c r="D149" t="str">
        <f t="shared" si="8"/>
        <v>Ambrane Fast 100W Output Cable With</v>
      </c>
      <c r="E149" t="s">
        <v>18</v>
      </c>
      <c r="F149" t="str">
        <f t="shared" si="9"/>
        <v>Computers&amp;Accessories</v>
      </c>
      <c r="G149">
        <v>499</v>
      </c>
      <c r="H149">
        <v>899</v>
      </c>
      <c r="I149" s="3">
        <v>0.44</v>
      </c>
      <c r="J149">
        <v>4.2</v>
      </c>
      <c r="K149" s="1">
        <v>919</v>
      </c>
      <c r="L149" t="s">
        <v>1330</v>
      </c>
      <c r="M149" t="s">
        <v>1331</v>
      </c>
      <c r="N149" t="s">
        <v>1332</v>
      </c>
      <c r="O149" t="s">
        <v>1333</v>
      </c>
      <c r="P149" t="s">
        <v>1334</v>
      </c>
      <c r="Q149" t="s">
        <v>1335</v>
      </c>
      <c r="R149" t="s">
        <v>1336</v>
      </c>
      <c r="S149" t="s">
        <v>1337</v>
      </c>
    </row>
    <row r="150" spans="1:19" x14ac:dyDescent="0.3">
      <c r="A150" t="s">
        <v>1338</v>
      </c>
      <c r="B150" t="s">
        <v>1339</v>
      </c>
      <c r="C150" t="str">
        <f t="shared" si="7"/>
        <v>BlueRigger Digital Optical Audio To</v>
      </c>
      <c r="D150" t="str">
        <f t="shared" si="8"/>
        <v>Bluerigger Digital Optical Audio To</v>
      </c>
      <c r="E150" t="s">
        <v>1340</v>
      </c>
      <c r="F150" t="str">
        <f t="shared" si="9"/>
        <v>Electronics</v>
      </c>
      <c r="G150">
        <v>416</v>
      </c>
      <c r="H150">
        <v>599</v>
      </c>
      <c r="I150" s="3">
        <v>0.31</v>
      </c>
      <c r="J150">
        <v>4.2</v>
      </c>
      <c r="K150" s="1">
        <v>30023</v>
      </c>
      <c r="L150" t="s">
        <v>1341</v>
      </c>
      <c r="M150" t="s">
        <v>1342</v>
      </c>
      <c r="N150" t="s">
        <v>1343</v>
      </c>
      <c r="O150" t="s">
        <v>1344</v>
      </c>
      <c r="P150" t="s">
        <v>1345</v>
      </c>
      <c r="Q150" t="s">
        <v>1346</v>
      </c>
      <c r="R150" t="s">
        <v>1347</v>
      </c>
      <c r="S150" t="s">
        <v>1348</v>
      </c>
    </row>
    <row r="151" spans="1:19" x14ac:dyDescent="0.3">
      <c r="A151" t="s">
        <v>1349</v>
      </c>
      <c r="B151" t="s">
        <v>1350</v>
      </c>
      <c r="C151" t="str">
        <f t="shared" si="7"/>
        <v>Duracell Type-C To Micro 1.2M braid</v>
      </c>
      <c r="D151" t="str">
        <f t="shared" si="8"/>
        <v>Duracell Type-C To Micro 1.2M Braid</v>
      </c>
      <c r="E151" t="s">
        <v>18</v>
      </c>
      <c r="F151" t="str">
        <f t="shared" si="9"/>
        <v>Computers&amp;Accessories</v>
      </c>
      <c r="G151">
        <v>368</v>
      </c>
      <c r="H151">
        <v>699</v>
      </c>
      <c r="I151" s="3">
        <v>0.47</v>
      </c>
      <c r="J151">
        <v>4.2</v>
      </c>
      <c r="K151" s="1">
        <v>387</v>
      </c>
      <c r="L151" t="s">
        <v>1351</v>
      </c>
      <c r="M151" t="s">
        <v>1352</v>
      </c>
      <c r="N151" t="s">
        <v>1353</v>
      </c>
      <c r="O151" t="s">
        <v>1354</v>
      </c>
      <c r="P151" t="s">
        <v>1355</v>
      </c>
      <c r="Q151" t="s">
        <v>1356</v>
      </c>
      <c r="R151" t="s">
        <v>1357</v>
      </c>
      <c r="S151" t="s">
        <v>1358</v>
      </c>
    </row>
    <row r="152" spans="1:19" x14ac:dyDescent="0.3">
      <c r="A152" t="s">
        <v>1359</v>
      </c>
      <c r="B152" t="s">
        <v>1360</v>
      </c>
      <c r="C152" t="str">
        <f t="shared" si="7"/>
        <v>VU 138 cm (55 inches) Premium Serie</v>
      </c>
      <c r="D152" t="str">
        <f t="shared" si="8"/>
        <v>Vu 138 Cm (55 Inches) Premium Serie</v>
      </c>
      <c r="E152" t="s">
        <v>170</v>
      </c>
      <c r="F152" t="str">
        <f t="shared" si="9"/>
        <v>Electronics</v>
      </c>
      <c r="G152" s="2">
        <v>29990</v>
      </c>
      <c r="H152" s="2">
        <v>65000</v>
      </c>
      <c r="I152" s="3">
        <v>0.54</v>
      </c>
      <c r="J152">
        <v>4.0999999999999996</v>
      </c>
      <c r="K152" s="1">
        <v>211</v>
      </c>
      <c r="L152" t="s">
        <v>1361</v>
      </c>
      <c r="M152" t="s">
        <v>1362</v>
      </c>
      <c r="N152" t="s">
        <v>1363</v>
      </c>
      <c r="O152" t="s">
        <v>1364</v>
      </c>
      <c r="P152" t="s">
        <v>1365</v>
      </c>
      <c r="Q152" t="s">
        <v>1366</v>
      </c>
      <c r="R152" t="s">
        <v>1367</v>
      </c>
      <c r="S152" t="s">
        <v>1368</v>
      </c>
    </row>
    <row r="153" spans="1:19" x14ac:dyDescent="0.3">
      <c r="A153" t="s">
        <v>1369</v>
      </c>
      <c r="B153" t="s">
        <v>1370</v>
      </c>
      <c r="C153" t="str">
        <f t="shared" si="7"/>
        <v>Zoul USB Type C Fast Charging 3A Ny</v>
      </c>
      <c r="D153" t="str">
        <f t="shared" si="8"/>
        <v>Zoul Usb Type C Fast Charging 3A Ny</v>
      </c>
      <c r="E153" t="s">
        <v>18</v>
      </c>
      <c r="F153" t="str">
        <f t="shared" si="9"/>
        <v>Computers&amp;Accessories</v>
      </c>
      <c r="G153">
        <v>339</v>
      </c>
      <c r="H153" s="2">
        <v>1099</v>
      </c>
      <c r="I153" s="3">
        <v>0.69</v>
      </c>
      <c r="J153">
        <v>4.3</v>
      </c>
      <c r="K153" s="1">
        <v>974</v>
      </c>
      <c r="L153" t="s">
        <v>1371</v>
      </c>
      <c r="M153" t="s">
        <v>327</v>
      </c>
      <c r="N153" t="s">
        <v>328</v>
      </c>
      <c r="O153" t="s">
        <v>329</v>
      </c>
      <c r="P153" t="s">
        <v>330</v>
      </c>
      <c r="Q153" t="s">
        <v>331</v>
      </c>
      <c r="R153" t="s">
        <v>1372</v>
      </c>
      <c r="S153" t="s">
        <v>1373</v>
      </c>
    </row>
    <row r="154" spans="1:19" x14ac:dyDescent="0.3">
      <c r="A154" t="s">
        <v>1374</v>
      </c>
      <c r="B154" t="s">
        <v>1375</v>
      </c>
      <c r="C154" t="str">
        <f t="shared" si="7"/>
        <v>Samsung 80 cm (32 inches) Wondertai</v>
      </c>
      <c r="D154" t="str">
        <f t="shared" si="8"/>
        <v>Samsung 80 Cm (32 Inches) Wondertai</v>
      </c>
      <c r="E154" t="s">
        <v>170</v>
      </c>
      <c r="F154" t="str">
        <f t="shared" si="9"/>
        <v>Electronics</v>
      </c>
      <c r="G154" s="2">
        <v>15490</v>
      </c>
      <c r="H154" s="2">
        <v>20900</v>
      </c>
      <c r="I154" s="3">
        <v>0.26</v>
      </c>
      <c r="J154">
        <v>4.3</v>
      </c>
      <c r="K154" s="1">
        <v>16299</v>
      </c>
      <c r="L154" t="s">
        <v>1376</v>
      </c>
      <c r="M154" t="s">
        <v>227</v>
      </c>
      <c r="N154" t="s">
        <v>228</v>
      </c>
      <c r="O154" t="s">
        <v>229</v>
      </c>
      <c r="P154" t="s">
        <v>230</v>
      </c>
      <c r="Q154" t="s">
        <v>231</v>
      </c>
      <c r="R154" t="s">
        <v>1377</v>
      </c>
      <c r="S154" t="s">
        <v>1378</v>
      </c>
    </row>
    <row r="155" spans="1:19" x14ac:dyDescent="0.3">
      <c r="A155" t="s">
        <v>1379</v>
      </c>
      <c r="B155" t="s">
        <v>1380</v>
      </c>
      <c r="C155" t="str">
        <f t="shared" si="7"/>
        <v>MI Xiaomi USB Type C HYperCharge Ca</v>
      </c>
      <c r="D155" t="str">
        <f t="shared" si="8"/>
        <v>Mi Xiaomi Usb Type C Hypercharge Ca</v>
      </c>
      <c r="E155" t="s">
        <v>18</v>
      </c>
      <c r="F155" t="str">
        <f t="shared" si="9"/>
        <v>Computers&amp;Accessories</v>
      </c>
      <c r="G155">
        <v>499</v>
      </c>
      <c r="H155" s="2">
        <v>1299</v>
      </c>
      <c r="I155" s="3">
        <v>0.62</v>
      </c>
      <c r="J155">
        <v>4.3</v>
      </c>
      <c r="K155" s="1">
        <v>30411</v>
      </c>
      <c r="L155" t="s">
        <v>1381</v>
      </c>
      <c r="M155" t="s">
        <v>90</v>
      </c>
      <c r="N155" t="s">
        <v>91</v>
      </c>
      <c r="O155" t="s">
        <v>92</v>
      </c>
      <c r="P155" t="s">
        <v>93</v>
      </c>
      <c r="Q155" t="s">
        <v>94</v>
      </c>
      <c r="R155" t="s">
        <v>1382</v>
      </c>
      <c r="S155" t="s">
        <v>1383</v>
      </c>
    </row>
    <row r="156" spans="1:19" x14ac:dyDescent="0.3">
      <c r="A156" t="s">
        <v>1384</v>
      </c>
      <c r="B156" t="s">
        <v>1385</v>
      </c>
      <c r="C156" t="str">
        <f t="shared" si="7"/>
        <v>GENERIC Ultra-Mini Bluetooth CSR 4.</v>
      </c>
      <c r="D156" t="str">
        <f t="shared" si="8"/>
        <v>Generic Ultra-Mini Bluetooth Csr 4.</v>
      </c>
      <c r="E156" t="s">
        <v>99</v>
      </c>
      <c r="F156" t="str">
        <f t="shared" si="9"/>
        <v>Computers&amp;Accessories</v>
      </c>
      <c r="G156">
        <v>249</v>
      </c>
      <c r="H156">
        <v>399</v>
      </c>
      <c r="I156" s="3">
        <v>0.38</v>
      </c>
      <c r="J156">
        <v>3.4</v>
      </c>
      <c r="K156" s="1">
        <v>4642</v>
      </c>
      <c r="L156" t="s">
        <v>1386</v>
      </c>
      <c r="M156" t="s">
        <v>1387</v>
      </c>
      <c r="N156" t="s">
        <v>1388</v>
      </c>
      <c r="O156" t="s">
        <v>1389</v>
      </c>
      <c r="P156" t="s">
        <v>1390</v>
      </c>
      <c r="Q156" t="s">
        <v>1391</v>
      </c>
      <c r="R156" t="s">
        <v>1392</v>
      </c>
      <c r="S156" t="s">
        <v>1393</v>
      </c>
    </row>
    <row r="157" spans="1:19" x14ac:dyDescent="0.3">
      <c r="A157" t="s">
        <v>1394</v>
      </c>
      <c r="B157" t="s">
        <v>1395</v>
      </c>
      <c r="C157" t="str">
        <f t="shared" si="7"/>
        <v>7SEVEN¬Æ Compatible for Tata Sky Re</v>
      </c>
      <c r="D157" t="str">
        <f t="shared" si="8"/>
        <v>7Seven¬Æ Compatible For Tata Sky Re</v>
      </c>
      <c r="E157" t="s">
        <v>467</v>
      </c>
      <c r="F157" t="str">
        <f t="shared" si="9"/>
        <v>Electronics</v>
      </c>
      <c r="G157">
        <v>399</v>
      </c>
      <c r="H157">
        <v>799</v>
      </c>
      <c r="I157" s="3">
        <v>0.5</v>
      </c>
      <c r="J157">
        <v>4.3</v>
      </c>
      <c r="K157" s="1">
        <v>12</v>
      </c>
      <c r="L157" t="s">
        <v>1396</v>
      </c>
      <c r="M157" t="s">
        <v>1397</v>
      </c>
      <c r="N157" t="s">
        <v>1398</v>
      </c>
      <c r="O157" t="s">
        <v>1399</v>
      </c>
      <c r="P157" t="s">
        <v>1400</v>
      </c>
      <c r="Q157" t="s">
        <v>1401</v>
      </c>
      <c r="R157" t="s">
        <v>1402</v>
      </c>
      <c r="S157" t="s">
        <v>1403</v>
      </c>
    </row>
    <row r="158" spans="1:19" x14ac:dyDescent="0.3">
      <c r="A158" t="s">
        <v>1404</v>
      </c>
      <c r="B158" t="s">
        <v>1405</v>
      </c>
      <c r="C158" t="str">
        <f t="shared" si="7"/>
        <v>Belkin Apple Certified Lightning To</v>
      </c>
      <c r="D158" t="str">
        <f t="shared" si="8"/>
        <v>Belkin Apple Certified Lightning To</v>
      </c>
      <c r="E158" t="s">
        <v>18</v>
      </c>
      <c r="F158" t="str">
        <f t="shared" si="9"/>
        <v>Computers&amp;Accessories</v>
      </c>
      <c r="G158" s="2">
        <v>1499</v>
      </c>
      <c r="H158" s="2">
        <v>1999</v>
      </c>
      <c r="I158" s="3">
        <v>0.25</v>
      </c>
      <c r="J158">
        <v>4.4000000000000004</v>
      </c>
      <c r="K158" s="1">
        <v>1951</v>
      </c>
      <c r="L158" t="s">
        <v>1406</v>
      </c>
      <c r="M158" t="s">
        <v>1096</v>
      </c>
      <c r="N158" t="s">
        <v>1097</v>
      </c>
      <c r="O158" t="s">
        <v>1098</v>
      </c>
      <c r="P158" t="s">
        <v>1099</v>
      </c>
      <c r="Q158" t="s">
        <v>1100</v>
      </c>
      <c r="R158" t="s">
        <v>1407</v>
      </c>
      <c r="S158" t="s">
        <v>1408</v>
      </c>
    </row>
    <row r="159" spans="1:19" x14ac:dyDescent="0.3">
      <c r="A159" t="s">
        <v>1409</v>
      </c>
      <c r="B159" t="s">
        <v>1410</v>
      </c>
      <c r="C159" t="str">
        <f t="shared" si="7"/>
        <v xml:space="preserve">EGate i9 Pro-Max 1080p Native Full </v>
      </c>
      <c r="D159" t="str">
        <f t="shared" si="8"/>
        <v xml:space="preserve">Egate I9 Pro-Max 1080P Native Full </v>
      </c>
      <c r="E159" t="s">
        <v>1411</v>
      </c>
      <c r="F159" t="str">
        <f t="shared" si="9"/>
        <v>Electronics</v>
      </c>
      <c r="G159" s="2">
        <v>9490</v>
      </c>
      <c r="H159" s="2">
        <v>15990</v>
      </c>
      <c r="I159" s="3">
        <v>0.41</v>
      </c>
      <c r="J159">
        <v>3.9</v>
      </c>
      <c r="K159" s="1">
        <v>10480</v>
      </c>
      <c r="L159" t="s">
        <v>1412</v>
      </c>
      <c r="M159" t="s">
        <v>1413</v>
      </c>
      <c r="N159" t="s">
        <v>1414</v>
      </c>
      <c r="O159" t="s">
        <v>1415</v>
      </c>
      <c r="P159" t="s">
        <v>1416</v>
      </c>
      <c r="Q159" t="s">
        <v>1417</v>
      </c>
      <c r="R159" t="s">
        <v>1418</v>
      </c>
      <c r="S159" t="s">
        <v>1419</v>
      </c>
    </row>
    <row r="160" spans="1:19" x14ac:dyDescent="0.3">
      <c r="A160" t="s">
        <v>1420</v>
      </c>
      <c r="B160" t="s">
        <v>1421</v>
      </c>
      <c r="C160" t="str">
        <f t="shared" si="7"/>
        <v xml:space="preserve">ZEBRONICS HAA2021 HDMI version 2.1 </v>
      </c>
      <c r="D160" t="str">
        <f t="shared" si="8"/>
        <v xml:space="preserve">Zebronics Haa2021 Hdmi Version 2.1 </v>
      </c>
      <c r="E160" t="s">
        <v>130</v>
      </c>
      <c r="F160" t="str">
        <f t="shared" si="9"/>
        <v>Electronics</v>
      </c>
      <c r="G160">
        <v>637</v>
      </c>
      <c r="H160" s="2">
        <v>1499</v>
      </c>
      <c r="I160" s="3">
        <v>0.57999999999999996</v>
      </c>
      <c r="J160">
        <v>4.0999999999999996</v>
      </c>
      <c r="K160" s="1">
        <v>24</v>
      </c>
      <c r="L160" t="s">
        <v>1422</v>
      </c>
      <c r="M160" t="s">
        <v>1423</v>
      </c>
      <c r="N160" t="s">
        <v>1424</v>
      </c>
      <c r="O160" t="s">
        <v>1425</v>
      </c>
      <c r="P160" t="s">
        <v>1426</v>
      </c>
      <c r="Q160" t="s">
        <v>1427</v>
      </c>
      <c r="R160" t="s">
        <v>1428</v>
      </c>
      <c r="S160" t="s">
        <v>1429</v>
      </c>
    </row>
    <row r="161" spans="1:19" x14ac:dyDescent="0.3">
      <c r="A161" t="s">
        <v>1430</v>
      </c>
      <c r="B161" t="s">
        <v>1431</v>
      </c>
      <c r="C161" t="str">
        <f t="shared" si="7"/>
        <v>7SEVEN¬Æ Compatible for Sony Bravia</v>
      </c>
      <c r="D161" t="str">
        <f t="shared" si="8"/>
        <v>7Seven¬Æ Compatible For Sony Bravia</v>
      </c>
      <c r="E161" t="s">
        <v>467</v>
      </c>
      <c r="F161" t="str">
        <f t="shared" si="9"/>
        <v>Electronics</v>
      </c>
      <c r="G161">
        <v>399</v>
      </c>
      <c r="H161">
        <v>899</v>
      </c>
      <c r="I161" s="3">
        <v>0.56000000000000005</v>
      </c>
      <c r="J161">
        <v>3.9</v>
      </c>
      <c r="K161" s="1">
        <v>254</v>
      </c>
      <c r="L161" t="s">
        <v>1432</v>
      </c>
      <c r="M161" t="s">
        <v>1433</v>
      </c>
      <c r="N161" t="s">
        <v>1434</v>
      </c>
      <c r="O161" t="s">
        <v>1435</v>
      </c>
      <c r="P161" t="s">
        <v>1436</v>
      </c>
      <c r="Q161" t="s">
        <v>1437</v>
      </c>
      <c r="R161" t="s">
        <v>1438</v>
      </c>
      <c r="S161" t="s">
        <v>1439</v>
      </c>
    </row>
    <row r="162" spans="1:19" x14ac:dyDescent="0.3">
      <c r="A162" t="s">
        <v>1440</v>
      </c>
      <c r="B162" t="s">
        <v>1441</v>
      </c>
      <c r="C162" t="str">
        <f t="shared" si="7"/>
        <v>AmazonBasics Digital Optical Coax t</v>
      </c>
      <c r="D162" t="str">
        <f t="shared" si="8"/>
        <v>Amazonbasics Digital Optical Coax T</v>
      </c>
      <c r="E162" t="s">
        <v>1340</v>
      </c>
      <c r="F162" t="str">
        <f t="shared" si="9"/>
        <v>Electronics</v>
      </c>
      <c r="G162" s="2">
        <v>1089</v>
      </c>
      <c r="H162" s="2">
        <v>1600</v>
      </c>
      <c r="I162" s="3">
        <v>0.32</v>
      </c>
      <c r="J162">
        <v>4</v>
      </c>
      <c r="K162" s="1">
        <v>3565</v>
      </c>
      <c r="L162" t="s">
        <v>1442</v>
      </c>
      <c r="M162" t="s">
        <v>1443</v>
      </c>
      <c r="N162" t="s">
        <v>1444</v>
      </c>
      <c r="O162" t="s">
        <v>1445</v>
      </c>
      <c r="P162" t="s">
        <v>1446</v>
      </c>
      <c r="Q162" t="s">
        <v>1447</v>
      </c>
      <c r="R162" t="s">
        <v>1448</v>
      </c>
      <c r="S162" t="s">
        <v>1449</v>
      </c>
    </row>
    <row r="163" spans="1:19" x14ac:dyDescent="0.3">
      <c r="A163" t="s">
        <v>1450</v>
      </c>
      <c r="B163" t="s">
        <v>1451</v>
      </c>
      <c r="C163" t="str">
        <f t="shared" si="7"/>
        <v>Wayona Type C Cable Nylon Braided U</v>
      </c>
      <c r="D163" t="str">
        <f t="shared" si="8"/>
        <v>Wayona Type C Cable Nylon Braided U</v>
      </c>
      <c r="E163" t="s">
        <v>18</v>
      </c>
      <c r="F163" t="str">
        <f t="shared" si="9"/>
        <v>Computers&amp;Accessories</v>
      </c>
      <c r="G163">
        <v>339</v>
      </c>
      <c r="H163">
        <v>999</v>
      </c>
      <c r="I163" s="3">
        <v>0.66</v>
      </c>
      <c r="J163">
        <v>4.3</v>
      </c>
      <c r="K163" s="1">
        <v>6255</v>
      </c>
      <c r="L163" t="s">
        <v>1452</v>
      </c>
      <c r="M163" t="s">
        <v>1453</v>
      </c>
      <c r="N163" t="s">
        <v>1454</v>
      </c>
      <c r="O163" t="s">
        <v>1455</v>
      </c>
      <c r="P163" t="s">
        <v>1456</v>
      </c>
      <c r="Q163" t="s">
        <v>1457</v>
      </c>
      <c r="R163" t="s">
        <v>1458</v>
      </c>
      <c r="S163" t="s">
        <v>1459</v>
      </c>
    </row>
    <row r="164" spans="1:19" x14ac:dyDescent="0.3">
      <c r="A164" t="s">
        <v>1460</v>
      </c>
      <c r="B164" t="s">
        <v>1461</v>
      </c>
      <c r="C164" t="str">
        <f t="shared" si="7"/>
        <v>Pinnaclz Original Combo of 2 USB Ty</v>
      </c>
      <c r="D164" t="str">
        <f t="shared" si="8"/>
        <v>Pinnaclz Original Combo Of 2 Usb Ty</v>
      </c>
      <c r="E164" t="s">
        <v>18</v>
      </c>
      <c r="F164" t="str">
        <f t="shared" si="9"/>
        <v>Computers&amp;Accessories</v>
      </c>
      <c r="G164">
        <v>149</v>
      </c>
      <c r="H164">
        <v>499</v>
      </c>
      <c r="I164" s="3">
        <v>0.7</v>
      </c>
      <c r="J164">
        <v>4</v>
      </c>
      <c r="K164" s="1">
        <v>7732</v>
      </c>
      <c r="L164" t="s">
        <v>1462</v>
      </c>
      <c r="M164" t="s">
        <v>696</v>
      </c>
      <c r="N164" t="s">
        <v>697</v>
      </c>
      <c r="O164" t="s">
        <v>698</v>
      </c>
      <c r="P164" t="s">
        <v>699</v>
      </c>
      <c r="Q164" t="s">
        <v>700</v>
      </c>
      <c r="R164" t="s">
        <v>1463</v>
      </c>
      <c r="S164" t="s">
        <v>1464</v>
      </c>
    </row>
    <row r="165" spans="1:19" x14ac:dyDescent="0.3">
      <c r="A165" t="s">
        <v>1465</v>
      </c>
      <c r="B165" t="s">
        <v>1466</v>
      </c>
      <c r="C165" t="str">
        <f t="shared" si="7"/>
        <v xml:space="preserve">Ambrane BCL-15 Lightning Cable for </v>
      </c>
      <c r="D165" t="str">
        <f t="shared" si="8"/>
        <v xml:space="preserve">Ambrane Bcl-15 Lightning Cable For </v>
      </c>
      <c r="E165" t="s">
        <v>18</v>
      </c>
      <c r="F165" t="str">
        <f t="shared" si="9"/>
        <v>Computers&amp;Accessories</v>
      </c>
      <c r="G165">
        <v>149</v>
      </c>
      <c r="H165">
        <v>399</v>
      </c>
      <c r="I165" s="3">
        <v>0.63</v>
      </c>
      <c r="J165">
        <v>3.9</v>
      </c>
      <c r="K165" s="1">
        <v>57</v>
      </c>
      <c r="L165" t="s">
        <v>1467</v>
      </c>
      <c r="M165" t="s">
        <v>1468</v>
      </c>
      <c r="N165" t="s">
        <v>1469</v>
      </c>
      <c r="O165" t="s">
        <v>1470</v>
      </c>
      <c r="P165" t="s">
        <v>1471</v>
      </c>
      <c r="Q165" t="s">
        <v>1472</v>
      </c>
      <c r="R165" t="s">
        <v>1473</v>
      </c>
      <c r="S165" t="s">
        <v>1474</v>
      </c>
    </row>
    <row r="166" spans="1:19" x14ac:dyDescent="0.3">
      <c r="A166" t="s">
        <v>1475</v>
      </c>
      <c r="B166" t="s">
        <v>1476</v>
      </c>
      <c r="C166" t="str">
        <f t="shared" si="7"/>
        <v>Belkin USB C to USB-C Fast Charging</v>
      </c>
      <c r="D166" t="str">
        <f t="shared" si="8"/>
        <v>Belkin Usb C To Usb-C Fast Charging</v>
      </c>
      <c r="E166" t="s">
        <v>18</v>
      </c>
      <c r="F166" t="str">
        <f t="shared" si="9"/>
        <v>Computers&amp;Accessories</v>
      </c>
      <c r="G166">
        <v>599</v>
      </c>
      <c r="H166">
        <v>849</v>
      </c>
      <c r="I166" s="3">
        <v>0.28999999999999998</v>
      </c>
      <c r="J166">
        <v>4.5</v>
      </c>
      <c r="K166" s="1">
        <v>577</v>
      </c>
      <c r="L166" t="s">
        <v>1477</v>
      </c>
      <c r="M166" t="s">
        <v>1478</v>
      </c>
      <c r="N166" t="s">
        <v>1479</v>
      </c>
      <c r="O166" t="s">
        <v>1480</v>
      </c>
      <c r="P166" t="s">
        <v>1481</v>
      </c>
      <c r="Q166" t="s">
        <v>1482</v>
      </c>
      <c r="R166" t="s">
        <v>1483</v>
      </c>
      <c r="S166" t="s">
        <v>1484</v>
      </c>
    </row>
    <row r="167" spans="1:19" x14ac:dyDescent="0.3">
      <c r="A167" t="s">
        <v>1485</v>
      </c>
      <c r="B167" t="s">
        <v>1486</v>
      </c>
      <c r="C167" t="str">
        <f t="shared" si="7"/>
        <v>LOHAYA Television Remote Compatible</v>
      </c>
      <c r="D167" t="str">
        <f t="shared" si="8"/>
        <v>Lohaya Television Remote Compatible</v>
      </c>
      <c r="E167" t="s">
        <v>467</v>
      </c>
      <c r="F167" t="str">
        <f t="shared" si="9"/>
        <v>Electronics</v>
      </c>
      <c r="G167">
        <v>299</v>
      </c>
      <c r="H167" s="2">
        <v>1199</v>
      </c>
      <c r="I167" s="3">
        <v>0.75</v>
      </c>
      <c r="J167">
        <v>3.9</v>
      </c>
      <c r="K167" s="1">
        <v>1193</v>
      </c>
      <c r="L167" t="s">
        <v>1487</v>
      </c>
      <c r="M167" t="s">
        <v>1488</v>
      </c>
      <c r="N167" t="s">
        <v>1489</v>
      </c>
      <c r="O167" t="s">
        <v>1490</v>
      </c>
      <c r="P167" t="s">
        <v>1491</v>
      </c>
      <c r="Q167" t="s">
        <v>1492</v>
      </c>
      <c r="R167" t="s">
        <v>1493</v>
      </c>
      <c r="S167" t="s">
        <v>1494</v>
      </c>
    </row>
    <row r="168" spans="1:19" x14ac:dyDescent="0.3">
      <c r="A168" t="s">
        <v>1495</v>
      </c>
      <c r="B168" t="s">
        <v>1496</v>
      </c>
      <c r="C168" t="str">
        <f t="shared" si="7"/>
        <v xml:space="preserve">Wayona Nylon Braided Lightning USB </v>
      </c>
      <c r="D168" t="str">
        <f t="shared" si="8"/>
        <v xml:space="preserve">Wayona Nylon Braided Lightning Usb </v>
      </c>
      <c r="E168" t="s">
        <v>18</v>
      </c>
      <c r="F168" t="str">
        <f t="shared" si="9"/>
        <v>Computers&amp;Accessories</v>
      </c>
      <c r="G168">
        <v>399</v>
      </c>
      <c r="H168" s="2">
        <v>1299</v>
      </c>
      <c r="I168" s="3">
        <v>0.69</v>
      </c>
      <c r="J168">
        <v>4.2</v>
      </c>
      <c r="K168" s="1">
        <v>13120</v>
      </c>
      <c r="L168" t="s">
        <v>1497</v>
      </c>
      <c r="M168" t="s">
        <v>961</v>
      </c>
      <c r="N168" t="s">
        <v>962</v>
      </c>
      <c r="O168" t="s">
        <v>963</v>
      </c>
      <c r="P168" t="s">
        <v>964</v>
      </c>
      <c r="Q168" t="s">
        <v>965</v>
      </c>
      <c r="R168" t="s">
        <v>1498</v>
      </c>
      <c r="S168" t="s">
        <v>1499</v>
      </c>
    </row>
    <row r="169" spans="1:19" x14ac:dyDescent="0.3">
      <c r="A169" t="s">
        <v>1500</v>
      </c>
      <c r="B169" t="s">
        <v>1501</v>
      </c>
      <c r="C169" t="str">
        <f t="shared" si="7"/>
        <v>Electvision Remote Control Compatib</v>
      </c>
      <c r="D169" t="str">
        <f t="shared" si="8"/>
        <v>Electvision Remote Control Compatib</v>
      </c>
      <c r="E169" t="s">
        <v>467</v>
      </c>
      <c r="F169" t="str">
        <f t="shared" si="9"/>
        <v>Electronics</v>
      </c>
      <c r="G169">
        <v>339</v>
      </c>
      <c r="H169" s="2">
        <v>1999</v>
      </c>
      <c r="I169" s="3">
        <v>0.83</v>
      </c>
      <c r="J169">
        <v>4</v>
      </c>
      <c r="K169" s="1">
        <v>343</v>
      </c>
      <c r="L169" t="s">
        <v>1502</v>
      </c>
      <c r="M169" t="s">
        <v>1503</v>
      </c>
      <c r="N169" t="s">
        <v>1504</v>
      </c>
      <c r="O169" t="s">
        <v>1505</v>
      </c>
      <c r="P169" t="s">
        <v>1506</v>
      </c>
      <c r="Q169" t="s">
        <v>1507</v>
      </c>
      <c r="R169" t="s">
        <v>1508</v>
      </c>
      <c r="S169" t="s">
        <v>1509</v>
      </c>
    </row>
    <row r="170" spans="1:19" x14ac:dyDescent="0.3">
      <c r="A170" t="s">
        <v>1510</v>
      </c>
      <c r="B170" t="s">
        <v>1511</v>
      </c>
      <c r="C170" t="str">
        <f t="shared" si="7"/>
        <v xml:space="preserve">Acer 80 cm (32 inches) S Series HD </v>
      </c>
      <c r="D170" t="str">
        <f t="shared" si="8"/>
        <v xml:space="preserve">Acer 80 Cm (32 Inches) S Series Hd </v>
      </c>
      <c r="E170" t="s">
        <v>170</v>
      </c>
      <c r="F170" t="str">
        <f t="shared" si="9"/>
        <v>Electronics</v>
      </c>
      <c r="G170" s="2">
        <v>12499</v>
      </c>
      <c r="H170" s="2">
        <v>22990</v>
      </c>
      <c r="I170" s="3">
        <v>0.46</v>
      </c>
      <c r="J170">
        <v>4.3</v>
      </c>
      <c r="K170" s="1">
        <v>1611</v>
      </c>
      <c r="L170" t="s">
        <v>1512</v>
      </c>
      <c r="M170" t="s">
        <v>1513</v>
      </c>
      <c r="N170" t="s">
        <v>1514</v>
      </c>
      <c r="O170" t="s">
        <v>1515</v>
      </c>
      <c r="P170" t="s">
        <v>1516</v>
      </c>
      <c r="Q170" t="s">
        <v>1517</v>
      </c>
      <c r="R170" t="s">
        <v>1518</v>
      </c>
      <c r="S170" t="s">
        <v>1519</v>
      </c>
    </row>
    <row r="171" spans="1:19" x14ac:dyDescent="0.3">
      <c r="A171" t="s">
        <v>1520</v>
      </c>
      <c r="B171" t="s">
        <v>1521</v>
      </c>
      <c r="C171" t="str">
        <f t="shared" si="7"/>
        <v xml:space="preserve">realme 10W Fast Charging Micro-USB </v>
      </c>
      <c r="D171" t="str">
        <f t="shared" si="8"/>
        <v xml:space="preserve">Realme 10W Fast Charging Micro-Usb </v>
      </c>
      <c r="E171" t="s">
        <v>18</v>
      </c>
      <c r="F171" t="str">
        <f t="shared" si="9"/>
        <v>Computers&amp;Accessories</v>
      </c>
      <c r="G171">
        <v>249</v>
      </c>
      <c r="H171">
        <v>399</v>
      </c>
      <c r="I171" s="3">
        <v>0.38</v>
      </c>
      <c r="J171">
        <v>4</v>
      </c>
      <c r="K171" s="1">
        <v>6558</v>
      </c>
      <c r="L171" t="s">
        <v>1522</v>
      </c>
      <c r="M171" t="s">
        <v>1523</v>
      </c>
      <c r="N171" t="s">
        <v>1524</v>
      </c>
      <c r="O171" t="s">
        <v>1525</v>
      </c>
      <c r="P171" t="s">
        <v>1526</v>
      </c>
      <c r="Q171" t="s">
        <v>1527</v>
      </c>
      <c r="R171" t="s">
        <v>1528</v>
      </c>
      <c r="S171" t="s">
        <v>1529</v>
      </c>
    </row>
    <row r="172" spans="1:19" x14ac:dyDescent="0.3">
      <c r="A172" t="s">
        <v>1530</v>
      </c>
      <c r="B172" t="s">
        <v>1531</v>
      </c>
      <c r="C172" t="str">
        <f t="shared" si="7"/>
        <v>TP-Link AC1300 USB WiFi Adapter (Ar</v>
      </c>
      <c r="D172" t="str">
        <f t="shared" si="8"/>
        <v>Tp-Link Ac1300 Usb Wifi Adapter (Ar</v>
      </c>
      <c r="E172" t="s">
        <v>99</v>
      </c>
      <c r="F172" t="str">
        <f t="shared" si="9"/>
        <v>Computers&amp;Accessories</v>
      </c>
      <c r="G172" s="2">
        <v>1399</v>
      </c>
      <c r="H172" s="2">
        <v>2499</v>
      </c>
      <c r="I172" s="3">
        <v>0.44</v>
      </c>
      <c r="J172">
        <v>4.4000000000000004</v>
      </c>
      <c r="K172" s="1">
        <v>23169</v>
      </c>
      <c r="L172" t="s">
        <v>1532</v>
      </c>
      <c r="M172" t="s">
        <v>1533</v>
      </c>
      <c r="N172" t="s">
        <v>1534</v>
      </c>
      <c r="O172" t="s">
        <v>1535</v>
      </c>
      <c r="P172" t="s">
        <v>1536</v>
      </c>
      <c r="Q172" t="s">
        <v>1537</v>
      </c>
      <c r="R172" t="s">
        <v>1538</v>
      </c>
      <c r="S172" t="s">
        <v>1539</v>
      </c>
    </row>
    <row r="173" spans="1:19" x14ac:dyDescent="0.3">
      <c r="A173" t="s">
        <v>1540</v>
      </c>
      <c r="B173" t="s">
        <v>1541</v>
      </c>
      <c r="C173" t="str">
        <f t="shared" si="7"/>
        <v>Acer 139 cm (55 inches) I Series 4K</v>
      </c>
      <c r="D173" t="str">
        <f t="shared" si="8"/>
        <v>Acer 139 Cm (55 Inches) I Series 4K</v>
      </c>
      <c r="E173" t="s">
        <v>170</v>
      </c>
      <c r="F173" t="str">
        <f t="shared" si="9"/>
        <v>Electronics</v>
      </c>
      <c r="G173" s="2">
        <v>32999</v>
      </c>
      <c r="H173" s="2">
        <v>47990</v>
      </c>
      <c r="I173" s="3">
        <v>0.31</v>
      </c>
      <c r="J173">
        <v>4.3</v>
      </c>
      <c r="K173" s="1">
        <v>4703</v>
      </c>
      <c r="L173" t="s">
        <v>812</v>
      </c>
      <c r="M173" t="s">
        <v>247</v>
      </c>
      <c r="N173" t="s">
        <v>248</v>
      </c>
      <c r="O173" t="s">
        <v>249</v>
      </c>
      <c r="P173" t="s">
        <v>250</v>
      </c>
      <c r="Q173" t="s">
        <v>251</v>
      </c>
      <c r="R173" t="s">
        <v>1542</v>
      </c>
      <c r="S173" t="s">
        <v>1543</v>
      </c>
    </row>
    <row r="174" spans="1:19" x14ac:dyDescent="0.3">
      <c r="A174" t="s">
        <v>1544</v>
      </c>
      <c r="B174" t="s">
        <v>1545</v>
      </c>
      <c r="C174" t="str">
        <f t="shared" si="7"/>
        <v>Ambrane 60W / 3A Fast Charging Outp</v>
      </c>
      <c r="D174" t="str">
        <f t="shared" si="8"/>
        <v>Ambrane 60W / 3A Fast Charging Outp</v>
      </c>
      <c r="E174" t="s">
        <v>18</v>
      </c>
      <c r="F174" t="str">
        <f t="shared" si="9"/>
        <v>Computers&amp;Accessories</v>
      </c>
      <c r="G174">
        <v>149</v>
      </c>
      <c r="H174">
        <v>399</v>
      </c>
      <c r="I174" s="3">
        <v>0.63</v>
      </c>
      <c r="J174">
        <v>4</v>
      </c>
      <c r="K174" s="1">
        <v>1423</v>
      </c>
      <c r="L174" t="s">
        <v>1546</v>
      </c>
      <c r="M174" t="s">
        <v>726</v>
      </c>
      <c r="N174" t="s">
        <v>727</v>
      </c>
      <c r="O174" t="s">
        <v>728</v>
      </c>
      <c r="P174" t="s">
        <v>729</v>
      </c>
      <c r="Q174" t="s">
        <v>730</v>
      </c>
      <c r="R174" t="s">
        <v>1547</v>
      </c>
      <c r="S174" t="s">
        <v>1548</v>
      </c>
    </row>
    <row r="175" spans="1:19" x14ac:dyDescent="0.3">
      <c r="A175" t="s">
        <v>1549</v>
      </c>
      <c r="B175" t="s">
        <v>1550</v>
      </c>
      <c r="C175" t="str">
        <f t="shared" si="7"/>
        <v>Wayona USB Type C 65W Fast Charging</v>
      </c>
      <c r="D175" t="str">
        <f t="shared" si="8"/>
        <v>Wayona Usb Type C 65W Fast Charging</v>
      </c>
      <c r="E175" t="s">
        <v>18</v>
      </c>
      <c r="F175" t="str">
        <f t="shared" si="9"/>
        <v>Computers&amp;Accessories</v>
      </c>
      <c r="G175">
        <v>325</v>
      </c>
      <c r="H175">
        <v>999</v>
      </c>
      <c r="I175" s="3">
        <v>0.67</v>
      </c>
      <c r="J175">
        <v>4.3</v>
      </c>
      <c r="K175" s="1">
        <v>2651</v>
      </c>
      <c r="L175" t="s">
        <v>1551</v>
      </c>
      <c r="M175" t="s">
        <v>1552</v>
      </c>
      <c r="N175" t="s">
        <v>1553</v>
      </c>
      <c r="O175" t="s">
        <v>1554</v>
      </c>
      <c r="P175" t="s">
        <v>1555</v>
      </c>
      <c r="Q175" t="s">
        <v>1556</v>
      </c>
      <c r="R175" t="s">
        <v>1557</v>
      </c>
      <c r="S175" t="s">
        <v>1558</v>
      </c>
    </row>
    <row r="176" spans="1:19" x14ac:dyDescent="0.3">
      <c r="A176" t="s">
        <v>1559</v>
      </c>
      <c r="B176" t="s">
        <v>1560</v>
      </c>
      <c r="C176" t="str">
        <f t="shared" si="7"/>
        <v xml:space="preserve">Syncwire LTG to USB Cable for Fast </v>
      </c>
      <c r="D176" t="str">
        <f t="shared" si="8"/>
        <v xml:space="preserve">Syncwire Ltg To Usb Cable For Fast </v>
      </c>
      <c r="E176" t="s">
        <v>18</v>
      </c>
      <c r="F176" t="str">
        <f t="shared" si="9"/>
        <v>Computers&amp;Accessories</v>
      </c>
      <c r="G176">
        <v>399</v>
      </c>
      <c r="H176" s="2">
        <v>1999</v>
      </c>
      <c r="I176" s="3">
        <v>0.8</v>
      </c>
      <c r="J176">
        <v>5</v>
      </c>
      <c r="K176" s="1">
        <v>5</v>
      </c>
      <c r="L176" t="s">
        <v>1561</v>
      </c>
      <c r="M176" t="s">
        <v>1562</v>
      </c>
      <c r="N176" t="s">
        <v>1563</v>
      </c>
      <c r="O176" t="s">
        <v>1564</v>
      </c>
      <c r="P176" t="s">
        <v>1565</v>
      </c>
      <c r="Q176" t="s">
        <v>1566</v>
      </c>
      <c r="R176" t="s">
        <v>1567</v>
      </c>
      <c r="S176" t="s">
        <v>1568</v>
      </c>
    </row>
    <row r="177" spans="1:19" x14ac:dyDescent="0.3">
      <c r="A177" t="s">
        <v>1569</v>
      </c>
      <c r="B177" t="s">
        <v>1570</v>
      </c>
      <c r="C177" t="str">
        <f t="shared" si="7"/>
        <v>Skadioo WiFi Adapter for pc | Car A</v>
      </c>
      <c r="D177" t="str">
        <f t="shared" si="8"/>
        <v>Skadioo Wifi Adapter For Pc | Car A</v>
      </c>
      <c r="E177" t="s">
        <v>99</v>
      </c>
      <c r="F177" t="str">
        <f t="shared" si="9"/>
        <v>Computers&amp;Accessories</v>
      </c>
      <c r="G177">
        <v>199</v>
      </c>
      <c r="H177">
        <v>499</v>
      </c>
      <c r="I177" s="3">
        <v>0.6</v>
      </c>
      <c r="J177">
        <v>3.7</v>
      </c>
      <c r="K177" s="1">
        <v>612</v>
      </c>
      <c r="L177" t="s">
        <v>1571</v>
      </c>
      <c r="M177" t="s">
        <v>1572</v>
      </c>
      <c r="N177" t="s">
        <v>1573</v>
      </c>
      <c r="O177" t="s">
        <v>1574</v>
      </c>
      <c r="P177" t="s">
        <v>1575</v>
      </c>
      <c r="Q177" t="s">
        <v>1576</v>
      </c>
      <c r="R177" t="s">
        <v>1577</v>
      </c>
      <c r="S177" t="s">
        <v>1578</v>
      </c>
    </row>
    <row r="178" spans="1:19" x14ac:dyDescent="0.3">
      <c r="A178" t="s">
        <v>1579</v>
      </c>
      <c r="B178" t="s">
        <v>1580</v>
      </c>
      <c r="C178" t="str">
        <f t="shared" si="7"/>
        <v>FLiX (Beetel USB to Type C PVC Data</v>
      </c>
      <c r="D178" t="str">
        <f t="shared" si="8"/>
        <v>Flix (Beetel Usb To Type C Pvc Data</v>
      </c>
      <c r="E178" t="s">
        <v>18</v>
      </c>
      <c r="F178" t="str">
        <f t="shared" si="9"/>
        <v>Computers&amp;Accessories</v>
      </c>
      <c r="G178">
        <v>88</v>
      </c>
      <c r="H178">
        <v>299</v>
      </c>
      <c r="I178" s="3">
        <v>0.71</v>
      </c>
      <c r="J178">
        <v>4</v>
      </c>
      <c r="K178" s="1">
        <v>9378</v>
      </c>
      <c r="L178" t="s">
        <v>1581</v>
      </c>
      <c r="M178" t="s">
        <v>237</v>
      </c>
      <c r="N178" t="s">
        <v>238</v>
      </c>
      <c r="O178" t="s">
        <v>239</v>
      </c>
      <c r="P178" t="s">
        <v>240</v>
      </c>
      <c r="Q178" t="s">
        <v>1582</v>
      </c>
      <c r="R178" t="s">
        <v>1583</v>
      </c>
      <c r="S178" t="s">
        <v>1584</v>
      </c>
    </row>
    <row r="179" spans="1:19" x14ac:dyDescent="0.3">
      <c r="A179" t="s">
        <v>1585</v>
      </c>
      <c r="B179" t="s">
        <v>1586</v>
      </c>
      <c r="C179" t="str">
        <f t="shared" si="7"/>
        <v>Zoul USB C to USB C Fast Charging C</v>
      </c>
      <c r="D179" t="str">
        <f t="shared" si="8"/>
        <v>Zoul Usb C To Usb C Fast Charging C</v>
      </c>
      <c r="E179" t="s">
        <v>18</v>
      </c>
      <c r="F179" t="str">
        <f t="shared" si="9"/>
        <v>Computers&amp;Accessories</v>
      </c>
      <c r="G179">
        <v>399</v>
      </c>
      <c r="H179" s="2">
        <v>1099</v>
      </c>
      <c r="I179" s="3">
        <v>0.64</v>
      </c>
      <c r="J179">
        <v>4.0999999999999996</v>
      </c>
      <c r="K179" s="1">
        <v>2685</v>
      </c>
      <c r="L179" t="s">
        <v>1587</v>
      </c>
      <c r="M179" t="s">
        <v>1272</v>
      </c>
      <c r="N179" t="s">
        <v>1273</v>
      </c>
      <c r="O179" t="s">
        <v>1274</v>
      </c>
      <c r="P179" t="s">
        <v>1275</v>
      </c>
      <c r="Q179" t="s">
        <v>1276</v>
      </c>
      <c r="R179" t="s">
        <v>1588</v>
      </c>
      <c r="S179" t="s">
        <v>1589</v>
      </c>
    </row>
    <row r="180" spans="1:19" x14ac:dyDescent="0.3">
      <c r="A180" t="s">
        <v>1590</v>
      </c>
      <c r="B180" t="s">
        <v>1591</v>
      </c>
      <c r="C180" t="str">
        <f t="shared" si="7"/>
        <v xml:space="preserve">FLiX (Beetel Flow USB to Micro USB </v>
      </c>
      <c r="D180" t="str">
        <f t="shared" si="8"/>
        <v xml:space="preserve">Flix (Beetel Flow Usb To Micro Usb </v>
      </c>
      <c r="E180" t="s">
        <v>18</v>
      </c>
      <c r="F180" t="str">
        <f t="shared" si="9"/>
        <v>Computers&amp;Accessories</v>
      </c>
      <c r="G180">
        <v>57.89</v>
      </c>
      <c r="H180">
        <v>199</v>
      </c>
      <c r="I180" s="3">
        <v>0.71</v>
      </c>
      <c r="J180">
        <v>4</v>
      </c>
      <c r="K180" s="1">
        <v>9378</v>
      </c>
      <c r="L180" t="s">
        <v>1592</v>
      </c>
      <c r="M180" t="s">
        <v>237</v>
      </c>
      <c r="N180" t="s">
        <v>238</v>
      </c>
      <c r="O180" t="s">
        <v>239</v>
      </c>
      <c r="P180" t="s">
        <v>240</v>
      </c>
      <c r="Q180" t="s">
        <v>241</v>
      </c>
      <c r="R180" t="s">
        <v>1593</v>
      </c>
      <c r="S180" t="s">
        <v>1594</v>
      </c>
    </row>
    <row r="181" spans="1:19" x14ac:dyDescent="0.3">
      <c r="A181" t="s">
        <v>1595</v>
      </c>
      <c r="B181" t="s">
        <v>1596</v>
      </c>
      <c r="C181" t="str">
        <f t="shared" si="7"/>
        <v>7SEVEN¬Æ Bluetooth Voice Command Re</v>
      </c>
      <c r="D181" t="str">
        <f t="shared" si="8"/>
        <v>7Seven¬Æ Bluetooth Voice Command Re</v>
      </c>
      <c r="E181" t="s">
        <v>467</v>
      </c>
      <c r="F181" t="str">
        <f t="shared" si="9"/>
        <v>Electronics</v>
      </c>
      <c r="G181">
        <v>799</v>
      </c>
      <c r="H181" s="2">
        <v>1999</v>
      </c>
      <c r="I181" s="3">
        <v>0.6</v>
      </c>
      <c r="J181">
        <v>3.3</v>
      </c>
      <c r="K181" s="1">
        <v>576</v>
      </c>
      <c r="L181" t="s">
        <v>1597</v>
      </c>
      <c r="M181" t="s">
        <v>1598</v>
      </c>
      <c r="N181" t="s">
        <v>1599</v>
      </c>
      <c r="O181" t="s">
        <v>1600</v>
      </c>
      <c r="P181" t="s">
        <v>1601</v>
      </c>
      <c r="Q181" t="s">
        <v>1602</v>
      </c>
      <c r="R181" t="s">
        <v>1603</v>
      </c>
      <c r="S181" t="s">
        <v>1604</v>
      </c>
    </row>
    <row r="182" spans="1:19" x14ac:dyDescent="0.3">
      <c r="A182" t="s">
        <v>1605</v>
      </c>
      <c r="B182" t="s">
        <v>1606</v>
      </c>
      <c r="C182" t="str">
        <f t="shared" si="7"/>
        <v>Sony TV - Remote Compatible for Son</v>
      </c>
      <c r="D182" t="str">
        <f t="shared" si="8"/>
        <v>Sony Tv - Remote Compatible For Son</v>
      </c>
      <c r="E182" t="s">
        <v>467</v>
      </c>
      <c r="F182" t="str">
        <f t="shared" si="9"/>
        <v>Electronics</v>
      </c>
      <c r="G182">
        <v>205</v>
      </c>
      <c r="H182">
        <v>499</v>
      </c>
      <c r="I182" s="3">
        <v>0.59</v>
      </c>
      <c r="J182">
        <v>3.8</v>
      </c>
      <c r="K182" s="1">
        <v>313</v>
      </c>
      <c r="L182" t="s">
        <v>1607</v>
      </c>
      <c r="M182" t="s">
        <v>1608</v>
      </c>
      <c r="N182" t="s">
        <v>1609</v>
      </c>
      <c r="O182" t="s">
        <v>1610</v>
      </c>
      <c r="P182" t="s">
        <v>1611</v>
      </c>
      <c r="Q182" t="s">
        <v>1612</v>
      </c>
      <c r="R182" t="s">
        <v>1613</v>
      </c>
      <c r="S182" t="s">
        <v>1614</v>
      </c>
    </row>
    <row r="183" spans="1:19" x14ac:dyDescent="0.3">
      <c r="A183" t="s">
        <v>1615</v>
      </c>
      <c r="B183" t="s">
        <v>1616</v>
      </c>
      <c r="C183" t="str">
        <f t="shared" si="7"/>
        <v xml:space="preserve">Storite USB 3.0 Cable A to Micro B </v>
      </c>
      <c r="D183" t="str">
        <f t="shared" si="8"/>
        <v xml:space="preserve">Storite Usb 3.0 Cable A To Micro B </v>
      </c>
      <c r="E183" t="s">
        <v>18</v>
      </c>
      <c r="F183" t="str">
        <f t="shared" si="9"/>
        <v>Computers&amp;Accessories</v>
      </c>
      <c r="G183">
        <v>299</v>
      </c>
      <c r="H183">
        <v>699</v>
      </c>
      <c r="I183" s="3">
        <v>0.56999999999999995</v>
      </c>
      <c r="J183">
        <v>4.0999999999999996</v>
      </c>
      <c r="K183" s="1">
        <v>2957</v>
      </c>
      <c r="L183" t="s">
        <v>1617</v>
      </c>
      <c r="M183" t="s">
        <v>1618</v>
      </c>
      <c r="N183" t="s">
        <v>1619</v>
      </c>
      <c r="O183" t="s">
        <v>1620</v>
      </c>
      <c r="P183" t="s">
        <v>1621</v>
      </c>
      <c r="Q183" t="s">
        <v>1622</v>
      </c>
      <c r="R183" t="s">
        <v>1623</v>
      </c>
      <c r="S183" t="s">
        <v>1624</v>
      </c>
    </row>
    <row r="184" spans="1:19" x14ac:dyDescent="0.3">
      <c r="A184" t="s">
        <v>1625</v>
      </c>
      <c r="B184" t="s">
        <v>1626</v>
      </c>
      <c r="C184" t="str">
        <f t="shared" si="7"/>
        <v>boAt LTG 500 Apple MFI Certified fo</v>
      </c>
      <c r="D184" t="str">
        <f t="shared" si="8"/>
        <v>Boat Ltg 500 Apple Mfi Certified Fo</v>
      </c>
      <c r="E184" t="s">
        <v>18</v>
      </c>
      <c r="F184" t="str">
        <f t="shared" si="9"/>
        <v>Computers&amp;Accessories</v>
      </c>
      <c r="G184">
        <v>849</v>
      </c>
      <c r="H184">
        <v>999</v>
      </c>
      <c r="I184" s="3">
        <v>0.15</v>
      </c>
      <c r="J184">
        <v>4.0999999999999996</v>
      </c>
      <c r="K184" s="1">
        <v>6736</v>
      </c>
      <c r="L184" t="s">
        <v>1627</v>
      </c>
      <c r="M184" t="s">
        <v>1628</v>
      </c>
      <c r="N184" t="s">
        <v>1629</v>
      </c>
      <c r="O184" t="s">
        <v>1630</v>
      </c>
      <c r="P184" t="s">
        <v>1631</v>
      </c>
      <c r="Q184" t="s">
        <v>1632</v>
      </c>
      <c r="R184" t="s">
        <v>1633</v>
      </c>
      <c r="S184" t="s">
        <v>1634</v>
      </c>
    </row>
    <row r="185" spans="1:19" x14ac:dyDescent="0.3">
      <c r="A185" t="s">
        <v>1635</v>
      </c>
      <c r="B185" t="s">
        <v>1636</v>
      </c>
      <c r="C185" t="str">
        <f t="shared" si="7"/>
        <v>AmazonBasics USB C to Lightning Alu</v>
      </c>
      <c r="D185" t="str">
        <f t="shared" si="8"/>
        <v>Amazonbasics Usb C To Lightning Alu</v>
      </c>
      <c r="E185" t="s">
        <v>18</v>
      </c>
      <c r="F185" t="str">
        <f t="shared" si="9"/>
        <v>Computers&amp;Accessories</v>
      </c>
      <c r="G185">
        <v>949</v>
      </c>
      <c r="H185" s="2">
        <v>1999</v>
      </c>
      <c r="I185" s="3">
        <v>0.53</v>
      </c>
      <c r="J185">
        <v>4.4000000000000004</v>
      </c>
      <c r="K185" s="1">
        <v>13552</v>
      </c>
      <c r="L185" t="s">
        <v>1637</v>
      </c>
      <c r="M185" t="s">
        <v>363</v>
      </c>
      <c r="N185" t="s">
        <v>364</v>
      </c>
      <c r="O185" t="s">
        <v>365</v>
      </c>
      <c r="P185" t="s">
        <v>366</v>
      </c>
      <c r="Q185" t="s">
        <v>367</v>
      </c>
      <c r="R185" t="s">
        <v>1638</v>
      </c>
      <c r="S185" t="s">
        <v>1639</v>
      </c>
    </row>
    <row r="186" spans="1:19" x14ac:dyDescent="0.3">
      <c r="A186" t="s">
        <v>1640</v>
      </c>
      <c r="B186" t="s">
        <v>1641</v>
      </c>
      <c r="C186" t="str">
        <f t="shared" si="7"/>
        <v>AmazonBasics Double Braided Nylon U</v>
      </c>
      <c r="D186" t="str">
        <f t="shared" si="8"/>
        <v>Amazonbasics Double Braided Nylon U</v>
      </c>
      <c r="E186" t="s">
        <v>18</v>
      </c>
      <c r="F186" t="str">
        <f t="shared" si="9"/>
        <v>Computers&amp;Accessories</v>
      </c>
      <c r="G186">
        <v>499</v>
      </c>
      <c r="H186" s="2">
        <v>1200</v>
      </c>
      <c r="I186" s="3">
        <v>0.57999999999999996</v>
      </c>
      <c r="J186">
        <v>4.3</v>
      </c>
      <c r="K186" s="1">
        <v>5451</v>
      </c>
      <c r="L186" t="s">
        <v>1642</v>
      </c>
      <c r="M186" t="s">
        <v>1643</v>
      </c>
      <c r="N186" t="s">
        <v>1644</v>
      </c>
      <c r="O186" t="s">
        <v>1645</v>
      </c>
      <c r="P186" t="s">
        <v>1646</v>
      </c>
      <c r="Q186" t="s">
        <v>1647</v>
      </c>
      <c r="R186" t="s">
        <v>1648</v>
      </c>
      <c r="S186" t="s">
        <v>1649</v>
      </c>
    </row>
    <row r="187" spans="1:19" x14ac:dyDescent="0.3">
      <c r="A187" t="s">
        <v>1650</v>
      </c>
      <c r="B187" t="s">
        <v>1651</v>
      </c>
      <c r="C187" t="str">
        <f t="shared" si="7"/>
        <v>Amazon Basics USB 3.0 Cable - A Mal</v>
      </c>
      <c r="D187" t="str">
        <f t="shared" si="8"/>
        <v>Amazon Basics Usb 3.0 Cable - A Mal</v>
      </c>
      <c r="E187" t="s">
        <v>18</v>
      </c>
      <c r="F187" t="str">
        <f t="shared" si="9"/>
        <v>Computers&amp;Accessories</v>
      </c>
      <c r="G187">
        <v>299</v>
      </c>
      <c r="H187">
        <v>485</v>
      </c>
      <c r="I187" s="3">
        <v>0.38</v>
      </c>
      <c r="J187">
        <v>4.3</v>
      </c>
      <c r="K187" s="1">
        <v>10911</v>
      </c>
      <c r="L187" t="s">
        <v>1652</v>
      </c>
      <c r="M187" t="s">
        <v>1653</v>
      </c>
      <c r="N187" t="s">
        <v>1654</v>
      </c>
      <c r="O187" t="s">
        <v>1655</v>
      </c>
      <c r="P187" t="s">
        <v>1656</v>
      </c>
      <c r="Q187" t="s">
        <v>1657</v>
      </c>
      <c r="R187" t="s">
        <v>1658</v>
      </c>
      <c r="S187" t="s">
        <v>1659</v>
      </c>
    </row>
    <row r="188" spans="1:19" x14ac:dyDescent="0.3">
      <c r="A188" t="s">
        <v>1660</v>
      </c>
      <c r="B188" t="s">
        <v>1661</v>
      </c>
      <c r="C188" t="str">
        <f t="shared" si="7"/>
        <v>AmazonBasics USB C to Lightning Alu</v>
      </c>
      <c r="D188" t="str">
        <f t="shared" si="8"/>
        <v>Amazonbasics Usb C To Lightning Alu</v>
      </c>
      <c r="E188" t="s">
        <v>18</v>
      </c>
      <c r="F188" t="str">
        <f t="shared" si="9"/>
        <v>Computers&amp;Accessories</v>
      </c>
      <c r="G188">
        <v>949</v>
      </c>
      <c r="H188" s="2">
        <v>1999</v>
      </c>
      <c r="I188" s="3">
        <v>0.53</v>
      </c>
      <c r="J188">
        <v>4.4000000000000004</v>
      </c>
      <c r="K188" s="1">
        <v>13552</v>
      </c>
      <c r="L188" t="s">
        <v>1662</v>
      </c>
      <c r="M188" t="s">
        <v>363</v>
      </c>
      <c r="N188" t="s">
        <v>364</v>
      </c>
      <c r="O188" t="s">
        <v>365</v>
      </c>
      <c r="P188" t="s">
        <v>366</v>
      </c>
      <c r="Q188" t="s">
        <v>367</v>
      </c>
      <c r="R188" t="s">
        <v>1663</v>
      </c>
      <c r="S188" t="s">
        <v>1664</v>
      </c>
    </row>
    <row r="189" spans="1:19" x14ac:dyDescent="0.3">
      <c r="A189" t="s">
        <v>1665</v>
      </c>
      <c r="B189" t="s">
        <v>1666</v>
      </c>
      <c r="C189" t="str">
        <f t="shared" si="7"/>
        <v>Wayona Usb C 65W Fast Charging Cabl</v>
      </c>
      <c r="D189" t="str">
        <f t="shared" si="8"/>
        <v>Wayona Usb C 65W Fast Charging Cabl</v>
      </c>
      <c r="E189" t="s">
        <v>18</v>
      </c>
      <c r="F189" t="str">
        <f t="shared" si="9"/>
        <v>Computers&amp;Accessories</v>
      </c>
      <c r="G189">
        <v>379</v>
      </c>
      <c r="H189" s="2">
        <v>1099</v>
      </c>
      <c r="I189" s="3">
        <v>0.66</v>
      </c>
      <c r="J189">
        <v>4.3</v>
      </c>
      <c r="K189" s="1">
        <v>2806</v>
      </c>
      <c r="L189" t="s">
        <v>1667</v>
      </c>
      <c r="M189" t="s">
        <v>971</v>
      </c>
      <c r="N189" t="s">
        <v>972</v>
      </c>
      <c r="O189" t="s">
        <v>973</v>
      </c>
      <c r="P189" t="s">
        <v>974</v>
      </c>
      <c r="Q189" t="s">
        <v>975</v>
      </c>
      <c r="R189" t="s">
        <v>1668</v>
      </c>
      <c r="S189" t="s">
        <v>1669</v>
      </c>
    </row>
    <row r="190" spans="1:19" x14ac:dyDescent="0.3">
      <c r="A190" t="s">
        <v>1670</v>
      </c>
      <c r="B190" t="s">
        <v>1671</v>
      </c>
      <c r="C190" t="str">
        <f t="shared" si="7"/>
        <v>Karbonn 80 cm (32 inches) Millenium</v>
      </c>
      <c r="D190" t="str">
        <f t="shared" si="8"/>
        <v>Karbonn 80 Cm (32 Inches) Millenium</v>
      </c>
      <c r="E190" t="s">
        <v>170</v>
      </c>
      <c r="F190" t="str">
        <f t="shared" si="9"/>
        <v>Electronics</v>
      </c>
      <c r="G190" s="2">
        <v>8990</v>
      </c>
      <c r="H190" s="2">
        <v>18990</v>
      </c>
      <c r="I190" s="3">
        <v>0.53</v>
      </c>
      <c r="J190">
        <v>3.9</v>
      </c>
      <c r="K190" s="1">
        <v>350</v>
      </c>
      <c r="L190" t="s">
        <v>1672</v>
      </c>
      <c r="M190" t="s">
        <v>1673</v>
      </c>
      <c r="N190" t="s">
        <v>1674</v>
      </c>
      <c r="O190" t="s">
        <v>1675</v>
      </c>
      <c r="P190" t="s">
        <v>1676</v>
      </c>
      <c r="Q190" t="s">
        <v>1677</v>
      </c>
      <c r="R190" t="s">
        <v>1678</v>
      </c>
      <c r="S190" t="s">
        <v>1679</v>
      </c>
    </row>
    <row r="191" spans="1:19" x14ac:dyDescent="0.3">
      <c r="A191" t="s">
        <v>1680</v>
      </c>
      <c r="B191" t="s">
        <v>1681</v>
      </c>
      <c r="C191" t="str">
        <f t="shared" si="7"/>
        <v>BlueRigger Digital Optical Audio To</v>
      </c>
      <c r="D191" t="str">
        <f t="shared" si="8"/>
        <v>Bluerigger Digital Optical Audio To</v>
      </c>
      <c r="E191" t="s">
        <v>1340</v>
      </c>
      <c r="F191" t="str">
        <f t="shared" si="9"/>
        <v>Electronics</v>
      </c>
      <c r="G191">
        <v>486</v>
      </c>
      <c r="H191" s="2">
        <v>1999</v>
      </c>
      <c r="I191" s="3">
        <v>0.76</v>
      </c>
      <c r="J191">
        <v>4.2</v>
      </c>
      <c r="K191" s="1">
        <v>30023</v>
      </c>
      <c r="L191" t="s">
        <v>1682</v>
      </c>
      <c r="M191" t="s">
        <v>1342</v>
      </c>
      <c r="N191" t="s">
        <v>1343</v>
      </c>
      <c r="O191" t="s">
        <v>1344</v>
      </c>
      <c r="P191" t="s">
        <v>1345</v>
      </c>
      <c r="Q191" t="s">
        <v>1346</v>
      </c>
      <c r="R191" t="s">
        <v>1683</v>
      </c>
      <c r="S191" t="s">
        <v>1684</v>
      </c>
    </row>
    <row r="192" spans="1:19" x14ac:dyDescent="0.3">
      <c r="A192" t="s">
        <v>1685</v>
      </c>
      <c r="B192" t="s">
        <v>1686</v>
      </c>
      <c r="C192" t="str">
        <f t="shared" si="7"/>
        <v>VW 60 cm (24 inches) Premium Series</v>
      </c>
      <c r="D192" t="str">
        <f t="shared" si="8"/>
        <v>Vw 60 Cm (24 Inches) Premium Series</v>
      </c>
      <c r="E192" t="s">
        <v>513</v>
      </c>
      <c r="F192" t="str">
        <f t="shared" si="9"/>
        <v>Electronics</v>
      </c>
      <c r="G192" s="2">
        <v>5699</v>
      </c>
      <c r="H192" s="2">
        <v>11000</v>
      </c>
      <c r="I192" s="3">
        <v>0.48</v>
      </c>
      <c r="J192">
        <v>4.2</v>
      </c>
      <c r="K192" s="1">
        <v>4003</v>
      </c>
      <c r="L192" t="s">
        <v>1687</v>
      </c>
      <c r="M192" t="s">
        <v>515</v>
      </c>
      <c r="N192" t="s">
        <v>516</v>
      </c>
      <c r="O192" t="s">
        <v>517</v>
      </c>
      <c r="P192" t="s">
        <v>518</v>
      </c>
      <c r="Q192" t="s">
        <v>1688</v>
      </c>
      <c r="R192" t="s">
        <v>1689</v>
      </c>
      <c r="S192" t="s">
        <v>1690</v>
      </c>
    </row>
    <row r="193" spans="1:19" x14ac:dyDescent="0.3">
      <c r="A193" t="s">
        <v>1691</v>
      </c>
      <c r="B193" t="s">
        <v>1692</v>
      </c>
      <c r="C193" t="str">
        <f t="shared" si="7"/>
        <v>Amazon Basics USB A to Lightning MF</v>
      </c>
      <c r="D193" t="str">
        <f t="shared" si="8"/>
        <v>Amazon Basics Usb A To Lightning Mf</v>
      </c>
      <c r="E193" t="s">
        <v>18</v>
      </c>
      <c r="F193" t="str">
        <f t="shared" si="9"/>
        <v>Computers&amp;Accessories</v>
      </c>
      <c r="G193">
        <v>709</v>
      </c>
      <c r="H193" s="2">
        <v>1999</v>
      </c>
      <c r="I193" s="3">
        <v>0.65</v>
      </c>
      <c r="J193">
        <v>4.0999999999999996</v>
      </c>
      <c r="K193" s="1">
        <v>178817</v>
      </c>
      <c r="L193" t="s">
        <v>1693</v>
      </c>
      <c r="M193" t="s">
        <v>1694</v>
      </c>
      <c r="N193" t="s">
        <v>1695</v>
      </c>
      <c r="O193" t="s">
        <v>1696</v>
      </c>
      <c r="P193" t="s">
        <v>1697</v>
      </c>
      <c r="Q193" t="s">
        <v>1698</v>
      </c>
      <c r="R193" t="s">
        <v>1699</v>
      </c>
      <c r="S193" t="s">
        <v>1700</v>
      </c>
    </row>
    <row r="194" spans="1:19" x14ac:dyDescent="0.3">
      <c r="A194" t="s">
        <v>1701</v>
      </c>
      <c r="B194" t="s">
        <v>1702</v>
      </c>
      <c r="C194" t="str">
        <f t="shared" ref="C194:C257" si="10">LEFT(B194,35)</f>
        <v xml:space="preserve">Samsung 138 cm (55 inches) Crystal </v>
      </c>
      <c r="D194" t="str">
        <f t="shared" ref="D194:D257" si="11">PROPER(C194)</f>
        <v xml:space="preserve">Samsung 138 Cm (55 Inches) Crystal </v>
      </c>
      <c r="E194" t="s">
        <v>170</v>
      </c>
      <c r="F194" t="str">
        <f t="shared" si="9"/>
        <v>Electronics</v>
      </c>
      <c r="G194" s="2">
        <v>47990</v>
      </c>
      <c r="H194" s="2">
        <v>70900</v>
      </c>
      <c r="I194" s="3">
        <v>0.32</v>
      </c>
      <c r="J194">
        <v>4.3</v>
      </c>
      <c r="K194" s="1">
        <v>7109</v>
      </c>
      <c r="L194" t="s">
        <v>584</v>
      </c>
      <c r="M194" t="s">
        <v>585</v>
      </c>
      <c r="N194" t="s">
        <v>586</v>
      </c>
      <c r="O194" t="s">
        <v>587</v>
      </c>
      <c r="P194" t="s">
        <v>588</v>
      </c>
      <c r="Q194" t="s">
        <v>589</v>
      </c>
      <c r="R194" t="s">
        <v>1703</v>
      </c>
      <c r="S194" t="s">
        <v>1704</v>
      </c>
    </row>
    <row r="195" spans="1:19" x14ac:dyDescent="0.3">
      <c r="A195" t="s">
        <v>1705</v>
      </c>
      <c r="B195" t="s">
        <v>1706</v>
      </c>
      <c r="C195" t="str">
        <f t="shared" si="10"/>
        <v>LOHAYA Television Remote Compatible</v>
      </c>
      <c r="D195" t="str">
        <f t="shared" si="11"/>
        <v>Lohaya Television Remote Compatible</v>
      </c>
      <c r="E195" t="s">
        <v>467</v>
      </c>
      <c r="F195" t="str">
        <f t="shared" ref="F195:F258" si="12">LEFT(E195,FIND("|",E195)-1)</f>
        <v>Electronics</v>
      </c>
      <c r="G195">
        <v>299</v>
      </c>
      <c r="H195" s="2">
        <v>1199</v>
      </c>
      <c r="I195" s="3">
        <v>0.75</v>
      </c>
      <c r="J195">
        <v>3.7</v>
      </c>
      <c r="K195" s="1">
        <v>490</v>
      </c>
      <c r="L195" t="s">
        <v>1707</v>
      </c>
      <c r="M195" t="s">
        <v>1708</v>
      </c>
      <c r="N195" t="s">
        <v>1709</v>
      </c>
      <c r="O195" t="s">
        <v>1710</v>
      </c>
      <c r="P195" t="s">
        <v>1711</v>
      </c>
      <c r="Q195" t="s">
        <v>1712</v>
      </c>
      <c r="R195" t="s">
        <v>1713</v>
      </c>
      <c r="S195" t="s">
        <v>1714</v>
      </c>
    </row>
    <row r="196" spans="1:19" x14ac:dyDescent="0.3">
      <c r="A196" t="s">
        <v>1715</v>
      </c>
      <c r="B196" t="s">
        <v>1716</v>
      </c>
      <c r="C196" t="str">
        <f t="shared" si="10"/>
        <v xml:space="preserve">Duracell Micro USB 3A Braided Sync </v>
      </c>
      <c r="D196" t="str">
        <f t="shared" si="11"/>
        <v xml:space="preserve">Duracell Micro Usb 3A Braided Sync </v>
      </c>
      <c r="E196" t="s">
        <v>18</v>
      </c>
      <c r="F196" t="str">
        <f t="shared" si="12"/>
        <v>Computers&amp;Accessories</v>
      </c>
      <c r="G196">
        <v>320</v>
      </c>
      <c r="H196">
        <v>599</v>
      </c>
      <c r="I196" s="3">
        <v>0.47</v>
      </c>
      <c r="J196">
        <v>4.0999999999999996</v>
      </c>
      <c r="K196" s="1">
        <v>491</v>
      </c>
      <c r="L196" t="s">
        <v>1717</v>
      </c>
      <c r="M196" t="s">
        <v>1718</v>
      </c>
      <c r="N196" t="s">
        <v>1719</v>
      </c>
      <c r="O196" t="s">
        <v>1720</v>
      </c>
      <c r="P196" t="s">
        <v>1721</v>
      </c>
      <c r="Q196" t="s">
        <v>1722</v>
      </c>
      <c r="R196" t="s">
        <v>1723</v>
      </c>
      <c r="S196" t="s">
        <v>1724</v>
      </c>
    </row>
    <row r="197" spans="1:19" x14ac:dyDescent="0.3">
      <c r="A197" t="s">
        <v>1725</v>
      </c>
      <c r="B197" t="s">
        <v>1726</v>
      </c>
      <c r="C197" t="str">
        <f t="shared" si="10"/>
        <v>Zebronics CU3100V Fast charging Typ</v>
      </c>
      <c r="D197" t="str">
        <f t="shared" si="11"/>
        <v>Zebronics Cu3100V Fast Charging Typ</v>
      </c>
      <c r="E197" t="s">
        <v>18</v>
      </c>
      <c r="F197" t="str">
        <f t="shared" si="12"/>
        <v>Computers&amp;Accessories</v>
      </c>
      <c r="G197">
        <v>139</v>
      </c>
      <c r="H197">
        <v>549</v>
      </c>
      <c r="I197" s="3">
        <v>0.75</v>
      </c>
      <c r="J197">
        <v>3.9</v>
      </c>
      <c r="K197" s="1">
        <v>61</v>
      </c>
      <c r="L197" t="s">
        <v>1727</v>
      </c>
      <c r="M197" t="s">
        <v>1728</v>
      </c>
      <c r="N197" t="s">
        <v>1729</v>
      </c>
      <c r="O197" t="s">
        <v>1730</v>
      </c>
      <c r="P197" t="s">
        <v>1731</v>
      </c>
      <c r="Q197" t="s">
        <v>1732</v>
      </c>
      <c r="R197" t="s">
        <v>1733</v>
      </c>
      <c r="S197" t="s">
        <v>1734</v>
      </c>
    </row>
    <row r="198" spans="1:19" x14ac:dyDescent="0.3">
      <c r="A198" t="s">
        <v>1735</v>
      </c>
      <c r="B198" t="s">
        <v>1736</v>
      </c>
      <c r="C198" t="str">
        <f t="shared" si="10"/>
        <v>FLiX (Beetel) USB to iPhone Lightni</v>
      </c>
      <c r="D198" t="str">
        <f t="shared" si="11"/>
        <v>Flix (Beetel) Usb To Iphone Lightni</v>
      </c>
      <c r="E198" t="s">
        <v>18</v>
      </c>
      <c r="F198" t="str">
        <f t="shared" si="12"/>
        <v>Computers&amp;Accessories</v>
      </c>
      <c r="G198">
        <v>129</v>
      </c>
      <c r="H198">
        <v>249</v>
      </c>
      <c r="I198" s="3">
        <v>0.48</v>
      </c>
      <c r="J198">
        <v>4</v>
      </c>
      <c r="K198" s="1">
        <v>9378</v>
      </c>
      <c r="L198" t="s">
        <v>1737</v>
      </c>
      <c r="M198" t="s">
        <v>237</v>
      </c>
      <c r="N198" t="s">
        <v>238</v>
      </c>
      <c r="O198" t="s">
        <v>239</v>
      </c>
      <c r="P198" t="s">
        <v>240</v>
      </c>
      <c r="Q198" t="s">
        <v>241</v>
      </c>
      <c r="R198" t="s">
        <v>1738</v>
      </c>
      <c r="S198" t="s">
        <v>1739</v>
      </c>
    </row>
    <row r="199" spans="1:19" x14ac:dyDescent="0.3">
      <c r="A199" t="s">
        <v>1740</v>
      </c>
      <c r="B199" t="s">
        <v>1741</v>
      </c>
      <c r="C199" t="str">
        <f t="shared" si="10"/>
        <v>MI 108 cm (43 inches) 5A Series Ful</v>
      </c>
      <c r="D199" t="str">
        <f t="shared" si="11"/>
        <v>Mi 108 Cm (43 Inches) 5A Series Ful</v>
      </c>
      <c r="E199" t="s">
        <v>170</v>
      </c>
      <c r="F199" t="str">
        <f t="shared" si="12"/>
        <v>Electronics</v>
      </c>
      <c r="G199" s="2">
        <v>24999</v>
      </c>
      <c r="H199" s="2">
        <v>35999</v>
      </c>
      <c r="I199" s="3">
        <v>0.31</v>
      </c>
      <c r="J199">
        <v>4.2</v>
      </c>
      <c r="K199" s="1">
        <v>32840</v>
      </c>
      <c r="L199" t="s">
        <v>954</v>
      </c>
      <c r="M199" t="s">
        <v>172</v>
      </c>
      <c r="N199" t="s">
        <v>173</v>
      </c>
      <c r="O199" t="s">
        <v>174</v>
      </c>
      <c r="P199" t="s">
        <v>175</v>
      </c>
      <c r="Q199" t="s">
        <v>1742</v>
      </c>
      <c r="R199" t="s">
        <v>1743</v>
      </c>
      <c r="S199" t="s">
        <v>1744</v>
      </c>
    </row>
    <row r="200" spans="1:19" x14ac:dyDescent="0.3">
      <c r="A200" t="s">
        <v>1745</v>
      </c>
      <c r="B200" t="s">
        <v>1746</v>
      </c>
      <c r="C200" t="str">
        <f t="shared" si="10"/>
        <v>Belkin Apple Certified Lightning to</v>
      </c>
      <c r="D200" t="str">
        <f t="shared" si="11"/>
        <v>Belkin Apple Certified Lightning To</v>
      </c>
      <c r="E200" t="s">
        <v>18</v>
      </c>
      <c r="F200" t="str">
        <f t="shared" si="12"/>
        <v>Computers&amp;Accessories</v>
      </c>
      <c r="G200">
        <v>999</v>
      </c>
      <c r="H200" s="2">
        <v>1699</v>
      </c>
      <c r="I200" s="3">
        <v>0.41</v>
      </c>
      <c r="J200">
        <v>4.4000000000000004</v>
      </c>
      <c r="K200" s="1">
        <v>7318</v>
      </c>
      <c r="L200" t="s">
        <v>1747</v>
      </c>
      <c r="M200" t="s">
        <v>1748</v>
      </c>
      <c r="N200" t="s">
        <v>1749</v>
      </c>
      <c r="O200" t="s">
        <v>1750</v>
      </c>
      <c r="P200" t="s">
        <v>1751</v>
      </c>
      <c r="Q200" t="s">
        <v>1752</v>
      </c>
      <c r="R200" t="s">
        <v>1753</v>
      </c>
      <c r="S200" t="s">
        <v>1754</v>
      </c>
    </row>
    <row r="201" spans="1:19" x14ac:dyDescent="0.3">
      <c r="A201" t="s">
        <v>1755</v>
      </c>
      <c r="B201" t="s">
        <v>1756</v>
      </c>
      <c r="C201" t="str">
        <f t="shared" si="10"/>
        <v>Time Office Scanner Replacement Cab</v>
      </c>
      <c r="D201" t="str">
        <f t="shared" si="11"/>
        <v>Time Office Scanner Replacement Cab</v>
      </c>
      <c r="E201" t="s">
        <v>18</v>
      </c>
      <c r="F201" t="str">
        <f t="shared" si="12"/>
        <v>Computers&amp;Accessories</v>
      </c>
      <c r="G201">
        <v>225</v>
      </c>
      <c r="H201">
        <v>499</v>
      </c>
      <c r="I201" s="3">
        <v>0.55000000000000004</v>
      </c>
      <c r="J201">
        <v>4.0999999999999996</v>
      </c>
      <c r="K201" s="1">
        <v>789</v>
      </c>
      <c r="L201" t="s">
        <v>1757</v>
      </c>
      <c r="M201" t="s">
        <v>1758</v>
      </c>
      <c r="N201" t="s">
        <v>1759</v>
      </c>
      <c r="O201" t="s">
        <v>1760</v>
      </c>
      <c r="P201" t="s">
        <v>1761</v>
      </c>
      <c r="Q201" t="s">
        <v>1762</v>
      </c>
      <c r="R201" t="s">
        <v>1763</v>
      </c>
      <c r="S201" t="s">
        <v>1764</v>
      </c>
    </row>
    <row r="202" spans="1:19" x14ac:dyDescent="0.3">
      <c r="A202" t="s">
        <v>1765</v>
      </c>
      <c r="B202" t="s">
        <v>1766</v>
      </c>
      <c r="C202" t="str">
        <f t="shared" si="10"/>
        <v>Caldipree Silicone Case Cover Compa</v>
      </c>
      <c r="D202" t="str">
        <f t="shared" si="11"/>
        <v>Caldipree Silicone Case Cover Compa</v>
      </c>
      <c r="E202" t="s">
        <v>467</v>
      </c>
      <c r="F202" t="str">
        <f t="shared" si="12"/>
        <v>Electronics</v>
      </c>
      <c r="G202">
        <v>547</v>
      </c>
      <c r="H202" s="2">
        <v>2999</v>
      </c>
      <c r="I202" s="3">
        <v>0.82</v>
      </c>
      <c r="J202">
        <v>4.3</v>
      </c>
      <c r="K202" s="1">
        <v>407</v>
      </c>
      <c r="L202" t="s">
        <v>1767</v>
      </c>
      <c r="M202" t="s">
        <v>1768</v>
      </c>
      <c r="N202" t="s">
        <v>1769</v>
      </c>
      <c r="O202" t="s">
        <v>1770</v>
      </c>
      <c r="P202" t="s">
        <v>1771</v>
      </c>
      <c r="Q202" t="s">
        <v>1772</v>
      </c>
      <c r="R202" t="s">
        <v>1773</v>
      </c>
      <c r="S202" t="s">
        <v>1774</v>
      </c>
    </row>
    <row r="203" spans="1:19" x14ac:dyDescent="0.3">
      <c r="A203" t="s">
        <v>1775</v>
      </c>
      <c r="B203" t="s">
        <v>1776</v>
      </c>
      <c r="C203" t="str">
        <f t="shared" si="10"/>
        <v>Storite USB 2.0 A to Mini 5 pin B C</v>
      </c>
      <c r="D203" t="str">
        <f t="shared" si="11"/>
        <v>Storite Usb 2.0 A To Mini 5 Pin B C</v>
      </c>
      <c r="E203" t="s">
        <v>18</v>
      </c>
      <c r="F203" t="str">
        <f t="shared" si="12"/>
        <v>Computers&amp;Accessories</v>
      </c>
      <c r="G203">
        <v>259</v>
      </c>
      <c r="H203">
        <v>699</v>
      </c>
      <c r="I203" s="3">
        <v>0.63</v>
      </c>
      <c r="J203">
        <v>3.8</v>
      </c>
      <c r="K203" s="1">
        <v>2399</v>
      </c>
      <c r="L203" t="s">
        <v>1777</v>
      </c>
      <c r="M203" t="s">
        <v>1778</v>
      </c>
      <c r="N203" t="s">
        <v>1779</v>
      </c>
      <c r="O203" t="s">
        <v>1780</v>
      </c>
      <c r="P203" t="s">
        <v>1781</v>
      </c>
      <c r="Q203" t="s">
        <v>1782</v>
      </c>
      <c r="R203" t="s">
        <v>1783</v>
      </c>
      <c r="S203" t="s">
        <v>1784</v>
      </c>
    </row>
    <row r="204" spans="1:19" x14ac:dyDescent="0.3">
      <c r="A204" t="s">
        <v>1785</v>
      </c>
      <c r="B204" t="s">
        <v>1786</v>
      </c>
      <c r="C204" t="str">
        <f t="shared" si="10"/>
        <v>Universal Remote Control for All So</v>
      </c>
      <c r="D204" t="str">
        <f t="shared" si="11"/>
        <v>Universal Remote Control For All So</v>
      </c>
      <c r="E204" t="s">
        <v>467</v>
      </c>
      <c r="F204" t="str">
        <f t="shared" si="12"/>
        <v>Electronics</v>
      </c>
      <c r="G204">
        <v>239</v>
      </c>
      <c r="H204">
        <v>699</v>
      </c>
      <c r="I204" s="3">
        <v>0.66</v>
      </c>
      <c r="J204">
        <v>4.4000000000000004</v>
      </c>
      <c r="K204" s="1">
        <v>2640</v>
      </c>
      <c r="L204" t="s">
        <v>1787</v>
      </c>
      <c r="M204" t="s">
        <v>1788</v>
      </c>
      <c r="N204" t="s">
        <v>1789</v>
      </c>
      <c r="O204" t="s">
        <v>1790</v>
      </c>
      <c r="P204" t="s">
        <v>1791</v>
      </c>
      <c r="Q204" t="s">
        <v>1792</v>
      </c>
      <c r="R204" t="s">
        <v>1793</v>
      </c>
      <c r="S204" t="s">
        <v>1794</v>
      </c>
    </row>
    <row r="205" spans="1:19" x14ac:dyDescent="0.3">
      <c r="A205" t="s">
        <v>1795</v>
      </c>
      <c r="B205" t="s">
        <v>1796</v>
      </c>
      <c r="C205" t="str">
        <f t="shared" si="10"/>
        <v>Cotbolt Silicone Case Cover Compati</v>
      </c>
      <c r="D205" t="str">
        <f t="shared" si="11"/>
        <v>Cotbolt Silicone Case Cover Compati</v>
      </c>
      <c r="E205" t="s">
        <v>467</v>
      </c>
      <c r="F205" t="str">
        <f t="shared" si="12"/>
        <v>Electronics</v>
      </c>
      <c r="G205">
        <v>349</v>
      </c>
      <c r="H205">
        <v>999</v>
      </c>
      <c r="I205" s="3">
        <v>0.65</v>
      </c>
      <c r="J205">
        <v>4</v>
      </c>
      <c r="K205" s="1">
        <v>839</v>
      </c>
      <c r="L205" t="s">
        <v>1797</v>
      </c>
      <c r="M205" t="s">
        <v>1798</v>
      </c>
      <c r="N205" t="s">
        <v>1799</v>
      </c>
      <c r="O205" t="s">
        <v>1800</v>
      </c>
      <c r="P205" t="s">
        <v>1801</v>
      </c>
      <c r="Q205" t="s">
        <v>1802</v>
      </c>
      <c r="R205" t="s">
        <v>1803</v>
      </c>
      <c r="S205" t="s">
        <v>1804</v>
      </c>
    </row>
    <row r="206" spans="1:19" x14ac:dyDescent="0.3">
      <c r="A206" t="s">
        <v>1805</v>
      </c>
      <c r="B206" t="s">
        <v>1806</v>
      </c>
      <c r="C206" t="str">
        <f t="shared" si="10"/>
        <v>BlueRigger High Speed HDMI Cable wi</v>
      </c>
      <c r="D206" t="str">
        <f t="shared" si="11"/>
        <v>Bluerigger High Speed Hdmi Cable Wi</v>
      </c>
      <c r="E206" t="s">
        <v>130</v>
      </c>
      <c r="F206" t="str">
        <f t="shared" si="12"/>
        <v>Electronics</v>
      </c>
      <c r="G206">
        <v>467</v>
      </c>
      <c r="H206">
        <v>599</v>
      </c>
      <c r="I206" s="3">
        <v>0.22</v>
      </c>
      <c r="J206">
        <v>4.4000000000000004</v>
      </c>
      <c r="K206" s="1">
        <v>44054</v>
      </c>
      <c r="L206" t="s">
        <v>1807</v>
      </c>
      <c r="M206" t="s">
        <v>1808</v>
      </c>
      <c r="N206" t="s">
        <v>1809</v>
      </c>
      <c r="O206" t="s">
        <v>1810</v>
      </c>
      <c r="P206" t="s">
        <v>1811</v>
      </c>
      <c r="Q206" t="s">
        <v>1812</v>
      </c>
      <c r="R206" t="s">
        <v>1813</v>
      </c>
      <c r="S206" t="s">
        <v>1814</v>
      </c>
    </row>
    <row r="207" spans="1:19" x14ac:dyDescent="0.3">
      <c r="A207" t="s">
        <v>1815</v>
      </c>
      <c r="B207" t="s">
        <v>1816</v>
      </c>
      <c r="C207" t="str">
        <f t="shared" si="10"/>
        <v>Amkette 30 Pin to USB Charging &amp; Da</v>
      </c>
      <c r="D207" t="str">
        <f t="shared" si="11"/>
        <v>Amkette 30 Pin To Usb Charging &amp; Da</v>
      </c>
      <c r="E207" t="s">
        <v>18</v>
      </c>
      <c r="F207" t="str">
        <f t="shared" si="12"/>
        <v>Computers&amp;Accessories</v>
      </c>
      <c r="G207">
        <v>449</v>
      </c>
      <c r="H207">
        <v>599</v>
      </c>
      <c r="I207" s="3">
        <v>0.25</v>
      </c>
      <c r="J207">
        <v>4</v>
      </c>
      <c r="K207" s="1">
        <v>3231</v>
      </c>
      <c r="L207" t="s">
        <v>1817</v>
      </c>
      <c r="M207" t="s">
        <v>1818</v>
      </c>
      <c r="N207" t="s">
        <v>1819</v>
      </c>
      <c r="O207" t="s">
        <v>1820</v>
      </c>
      <c r="P207" t="s">
        <v>1821</v>
      </c>
      <c r="Q207" t="s">
        <v>1822</v>
      </c>
      <c r="R207" t="s">
        <v>1823</v>
      </c>
      <c r="S207" t="s">
        <v>1824</v>
      </c>
    </row>
    <row r="208" spans="1:19" x14ac:dyDescent="0.3">
      <c r="A208" t="s">
        <v>1825</v>
      </c>
      <c r="B208" t="s">
        <v>1826</v>
      </c>
      <c r="C208" t="str">
        <f t="shared" si="10"/>
        <v>TCL 80 cm (32 inches) HD Ready Cert</v>
      </c>
      <c r="D208" t="str">
        <f t="shared" si="11"/>
        <v>Tcl 80 Cm (32 Inches) Hd Ready Cert</v>
      </c>
      <c r="E208" t="s">
        <v>170</v>
      </c>
      <c r="F208" t="str">
        <f t="shared" si="12"/>
        <v>Electronics</v>
      </c>
      <c r="G208" s="2">
        <v>11990</v>
      </c>
      <c r="H208" s="2">
        <v>31990</v>
      </c>
      <c r="I208" s="3">
        <v>0.63</v>
      </c>
      <c r="J208">
        <v>4.2</v>
      </c>
      <c r="K208" s="1">
        <v>64</v>
      </c>
      <c r="L208" t="s">
        <v>735</v>
      </c>
      <c r="M208" t="s">
        <v>1827</v>
      </c>
      <c r="N208" t="s">
        <v>1828</v>
      </c>
      <c r="O208" t="s">
        <v>1829</v>
      </c>
      <c r="P208" t="s">
        <v>1830</v>
      </c>
      <c r="Q208" t="s">
        <v>1831</v>
      </c>
      <c r="R208" t="s">
        <v>1832</v>
      </c>
      <c r="S208" t="s">
        <v>1833</v>
      </c>
    </row>
    <row r="209" spans="1:19" x14ac:dyDescent="0.3">
      <c r="A209" t="s">
        <v>1834</v>
      </c>
      <c r="B209" t="s">
        <v>1835</v>
      </c>
      <c r="C209" t="str">
        <f t="shared" si="10"/>
        <v>POPIO Type C Dash Charging USB Data</v>
      </c>
      <c r="D209" t="str">
        <f t="shared" si="11"/>
        <v>Popio Type C Dash Charging Usb Data</v>
      </c>
      <c r="E209" t="s">
        <v>18</v>
      </c>
      <c r="F209" t="str">
        <f t="shared" si="12"/>
        <v>Computers&amp;Accessories</v>
      </c>
      <c r="G209">
        <v>350</v>
      </c>
      <c r="H209">
        <v>599</v>
      </c>
      <c r="I209" s="3">
        <v>0.42</v>
      </c>
      <c r="J209">
        <v>3.9</v>
      </c>
      <c r="K209" s="1">
        <v>8314</v>
      </c>
      <c r="L209" t="s">
        <v>1836</v>
      </c>
      <c r="M209" t="s">
        <v>1837</v>
      </c>
      <c r="N209" t="s">
        <v>1838</v>
      </c>
      <c r="O209" t="s">
        <v>1839</v>
      </c>
      <c r="P209" t="s">
        <v>1840</v>
      </c>
      <c r="Q209" t="s">
        <v>1841</v>
      </c>
      <c r="R209" t="s">
        <v>1842</v>
      </c>
      <c r="S209" t="s">
        <v>1843</v>
      </c>
    </row>
    <row r="210" spans="1:19" x14ac:dyDescent="0.3">
      <c r="A210" t="s">
        <v>1844</v>
      </c>
      <c r="B210" t="s">
        <v>1845</v>
      </c>
      <c r="C210" t="str">
        <f t="shared" si="10"/>
        <v xml:space="preserve">MYVN LTG to USB for¬†Fast Charging </v>
      </c>
      <c r="D210" t="str">
        <f t="shared" si="11"/>
        <v xml:space="preserve">Myvn Ltg To Usb For¬†Fast Charging </v>
      </c>
      <c r="E210" t="s">
        <v>18</v>
      </c>
      <c r="F210" t="str">
        <f t="shared" si="12"/>
        <v>Computers&amp;Accessories</v>
      </c>
      <c r="G210">
        <v>252</v>
      </c>
      <c r="H210">
        <v>999</v>
      </c>
      <c r="I210" s="3">
        <v>0.75</v>
      </c>
      <c r="J210">
        <v>3.7</v>
      </c>
      <c r="K210" s="1">
        <v>2249</v>
      </c>
      <c r="L210" t="s">
        <v>1846</v>
      </c>
      <c r="M210" t="s">
        <v>1847</v>
      </c>
      <c r="N210" t="s">
        <v>1848</v>
      </c>
      <c r="O210" t="s">
        <v>1849</v>
      </c>
      <c r="P210" t="s">
        <v>1850</v>
      </c>
      <c r="Q210" t="s">
        <v>1851</v>
      </c>
      <c r="R210" t="s">
        <v>1852</v>
      </c>
      <c r="S210" t="s">
        <v>1853</v>
      </c>
    </row>
    <row r="211" spans="1:19" x14ac:dyDescent="0.3">
      <c r="A211" t="s">
        <v>1854</v>
      </c>
      <c r="B211" t="s">
        <v>1855</v>
      </c>
      <c r="C211" t="str">
        <f t="shared" si="10"/>
        <v>Tata Sky Universal Remote Compatibl</v>
      </c>
      <c r="D211" t="str">
        <f t="shared" si="11"/>
        <v>Tata Sky Universal Remote Compatibl</v>
      </c>
      <c r="E211" t="s">
        <v>467</v>
      </c>
      <c r="F211" t="str">
        <f t="shared" si="12"/>
        <v>Electronics</v>
      </c>
      <c r="G211">
        <v>204</v>
      </c>
      <c r="H211">
        <v>599</v>
      </c>
      <c r="I211" s="3">
        <v>0.66</v>
      </c>
      <c r="J211">
        <v>3.6</v>
      </c>
      <c r="K211" s="1">
        <v>339</v>
      </c>
      <c r="L211" t="s">
        <v>1856</v>
      </c>
      <c r="M211" t="s">
        <v>1857</v>
      </c>
      <c r="N211" t="s">
        <v>1858</v>
      </c>
      <c r="O211" t="s">
        <v>1859</v>
      </c>
      <c r="P211" t="s">
        <v>1860</v>
      </c>
      <c r="Q211" t="s">
        <v>1861</v>
      </c>
      <c r="R211" t="s">
        <v>1862</v>
      </c>
      <c r="S211" t="s">
        <v>1863</v>
      </c>
    </row>
    <row r="212" spans="1:19" x14ac:dyDescent="0.3">
      <c r="A212" t="s">
        <v>1864</v>
      </c>
      <c r="B212" t="s">
        <v>1865</v>
      </c>
      <c r="C212" t="str">
        <f t="shared" si="10"/>
        <v>WZATCO Pixel | Portable LED Project</v>
      </c>
      <c r="D212" t="str">
        <f t="shared" si="11"/>
        <v>Wzatco Pixel | Portable Led Project</v>
      </c>
      <c r="E212" t="s">
        <v>1411</v>
      </c>
      <c r="F212" t="str">
        <f t="shared" si="12"/>
        <v>Electronics</v>
      </c>
      <c r="G212" s="2">
        <v>6490</v>
      </c>
      <c r="H212" s="2">
        <v>9990</v>
      </c>
      <c r="I212" s="3">
        <v>0.35</v>
      </c>
      <c r="J212">
        <v>4</v>
      </c>
      <c r="K212" s="1">
        <v>27</v>
      </c>
      <c r="L212" t="s">
        <v>1866</v>
      </c>
      <c r="M212" t="s">
        <v>1867</v>
      </c>
      <c r="N212" t="s">
        <v>1868</v>
      </c>
      <c r="O212" t="s">
        <v>1869</v>
      </c>
      <c r="P212" t="s">
        <v>1870</v>
      </c>
      <c r="Q212" t="s">
        <v>1871</v>
      </c>
      <c r="R212" t="s">
        <v>1872</v>
      </c>
      <c r="S212" t="s">
        <v>1873</v>
      </c>
    </row>
    <row r="213" spans="1:19" x14ac:dyDescent="0.3">
      <c r="A213" t="s">
        <v>1874</v>
      </c>
      <c r="B213" t="s">
        <v>1875</v>
      </c>
      <c r="C213" t="str">
        <f t="shared" si="10"/>
        <v>7SEVEN¬Æ Compatible Tata Sky Remote</v>
      </c>
      <c r="D213" t="str">
        <f t="shared" si="11"/>
        <v>7Seven¬Æ Compatible Tata Sky Remote</v>
      </c>
      <c r="E213" t="s">
        <v>467</v>
      </c>
      <c r="F213" t="str">
        <f t="shared" si="12"/>
        <v>Electronics</v>
      </c>
      <c r="G213">
        <v>235</v>
      </c>
      <c r="H213">
        <v>599</v>
      </c>
      <c r="I213" s="3">
        <v>0.61</v>
      </c>
      <c r="J213">
        <v>3.5</v>
      </c>
      <c r="K213" s="1">
        <v>197</v>
      </c>
      <c r="L213" t="s">
        <v>1876</v>
      </c>
      <c r="M213" t="s">
        <v>1877</v>
      </c>
      <c r="N213" t="s">
        <v>1878</v>
      </c>
      <c r="O213" t="s">
        <v>1879</v>
      </c>
      <c r="P213" t="s">
        <v>1880</v>
      </c>
      <c r="Q213" t="s">
        <v>1881</v>
      </c>
      <c r="R213" t="s">
        <v>1882</v>
      </c>
      <c r="S213" t="s">
        <v>1883</v>
      </c>
    </row>
    <row r="214" spans="1:19" x14ac:dyDescent="0.3">
      <c r="A214" t="s">
        <v>1884</v>
      </c>
      <c r="B214" t="s">
        <v>1885</v>
      </c>
      <c r="C214" t="str">
        <f t="shared" si="10"/>
        <v>AmazonBasics USB 2.0 Extension Cabl</v>
      </c>
      <c r="D214" t="str">
        <f t="shared" si="11"/>
        <v>Amazonbasics Usb 2.0 Extension Cabl</v>
      </c>
      <c r="E214" t="s">
        <v>18</v>
      </c>
      <c r="F214" t="str">
        <f t="shared" si="12"/>
        <v>Computers&amp;Accessories</v>
      </c>
      <c r="G214">
        <v>299</v>
      </c>
      <c r="H214">
        <v>800</v>
      </c>
      <c r="I214" s="3">
        <v>0.63</v>
      </c>
      <c r="J214">
        <v>4.5</v>
      </c>
      <c r="K214" s="1">
        <v>74977</v>
      </c>
      <c r="L214" t="s">
        <v>1886</v>
      </c>
      <c r="M214" t="s">
        <v>307</v>
      </c>
      <c r="N214" t="s">
        <v>308</v>
      </c>
      <c r="O214" t="s">
        <v>309</v>
      </c>
      <c r="P214" t="s">
        <v>310</v>
      </c>
      <c r="Q214" t="s">
        <v>311</v>
      </c>
      <c r="R214" t="s">
        <v>1887</v>
      </c>
      <c r="S214" t="s">
        <v>1888</v>
      </c>
    </row>
    <row r="215" spans="1:19" x14ac:dyDescent="0.3">
      <c r="A215" t="s">
        <v>1889</v>
      </c>
      <c r="B215" t="s">
        <v>1890</v>
      </c>
      <c r="C215" t="str">
        <f t="shared" si="10"/>
        <v>Amazon Basics USB C to Lightning TP</v>
      </c>
      <c r="D215" t="str">
        <f t="shared" si="11"/>
        <v>Amazon Basics Usb C To Lightning Tp</v>
      </c>
      <c r="E215" t="s">
        <v>18</v>
      </c>
      <c r="F215" t="str">
        <f t="shared" si="12"/>
        <v>Computers&amp;Accessories</v>
      </c>
      <c r="G215">
        <v>799</v>
      </c>
      <c r="H215" s="2">
        <v>1999</v>
      </c>
      <c r="I215" s="3">
        <v>0.6</v>
      </c>
      <c r="J215">
        <v>4.2</v>
      </c>
      <c r="K215" s="1">
        <v>8583</v>
      </c>
      <c r="L215" t="s">
        <v>1891</v>
      </c>
      <c r="M215" t="s">
        <v>1892</v>
      </c>
      <c r="N215" t="s">
        <v>1893</v>
      </c>
      <c r="O215" t="s">
        <v>1894</v>
      </c>
      <c r="P215" t="s">
        <v>1895</v>
      </c>
      <c r="Q215" t="s">
        <v>1896</v>
      </c>
      <c r="R215" t="s">
        <v>1897</v>
      </c>
      <c r="S215" t="s">
        <v>1898</v>
      </c>
    </row>
    <row r="216" spans="1:19" x14ac:dyDescent="0.3">
      <c r="A216" t="s">
        <v>1899</v>
      </c>
      <c r="B216" t="s">
        <v>1900</v>
      </c>
      <c r="C216" t="str">
        <f t="shared" si="10"/>
        <v>Crypo‚Ñ¢ Universal Remote Compatibl</v>
      </c>
      <c r="D216" t="str">
        <f t="shared" si="11"/>
        <v>Crypo‚Ñ¢ Universal Remote Compatibl</v>
      </c>
      <c r="E216" t="s">
        <v>467</v>
      </c>
      <c r="F216" t="str">
        <f t="shared" si="12"/>
        <v>Electronics</v>
      </c>
      <c r="G216">
        <v>299</v>
      </c>
      <c r="H216">
        <v>999</v>
      </c>
      <c r="I216" s="3">
        <v>0.7</v>
      </c>
      <c r="J216">
        <v>3.8</v>
      </c>
      <c r="K216" s="1">
        <v>928</v>
      </c>
      <c r="L216" t="s">
        <v>1901</v>
      </c>
      <c r="M216" t="s">
        <v>1902</v>
      </c>
      <c r="N216" t="s">
        <v>1903</v>
      </c>
      <c r="O216" t="s">
        <v>1904</v>
      </c>
      <c r="P216" t="s">
        <v>1905</v>
      </c>
      <c r="Q216" t="s">
        <v>1906</v>
      </c>
      <c r="R216" t="s">
        <v>1907</v>
      </c>
      <c r="S216" t="s">
        <v>1908</v>
      </c>
    </row>
    <row r="217" spans="1:19" x14ac:dyDescent="0.3">
      <c r="A217" t="s">
        <v>1909</v>
      </c>
      <c r="B217" t="s">
        <v>1910</v>
      </c>
      <c r="C217" t="str">
        <f t="shared" si="10"/>
        <v>Karbonn 80 cm (32 Inches) Millenniu</v>
      </c>
      <c r="D217" t="str">
        <f t="shared" si="11"/>
        <v>Karbonn 80 Cm (32 Inches) Millenniu</v>
      </c>
      <c r="E217" t="s">
        <v>513</v>
      </c>
      <c r="F217" t="str">
        <f t="shared" si="12"/>
        <v>Electronics</v>
      </c>
      <c r="G217" s="2">
        <v>6999</v>
      </c>
      <c r="H217" s="2">
        <v>16990</v>
      </c>
      <c r="I217" s="3">
        <v>0.59</v>
      </c>
      <c r="J217">
        <v>3.8</v>
      </c>
      <c r="K217" s="1">
        <v>110</v>
      </c>
      <c r="L217" t="s">
        <v>1911</v>
      </c>
      <c r="M217" t="s">
        <v>1912</v>
      </c>
      <c r="N217" t="s">
        <v>1913</v>
      </c>
      <c r="O217" t="s">
        <v>1914</v>
      </c>
      <c r="P217" t="s">
        <v>1915</v>
      </c>
      <c r="Q217" t="s">
        <v>1916</v>
      </c>
      <c r="R217" t="s">
        <v>1917</v>
      </c>
      <c r="S217" t="s">
        <v>1918</v>
      </c>
    </row>
    <row r="218" spans="1:19" x14ac:dyDescent="0.3">
      <c r="A218" t="s">
        <v>1919</v>
      </c>
      <c r="B218" t="s">
        <v>1920</v>
      </c>
      <c r="C218" t="str">
        <f t="shared" si="10"/>
        <v>OnePlus 138.7 cm (55 inches) U Seri</v>
      </c>
      <c r="D218" t="str">
        <f t="shared" si="11"/>
        <v>Oneplus 138.7 Cm (55 Inches) U Seri</v>
      </c>
      <c r="E218" t="s">
        <v>170</v>
      </c>
      <c r="F218" t="str">
        <f t="shared" si="12"/>
        <v>Electronics</v>
      </c>
      <c r="G218" s="2">
        <v>42999</v>
      </c>
      <c r="H218" s="2">
        <v>59999</v>
      </c>
      <c r="I218" s="3">
        <v>0.28000000000000003</v>
      </c>
      <c r="J218">
        <v>4.0999999999999996</v>
      </c>
      <c r="K218" s="1">
        <v>6753</v>
      </c>
      <c r="L218" t="s">
        <v>1921</v>
      </c>
      <c r="M218" t="s">
        <v>1922</v>
      </c>
      <c r="N218" t="s">
        <v>1923</v>
      </c>
      <c r="O218" t="s">
        <v>1924</v>
      </c>
      <c r="P218" t="s">
        <v>1925</v>
      </c>
      <c r="Q218" t="s">
        <v>1926</v>
      </c>
      <c r="R218" t="s">
        <v>1927</v>
      </c>
      <c r="S218" t="s">
        <v>1928</v>
      </c>
    </row>
    <row r="219" spans="1:19" x14ac:dyDescent="0.3">
      <c r="A219" t="s">
        <v>1929</v>
      </c>
      <c r="B219" t="s">
        <v>1930</v>
      </c>
      <c r="C219" t="str">
        <f t="shared" si="10"/>
        <v>Posh 1.5 Meter High Speed Gold Plat</v>
      </c>
      <c r="D219" t="str">
        <f t="shared" si="11"/>
        <v>Posh 1.5 Meter High Speed Gold Plat</v>
      </c>
      <c r="E219" t="s">
        <v>130</v>
      </c>
      <c r="F219" t="str">
        <f t="shared" si="12"/>
        <v>Electronics</v>
      </c>
      <c r="G219">
        <v>173</v>
      </c>
      <c r="H219">
        <v>999</v>
      </c>
      <c r="I219" s="3">
        <v>0.83</v>
      </c>
      <c r="J219">
        <v>4.3</v>
      </c>
      <c r="K219" s="1">
        <v>1237</v>
      </c>
      <c r="L219" t="s">
        <v>1931</v>
      </c>
      <c r="M219" t="s">
        <v>1932</v>
      </c>
      <c r="N219" t="s">
        <v>1933</v>
      </c>
      <c r="O219" t="s">
        <v>1934</v>
      </c>
      <c r="P219" t="s">
        <v>1935</v>
      </c>
      <c r="Q219" t="s">
        <v>1936</v>
      </c>
      <c r="R219" t="s">
        <v>1937</v>
      </c>
      <c r="S219" t="s">
        <v>1938</v>
      </c>
    </row>
    <row r="220" spans="1:19" x14ac:dyDescent="0.3">
      <c r="A220" t="s">
        <v>1939</v>
      </c>
      <c r="B220" t="s">
        <v>1940</v>
      </c>
      <c r="C220" t="str">
        <f t="shared" si="10"/>
        <v>Amazon Basics HDMI Coupler,Black</v>
      </c>
      <c r="D220" t="str">
        <f t="shared" si="11"/>
        <v>Amazon Basics Hdmi Coupler,Black</v>
      </c>
      <c r="E220" t="s">
        <v>1941</v>
      </c>
      <c r="F220" t="str">
        <f t="shared" si="12"/>
        <v>Electronics</v>
      </c>
      <c r="G220">
        <v>209</v>
      </c>
      <c r="H220">
        <v>600</v>
      </c>
      <c r="I220" s="3">
        <v>0.65</v>
      </c>
      <c r="J220">
        <v>4.4000000000000004</v>
      </c>
      <c r="K220" s="1">
        <v>18872</v>
      </c>
      <c r="L220" t="s">
        <v>1942</v>
      </c>
      <c r="M220" t="s">
        <v>1943</v>
      </c>
      <c r="N220" t="s">
        <v>1944</v>
      </c>
      <c r="O220" t="s">
        <v>1945</v>
      </c>
      <c r="P220" t="s">
        <v>1946</v>
      </c>
      <c r="Q220" t="s">
        <v>1947</v>
      </c>
      <c r="R220" t="s">
        <v>1948</v>
      </c>
      <c r="S220" t="s">
        <v>1949</v>
      </c>
    </row>
    <row r="221" spans="1:19" x14ac:dyDescent="0.3">
      <c r="A221" t="s">
        <v>1950</v>
      </c>
      <c r="B221" t="s">
        <v>1951</v>
      </c>
      <c r="C221" t="str">
        <f t="shared" si="10"/>
        <v xml:space="preserve">boAt LTG 550v3 Lightning Apple MFi </v>
      </c>
      <c r="D221" t="str">
        <f t="shared" si="11"/>
        <v xml:space="preserve">Boat Ltg 550V3 Lightning Apple Mfi </v>
      </c>
      <c r="E221" t="s">
        <v>18</v>
      </c>
      <c r="F221" t="str">
        <f t="shared" si="12"/>
        <v>Computers&amp;Accessories</v>
      </c>
      <c r="G221">
        <v>848.99</v>
      </c>
      <c r="H221" s="2">
        <v>1490</v>
      </c>
      <c r="I221" s="3">
        <v>0.43</v>
      </c>
      <c r="J221">
        <v>3.9</v>
      </c>
      <c r="K221" s="1">
        <v>356</v>
      </c>
      <c r="L221" t="s">
        <v>1952</v>
      </c>
      <c r="M221" t="s">
        <v>1953</v>
      </c>
      <c r="N221" t="s">
        <v>1954</v>
      </c>
      <c r="O221" t="s">
        <v>1955</v>
      </c>
      <c r="P221" t="s">
        <v>1956</v>
      </c>
      <c r="Q221" t="s">
        <v>1957</v>
      </c>
      <c r="R221" t="s">
        <v>1958</v>
      </c>
      <c r="S221" t="s">
        <v>1959</v>
      </c>
    </row>
    <row r="222" spans="1:19" x14ac:dyDescent="0.3">
      <c r="A222" t="s">
        <v>1960</v>
      </c>
      <c r="B222" t="s">
        <v>1961</v>
      </c>
      <c r="C222" t="str">
        <f t="shared" si="10"/>
        <v>Wayona Nylon Braided Usb Syncing An</v>
      </c>
      <c r="D222" t="str">
        <f t="shared" si="11"/>
        <v>Wayona Nylon Braided Usb Syncing An</v>
      </c>
      <c r="E222" t="s">
        <v>18</v>
      </c>
      <c r="F222" t="str">
        <f t="shared" si="12"/>
        <v>Computers&amp;Accessories</v>
      </c>
      <c r="G222">
        <v>649</v>
      </c>
      <c r="H222" s="2">
        <v>1999</v>
      </c>
      <c r="I222" s="3">
        <v>0.68</v>
      </c>
      <c r="J222">
        <v>4.2</v>
      </c>
      <c r="K222" s="1">
        <v>24269</v>
      </c>
      <c r="L222" t="s">
        <v>1962</v>
      </c>
      <c r="M222" t="s">
        <v>20</v>
      </c>
      <c r="N222" t="s">
        <v>21</v>
      </c>
      <c r="O222" t="s">
        <v>22</v>
      </c>
      <c r="P222" t="s">
        <v>23</v>
      </c>
      <c r="Q222" t="s">
        <v>832</v>
      </c>
      <c r="R222" t="s">
        <v>1963</v>
      </c>
      <c r="S222" t="s">
        <v>1964</v>
      </c>
    </row>
    <row r="223" spans="1:19" x14ac:dyDescent="0.3">
      <c r="A223" t="s">
        <v>1965</v>
      </c>
      <c r="B223" t="s">
        <v>1966</v>
      </c>
      <c r="C223" t="str">
        <f t="shared" si="10"/>
        <v>Astigo Compatible Remote for Airtel</v>
      </c>
      <c r="D223" t="str">
        <f t="shared" si="11"/>
        <v>Astigo Compatible Remote For Airtel</v>
      </c>
      <c r="E223" t="s">
        <v>467</v>
      </c>
      <c r="F223" t="str">
        <f t="shared" si="12"/>
        <v>Electronics</v>
      </c>
      <c r="G223">
        <v>299</v>
      </c>
      <c r="H223">
        <v>899</v>
      </c>
      <c r="I223" s="3">
        <v>0.67</v>
      </c>
      <c r="J223">
        <v>3.8</v>
      </c>
      <c r="K223" s="1">
        <v>425</v>
      </c>
      <c r="L223" t="s">
        <v>1967</v>
      </c>
      <c r="M223" t="s">
        <v>1968</v>
      </c>
      <c r="N223" t="s">
        <v>1969</v>
      </c>
      <c r="O223" t="s">
        <v>1970</v>
      </c>
      <c r="P223" t="s">
        <v>1971</v>
      </c>
      <c r="Q223" t="s">
        <v>1972</v>
      </c>
      <c r="R223" t="s">
        <v>1973</v>
      </c>
      <c r="S223" t="s">
        <v>1974</v>
      </c>
    </row>
    <row r="224" spans="1:19" x14ac:dyDescent="0.3">
      <c r="A224" t="s">
        <v>1975</v>
      </c>
      <c r="B224" t="s">
        <v>1976</v>
      </c>
      <c r="C224" t="str">
        <f t="shared" si="10"/>
        <v>Caprigo Heavy Duty TV Wall Mount St</v>
      </c>
      <c r="D224" t="str">
        <f t="shared" si="11"/>
        <v>Caprigo Heavy Duty Tv Wall Mount St</v>
      </c>
      <c r="E224" t="s">
        <v>649</v>
      </c>
      <c r="F224" t="str">
        <f t="shared" si="12"/>
        <v>Electronics</v>
      </c>
      <c r="G224">
        <v>399</v>
      </c>
      <c r="H224">
        <v>799</v>
      </c>
      <c r="I224" s="3">
        <v>0.5</v>
      </c>
      <c r="J224">
        <v>4.0999999999999996</v>
      </c>
      <c r="K224" s="1">
        <v>1161</v>
      </c>
      <c r="L224" t="s">
        <v>1977</v>
      </c>
      <c r="M224" t="s">
        <v>1978</v>
      </c>
      <c r="N224" t="s">
        <v>1979</v>
      </c>
      <c r="O224" t="s">
        <v>1980</v>
      </c>
      <c r="P224" t="s">
        <v>1981</v>
      </c>
      <c r="Q224" t="s">
        <v>1982</v>
      </c>
      <c r="R224" t="s">
        <v>1983</v>
      </c>
      <c r="S224" t="s">
        <v>1984</v>
      </c>
    </row>
    <row r="225" spans="1:19" x14ac:dyDescent="0.3">
      <c r="A225" t="s">
        <v>1985</v>
      </c>
      <c r="B225" t="s">
        <v>1986</v>
      </c>
      <c r="C225" t="str">
        <f t="shared" si="10"/>
        <v xml:space="preserve">Portronics Konnect L 60W PD Type C </v>
      </c>
      <c r="D225" t="str">
        <f t="shared" si="11"/>
        <v xml:space="preserve">Portronics Konnect L 60W Pd Type C </v>
      </c>
      <c r="E225" t="s">
        <v>18</v>
      </c>
      <c r="F225" t="str">
        <f t="shared" si="12"/>
        <v>Computers&amp;Accessories</v>
      </c>
      <c r="G225">
        <v>249</v>
      </c>
      <c r="H225">
        <v>499</v>
      </c>
      <c r="I225" s="3">
        <v>0.5</v>
      </c>
      <c r="J225">
        <v>4.0999999999999996</v>
      </c>
      <c r="K225" s="1">
        <v>1508</v>
      </c>
      <c r="L225" t="s">
        <v>1987</v>
      </c>
      <c r="M225" t="s">
        <v>1988</v>
      </c>
      <c r="N225" t="s">
        <v>1989</v>
      </c>
      <c r="O225" t="s">
        <v>1990</v>
      </c>
      <c r="P225" t="s">
        <v>1991</v>
      </c>
      <c r="Q225" t="s">
        <v>1992</v>
      </c>
      <c r="R225" t="s">
        <v>1993</v>
      </c>
      <c r="S225" t="s">
        <v>1994</v>
      </c>
    </row>
    <row r="226" spans="1:19" x14ac:dyDescent="0.3">
      <c r="A226" t="s">
        <v>1995</v>
      </c>
      <c r="B226" t="s">
        <v>1996</v>
      </c>
      <c r="C226" t="str">
        <f t="shared" si="10"/>
        <v>TATA SKY HD Connection with 1 month</v>
      </c>
      <c r="D226" t="str">
        <f t="shared" si="11"/>
        <v>Tata Sky Hd Connection With 1 Month</v>
      </c>
      <c r="E226" t="s">
        <v>1997</v>
      </c>
      <c r="F226" t="str">
        <f t="shared" si="12"/>
        <v>Electronics</v>
      </c>
      <c r="G226" s="2">
        <v>1249</v>
      </c>
      <c r="H226" s="2">
        <v>2299</v>
      </c>
      <c r="I226" s="3">
        <v>0.46</v>
      </c>
      <c r="J226">
        <v>4.3</v>
      </c>
      <c r="K226" s="1">
        <v>7636</v>
      </c>
      <c r="L226" t="s">
        <v>1998</v>
      </c>
      <c r="M226" t="s">
        <v>1999</v>
      </c>
      <c r="N226" t="s">
        <v>2000</v>
      </c>
      <c r="O226" t="s">
        <v>2001</v>
      </c>
      <c r="P226" t="s">
        <v>2002</v>
      </c>
      <c r="Q226" t="s">
        <v>2003</v>
      </c>
      <c r="R226" t="s">
        <v>2004</v>
      </c>
      <c r="S226" t="s">
        <v>2005</v>
      </c>
    </row>
    <row r="227" spans="1:19" x14ac:dyDescent="0.3">
      <c r="A227" t="s">
        <v>2006</v>
      </c>
      <c r="B227" t="s">
        <v>2007</v>
      </c>
      <c r="C227" t="str">
        <f t="shared" si="10"/>
        <v>Remote Compatible for Samsung LED/L</v>
      </c>
      <c r="D227" t="str">
        <f t="shared" si="11"/>
        <v>Remote Compatible For Samsung Led/L</v>
      </c>
      <c r="E227" t="s">
        <v>467</v>
      </c>
      <c r="F227" t="str">
        <f t="shared" si="12"/>
        <v>Electronics</v>
      </c>
      <c r="G227">
        <v>213</v>
      </c>
      <c r="H227">
        <v>499</v>
      </c>
      <c r="I227" s="3">
        <v>0.56999999999999995</v>
      </c>
      <c r="J227">
        <v>3.7</v>
      </c>
      <c r="K227" s="1">
        <v>246</v>
      </c>
      <c r="L227" t="s">
        <v>2008</v>
      </c>
      <c r="M227" t="s">
        <v>2009</v>
      </c>
      <c r="N227" t="s">
        <v>2010</v>
      </c>
      <c r="O227" t="s">
        <v>2011</v>
      </c>
      <c r="P227" t="s">
        <v>2012</v>
      </c>
      <c r="Q227" t="s">
        <v>2013</v>
      </c>
      <c r="R227" t="s">
        <v>2014</v>
      </c>
      <c r="S227" t="s">
        <v>2015</v>
      </c>
    </row>
    <row r="228" spans="1:19" x14ac:dyDescent="0.3">
      <c r="A228" t="s">
        <v>2016</v>
      </c>
      <c r="B228" t="s">
        <v>2017</v>
      </c>
      <c r="C228" t="str">
        <f t="shared" si="10"/>
        <v>SoniVision SA-D10 SA-D100 SA-D40 Ho</v>
      </c>
      <c r="D228" t="str">
        <f t="shared" si="11"/>
        <v>Sonivision Sa-D10 Sa-D100 Sa-D40 Ho</v>
      </c>
      <c r="E228" t="s">
        <v>467</v>
      </c>
      <c r="F228" t="str">
        <f t="shared" si="12"/>
        <v>Electronics</v>
      </c>
      <c r="G228">
        <v>209</v>
      </c>
      <c r="H228">
        <v>499</v>
      </c>
      <c r="I228" s="3">
        <v>0.57999999999999996</v>
      </c>
      <c r="J228">
        <v>4</v>
      </c>
      <c r="K228" s="1">
        <v>479</v>
      </c>
      <c r="L228" t="s">
        <v>2018</v>
      </c>
      <c r="M228" t="s">
        <v>2019</v>
      </c>
      <c r="N228" t="s">
        <v>2020</v>
      </c>
      <c r="O228" t="s">
        <v>2021</v>
      </c>
      <c r="P228" t="s">
        <v>2022</v>
      </c>
      <c r="Q228" t="s">
        <v>2023</v>
      </c>
      <c r="R228" t="s">
        <v>2024</v>
      </c>
      <c r="S228" t="s">
        <v>2025</v>
      </c>
    </row>
    <row r="229" spans="1:19" x14ac:dyDescent="0.3">
      <c r="A229" t="s">
        <v>2026</v>
      </c>
      <c r="B229" t="s">
        <v>2027</v>
      </c>
      <c r="C229" t="str">
        <f t="shared" si="10"/>
        <v xml:space="preserve">Rts‚Ñ¢ High Speed 3D Full HD 1080p </v>
      </c>
      <c r="D229" t="str">
        <f t="shared" si="11"/>
        <v xml:space="preserve">Rts‚Ñ¢ High Speed 3D Full Hd 1080P </v>
      </c>
      <c r="E229" t="s">
        <v>130</v>
      </c>
      <c r="F229" t="str">
        <f t="shared" si="12"/>
        <v>Electronics</v>
      </c>
      <c r="G229">
        <v>598</v>
      </c>
      <c r="H229" s="2">
        <v>4999</v>
      </c>
      <c r="I229" s="3">
        <v>0.88</v>
      </c>
      <c r="J229">
        <v>4.2</v>
      </c>
      <c r="K229" s="1">
        <v>910</v>
      </c>
      <c r="L229" t="s">
        <v>2028</v>
      </c>
      <c r="M229" t="s">
        <v>2029</v>
      </c>
      <c r="N229" t="s">
        <v>2030</v>
      </c>
      <c r="O229" t="s">
        <v>2031</v>
      </c>
      <c r="P229" t="s">
        <v>2032</v>
      </c>
      <c r="Q229" t="s">
        <v>2033</v>
      </c>
      <c r="R229" t="s">
        <v>2034</v>
      </c>
      <c r="S229" t="s">
        <v>2035</v>
      </c>
    </row>
    <row r="230" spans="1:19" x14ac:dyDescent="0.3">
      <c r="A230" t="s">
        <v>2036</v>
      </c>
      <c r="B230" t="s">
        <v>2037</v>
      </c>
      <c r="C230" t="str">
        <f t="shared" si="10"/>
        <v>boAt LTG 500 Apple MFI Certified fo</v>
      </c>
      <c r="D230" t="str">
        <f t="shared" si="11"/>
        <v>Boat Ltg 500 Apple Mfi Certified Fo</v>
      </c>
      <c r="E230" t="s">
        <v>18</v>
      </c>
      <c r="F230" t="str">
        <f t="shared" si="12"/>
        <v>Computers&amp;Accessories</v>
      </c>
      <c r="G230">
        <v>799</v>
      </c>
      <c r="H230" s="2">
        <v>1749</v>
      </c>
      <c r="I230" s="3">
        <v>0.54</v>
      </c>
      <c r="J230">
        <v>4.0999999999999996</v>
      </c>
      <c r="K230" s="1">
        <v>5626</v>
      </c>
      <c r="L230" t="s">
        <v>2038</v>
      </c>
      <c r="M230" t="s">
        <v>2039</v>
      </c>
      <c r="N230" t="s">
        <v>2040</v>
      </c>
      <c r="O230" t="s">
        <v>2041</v>
      </c>
      <c r="P230" t="s">
        <v>2042</v>
      </c>
      <c r="Q230" t="s">
        <v>2043</v>
      </c>
      <c r="R230" t="s">
        <v>2044</v>
      </c>
      <c r="S230" t="s">
        <v>2045</v>
      </c>
    </row>
    <row r="231" spans="1:19" x14ac:dyDescent="0.3">
      <c r="A231" t="s">
        <v>2046</v>
      </c>
      <c r="B231" t="s">
        <v>2047</v>
      </c>
      <c r="C231" t="str">
        <f t="shared" si="10"/>
        <v>Agaro Blaze USBA to micro +Type C 2</v>
      </c>
      <c r="D231" t="str">
        <f t="shared" si="11"/>
        <v>Agaro Blaze Usba To Micro +Type C 2</v>
      </c>
      <c r="E231" t="s">
        <v>18</v>
      </c>
      <c r="F231" t="str">
        <f t="shared" si="12"/>
        <v>Computers&amp;Accessories</v>
      </c>
      <c r="G231">
        <v>159</v>
      </c>
      <c r="H231">
        <v>595</v>
      </c>
      <c r="I231" s="3">
        <v>0.73</v>
      </c>
      <c r="J231">
        <v>4.3</v>
      </c>
      <c r="K231" s="1">
        <v>14184</v>
      </c>
      <c r="L231" t="s">
        <v>2048</v>
      </c>
      <c r="M231" t="s">
        <v>2049</v>
      </c>
      <c r="N231" t="s">
        <v>2050</v>
      </c>
      <c r="O231" t="s">
        <v>2051</v>
      </c>
      <c r="P231" t="s">
        <v>2052</v>
      </c>
      <c r="Q231" t="s">
        <v>2053</v>
      </c>
      <c r="R231" t="s">
        <v>2054</v>
      </c>
      <c r="S231" t="s">
        <v>2055</v>
      </c>
    </row>
    <row r="232" spans="1:19" x14ac:dyDescent="0.3">
      <c r="A232" t="s">
        <v>2056</v>
      </c>
      <c r="B232" t="s">
        <v>2057</v>
      </c>
      <c r="C232" t="str">
        <f t="shared" si="10"/>
        <v xml:space="preserve">AmazonBasics 6 Feet DisplayPort to </v>
      </c>
      <c r="D232" t="str">
        <f t="shared" si="11"/>
        <v xml:space="preserve">Amazonbasics 6 Feet Displayport To </v>
      </c>
      <c r="E232" t="s">
        <v>2058</v>
      </c>
      <c r="F232" t="str">
        <f t="shared" si="12"/>
        <v>Computers&amp;Accessories</v>
      </c>
      <c r="G232">
        <v>499</v>
      </c>
      <c r="H232" s="2">
        <v>1100</v>
      </c>
      <c r="I232" s="3">
        <v>0.55000000000000004</v>
      </c>
      <c r="J232">
        <v>4.4000000000000004</v>
      </c>
      <c r="K232" s="1">
        <v>25177</v>
      </c>
      <c r="L232" t="s">
        <v>2059</v>
      </c>
      <c r="M232" t="s">
        <v>2060</v>
      </c>
      <c r="N232" t="s">
        <v>2061</v>
      </c>
      <c r="O232" t="s">
        <v>2062</v>
      </c>
      <c r="P232" t="s">
        <v>2063</v>
      </c>
      <c r="Q232" t="s">
        <v>2064</v>
      </c>
      <c r="R232" t="s">
        <v>2065</v>
      </c>
      <c r="S232" t="s">
        <v>2066</v>
      </c>
    </row>
    <row r="233" spans="1:19" x14ac:dyDescent="0.3">
      <c r="A233" t="s">
        <v>2067</v>
      </c>
      <c r="B233" t="s">
        <v>2068</v>
      </c>
      <c r="C233" t="str">
        <f t="shared" si="10"/>
        <v xml:space="preserve">MI 108 cm (43 inches) 5X Series 4K </v>
      </c>
      <c r="D233" t="str">
        <f t="shared" si="11"/>
        <v xml:space="preserve">Mi 108 Cm (43 Inches) 5X Series 4K </v>
      </c>
      <c r="E233" t="s">
        <v>170</v>
      </c>
      <c r="F233" t="str">
        <f t="shared" si="12"/>
        <v>Electronics</v>
      </c>
      <c r="G233" s="2">
        <v>31999</v>
      </c>
      <c r="H233" s="2">
        <v>49999</v>
      </c>
      <c r="I233" s="3">
        <v>0.36</v>
      </c>
      <c r="J233">
        <v>4.3</v>
      </c>
      <c r="K233" s="1">
        <v>21252</v>
      </c>
      <c r="L233" t="s">
        <v>2069</v>
      </c>
      <c r="M233" t="s">
        <v>2070</v>
      </c>
      <c r="N233" t="s">
        <v>2071</v>
      </c>
      <c r="O233" t="s">
        <v>2072</v>
      </c>
      <c r="P233" t="s">
        <v>2073</v>
      </c>
      <c r="Q233" t="s">
        <v>2074</v>
      </c>
      <c r="R233" t="s">
        <v>2075</v>
      </c>
      <c r="S233" t="s">
        <v>2076</v>
      </c>
    </row>
    <row r="234" spans="1:19" x14ac:dyDescent="0.3">
      <c r="A234" t="s">
        <v>2077</v>
      </c>
      <c r="B234" t="s">
        <v>2078</v>
      </c>
      <c r="C234" t="str">
        <f t="shared" si="10"/>
        <v>Sansui 140cm (55 inches) 4K Ultra H</v>
      </c>
      <c r="D234" t="str">
        <f t="shared" si="11"/>
        <v>Sansui 140Cm (55 Inches) 4K Ultra H</v>
      </c>
      <c r="E234" t="s">
        <v>170</v>
      </c>
      <c r="F234" t="str">
        <f t="shared" si="12"/>
        <v>Electronics</v>
      </c>
      <c r="G234" s="2">
        <v>32990</v>
      </c>
      <c r="H234" s="2">
        <v>56790</v>
      </c>
      <c r="I234" s="3">
        <v>0.42</v>
      </c>
      <c r="J234">
        <v>4.3</v>
      </c>
      <c r="K234" s="1">
        <v>567</v>
      </c>
      <c r="L234" t="s">
        <v>2079</v>
      </c>
      <c r="M234" t="s">
        <v>2080</v>
      </c>
      <c r="N234" t="s">
        <v>2081</v>
      </c>
      <c r="O234" t="s">
        <v>2082</v>
      </c>
      <c r="P234" t="s">
        <v>2083</v>
      </c>
      <c r="Q234" t="s">
        <v>2084</v>
      </c>
      <c r="R234" t="s">
        <v>2085</v>
      </c>
      <c r="S234" t="s">
        <v>2086</v>
      </c>
    </row>
    <row r="235" spans="1:19" x14ac:dyDescent="0.3">
      <c r="A235" t="s">
        <v>2087</v>
      </c>
      <c r="B235" t="s">
        <v>2088</v>
      </c>
      <c r="C235" t="str">
        <f t="shared" si="10"/>
        <v>LOHAYA LCD/LED Remote Compatible fo</v>
      </c>
      <c r="D235" t="str">
        <f t="shared" si="11"/>
        <v>Lohaya Lcd/Led Remote Compatible Fo</v>
      </c>
      <c r="E235" t="s">
        <v>467</v>
      </c>
      <c r="F235" t="str">
        <f t="shared" si="12"/>
        <v>Electronics</v>
      </c>
      <c r="G235">
        <v>299</v>
      </c>
      <c r="H235" s="2">
        <v>1199</v>
      </c>
      <c r="I235" s="3">
        <v>0.75</v>
      </c>
      <c r="J235">
        <v>3.5</v>
      </c>
      <c r="K235" s="1">
        <v>466</v>
      </c>
      <c r="L235" t="s">
        <v>2089</v>
      </c>
      <c r="M235" t="s">
        <v>2090</v>
      </c>
      <c r="N235" t="s">
        <v>2091</v>
      </c>
      <c r="O235" t="s">
        <v>2092</v>
      </c>
      <c r="P235" t="s">
        <v>2093</v>
      </c>
      <c r="Q235" t="s">
        <v>2094</v>
      </c>
      <c r="R235" t="s">
        <v>2095</v>
      </c>
      <c r="S235" t="s">
        <v>2096</v>
      </c>
    </row>
    <row r="236" spans="1:19" x14ac:dyDescent="0.3">
      <c r="A236" t="s">
        <v>2097</v>
      </c>
      <c r="B236" t="s">
        <v>2098</v>
      </c>
      <c r="C236" t="str">
        <f t="shared" si="10"/>
        <v>Zebronics CU3100V Fast charging Typ</v>
      </c>
      <c r="D236" t="str">
        <f t="shared" si="11"/>
        <v>Zebronics Cu3100V Fast Charging Typ</v>
      </c>
      <c r="E236" t="s">
        <v>18</v>
      </c>
      <c r="F236" t="str">
        <f t="shared" si="12"/>
        <v>Computers&amp;Accessories</v>
      </c>
      <c r="G236">
        <v>128.31</v>
      </c>
      <c r="H236">
        <v>549</v>
      </c>
      <c r="I236" s="3">
        <v>0.77</v>
      </c>
      <c r="J236">
        <v>3.9</v>
      </c>
      <c r="K236" s="1">
        <v>61</v>
      </c>
      <c r="L236" t="s">
        <v>1727</v>
      </c>
      <c r="M236" t="s">
        <v>1728</v>
      </c>
      <c r="N236" t="s">
        <v>1729</v>
      </c>
      <c r="O236" t="s">
        <v>1730</v>
      </c>
      <c r="P236" t="s">
        <v>1731</v>
      </c>
      <c r="Q236" t="s">
        <v>1732</v>
      </c>
      <c r="R236" t="s">
        <v>2099</v>
      </c>
      <c r="S236" t="s">
        <v>2100</v>
      </c>
    </row>
    <row r="237" spans="1:19" x14ac:dyDescent="0.3">
      <c r="A237" t="s">
        <v>2101</v>
      </c>
      <c r="B237" t="s">
        <v>2102</v>
      </c>
      <c r="C237" t="str">
        <f t="shared" si="10"/>
        <v>Belkin USB C to USB-C Fast Charging</v>
      </c>
      <c r="D237" t="str">
        <f t="shared" si="11"/>
        <v>Belkin Usb C To Usb-C Fast Charging</v>
      </c>
      <c r="E237" t="s">
        <v>18</v>
      </c>
      <c r="F237" t="str">
        <f t="shared" si="12"/>
        <v>Computers&amp;Accessories</v>
      </c>
      <c r="G237">
        <v>599</v>
      </c>
      <c r="H237">
        <v>849</v>
      </c>
      <c r="I237" s="3">
        <v>0.28999999999999998</v>
      </c>
      <c r="J237">
        <v>4.5</v>
      </c>
      <c r="K237" s="1">
        <v>474</v>
      </c>
      <c r="L237" t="s">
        <v>1477</v>
      </c>
      <c r="M237" t="s">
        <v>2103</v>
      </c>
      <c r="N237" t="s">
        <v>2104</v>
      </c>
      <c r="O237" t="s">
        <v>2105</v>
      </c>
      <c r="P237" t="s">
        <v>2106</v>
      </c>
      <c r="Q237" t="s">
        <v>2107</v>
      </c>
      <c r="R237" t="s">
        <v>2108</v>
      </c>
      <c r="S237" t="s">
        <v>2109</v>
      </c>
    </row>
    <row r="238" spans="1:19" x14ac:dyDescent="0.3">
      <c r="A238" t="s">
        <v>2110</v>
      </c>
      <c r="B238" t="s">
        <v>2111</v>
      </c>
      <c r="C238" t="str">
        <f t="shared" si="10"/>
        <v>7SEVEN¬Æ TCL Remote Control Smart T</v>
      </c>
      <c r="D238" t="str">
        <f t="shared" si="11"/>
        <v>7Seven¬Æ Tcl Remote Control Smart T</v>
      </c>
      <c r="E238" t="s">
        <v>467</v>
      </c>
      <c r="F238" t="str">
        <f t="shared" si="12"/>
        <v>Electronics</v>
      </c>
      <c r="G238">
        <v>399</v>
      </c>
      <c r="H238">
        <v>899</v>
      </c>
      <c r="I238" s="3">
        <v>0.56000000000000005</v>
      </c>
      <c r="J238">
        <v>3.4</v>
      </c>
      <c r="K238" s="1">
        <v>431</v>
      </c>
      <c r="L238" t="s">
        <v>2112</v>
      </c>
      <c r="M238" t="s">
        <v>2113</v>
      </c>
      <c r="N238" t="s">
        <v>2114</v>
      </c>
      <c r="O238" t="s">
        <v>2115</v>
      </c>
      <c r="P238" t="s">
        <v>2116</v>
      </c>
      <c r="Q238" t="s">
        <v>2117</v>
      </c>
      <c r="R238" t="s">
        <v>2118</v>
      </c>
      <c r="S238" t="s">
        <v>2119</v>
      </c>
    </row>
    <row r="239" spans="1:19" x14ac:dyDescent="0.3">
      <c r="A239" t="s">
        <v>2120</v>
      </c>
      <c r="B239" t="s">
        <v>2121</v>
      </c>
      <c r="C239" t="str">
        <f t="shared" si="10"/>
        <v>Wayona 3in1 Nylon Braided 66W USB F</v>
      </c>
      <c r="D239" t="str">
        <f t="shared" si="11"/>
        <v>Wayona 3In1 Nylon Braided 66W Usb F</v>
      </c>
      <c r="E239" t="s">
        <v>18</v>
      </c>
      <c r="F239" t="str">
        <f t="shared" si="12"/>
        <v>Computers&amp;Accessories</v>
      </c>
      <c r="G239">
        <v>449</v>
      </c>
      <c r="H239" s="2">
        <v>1099</v>
      </c>
      <c r="I239" s="3">
        <v>0.59</v>
      </c>
      <c r="J239">
        <v>4</v>
      </c>
      <c r="K239" s="1">
        <v>242</v>
      </c>
      <c r="L239" t="s">
        <v>2122</v>
      </c>
      <c r="M239" t="s">
        <v>2123</v>
      </c>
      <c r="N239" t="s">
        <v>2124</v>
      </c>
      <c r="O239" t="s">
        <v>2125</v>
      </c>
      <c r="P239" t="s">
        <v>2126</v>
      </c>
      <c r="Q239" t="s">
        <v>2127</v>
      </c>
      <c r="R239" t="s">
        <v>2128</v>
      </c>
      <c r="S239" t="s">
        <v>2129</v>
      </c>
    </row>
    <row r="240" spans="1:19" x14ac:dyDescent="0.3">
      <c r="A240" t="s">
        <v>2130</v>
      </c>
      <c r="B240" t="s">
        <v>2131</v>
      </c>
      <c r="C240" t="str">
        <f t="shared" si="10"/>
        <v>Hi-Mobiler iPhone Charger Lightning</v>
      </c>
      <c r="D240" t="str">
        <f t="shared" si="11"/>
        <v>Hi-Mobiler Iphone Charger Lightning</v>
      </c>
      <c r="E240" t="s">
        <v>18</v>
      </c>
      <c r="F240" t="str">
        <f t="shared" si="12"/>
        <v>Computers&amp;Accessories</v>
      </c>
      <c r="G240">
        <v>254</v>
      </c>
      <c r="H240">
        <v>799</v>
      </c>
      <c r="I240" s="3">
        <v>0.68</v>
      </c>
      <c r="J240">
        <v>4</v>
      </c>
      <c r="K240" s="1">
        <v>2905</v>
      </c>
      <c r="L240" t="s">
        <v>2132</v>
      </c>
      <c r="M240" t="s">
        <v>2133</v>
      </c>
      <c r="N240" t="s">
        <v>2134</v>
      </c>
      <c r="O240" t="s">
        <v>2135</v>
      </c>
      <c r="P240" t="s">
        <v>2136</v>
      </c>
      <c r="Q240" t="s">
        <v>2137</v>
      </c>
      <c r="R240" t="s">
        <v>2138</v>
      </c>
      <c r="S240" t="s">
        <v>2139</v>
      </c>
    </row>
    <row r="241" spans="1:19" x14ac:dyDescent="0.3">
      <c r="A241" t="s">
        <v>2140</v>
      </c>
      <c r="B241" t="s">
        <v>2141</v>
      </c>
      <c r="C241" t="str">
        <f t="shared" si="10"/>
        <v>Amazon Basics 16-Gauge Speaker Wire</v>
      </c>
      <c r="D241" t="str">
        <f t="shared" si="11"/>
        <v>Amazon Basics 16-Gauge Speaker Wire</v>
      </c>
      <c r="E241" t="s">
        <v>2142</v>
      </c>
      <c r="F241" t="str">
        <f t="shared" si="12"/>
        <v>Electronics</v>
      </c>
      <c r="G241">
        <v>399</v>
      </c>
      <c r="H241">
        <v>795</v>
      </c>
      <c r="I241" s="3">
        <v>0.5</v>
      </c>
      <c r="J241">
        <v>4.4000000000000004</v>
      </c>
      <c r="K241" s="1">
        <v>12091</v>
      </c>
      <c r="L241" t="s">
        <v>2143</v>
      </c>
      <c r="M241" t="s">
        <v>2144</v>
      </c>
      <c r="N241" t="s">
        <v>2145</v>
      </c>
      <c r="O241" t="s">
        <v>2146</v>
      </c>
      <c r="P241" t="s">
        <v>2147</v>
      </c>
      <c r="Q241" t="s">
        <v>2148</v>
      </c>
      <c r="R241" t="s">
        <v>2149</v>
      </c>
      <c r="S241" t="s">
        <v>2150</v>
      </c>
    </row>
    <row r="242" spans="1:19" x14ac:dyDescent="0.3">
      <c r="A242" t="s">
        <v>2151</v>
      </c>
      <c r="B242" t="s">
        <v>2152</v>
      </c>
      <c r="C242" t="str">
        <f t="shared" si="10"/>
        <v>Ambrane 60W / 3A Fast Charging Outp</v>
      </c>
      <c r="D242" t="str">
        <f t="shared" si="11"/>
        <v>Ambrane 60W / 3A Fast Charging Outp</v>
      </c>
      <c r="E242" t="s">
        <v>18</v>
      </c>
      <c r="F242" t="str">
        <f t="shared" si="12"/>
        <v>Computers&amp;Accessories</v>
      </c>
      <c r="G242">
        <v>179</v>
      </c>
      <c r="H242">
        <v>399</v>
      </c>
      <c r="I242" s="3">
        <v>0.55000000000000004</v>
      </c>
      <c r="J242">
        <v>4</v>
      </c>
      <c r="K242" s="1">
        <v>1423</v>
      </c>
      <c r="L242" t="s">
        <v>725</v>
      </c>
      <c r="M242" t="s">
        <v>726</v>
      </c>
      <c r="N242" t="s">
        <v>727</v>
      </c>
      <c r="O242" t="s">
        <v>728</v>
      </c>
      <c r="P242" t="s">
        <v>729</v>
      </c>
      <c r="Q242" t="s">
        <v>730</v>
      </c>
      <c r="R242" t="s">
        <v>2153</v>
      </c>
      <c r="S242" t="s">
        <v>2154</v>
      </c>
    </row>
    <row r="243" spans="1:19" x14ac:dyDescent="0.3">
      <c r="A243" t="s">
        <v>2155</v>
      </c>
      <c r="B243" t="s">
        <v>2156</v>
      </c>
      <c r="C243" t="str">
        <f t="shared" si="10"/>
        <v>Wayona Usb Type C To Usb Nylon Brai</v>
      </c>
      <c r="D243" t="str">
        <f t="shared" si="11"/>
        <v>Wayona Usb Type C To Usb Nylon Brai</v>
      </c>
      <c r="E243" t="s">
        <v>18</v>
      </c>
      <c r="F243" t="str">
        <f t="shared" si="12"/>
        <v>Computers&amp;Accessories</v>
      </c>
      <c r="G243">
        <v>339</v>
      </c>
      <c r="H243">
        <v>999</v>
      </c>
      <c r="I243" s="3">
        <v>0.66</v>
      </c>
      <c r="J243">
        <v>4.3</v>
      </c>
      <c r="K243" s="1">
        <v>6255</v>
      </c>
      <c r="L243" t="s">
        <v>1452</v>
      </c>
      <c r="M243" t="s">
        <v>1453</v>
      </c>
      <c r="N243" t="s">
        <v>1454</v>
      </c>
      <c r="O243" t="s">
        <v>1455</v>
      </c>
      <c r="P243" t="s">
        <v>1456</v>
      </c>
      <c r="Q243" t="s">
        <v>1457</v>
      </c>
      <c r="R243" t="s">
        <v>2157</v>
      </c>
      <c r="S243" t="s">
        <v>2158</v>
      </c>
    </row>
    <row r="244" spans="1:19" x14ac:dyDescent="0.3">
      <c r="A244" t="s">
        <v>2159</v>
      </c>
      <c r="B244" t="s">
        <v>2160</v>
      </c>
      <c r="C244" t="str">
        <f t="shared" si="10"/>
        <v>Caprigo Heavy Duty TV Wall Mount Br</v>
      </c>
      <c r="D244" t="str">
        <f t="shared" si="11"/>
        <v>Caprigo Heavy Duty Tv Wall Mount Br</v>
      </c>
      <c r="E244" t="s">
        <v>649</v>
      </c>
      <c r="F244" t="str">
        <f t="shared" si="12"/>
        <v>Electronics</v>
      </c>
      <c r="G244">
        <v>399</v>
      </c>
      <c r="H244">
        <v>999</v>
      </c>
      <c r="I244" s="3">
        <v>0.6</v>
      </c>
      <c r="J244">
        <v>4</v>
      </c>
      <c r="K244" s="1">
        <v>1236</v>
      </c>
      <c r="L244" t="s">
        <v>2161</v>
      </c>
      <c r="M244" t="s">
        <v>2162</v>
      </c>
      <c r="N244" t="s">
        <v>2163</v>
      </c>
      <c r="O244" t="s">
        <v>2164</v>
      </c>
      <c r="P244" t="s">
        <v>2165</v>
      </c>
      <c r="Q244" t="s">
        <v>2166</v>
      </c>
      <c r="R244" t="s">
        <v>2167</v>
      </c>
      <c r="S244" t="s">
        <v>2168</v>
      </c>
    </row>
    <row r="245" spans="1:19" x14ac:dyDescent="0.3">
      <c r="A245" t="s">
        <v>2169</v>
      </c>
      <c r="B245" t="s">
        <v>2170</v>
      </c>
      <c r="C245" t="str">
        <f t="shared" si="10"/>
        <v>Smashtronics¬Æ - Case for Firetv Re</v>
      </c>
      <c r="D245" t="str">
        <f t="shared" si="11"/>
        <v>Smashtronics¬Æ - Case For Firetv Re</v>
      </c>
      <c r="E245" t="s">
        <v>467</v>
      </c>
      <c r="F245" t="str">
        <f t="shared" si="12"/>
        <v>Electronics</v>
      </c>
      <c r="G245">
        <v>199</v>
      </c>
      <c r="H245">
        <v>399</v>
      </c>
      <c r="I245" s="3">
        <v>0.5</v>
      </c>
      <c r="J245">
        <v>4.2</v>
      </c>
      <c r="K245" s="1">
        <v>1335</v>
      </c>
      <c r="L245" t="s">
        <v>2171</v>
      </c>
      <c r="M245" t="s">
        <v>2172</v>
      </c>
      <c r="N245" t="s">
        <v>2173</v>
      </c>
      <c r="O245" t="s">
        <v>2174</v>
      </c>
      <c r="P245" t="s">
        <v>2175</v>
      </c>
      <c r="Q245" t="s">
        <v>2176</v>
      </c>
      <c r="R245" t="s">
        <v>2177</v>
      </c>
      <c r="S245" t="s">
        <v>2178</v>
      </c>
    </row>
    <row r="246" spans="1:19" x14ac:dyDescent="0.3">
      <c r="A246" t="s">
        <v>2179</v>
      </c>
      <c r="B246" t="s">
        <v>2180</v>
      </c>
      <c r="C246" t="str">
        <f t="shared" si="10"/>
        <v xml:space="preserve">Electvision Remote Control for led </v>
      </c>
      <c r="D246" t="str">
        <f t="shared" si="11"/>
        <v xml:space="preserve">Electvision Remote Control For Led </v>
      </c>
      <c r="E246" t="s">
        <v>467</v>
      </c>
      <c r="F246" t="str">
        <f t="shared" si="12"/>
        <v>Electronics</v>
      </c>
      <c r="G246">
        <v>349</v>
      </c>
      <c r="H246" s="2">
        <v>1999</v>
      </c>
      <c r="I246" s="3">
        <v>0.83</v>
      </c>
      <c r="J246">
        <v>3.8</v>
      </c>
      <c r="K246" s="1">
        <v>197</v>
      </c>
      <c r="L246" t="s">
        <v>2181</v>
      </c>
      <c r="M246" t="s">
        <v>2182</v>
      </c>
      <c r="N246" t="s">
        <v>2183</v>
      </c>
      <c r="O246" t="s">
        <v>2184</v>
      </c>
      <c r="P246" t="s">
        <v>2185</v>
      </c>
      <c r="Q246" t="s">
        <v>2186</v>
      </c>
      <c r="R246" t="s">
        <v>2187</v>
      </c>
      <c r="S246" t="s">
        <v>2188</v>
      </c>
    </row>
    <row r="247" spans="1:19" x14ac:dyDescent="0.3">
      <c r="A247" t="s">
        <v>2189</v>
      </c>
      <c r="B247" t="s">
        <v>2190</v>
      </c>
      <c r="C247" t="str">
        <f t="shared" si="10"/>
        <v>Boat A 350 Type C Cable 1.5m(Jet Bl</v>
      </c>
      <c r="D247" t="str">
        <f t="shared" si="11"/>
        <v>Boat A 350 Type C Cable 1.5M(Jet Bl</v>
      </c>
      <c r="E247" t="s">
        <v>18</v>
      </c>
      <c r="F247" t="str">
        <f t="shared" si="12"/>
        <v>Computers&amp;Accessories</v>
      </c>
      <c r="G247">
        <v>299</v>
      </c>
      <c r="H247">
        <v>798</v>
      </c>
      <c r="I247" s="3">
        <v>0.63</v>
      </c>
      <c r="J247">
        <v>4.4000000000000004</v>
      </c>
      <c r="K247" s="1">
        <v>28791</v>
      </c>
      <c r="L247" t="s">
        <v>2191</v>
      </c>
      <c r="M247" t="s">
        <v>788</v>
      </c>
      <c r="N247" t="s">
        <v>789</v>
      </c>
      <c r="O247" t="s">
        <v>790</v>
      </c>
      <c r="P247" t="s">
        <v>791</v>
      </c>
      <c r="Q247" t="s">
        <v>792</v>
      </c>
      <c r="R247" t="s">
        <v>793</v>
      </c>
      <c r="S247" t="s">
        <v>2192</v>
      </c>
    </row>
    <row r="248" spans="1:19" x14ac:dyDescent="0.3">
      <c r="A248" t="s">
        <v>2193</v>
      </c>
      <c r="B248" t="s">
        <v>2194</v>
      </c>
      <c r="C248" t="str">
        <f t="shared" si="10"/>
        <v>pTron Solero M241 2.4A Micro USB Da</v>
      </c>
      <c r="D248" t="str">
        <f t="shared" si="11"/>
        <v>Ptron Solero M241 2.4A Micro Usb Da</v>
      </c>
      <c r="E248" t="s">
        <v>18</v>
      </c>
      <c r="F248" t="str">
        <f t="shared" si="12"/>
        <v>Computers&amp;Accessories</v>
      </c>
      <c r="G248">
        <v>89</v>
      </c>
      <c r="H248">
        <v>800</v>
      </c>
      <c r="I248" s="3">
        <v>0.89</v>
      </c>
      <c r="J248">
        <v>3.9</v>
      </c>
      <c r="K248" s="1">
        <v>1075</v>
      </c>
      <c r="L248" t="s">
        <v>2195</v>
      </c>
      <c r="M248" t="s">
        <v>347</v>
      </c>
      <c r="N248" t="s">
        <v>348</v>
      </c>
      <c r="O248" t="s">
        <v>349</v>
      </c>
      <c r="P248" t="s">
        <v>350</v>
      </c>
      <c r="Q248" t="s">
        <v>351</v>
      </c>
      <c r="R248" t="s">
        <v>2196</v>
      </c>
      <c r="S248" t="s">
        <v>2197</v>
      </c>
    </row>
    <row r="249" spans="1:19" x14ac:dyDescent="0.3">
      <c r="A249" t="s">
        <v>2198</v>
      </c>
      <c r="B249" t="s">
        <v>2199</v>
      </c>
      <c r="C249" t="str">
        <f t="shared" si="10"/>
        <v>AmazonBasics USB Type-C to USB Type</v>
      </c>
      <c r="D249" t="str">
        <f t="shared" si="11"/>
        <v>Amazonbasics Usb Type-C To Usb Type</v>
      </c>
      <c r="E249" t="s">
        <v>18</v>
      </c>
      <c r="F249" t="str">
        <f t="shared" si="12"/>
        <v>Computers&amp;Accessories</v>
      </c>
      <c r="G249">
        <v>549</v>
      </c>
      <c r="H249">
        <v>995</v>
      </c>
      <c r="I249" s="3">
        <v>0.45</v>
      </c>
      <c r="J249">
        <v>4.2</v>
      </c>
      <c r="K249" s="1">
        <v>29746</v>
      </c>
      <c r="L249" t="s">
        <v>2200</v>
      </c>
      <c r="M249" t="s">
        <v>605</v>
      </c>
      <c r="N249" t="s">
        <v>606</v>
      </c>
      <c r="O249" t="s">
        <v>607</v>
      </c>
      <c r="P249" t="s">
        <v>608</v>
      </c>
      <c r="Q249" t="s">
        <v>609</v>
      </c>
      <c r="R249" t="s">
        <v>2201</v>
      </c>
      <c r="S249" t="s">
        <v>2202</v>
      </c>
    </row>
    <row r="250" spans="1:19" x14ac:dyDescent="0.3">
      <c r="A250" t="s">
        <v>2203</v>
      </c>
      <c r="B250" t="s">
        <v>2204</v>
      </c>
      <c r="C250" t="str">
        <f t="shared" si="10"/>
        <v>Croma 3A Fast charge 1m Type-C to A</v>
      </c>
      <c r="D250" t="str">
        <f t="shared" si="11"/>
        <v>Croma 3A Fast Charge 1M Type-C To A</v>
      </c>
      <c r="E250" t="s">
        <v>18</v>
      </c>
      <c r="F250" t="str">
        <f t="shared" si="12"/>
        <v>Computers&amp;Accessories</v>
      </c>
      <c r="G250">
        <v>129</v>
      </c>
      <c r="H250" s="2">
        <v>1000</v>
      </c>
      <c r="I250" s="3">
        <v>0.87</v>
      </c>
      <c r="J250">
        <v>3.9</v>
      </c>
      <c r="K250" s="1">
        <v>295</v>
      </c>
      <c r="L250" t="s">
        <v>2205</v>
      </c>
      <c r="M250" t="s">
        <v>2206</v>
      </c>
      <c r="N250" t="s">
        <v>2207</v>
      </c>
      <c r="O250" t="s">
        <v>2208</v>
      </c>
      <c r="P250" t="s">
        <v>2209</v>
      </c>
      <c r="Q250" t="s">
        <v>2210</v>
      </c>
      <c r="R250" t="s">
        <v>2211</v>
      </c>
      <c r="S250" t="s">
        <v>2212</v>
      </c>
    </row>
    <row r="251" spans="1:19" x14ac:dyDescent="0.3">
      <c r="A251" t="s">
        <v>2213</v>
      </c>
      <c r="B251" t="s">
        <v>2214</v>
      </c>
      <c r="C251" t="str">
        <f t="shared" si="10"/>
        <v>Sony Bravia 164 cm (65 inches) 4K U</v>
      </c>
      <c r="D251" t="str">
        <f t="shared" si="11"/>
        <v>Sony Bravia 164 Cm (65 Inches) 4K U</v>
      </c>
      <c r="E251" t="s">
        <v>170</v>
      </c>
      <c r="F251" t="str">
        <f t="shared" si="12"/>
        <v>Electronics</v>
      </c>
      <c r="G251" s="2">
        <v>77990</v>
      </c>
      <c r="H251" s="2">
        <v>139900</v>
      </c>
      <c r="I251" s="3">
        <v>0.44</v>
      </c>
      <c r="J251">
        <v>4.7</v>
      </c>
      <c r="K251" s="1">
        <v>5935</v>
      </c>
      <c r="L251" t="s">
        <v>2215</v>
      </c>
      <c r="M251" t="s">
        <v>2216</v>
      </c>
      <c r="N251" t="s">
        <v>2217</v>
      </c>
      <c r="O251" t="s">
        <v>2218</v>
      </c>
      <c r="P251" t="s">
        <v>2219</v>
      </c>
      <c r="Q251" t="s">
        <v>2220</v>
      </c>
      <c r="R251" t="s">
        <v>2221</v>
      </c>
      <c r="S251" t="s">
        <v>2222</v>
      </c>
    </row>
    <row r="252" spans="1:19" x14ac:dyDescent="0.3">
      <c r="A252" t="s">
        <v>2223</v>
      </c>
      <c r="B252" t="s">
        <v>2224</v>
      </c>
      <c r="C252" t="str">
        <f t="shared" si="10"/>
        <v>7SEVEN¬Æ Compatible for Mi tv Remot</v>
      </c>
      <c r="D252" t="str">
        <f t="shared" si="11"/>
        <v>7Seven¬Æ Compatible For Mi Tv Remot</v>
      </c>
      <c r="E252" t="s">
        <v>467</v>
      </c>
      <c r="F252" t="str">
        <f t="shared" si="12"/>
        <v>Electronics</v>
      </c>
      <c r="G252">
        <v>349</v>
      </c>
      <c r="H252">
        <v>799</v>
      </c>
      <c r="I252" s="3">
        <v>0.56000000000000005</v>
      </c>
      <c r="J252">
        <v>3.6</v>
      </c>
      <c r="K252" s="1">
        <v>323</v>
      </c>
      <c r="L252" t="s">
        <v>2225</v>
      </c>
      <c r="M252" t="s">
        <v>2226</v>
      </c>
      <c r="N252" t="s">
        <v>2227</v>
      </c>
      <c r="O252" t="s">
        <v>2228</v>
      </c>
      <c r="P252" t="s">
        <v>2229</v>
      </c>
      <c r="Q252" t="s">
        <v>2230</v>
      </c>
      <c r="R252" t="s">
        <v>2231</v>
      </c>
      <c r="S252" t="s">
        <v>2232</v>
      </c>
    </row>
    <row r="253" spans="1:19" x14ac:dyDescent="0.3">
      <c r="A253" t="s">
        <v>2233</v>
      </c>
      <c r="B253" t="s">
        <v>2234</v>
      </c>
      <c r="C253" t="str">
        <f t="shared" si="10"/>
        <v>7SEVEN¬Æ Compatible Vu Smart Tv Rem</v>
      </c>
      <c r="D253" t="str">
        <f t="shared" si="11"/>
        <v>7Seven¬Æ Compatible Vu Smart Tv Rem</v>
      </c>
      <c r="E253" t="s">
        <v>467</v>
      </c>
      <c r="F253" t="str">
        <f t="shared" si="12"/>
        <v>Electronics</v>
      </c>
      <c r="G253">
        <v>499</v>
      </c>
      <c r="H253">
        <v>899</v>
      </c>
      <c r="I253" s="3">
        <v>0.44</v>
      </c>
      <c r="J253">
        <v>3.7</v>
      </c>
      <c r="K253" s="1">
        <v>185</v>
      </c>
      <c r="L253" t="s">
        <v>2235</v>
      </c>
      <c r="M253" t="s">
        <v>2236</v>
      </c>
      <c r="N253" t="s">
        <v>2237</v>
      </c>
      <c r="O253" t="s">
        <v>2238</v>
      </c>
      <c r="P253" t="s">
        <v>2239</v>
      </c>
      <c r="Q253" t="s">
        <v>2240</v>
      </c>
      <c r="R253" t="s">
        <v>2241</v>
      </c>
      <c r="S253" t="s">
        <v>2242</v>
      </c>
    </row>
    <row r="254" spans="1:19" x14ac:dyDescent="0.3">
      <c r="A254" t="s">
        <v>2243</v>
      </c>
      <c r="B254" t="s">
        <v>2244</v>
      </c>
      <c r="C254" t="str">
        <f t="shared" si="10"/>
        <v>Storite High Speed Micro USB 3.0 Ca</v>
      </c>
      <c r="D254" t="str">
        <f t="shared" si="11"/>
        <v>Storite High Speed Micro Usb 3.0 Ca</v>
      </c>
      <c r="E254" t="s">
        <v>18</v>
      </c>
      <c r="F254" t="str">
        <f t="shared" si="12"/>
        <v>Computers&amp;Accessories</v>
      </c>
      <c r="G254">
        <v>299</v>
      </c>
      <c r="H254">
        <v>799</v>
      </c>
      <c r="I254" s="3">
        <v>0.63</v>
      </c>
      <c r="J254">
        <v>4.2</v>
      </c>
      <c r="K254" s="1">
        <v>2117</v>
      </c>
      <c r="L254" t="s">
        <v>2245</v>
      </c>
      <c r="M254" t="s">
        <v>2246</v>
      </c>
      <c r="N254" t="s">
        <v>2247</v>
      </c>
      <c r="O254" t="s">
        <v>2248</v>
      </c>
      <c r="P254" t="s">
        <v>2249</v>
      </c>
      <c r="Q254" t="s">
        <v>2250</v>
      </c>
      <c r="R254" t="s">
        <v>2251</v>
      </c>
      <c r="S254" t="s">
        <v>2252</v>
      </c>
    </row>
    <row r="255" spans="1:19" x14ac:dyDescent="0.3">
      <c r="A255" t="s">
        <v>2253</v>
      </c>
      <c r="B255" t="s">
        <v>2254</v>
      </c>
      <c r="C255" t="str">
        <f t="shared" si="10"/>
        <v>FLiX (Beetel) 3in1 (Type C|Micro|Ip</v>
      </c>
      <c r="D255" t="str">
        <f t="shared" si="11"/>
        <v>Flix (Beetel) 3In1 (Type C|Micro|Ip</v>
      </c>
      <c r="E255" t="s">
        <v>18</v>
      </c>
      <c r="F255" t="str">
        <f t="shared" si="12"/>
        <v>Computers&amp;Accessories</v>
      </c>
      <c r="G255">
        <v>182</v>
      </c>
      <c r="H255">
        <v>599</v>
      </c>
      <c r="I255" s="3">
        <v>0.7</v>
      </c>
      <c r="J255">
        <v>4</v>
      </c>
      <c r="K255" s="1">
        <v>9378</v>
      </c>
      <c r="L255" t="s">
        <v>2255</v>
      </c>
      <c r="M255" t="s">
        <v>237</v>
      </c>
      <c r="N255" t="s">
        <v>238</v>
      </c>
      <c r="O255" t="s">
        <v>239</v>
      </c>
      <c r="P255" t="s">
        <v>240</v>
      </c>
      <c r="Q255" t="s">
        <v>1582</v>
      </c>
      <c r="R255" t="s">
        <v>2256</v>
      </c>
      <c r="S255" t="s">
        <v>2257</v>
      </c>
    </row>
    <row r="256" spans="1:19" x14ac:dyDescent="0.3">
      <c r="A256" t="s">
        <v>2258</v>
      </c>
      <c r="B256" t="s">
        <v>2259</v>
      </c>
      <c r="C256" t="str">
        <f t="shared" si="10"/>
        <v>SVM Products Unbreakable Set Top Bo</v>
      </c>
      <c r="D256" t="str">
        <f t="shared" si="11"/>
        <v>Svm Products Unbreakable Set Top Bo</v>
      </c>
      <c r="E256" t="s">
        <v>649</v>
      </c>
      <c r="F256" t="str">
        <f t="shared" si="12"/>
        <v>Electronics</v>
      </c>
      <c r="G256">
        <v>96</v>
      </c>
      <c r="H256">
        <v>399</v>
      </c>
      <c r="I256" s="3">
        <v>0.76</v>
      </c>
      <c r="J256">
        <v>3.6</v>
      </c>
      <c r="K256" s="1">
        <v>1796</v>
      </c>
      <c r="L256" t="s">
        <v>2260</v>
      </c>
      <c r="M256" t="s">
        <v>2261</v>
      </c>
      <c r="N256" t="s">
        <v>2262</v>
      </c>
      <c r="O256" t="s">
        <v>2263</v>
      </c>
      <c r="P256" t="s">
        <v>2264</v>
      </c>
      <c r="Q256" t="s">
        <v>2265</v>
      </c>
      <c r="R256" t="s">
        <v>2266</v>
      </c>
      <c r="S256" t="s">
        <v>2267</v>
      </c>
    </row>
    <row r="257" spans="1:19" x14ac:dyDescent="0.3">
      <c r="A257" t="s">
        <v>2268</v>
      </c>
      <c r="B257" t="s">
        <v>2269</v>
      </c>
      <c r="C257" t="str">
        <f t="shared" si="10"/>
        <v>VU 164 cm (65 inches) The GloLED Se</v>
      </c>
      <c r="D257" t="str">
        <f t="shared" si="11"/>
        <v>Vu 164 Cm (65 Inches) The Gloled Se</v>
      </c>
      <c r="E257" t="s">
        <v>170</v>
      </c>
      <c r="F257" t="str">
        <f t="shared" si="12"/>
        <v>Electronics</v>
      </c>
      <c r="G257" s="2">
        <v>54990</v>
      </c>
      <c r="H257" s="2">
        <v>85000</v>
      </c>
      <c r="I257" s="3">
        <v>0.35</v>
      </c>
      <c r="J257">
        <v>4.3</v>
      </c>
      <c r="K257" s="1">
        <v>3587</v>
      </c>
      <c r="L257" t="s">
        <v>994</v>
      </c>
      <c r="M257" t="s">
        <v>995</v>
      </c>
      <c r="N257" t="s">
        <v>996</v>
      </c>
      <c r="O257" t="s">
        <v>997</v>
      </c>
      <c r="P257" t="s">
        <v>998</v>
      </c>
      <c r="Q257" t="s">
        <v>999</v>
      </c>
      <c r="R257" t="s">
        <v>2270</v>
      </c>
      <c r="S257" t="s">
        <v>2271</v>
      </c>
    </row>
    <row r="258" spans="1:19" x14ac:dyDescent="0.3">
      <c r="A258" t="s">
        <v>2272</v>
      </c>
      <c r="B258" t="s">
        <v>2273</v>
      </c>
      <c r="C258" t="str">
        <f t="shared" ref="C258:C321" si="13">LEFT(B258,35)</f>
        <v>CableCreation RCA to 3.5mm Male Aud</v>
      </c>
      <c r="D258" t="str">
        <f t="shared" ref="D258:D321" si="14">PROPER(C258)</f>
        <v>Cablecreation Rca To 3.5Mm Male Aud</v>
      </c>
      <c r="E258" t="s">
        <v>1180</v>
      </c>
      <c r="F258" t="str">
        <f t="shared" si="12"/>
        <v>Electronics</v>
      </c>
      <c r="G258">
        <v>439</v>
      </c>
      <c r="H258">
        <v>758</v>
      </c>
      <c r="I258" s="3">
        <v>0.42</v>
      </c>
      <c r="J258">
        <v>4.2</v>
      </c>
      <c r="K258" s="1">
        <v>4296</v>
      </c>
      <c r="L258" t="s">
        <v>2274</v>
      </c>
      <c r="M258" t="s">
        <v>2275</v>
      </c>
      <c r="N258" t="s">
        <v>2276</v>
      </c>
      <c r="O258" t="s">
        <v>2277</v>
      </c>
      <c r="P258" t="s">
        <v>2278</v>
      </c>
      <c r="Q258" t="s">
        <v>2279</v>
      </c>
      <c r="R258" t="s">
        <v>2280</v>
      </c>
      <c r="S258" t="s">
        <v>2281</v>
      </c>
    </row>
    <row r="259" spans="1:19" x14ac:dyDescent="0.3">
      <c r="A259" t="s">
        <v>2282</v>
      </c>
      <c r="B259" t="s">
        <v>2283</v>
      </c>
      <c r="C259" t="str">
        <f t="shared" si="13"/>
        <v>Wayona USB Type C Fast Charging Cab</v>
      </c>
      <c r="D259" t="str">
        <f t="shared" si="14"/>
        <v>Wayona Usb Type C Fast Charging Cab</v>
      </c>
      <c r="E259" t="s">
        <v>18</v>
      </c>
      <c r="F259" t="str">
        <f t="shared" ref="F259:F322" si="15">LEFT(E259,FIND("|",E259)-1)</f>
        <v>Computers&amp;Accessories</v>
      </c>
      <c r="G259">
        <v>299</v>
      </c>
      <c r="H259">
        <v>999</v>
      </c>
      <c r="I259" s="3">
        <v>0.7</v>
      </c>
      <c r="J259">
        <v>4.3</v>
      </c>
      <c r="K259" s="1">
        <v>2651</v>
      </c>
      <c r="L259" t="s">
        <v>2284</v>
      </c>
      <c r="M259" t="s">
        <v>1552</v>
      </c>
      <c r="N259" t="s">
        <v>1553</v>
      </c>
      <c r="O259" t="s">
        <v>1554</v>
      </c>
      <c r="P259" t="s">
        <v>1555</v>
      </c>
      <c r="Q259" t="s">
        <v>1556</v>
      </c>
      <c r="R259" t="s">
        <v>1557</v>
      </c>
      <c r="S259" t="s">
        <v>2285</v>
      </c>
    </row>
    <row r="260" spans="1:19" x14ac:dyDescent="0.3">
      <c r="A260" t="s">
        <v>2286</v>
      </c>
      <c r="B260" t="s">
        <v>2287</v>
      </c>
      <c r="C260" t="str">
        <f t="shared" si="13"/>
        <v>boAt Rugged V3 Braided Micro USB Ca</v>
      </c>
      <c r="D260" t="str">
        <f t="shared" si="14"/>
        <v>Boat Rugged V3 Braided Micro Usb Ca</v>
      </c>
      <c r="E260" t="s">
        <v>18</v>
      </c>
      <c r="F260" t="str">
        <f t="shared" si="15"/>
        <v>Computers&amp;Accessories</v>
      </c>
      <c r="G260">
        <v>299</v>
      </c>
      <c r="H260">
        <v>799</v>
      </c>
      <c r="I260" s="3">
        <v>0.63</v>
      </c>
      <c r="J260">
        <v>4.2</v>
      </c>
      <c r="K260" s="1">
        <v>94363</v>
      </c>
      <c r="L260" t="s">
        <v>2288</v>
      </c>
      <c r="M260" t="s">
        <v>50</v>
      </c>
      <c r="N260" t="s">
        <v>51</v>
      </c>
      <c r="O260" t="s">
        <v>52</v>
      </c>
      <c r="P260" t="s">
        <v>53</v>
      </c>
      <c r="Q260" t="s">
        <v>54</v>
      </c>
      <c r="R260" t="s">
        <v>2289</v>
      </c>
      <c r="S260" t="s">
        <v>2290</v>
      </c>
    </row>
    <row r="261" spans="1:19" x14ac:dyDescent="0.3">
      <c r="A261" t="s">
        <v>2291</v>
      </c>
      <c r="B261" t="s">
        <v>2292</v>
      </c>
      <c r="C261" t="str">
        <f t="shared" si="13"/>
        <v>Amazon Basics USB A to Lightning PV</v>
      </c>
      <c r="D261" t="str">
        <f t="shared" si="14"/>
        <v>Amazon Basics Usb A To Lightning Pv</v>
      </c>
      <c r="E261" t="s">
        <v>18</v>
      </c>
      <c r="F261" t="str">
        <f t="shared" si="15"/>
        <v>Computers&amp;Accessories</v>
      </c>
      <c r="G261">
        <v>789</v>
      </c>
      <c r="H261" s="2">
        <v>1999</v>
      </c>
      <c r="I261" s="3">
        <v>0.61</v>
      </c>
      <c r="J261">
        <v>4.2</v>
      </c>
      <c r="K261" s="1">
        <v>34540</v>
      </c>
      <c r="L261" t="s">
        <v>2293</v>
      </c>
      <c r="M261" t="s">
        <v>2294</v>
      </c>
      <c r="N261" t="s">
        <v>2295</v>
      </c>
      <c r="O261" t="s">
        <v>2296</v>
      </c>
      <c r="P261" t="s">
        <v>2297</v>
      </c>
      <c r="Q261" t="s">
        <v>2298</v>
      </c>
      <c r="R261" t="s">
        <v>2299</v>
      </c>
      <c r="S261" t="s">
        <v>2300</v>
      </c>
    </row>
    <row r="262" spans="1:19" x14ac:dyDescent="0.3">
      <c r="A262" t="s">
        <v>2301</v>
      </c>
      <c r="B262" t="s">
        <v>2302</v>
      </c>
      <c r="C262" t="str">
        <f t="shared" si="13"/>
        <v>AmazonBasics - High-Speed Male to F</v>
      </c>
      <c r="D262" t="str">
        <f t="shared" si="14"/>
        <v>Amazonbasics - High-Speed Male To F</v>
      </c>
      <c r="E262" t="s">
        <v>130</v>
      </c>
      <c r="F262" t="str">
        <f t="shared" si="15"/>
        <v>Electronics</v>
      </c>
      <c r="G262">
        <v>299</v>
      </c>
      <c r="H262">
        <v>700</v>
      </c>
      <c r="I262" s="3">
        <v>0.56999999999999995</v>
      </c>
      <c r="J262">
        <v>4.4000000000000004</v>
      </c>
      <c r="K262" s="1">
        <v>8714</v>
      </c>
      <c r="L262" t="s">
        <v>2303</v>
      </c>
      <c r="M262" t="s">
        <v>2304</v>
      </c>
      <c r="N262" t="s">
        <v>2305</v>
      </c>
      <c r="O262" t="s">
        <v>2306</v>
      </c>
      <c r="P262" t="s">
        <v>2307</v>
      </c>
      <c r="Q262" t="s">
        <v>2308</v>
      </c>
      <c r="R262" t="s">
        <v>2309</v>
      </c>
      <c r="S262" t="s">
        <v>2310</v>
      </c>
    </row>
    <row r="263" spans="1:19" x14ac:dyDescent="0.3">
      <c r="A263" t="s">
        <v>2311</v>
      </c>
      <c r="B263" t="s">
        <v>2312</v>
      </c>
      <c r="C263" t="str">
        <f t="shared" si="13"/>
        <v>Wayona Nylon Braided Usb Type C 3Ft</v>
      </c>
      <c r="D263" t="str">
        <f t="shared" si="14"/>
        <v>Wayona Nylon Braided Usb Type C 3Ft</v>
      </c>
      <c r="E263" t="s">
        <v>18</v>
      </c>
      <c r="F263" t="str">
        <f t="shared" si="15"/>
        <v>Computers&amp;Accessories</v>
      </c>
      <c r="G263">
        <v>325</v>
      </c>
      <c r="H263" s="2">
        <v>1099</v>
      </c>
      <c r="I263" s="3">
        <v>0.7</v>
      </c>
      <c r="J263">
        <v>4.2</v>
      </c>
      <c r="K263" s="1">
        <v>10576</v>
      </c>
      <c r="L263" t="s">
        <v>2313</v>
      </c>
      <c r="M263" t="s">
        <v>798</v>
      </c>
      <c r="N263" t="s">
        <v>799</v>
      </c>
      <c r="O263" t="s">
        <v>800</v>
      </c>
      <c r="P263" t="s">
        <v>801</v>
      </c>
      <c r="Q263" t="s">
        <v>802</v>
      </c>
      <c r="R263" t="s">
        <v>2314</v>
      </c>
      <c r="S263" t="s">
        <v>2315</v>
      </c>
    </row>
    <row r="264" spans="1:19" x14ac:dyDescent="0.3">
      <c r="A264" t="s">
        <v>2316</v>
      </c>
      <c r="B264" t="s">
        <v>2317</v>
      </c>
      <c r="C264" t="str">
        <f t="shared" si="13"/>
        <v>Belkin Apple Certified Lightning to</v>
      </c>
      <c r="D264" t="str">
        <f t="shared" si="14"/>
        <v>Belkin Apple Certified Lightning To</v>
      </c>
      <c r="E264" t="s">
        <v>18</v>
      </c>
      <c r="F264" t="str">
        <f t="shared" si="15"/>
        <v>Computers&amp;Accessories</v>
      </c>
      <c r="G264" s="2">
        <v>1299</v>
      </c>
      <c r="H264" s="2">
        <v>1999</v>
      </c>
      <c r="I264" s="3">
        <v>0.35</v>
      </c>
      <c r="J264">
        <v>4.4000000000000004</v>
      </c>
      <c r="K264" s="1">
        <v>7318</v>
      </c>
      <c r="L264" t="s">
        <v>2318</v>
      </c>
      <c r="M264" t="s">
        <v>1748</v>
      </c>
      <c r="N264" t="s">
        <v>1749</v>
      </c>
      <c r="O264" t="s">
        <v>1750</v>
      </c>
      <c r="P264" t="s">
        <v>1751</v>
      </c>
      <c r="Q264" t="s">
        <v>1752</v>
      </c>
      <c r="R264" t="s">
        <v>2319</v>
      </c>
      <c r="S264" t="s">
        <v>2320</v>
      </c>
    </row>
    <row r="265" spans="1:19" x14ac:dyDescent="0.3">
      <c r="A265" t="s">
        <v>2321</v>
      </c>
      <c r="B265" t="s">
        <v>2322</v>
      </c>
      <c r="C265" t="str">
        <f t="shared" si="13"/>
        <v>7SEVEN Compatible LG TV Remote Suit</v>
      </c>
      <c r="D265" t="str">
        <f t="shared" si="14"/>
        <v>7Seven Compatible Lg Tv Remote Suit</v>
      </c>
      <c r="E265" t="s">
        <v>467</v>
      </c>
      <c r="F265" t="str">
        <f t="shared" si="15"/>
        <v>Electronics</v>
      </c>
      <c r="G265">
        <v>790</v>
      </c>
      <c r="H265" s="2">
        <v>1999</v>
      </c>
      <c r="I265" s="3">
        <v>0.6</v>
      </c>
      <c r="J265">
        <v>3</v>
      </c>
      <c r="K265" s="1">
        <v>103</v>
      </c>
      <c r="L265" t="s">
        <v>2323</v>
      </c>
      <c r="M265" t="s">
        <v>2324</v>
      </c>
      <c r="N265" t="s">
        <v>2325</v>
      </c>
      <c r="O265" t="s">
        <v>2326</v>
      </c>
      <c r="P265" t="s">
        <v>2327</v>
      </c>
      <c r="Q265" t="s">
        <v>2328</v>
      </c>
      <c r="R265" t="s">
        <v>2329</v>
      </c>
      <c r="S265" t="s">
        <v>2330</v>
      </c>
    </row>
    <row r="266" spans="1:19" x14ac:dyDescent="0.3">
      <c r="A266" t="s">
        <v>2331</v>
      </c>
      <c r="B266" t="s">
        <v>2332</v>
      </c>
      <c r="C266" t="str">
        <f t="shared" si="13"/>
        <v>Realme Smart TV Stick 4K</v>
      </c>
      <c r="D266" t="str">
        <f t="shared" si="14"/>
        <v>Realme Smart Tv Stick 4K</v>
      </c>
      <c r="E266" t="s">
        <v>2333</v>
      </c>
      <c r="F266" t="str">
        <f t="shared" si="15"/>
        <v>Electronics</v>
      </c>
      <c r="G266" s="2">
        <v>4699</v>
      </c>
      <c r="H266" s="2">
        <v>4699</v>
      </c>
      <c r="I266" s="3">
        <v>0</v>
      </c>
      <c r="J266">
        <v>4.5</v>
      </c>
      <c r="K266" s="1">
        <v>224</v>
      </c>
      <c r="L266" t="s">
        <v>2334</v>
      </c>
      <c r="M266" t="s">
        <v>2335</v>
      </c>
      <c r="N266" t="s">
        <v>2336</v>
      </c>
      <c r="O266" t="s">
        <v>2337</v>
      </c>
      <c r="P266" t="s">
        <v>2338</v>
      </c>
      <c r="Q266" t="s">
        <v>2339</v>
      </c>
      <c r="R266" t="s">
        <v>2340</v>
      </c>
      <c r="S266" t="s">
        <v>2341</v>
      </c>
    </row>
    <row r="267" spans="1:19" x14ac:dyDescent="0.3">
      <c r="A267" t="s">
        <v>2342</v>
      </c>
      <c r="B267" t="s">
        <v>2343</v>
      </c>
      <c r="C267" t="str">
        <f t="shared" si="13"/>
        <v>Acer 100 cm (40 inches) P Series Fu</v>
      </c>
      <c r="D267" t="str">
        <f t="shared" si="14"/>
        <v>Acer 100 Cm (40 Inches) P Series Fu</v>
      </c>
      <c r="E267" t="s">
        <v>170</v>
      </c>
      <c r="F267" t="str">
        <f t="shared" si="15"/>
        <v>Electronics</v>
      </c>
      <c r="G267" s="2">
        <v>18999</v>
      </c>
      <c r="H267" s="2">
        <v>24990</v>
      </c>
      <c r="I267" s="3">
        <v>0.24</v>
      </c>
      <c r="J267">
        <v>4.3</v>
      </c>
      <c r="K267" s="1">
        <v>4702</v>
      </c>
      <c r="L267" t="s">
        <v>2344</v>
      </c>
      <c r="M267" t="s">
        <v>247</v>
      </c>
      <c r="N267" t="s">
        <v>248</v>
      </c>
      <c r="O267" t="s">
        <v>249</v>
      </c>
      <c r="P267" t="s">
        <v>250</v>
      </c>
      <c r="Q267" t="s">
        <v>251</v>
      </c>
      <c r="R267" t="s">
        <v>2345</v>
      </c>
      <c r="S267" t="s">
        <v>2346</v>
      </c>
    </row>
    <row r="268" spans="1:19" x14ac:dyDescent="0.3">
      <c r="A268" t="s">
        <v>2347</v>
      </c>
      <c r="B268" t="s">
        <v>2348</v>
      </c>
      <c r="C268" t="str">
        <f t="shared" si="13"/>
        <v>Lapster usb 2.0 mantra cable, mantr</v>
      </c>
      <c r="D268" t="str">
        <f t="shared" si="14"/>
        <v>Lapster Usb 2.0 Mantra Cable, Mantr</v>
      </c>
      <c r="E268" t="s">
        <v>18</v>
      </c>
      <c r="F268" t="str">
        <f t="shared" si="15"/>
        <v>Computers&amp;Accessories</v>
      </c>
      <c r="G268">
        <v>199</v>
      </c>
      <c r="H268">
        <v>999</v>
      </c>
      <c r="I268" s="3">
        <v>0.8</v>
      </c>
      <c r="J268">
        <v>4.2</v>
      </c>
      <c r="K268" s="1">
        <v>85</v>
      </c>
      <c r="L268" t="s">
        <v>2349</v>
      </c>
      <c r="M268" t="s">
        <v>2350</v>
      </c>
      <c r="N268" t="s">
        <v>2351</v>
      </c>
      <c r="O268" t="s">
        <v>2352</v>
      </c>
      <c r="P268" t="s">
        <v>2353</v>
      </c>
      <c r="Q268" t="s">
        <v>2354</v>
      </c>
      <c r="R268" t="s">
        <v>2355</v>
      </c>
      <c r="S268" t="s">
        <v>2356</v>
      </c>
    </row>
    <row r="269" spans="1:19" x14ac:dyDescent="0.3">
      <c r="A269" t="s">
        <v>2357</v>
      </c>
      <c r="B269" t="s">
        <v>2358</v>
      </c>
      <c r="C269" t="str">
        <f t="shared" si="13"/>
        <v>AmazonBasics High-Speed Braided HDM</v>
      </c>
      <c r="D269" t="str">
        <f t="shared" si="14"/>
        <v>Amazonbasics High-Speed Braided Hdm</v>
      </c>
      <c r="E269" t="s">
        <v>130</v>
      </c>
      <c r="F269" t="str">
        <f t="shared" si="15"/>
        <v>Electronics</v>
      </c>
      <c r="G269">
        <v>269</v>
      </c>
      <c r="H269">
        <v>650</v>
      </c>
      <c r="I269" s="3">
        <v>0.59</v>
      </c>
      <c r="J269">
        <v>4.4000000000000004</v>
      </c>
      <c r="K269" s="1">
        <v>35877</v>
      </c>
      <c r="L269" t="s">
        <v>2359</v>
      </c>
      <c r="M269" t="s">
        <v>2360</v>
      </c>
      <c r="N269" t="s">
        <v>2361</v>
      </c>
      <c r="O269" t="s">
        <v>2362</v>
      </c>
      <c r="P269" t="s">
        <v>2363</v>
      </c>
      <c r="Q269" t="s">
        <v>2364</v>
      </c>
      <c r="R269" t="s">
        <v>2365</v>
      </c>
      <c r="S269" t="s">
        <v>2366</v>
      </c>
    </row>
    <row r="270" spans="1:19" x14ac:dyDescent="0.3">
      <c r="A270" t="s">
        <v>2367</v>
      </c>
      <c r="B270" t="s">
        <v>2368</v>
      </c>
      <c r="C270" t="str">
        <f t="shared" si="13"/>
        <v>Cubetek 3 in 1 LCD Display V5.0 Blu</v>
      </c>
      <c r="D270" t="str">
        <f t="shared" si="14"/>
        <v>Cubetek 3 In 1 Lcd Display V5.0 Blu</v>
      </c>
      <c r="E270" t="s">
        <v>2369</v>
      </c>
      <c r="F270" t="str">
        <f t="shared" si="15"/>
        <v>Electronics</v>
      </c>
      <c r="G270" s="2">
        <v>1990</v>
      </c>
      <c r="H270" s="2">
        <v>3100</v>
      </c>
      <c r="I270" s="3">
        <v>0.36</v>
      </c>
      <c r="J270">
        <v>4</v>
      </c>
      <c r="K270" s="1">
        <v>897</v>
      </c>
      <c r="L270" t="s">
        <v>2370</v>
      </c>
      <c r="M270" t="s">
        <v>2371</v>
      </c>
      <c r="N270" t="s">
        <v>2372</v>
      </c>
      <c r="O270" t="s">
        <v>2373</v>
      </c>
      <c r="P270" t="s">
        <v>2374</v>
      </c>
      <c r="Q270" t="s">
        <v>2375</v>
      </c>
      <c r="R270" t="s">
        <v>2376</v>
      </c>
      <c r="S270" t="s">
        <v>2377</v>
      </c>
    </row>
    <row r="271" spans="1:19" x14ac:dyDescent="0.3">
      <c r="A271" t="s">
        <v>2378</v>
      </c>
      <c r="B271" t="s">
        <v>2379</v>
      </c>
      <c r="C271" t="str">
        <f t="shared" si="13"/>
        <v>KRISONS Thunder Speaker, Multimedia</v>
      </c>
      <c r="D271" t="str">
        <f t="shared" si="14"/>
        <v>Krisons Thunder Speaker, Multimedia</v>
      </c>
      <c r="E271" t="s">
        <v>2380</v>
      </c>
      <c r="F271" t="str">
        <f t="shared" si="15"/>
        <v>Electronics</v>
      </c>
      <c r="G271" s="2">
        <v>2299</v>
      </c>
      <c r="H271" s="2">
        <v>3999</v>
      </c>
      <c r="I271" s="3">
        <v>0.43</v>
      </c>
      <c r="J271">
        <v>3.8</v>
      </c>
      <c r="K271" s="1">
        <v>282</v>
      </c>
      <c r="L271" t="s">
        <v>2381</v>
      </c>
      <c r="M271" t="s">
        <v>2382</v>
      </c>
      <c r="N271" t="s">
        <v>2383</v>
      </c>
      <c r="O271" t="s">
        <v>2384</v>
      </c>
      <c r="P271" t="s">
        <v>2385</v>
      </c>
      <c r="Q271" t="s">
        <v>2386</v>
      </c>
      <c r="R271" t="s">
        <v>2387</v>
      </c>
      <c r="S271" t="s">
        <v>2388</v>
      </c>
    </row>
    <row r="272" spans="1:19" x14ac:dyDescent="0.3">
      <c r="A272" t="s">
        <v>2389</v>
      </c>
      <c r="B272" t="s">
        <v>2390</v>
      </c>
      <c r="C272" t="str">
        <f t="shared" si="13"/>
        <v>Acer 139 cm (55 inches) H Series 4K</v>
      </c>
      <c r="D272" t="str">
        <f t="shared" si="14"/>
        <v>Acer 139 Cm (55 Inches) H Series 4K</v>
      </c>
      <c r="E272" t="s">
        <v>170</v>
      </c>
      <c r="F272" t="str">
        <f t="shared" si="15"/>
        <v>Electronics</v>
      </c>
      <c r="G272" s="2">
        <v>35999</v>
      </c>
      <c r="H272" s="2">
        <v>49990</v>
      </c>
      <c r="I272" s="3">
        <v>0.28000000000000003</v>
      </c>
      <c r="J272">
        <v>4.3</v>
      </c>
      <c r="K272" s="1">
        <v>1611</v>
      </c>
      <c r="L272" t="s">
        <v>2391</v>
      </c>
      <c r="M272" t="s">
        <v>1513</v>
      </c>
      <c r="N272" t="s">
        <v>1514</v>
      </c>
      <c r="O272" t="s">
        <v>1515</v>
      </c>
      <c r="P272" t="s">
        <v>1516</v>
      </c>
      <c r="Q272" t="s">
        <v>1517</v>
      </c>
      <c r="R272" t="s">
        <v>2392</v>
      </c>
      <c r="S272" t="s">
        <v>2393</v>
      </c>
    </row>
    <row r="273" spans="1:19" x14ac:dyDescent="0.3">
      <c r="A273" t="s">
        <v>2394</v>
      </c>
      <c r="B273" t="s">
        <v>2395</v>
      </c>
      <c r="C273" t="str">
        <f t="shared" si="13"/>
        <v xml:space="preserve">Dealfreez Case Compatible for Fire </v>
      </c>
      <c r="D273" t="str">
        <f t="shared" si="14"/>
        <v xml:space="preserve">Dealfreez Case Compatible For Fire </v>
      </c>
      <c r="E273" t="s">
        <v>467</v>
      </c>
      <c r="F273" t="str">
        <f t="shared" si="15"/>
        <v>Electronics</v>
      </c>
      <c r="G273">
        <v>349</v>
      </c>
      <c r="H273">
        <v>999</v>
      </c>
      <c r="I273" s="3">
        <v>0.65</v>
      </c>
      <c r="J273">
        <v>4.2</v>
      </c>
      <c r="K273" s="1">
        <v>513</v>
      </c>
      <c r="L273" t="s">
        <v>2396</v>
      </c>
      <c r="M273" t="s">
        <v>2397</v>
      </c>
      <c r="N273" t="s">
        <v>2398</v>
      </c>
      <c r="O273" t="s">
        <v>2399</v>
      </c>
      <c r="P273" t="s">
        <v>2400</v>
      </c>
      <c r="Q273" t="s">
        <v>2401</v>
      </c>
      <c r="R273" t="s">
        <v>2402</v>
      </c>
      <c r="S273" t="s">
        <v>2403</v>
      </c>
    </row>
    <row r="274" spans="1:19" x14ac:dyDescent="0.3">
      <c r="A274" t="s">
        <v>2404</v>
      </c>
      <c r="B274" t="s">
        <v>2405</v>
      </c>
      <c r="C274" t="str">
        <f t="shared" si="13"/>
        <v>Wayona Type C to Lightning MFI Cert</v>
      </c>
      <c r="D274" t="str">
        <f t="shared" si="14"/>
        <v>Wayona Type C To Lightning Mfi Cert</v>
      </c>
      <c r="E274" t="s">
        <v>18</v>
      </c>
      <c r="F274" t="str">
        <f t="shared" si="15"/>
        <v>Computers&amp;Accessories</v>
      </c>
      <c r="G274">
        <v>719</v>
      </c>
      <c r="H274" s="2">
        <v>1499</v>
      </c>
      <c r="I274" s="3">
        <v>0.52</v>
      </c>
      <c r="J274">
        <v>4.0999999999999996</v>
      </c>
      <c r="K274" s="1">
        <v>1045</v>
      </c>
      <c r="L274" t="s">
        <v>2406</v>
      </c>
      <c r="M274" t="s">
        <v>917</v>
      </c>
      <c r="N274" t="s">
        <v>918</v>
      </c>
      <c r="O274" t="s">
        <v>919</v>
      </c>
      <c r="P274" t="s">
        <v>920</v>
      </c>
      <c r="Q274" t="s">
        <v>921</v>
      </c>
      <c r="R274" t="s">
        <v>2407</v>
      </c>
      <c r="S274" t="s">
        <v>2408</v>
      </c>
    </row>
    <row r="275" spans="1:19" x14ac:dyDescent="0.3">
      <c r="A275" t="s">
        <v>2409</v>
      </c>
      <c r="B275" t="s">
        <v>2410</v>
      </c>
      <c r="C275" t="str">
        <f t="shared" si="13"/>
        <v>VW 80 cm (32 inches) HD Ready Andro</v>
      </c>
      <c r="D275" t="str">
        <f t="shared" si="14"/>
        <v>Vw 80 Cm (32 Inches) Hd Ready Andro</v>
      </c>
      <c r="E275" t="s">
        <v>170</v>
      </c>
      <c r="F275" t="str">
        <f t="shared" si="15"/>
        <v>Electronics</v>
      </c>
      <c r="G275" s="2">
        <v>8999</v>
      </c>
      <c r="H275" s="2">
        <v>18999</v>
      </c>
      <c r="I275" s="3">
        <v>0.53</v>
      </c>
      <c r="J275">
        <v>4</v>
      </c>
      <c r="K275" s="1">
        <v>6347</v>
      </c>
      <c r="L275" t="s">
        <v>2411</v>
      </c>
      <c r="M275" t="s">
        <v>2412</v>
      </c>
      <c r="N275" t="s">
        <v>2413</v>
      </c>
      <c r="O275" t="s">
        <v>2414</v>
      </c>
      <c r="P275" t="s">
        <v>2415</v>
      </c>
      <c r="Q275" t="s">
        <v>2416</v>
      </c>
      <c r="R275" t="s">
        <v>2417</v>
      </c>
      <c r="S275" t="s">
        <v>2418</v>
      </c>
    </row>
    <row r="276" spans="1:19" x14ac:dyDescent="0.3">
      <c r="A276" t="s">
        <v>2419</v>
      </c>
      <c r="B276" t="s">
        <v>2420</v>
      </c>
      <c r="C276" t="str">
        <f t="shared" si="13"/>
        <v>Airtel Digital TV HD Set Top Box wi</v>
      </c>
      <c r="D276" t="str">
        <f t="shared" si="14"/>
        <v>Airtel Digital Tv Hd Set Top Box Wi</v>
      </c>
      <c r="E276" t="s">
        <v>1997</v>
      </c>
      <c r="F276" t="str">
        <f t="shared" si="15"/>
        <v>Electronics</v>
      </c>
      <c r="G276">
        <v>917</v>
      </c>
      <c r="H276" s="2">
        <v>2299</v>
      </c>
      <c r="I276" s="3">
        <v>0.6</v>
      </c>
      <c r="J276">
        <v>4.2</v>
      </c>
      <c r="K276" s="1">
        <v>3300</v>
      </c>
      <c r="L276" t="s">
        <v>2421</v>
      </c>
      <c r="M276" t="s">
        <v>2422</v>
      </c>
      <c r="N276" t="s">
        <v>2423</v>
      </c>
      <c r="O276" t="s">
        <v>2424</v>
      </c>
      <c r="P276" t="s">
        <v>2425</v>
      </c>
      <c r="Q276" t="s">
        <v>2426</v>
      </c>
      <c r="R276" t="s">
        <v>2427</v>
      </c>
      <c r="S276" t="s">
        <v>2428</v>
      </c>
    </row>
    <row r="277" spans="1:19" x14ac:dyDescent="0.3">
      <c r="A277" t="s">
        <v>2429</v>
      </c>
      <c r="B277" t="s">
        <v>2430</v>
      </c>
      <c r="C277" t="str">
        <f t="shared" si="13"/>
        <v>LOHAYA Voice Assistant Remote Compa</v>
      </c>
      <c r="D277" t="str">
        <f t="shared" si="14"/>
        <v>Lohaya Voice Assistant Remote Compa</v>
      </c>
      <c r="E277" t="s">
        <v>467</v>
      </c>
      <c r="F277" t="str">
        <f t="shared" si="15"/>
        <v>Electronics</v>
      </c>
      <c r="G277">
        <v>399</v>
      </c>
      <c r="H277">
        <v>999</v>
      </c>
      <c r="I277" s="3">
        <v>0.6</v>
      </c>
      <c r="J277">
        <v>3.3</v>
      </c>
      <c r="K277" s="1">
        <v>23</v>
      </c>
      <c r="L277" t="s">
        <v>2431</v>
      </c>
      <c r="M277" t="s">
        <v>2432</v>
      </c>
      <c r="N277" t="s">
        <v>2433</v>
      </c>
      <c r="O277" t="s">
        <v>2434</v>
      </c>
      <c r="P277" t="s">
        <v>2435</v>
      </c>
      <c r="Q277" t="s">
        <v>2436</v>
      </c>
      <c r="R277" t="s">
        <v>2437</v>
      </c>
      <c r="S277" t="s">
        <v>2438</v>
      </c>
    </row>
    <row r="278" spans="1:19" x14ac:dyDescent="0.3">
      <c r="A278" t="s">
        <v>2439</v>
      </c>
      <c r="B278" t="s">
        <v>2440</v>
      </c>
      <c r="C278" t="str">
        <f t="shared" si="13"/>
        <v xml:space="preserve">Samsung 138 cm (55 inches) Crystal </v>
      </c>
      <c r="D278" t="str">
        <f t="shared" si="14"/>
        <v xml:space="preserve">Samsung 138 Cm (55 Inches) Crystal </v>
      </c>
      <c r="E278" t="s">
        <v>170</v>
      </c>
      <c r="F278" t="str">
        <f t="shared" si="15"/>
        <v>Electronics</v>
      </c>
      <c r="G278" s="2">
        <v>45999</v>
      </c>
      <c r="H278" s="2">
        <v>69900</v>
      </c>
      <c r="I278" s="3">
        <v>0.34</v>
      </c>
      <c r="J278">
        <v>4.3</v>
      </c>
      <c r="K278" s="1">
        <v>7109</v>
      </c>
      <c r="L278" t="s">
        <v>2441</v>
      </c>
      <c r="M278" t="s">
        <v>585</v>
      </c>
      <c r="N278" t="s">
        <v>586</v>
      </c>
      <c r="O278" t="s">
        <v>587</v>
      </c>
      <c r="P278" t="s">
        <v>588</v>
      </c>
      <c r="Q278" t="s">
        <v>589</v>
      </c>
      <c r="R278" t="s">
        <v>2442</v>
      </c>
      <c r="S278" t="s">
        <v>2443</v>
      </c>
    </row>
    <row r="279" spans="1:19" x14ac:dyDescent="0.3">
      <c r="A279" t="s">
        <v>2444</v>
      </c>
      <c r="B279" t="s">
        <v>2445</v>
      </c>
      <c r="C279" t="str">
        <f t="shared" si="13"/>
        <v>Amazon Brand - Solimo 3A Fast Charg</v>
      </c>
      <c r="D279" t="str">
        <f t="shared" si="14"/>
        <v>Amazon Brand - Solimo 3A Fast Charg</v>
      </c>
      <c r="E279" t="s">
        <v>18</v>
      </c>
      <c r="F279" t="str">
        <f t="shared" si="15"/>
        <v>Computers&amp;Accessories</v>
      </c>
      <c r="G279">
        <v>119</v>
      </c>
      <c r="H279">
        <v>299</v>
      </c>
      <c r="I279" s="3">
        <v>0.6</v>
      </c>
      <c r="J279">
        <v>3.8</v>
      </c>
      <c r="K279" s="1">
        <v>51</v>
      </c>
      <c r="L279" t="s">
        <v>2446</v>
      </c>
      <c r="M279" t="s">
        <v>2447</v>
      </c>
      <c r="N279" t="s">
        <v>2448</v>
      </c>
      <c r="O279" t="s">
        <v>2449</v>
      </c>
      <c r="P279" t="s">
        <v>2450</v>
      </c>
      <c r="Q279" t="s">
        <v>2451</v>
      </c>
      <c r="R279" t="s">
        <v>2452</v>
      </c>
      <c r="S279" t="s">
        <v>2453</v>
      </c>
    </row>
    <row r="280" spans="1:19" x14ac:dyDescent="0.3">
      <c r="A280" t="s">
        <v>2454</v>
      </c>
      <c r="B280" t="s">
        <v>2455</v>
      </c>
      <c r="C280" t="str">
        <f t="shared" si="13"/>
        <v>Mi 100 cm (40 inches) Horizon Editi</v>
      </c>
      <c r="D280" t="str">
        <f t="shared" si="14"/>
        <v>Mi 100 Cm (40 Inches) Horizon Editi</v>
      </c>
      <c r="E280" t="s">
        <v>170</v>
      </c>
      <c r="F280" t="str">
        <f t="shared" si="15"/>
        <v>Electronics</v>
      </c>
      <c r="G280" s="2">
        <v>21999</v>
      </c>
      <c r="H280" s="2">
        <v>29999</v>
      </c>
      <c r="I280" s="3">
        <v>0.27</v>
      </c>
      <c r="J280">
        <v>4.2</v>
      </c>
      <c r="K280" s="1">
        <v>32840</v>
      </c>
      <c r="L280" t="s">
        <v>2456</v>
      </c>
      <c r="M280" t="s">
        <v>172</v>
      </c>
      <c r="N280" t="s">
        <v>173</v>
      </c>
      <c r="O280" t="s">
        <v>174</v>
      </c>
      <c r="P280" t="s">
        <v>175</v>
      </c>
      <c r="Q280" t="s">
        <v>955</v>
      </c>
      <c r="R280" t="s">
        <v>2457</v>
      </c>
      <c r="S280" t="s">
        <v>2458</v>
      </c>
    </row>
    <row r="281" spans="1:19" x14ac:dyDescent="0.3">
      <c r="A281" t="s">
        <v>2459</v>
      </c>
      <c r="B281" t="s">
        <v>2460</v>
      </c>
      <c r="C281" t="str">
        <f t="shared" si="13"/>
        <v>Astigo Compatible Remote Control fo</v>
      </c>
      <c r="D281" t="str">
        <f t="shared" si="14"/>
        <v>Astigo Compatible Remote Control Fo</v>
      </c>
      <c r="E281" t="s">
        <v>467</v>
      </c>
      <c r="F281" t="str">
        <f t="shared" si="15"/>
        <v>Electronics</v>
      </c>
      <c r="G281">
        <v>299</v>
      </c>
      <c r="H281">
        <v>599</v>
      </c>
      <c r="I281" s="3">
        <v>0.5</v>
      </c>
      <c r="J281">
        <v>3.7</v>
      </c>
      <c r="K281" s="1">
        <v>708</v>
      </c>
      <c r="L281" t="s">
        <v>2461</v>
      </c>
      <c r="M281" t="s">
        <v>2462</v>
      </c>
      <c r="N281" t="s">
        <v>2463</v>
      </c>
      <c r="O281" t="s">
        <v>2464</v>
      </c>
      <c r="P281" t="s">
        <v>2465</v>
      </c>
      <c r="Q281" t="s">
        <v>2466</v>
      </c>
      <c r="R281" t="s">
        <v>2467</v>
      </c>
      <c r="S281" t="s">
        <v>2468</v>
      </c>
    </row>
    <row r="282" spans="1:19" x14ac:dyDescent="0.3">
      <c r="A282" t="s">
        <v>2469</v>
      </c>
      <c r="B282" t="s">
        <v>2470</v>
      </c>
      <c r="C282" t="str">
        <f t="shared" si="13"/>
        <v>Toshiba 108 cm (43 inches) V Series</v>
      </c>
      <c r="D282" t="str">
        <f t="shared" si="14"/>
        <v>Toshiba 108 Cm (43 Inches) V Series</v>
      </c>
      <c r="E282" t="s">
        <v>170</v>
      </c>
      <c r="F282" t="str">
        <f t="shared" si="15"/>
        <v>Electronics</v>
      </c>
      <c r="G282" s="2">
        <v>21990</v>
      </c>
      <c r="H282" s="2">
        <v>34990</v>
      </c>
      <c r="I282" s="3">
        <v>0.37</v>
      </c>
      <c r="J282">
        <v>4.3</v>
      </c>
      <c r="K282" s="1">
        <v>1657</v>
      </c>
      <c r="L282" t="s">
        <v>2471</v>
      </c>
      <c r="M282" t="s">
        <v>2472</v>
      </c>
      <c r="N282" t="s">
        <v>2473</v>
      </c>
      <c r="O282" t="s">
        <v>2474</v>
      </c>
      <c r="P282" t="s">
        <v>2475</v>
      </c>
      <c r="Q282" t="s">
        <v>2476</v>
      </c>
      <c r="R282" t="s">
        <v>2477</v>
      </c>
      <c r="S282" t="s">
        <v>2478</v>
      </c>
    </row>
    <row r="283" spans="1:19" x14ac:dyDescent="0.3">
      <c r="A283" t="s">
        <v>2479</v>
      </c>
      <c r="B283" t="s">
        <v>2480</v>
      </c>
      <c r="C283" t="str">
        <f t="shared" si="13"/>
        <v>Lenovo USB A to Type-C Tangle-free¬</v>
      </c>
      <c r="D283" t="str">
        <f t="shared" si="14"/>
        <v>Lenovo Usb A To Type-C Tangle-Free¬</v>
      </c>
      <c r="E283" t="s">
        <v>18</v>
      </c>
      <c r="F283" t="str">
        <f t="shared" si="15"/>
        <v>Computers&amp;Accessories</v>
      </c>
      <c r="G283">
        <v>417.44</v>
      </c>
      <c r="H283">
        <v>670</v>
      </c>
      <c r="I283" s="3">
        <v>0.38</v>
      </c>
      <c r="J283">
        <v>3.9</v>
      </c>
      <c r="K283" s="1">
        <v>523</v>
      </c>
      <c r="L283" t="s">
        <v>2481</v>
      </c>
      <c r="M283" t="s">
        <v>2482</v>
      </c>
      <c r="N283" t="s">
        <v>2483</v>
      </c>
      <c r="O283" t="s">
        <v>2484</v>
      </c>
      <c r="P283" t="s">
        <v>2485</v>
      </c>
      <c r="Q283" t="s">
        <v>2486</v>
      </c>
      <c r="R283" t="s">
        <v>2487</v>
      </c>
      <c r="S283" t="s">
        <v>2488</v>
      </c>
    </row>
    <row r="284" spans="1:19" x14ac:dyDescent="0.3">
      <c r="A284" t="s">
        <v>2489</v>
      </c>
      <c r="B284" t="s">
        <v>2490</v>
      </c>
      <c r="C284" t="str">
        <f t="shared" si="13"/>
        <v>Amazon Brand - Solimo 65W Fast Char</v>
      </c>
      <c r="D284" t="str">
        <f t="shared" si="14"/>
        <v>Amazon Brand - Solimo 65W Fast Char</v>
      </c>
      <c r="E284" t="s">
        <v>18</v>
      </c>
      <c r="F284" t="str">
        <f t="shared" si="15"/>
        <v>Computers&amp;Accessories</v>
      </c>
      <c r="G284">
        <v>199</v>
      </c>
      <c r="H284">
        <v>999</v>
      </c>
      <c r="I284" s="3">
        <v>0.8</v>
      </c>
      <c r="J284">
        <v>3</v>
      </c>
      <c r="K284" s="1"/>
      <c r="L284" t="s">
        <v>2491</v>
      </c>
      <c r="M284" t="s">
        <v>2492</v>
      </c>
      <c r="N284" t="s">
        <v>2493</v>
      </c>
      <c r="O284" t="s">
        <v>2494</v>
      </c>
      <c r="P284" t="s">
        <v>2495</v>
      </c>
      <c r="Q284" t="s">
        <v>2496</v>
      </c>
      <c r="R284" t="s">
        <v>2497</v>
      </c>
      <c r="S284" t="s">
        <v>2498</v>
      </c>
    </row>
    <row r="285" spans="1:19" x14ac:dyDescent="0.3">
      <c r="A285" t="s">
        <v>2499</v>
      </c>
      <c r="B285" t="s">
        <v>2500</v>
      </c>
      <c r="C285" t="str">
        <f t="shared" si="13"/>
        <v>LG 139 cm (55 inches) 4K Ultra HD S</v>
      </c>
      <c r="D285" t="str">
        <f t="shared" si="14"/>
        <v>Lg 139 Cm (55 Inches) 4K Ultra Hd S</v>
      </c>
      <c r="E285" t="s">
        <v>170</v>
      </c>
      <c r="F285" t="str">
        <f t="shared" si="15"/>
        <v>Electronics</v>
      </c>
      <c r="G285" s="2">
        <v>47990</v>
      </c>
      <c r="H285" s="2">
        <v>79990</v>
      </c>
      <c r="I285" s="3">
        <v>0.4</v>
      </c>
      <c r="J285">
        <v>4.3</v>
      </c>
      <c r="K285" s="1">
        <v>1376</v>
      </c>
      <c r="L285" t="s">
        <v>1231</v>
      </c>
      <c r="M285" t="s">
        <v>1232</v>
      </c>
      <c r="N285" t="s">
        <v>1233</v>
      </c>
      <c r="O285" t="s">
        <v>1234</v>
      </c>
      <c r="P285" t="s">
        <v>1235</v>
      </c>
      <c r="Q285" t="s">
        <v>1236</v>
      </c>
      <c r="R285" t="s">
        <v>2501</v>
      </c>
      <c r="S285" t="s">
        <v>2502</v>
      </c>
    </row>
    <row r="286" spans="1:19" x14ac:dyDescent="0.3">
      <c r="A286" t="s">
        <v>2503</v>
      </c>
      <c r="B286" t="s">
        <v>2504</v>
      </c>
      <c r="C286" t="str">
        <f t="shared" si="13"/>
        <v>Tata Sky Digital TV HD Setup Box Re</v>
      </c>
      <c r="D286" t="str">
        <f t="shared" si="14"/>
        <v>Tata Sky Digital Tv Hd Setup Box Re</v>
      </c>
      <c r="E286" t="s">
        <v>467</v>
      </c>
      <c r="F286" t="str">
        <f t="shared" si="15"/>
        <v>Electronics</v>
      </c>
      <c r="G286">
        <v>215</v>
      </c>
      <c r="H286">
        <v>499</v>
      </c>
      <c r="I286" s="3">
        <v>0.56999999999999995</v>
      </c>
      <c r="J286">
        <v>3.5</v>
      </c>
      <c r="K286" s="1">
        <v>121</v>
      </c>
      <c r="L286" t="s">
        <v>2505</v>
      </c>
      <c r="M286" t="s">
        <v>2506</v>
      </c>
      <c r="N286" t="s">
        <v>2507</v>
      </c>
      <c r="O286" t="s">
        <v>2508</v>
      </c>
      <c r="P286" t="s">
        <v>2509</v>
      </c>
      <c r="Q286" t="s">
        <v>2510</v>
      </c>
      <c r="R286" t="s">
        <v>2511</v>
      </c>
      <c r="S286" t="s">
        <v>2512</v>
      </c>
    </row>
    <row r="287" spans="1:19" x14ac:dyDescent="0.3">
      <c r="A287" t="s">
        <v>2513</v>
      </c>
      <c r="B287" t="s">
        <v>2514</v>
      </c>
      <c r="C287" t="str">
        <f t="shared" si="13"/>
        <v xml:space="preserve">pTron Solero T241 2.4A Type-C Data </v>
      </c>
      <c r="D287" t="str">
        <f t="shared" si="14"/>
        <v xml:space="preserve">Ptron Solero T241 2.4A Type-C Data </v>
      </c>
      <c r="E287" t="s">
        <v>18</v>
      </c>
      <c r="F287" t="str">
        <f t="shared" si="15"/>
        <v>Computers&amp;Accessories</v>
      </c>
      <c r="G287">
        <v>99</v>
      </c>
      <c r="H287">
        <v>800</v>
      </c>
      <c r="I287" s="3">
        <v>0.88</v>
      </c>
      <c r="J287">
        <v>3.9</v>
      </c>
      <c r="K287" s="1">
        <v>1075</v>
      </c>
      <c r="L287" t="s">
        <v>1004</v>
      </c>
      <c r="M287" t="s">
        <v>347</v>
      </c>
      <c r="N287" t="s">
        <v>348</v>
      </c>
      <c r="O287" t="s">
        <v>349</v>
      </c>
      <c r="P287" t="s">
        <v>350</v>
      </c>
      <c r="Q287" t="s">
        <v>2515</v>
      </c>
      <c r="R287" t="s">
        <v>2516</v>
      </c>
      <c r="S287" t="s">
        <v>2517</v>
      </c>
    </row>
    <row r="288" spans="1:19" x14ac:dyDescent="0.3">
      <c r="A288" t="s">
        <v>2518</v>
      </c>
      <c r="B288" t="s">
        <v>2519</v>
      </c>
      <c r="C288" t="str">
        <f t="shared" si="13"/>
        <v>VU 108 cm (43 inches) Premium Serie</v>
      </c>
      <c r="D288" t="str">
        <f t="shared" si="14"/>
        <v>Vu 108 Cm (43 Inches) Premium Serie</v>
      </c>
      <c r="E288" t="s">
        <v>170</v>
      </c>
      <c r="F288" t="str">
        <f t="shared" si="15"/>
        <v>Electronics</v>
      </c>
      <c r="G288" s="2">
        <v>18999</v>
      </c>
      <c r="H288" s="2">
        <v>35000</v>
      </c>
      <c r="I288" s="3">
        <v>0.46</v>
      </c>
      <c r="J288">
        <v>4</v>
      </c>
      <c r="K288" s="1">
        <v>1001</v>
      </c>
      <c r="L288" t="s">
        <v>2520</v>
      </c>
      <c r="M288" t="s">
        <v>2521</v>
      </c>
      <c r="N288" t="s">
        <v>2522</v>
      </c>
      <c r="O288" t="s">
        <v>2523</v>
      </c>
      <c r="P288" t="s">
        <v>2524</v>
      </c>
      <c r="Q288" t="s">
        <v>2525</v>
      </c>
      <c r="R288" t="s">
        <v>2526</v>
      </c>
      <c r="S288" t="s">
        <v>2527</v>
      </c>
    </row>
    <row r="289" spans="1:19" x14ac:dyDescent="0.3">
      <c r="A289" t="s">
        <v>2528</v>
      </c>
      <c r="B289" t="s">
        <v>2529</v>
      </c>
      <c r="C289" t="str">
        <f t="shared" si="13"/>
        <v>Storite Super Speed USB 3.0 Male to</v>
      </c>
      <c r="D289" t="str">
        <f t="shared" si="14"/>
        <v>Storite Super Speed Usb 3.0 Male To</v>
      </c>
      <c r="E289" t="s">
        <v>18</v>
      </c>
      <c r="F289" t="str">
        <f t="shared" si="15"/>
        <v>Computers&amp;Accessories</v>
      </c>
      <c r="G289">
        <v>249</v>
      </c>
      <c r="H289">
        <v>999</v>
      </c>
      <c r="I289" s="3">
        <v>0.75</v>
      </c>
      <c r="J289">
        <v>4.3</v>
      </c>
      <c r="K289" s="1">
        <v>112</v>
      </c>
      <c r="L289" t="s">
        <v>2530</v>
      </c>
      <c r="M289" t="s">
        <v>2531</v>
      </c>
      <c r="N289" t="s">
        <v>2532</v>
      </c>
      <c r="O289" t="s">
        <v>2533</v>
      </c>
      <c r="P289" t="s">
        <v>2534</v>
      </c>
      <c r="Q289" t="s">
        <v>2535</v>
      </c>
      <c r="R289" t="s">
        <v>2536</v>
      </c>
      <c r="S289" t="s">
        <v>2537</v>
      </c>
    </row>
    <row r="290" spans="1:19" x14ac:dyDescent="0.3">
      <c r="A290" t="s">
        <v>2538</v>
      </c>
      <c r="B290" t="s">
        <v>2539</v>
      </c>
      <c r="C290" t="str">
        <f t="shared" si="13"/>
        <v>Kodak 80 cm (32 Inches) HD Ready LE</v>
      </c>
      <c r="D290" t="str">
        <f t="shared" si="14"/>
        <v>Kodak 80 Cm (32 Inches) Hd Ready Le</v>
      </c>
      <c r="E290" t="s">
        <v>513</v>
      </c>
      <c r="F290" t="str">
        <f t="shared" si="15"/>
        <v>Electronics</v>
      </c>
      <c r="G290" s="2">
        <v>7999</v>
      </c>
      <c r="H290" s="2">
        <v>15999</v>
      </c>
      <c r="I290" s="3">
        <v>0.5</v>
      </c>
      <c r="J290">
        <v>3.8</v>
      </c>
      <c r="K290" s="1">
        <v>3022</v>
      </c>
      <c r="L290" t="s">
        <v>2540</v>
      </c>
      <c r="M290" t="s">
        <v>2541</v>
      </c>
      <c r="N290" t="s">
        <v>2542</v>
      </c>
      <c r="O290" t="s">
        <v>2543</v>
      </c>
      <c r="P290" t="s">
        <v>2544</v>
      </c>
      <c r="Q290" t="s">
        <v>2545</v>
      </c>
      <c r="R290" t="s">
        <v>2546</v>
      </c>
      <c r="S290" t="s">
        <v>2547</v>
      </c>
    </row>
    <row r="291" spans="1:19" x14ac:dyDescent="0.3">
      <c r="A291" t="s">
        <v>2548</v>
      </c>
      <c r="B291" t="s">
        <v>2549</v>
      </c>
      <c r="C291" t="str">
        <f t="shared" si="13"/>
        <v>AmazonBasics Double Braided Nylon U</v>
      </c>
      <c r="D291" t="str">
        <f t="shared" si="14"/>
        <v>Amazonbasics Double Braided Nylon U</v>
      </c>
      <c r="E291" t="s">
        <v>18</v>
      </c>
      <c r="F291" t="str">
        <f t="shared" si="15"/>
        <v>Computers&amp;Accessories</v>
      </c>
      <c r="G291">
        <v>649</v>
      </c>
      <c r="H291" s="2">
        <v>1600</v>
      </c>
      <c r="I291" s="3">
        <v>0.59</v>
      </c>
      <c r="J291">
        <v>4.3</v>
      </c>
      <c r="K291" s="1">
        <v>5451</v>
      </c>
      <c r="L291" t="s">
        <v>2550</v>
      </c>
      <c r="M291" t="s">
        <v>1643</v>
      </c>
      <c r="N291" t="s">
        <v>1644</v>
      </c>
      <c r="O291" t="s">
        <v>1645</v>
      </c>
      <c r="P291" t="s">
        <v>1646</v>
      </c>
      <c r="Q291" t="s">
        <v>1647</v>
      </c>
      <c r="R291" t="s">
        <v>2551</v>
      </c>
      <c r="S291" t="s">
        <v>2552</v>
      </c>
    </row>
    <row r="292" spans="1:19" x14ac:dyDescent="0.3">
      <c r="A292" t="s">
        <v>2553</v>
      </c>
      <c r="B292" t="s">
        <v>754</v>
      </c>
      <c r="C292" t="str">
        <f t="shared" si="13"/>
        <v>Firestick Remote</v>
      </c>
      <c r="D292" t="str">
        <f t="shared" si="14"/>
        <v>Firestick Remote</v>
      </c>
      <c r="E292" t="s">
        <v>467</v>
      </c>
      <c r="F292" t="str">
        <f t="shared" si="15"/>
        <v>Electronics</v>
      </c>
      <c r="G292" s="2">
        <v>1289</v>
      </c>
      <c r="H292" s="2">
        <v>2499</v>
      </c>
      <c r="I292" s="3">
        <v>0.48</v>
      </c>
      <c r="J292">
        <v>3.3</v>
      </c>
      <c r="K292" s="1">
        <v>73</v>
      </c>
      <c r="L292" t="s">
        <v>2554</v>
      </c>
      <c r="M292" t="s">
        <v>2555</v>
      </c>
      <c r="N292" t="s">
        <v>2556</v>
      </c>
      <c r="O292" t="s">
        <v>2557</v>
      </c>
      <c r="P292" t="s">
        <v>2558</v>
      </c>
      <c r="Q292" t="s">
        <v>2559</v>
      </c>
      <c r="R292" t="s">
        <v>2560</v>
      </c>
      <c r="S292" t="s">
        <v>2561</v>
      </c>
    </row>
    <row r="293" spans="1:19" x14ac:dyDescent="0.3">
      <c r="A293" t="s">
        <v>2562</v>
      </c>
      <c r="B293" t="s">
        <v>2563</v>
      </c>
      <c r="C293" t="str">
        <f t="shared" si="13"/>
        <v>AmazonBasics 10.2 Gbps High-Speed 4</v>
      </c>
      <c r="D293" t="str">
        <f t="shared" si="14"/>
        <v>Amazonbasics 10.2 Gbps High-Speed 4</v>
      </c>
      <c r="E293" t="s">
        <v>130</v>
      </c>
      <c r="F293" t="str">
        <f t="shared" si="15"/>
        <v>Electronics</v>
      </c>
      <c r="G293">
        <v>609</v>
      </c>
      <c r="H293" s="2">
        <v>1500</v>
      </c>
      <c r="I293" s="3">
        <v>0.59</v>
      </c>
      <c r="J293">
        <v>4.5</v>
      </c>
      <c r="K293" s="1">
        <v>1029</v>
      </c>
      <c r="L293" t="s">
        <v>2564</v>
      </c>
      <c r="M293" t="s">
        <v>2565</v>
      </c>
      <c r="N293" t="s">
        <v>2566</v>
      </c>
      <c r="O293" t="s">
        <v>2567</v>
      </c>
      <c r="P293" t="s">
        <v>2568</v>
      </c>
      <c r="Q293" t="s">
        <v>2569</v>
      </c>
      <c r="R293" t="s">
        <v>2570</v>
      </c>
      <c r="S293" t="s">
        <v>2571</v>
      </c>
    </row>
    <row r="294" spans="1:19" x14ac:dyDescent="0.3">
      <c r="A294" t="s">
        <v>2572</v>
      </c>
      <c r="B294" t="s">
        <v>2573</v>
      </c>
      <c r="C294" t="str">
        <f t="shared" si="13"/>
        <v>Hisense 126 cm (50 inches) Bezelles</v>
      </c>
      <c r="D294" t="str">
        <f t="shared" si="14"/>
        <v>Hisense 126 Cm (50 Inches) Bezelles</v>
      </c>
      <c r="E294" t="s">
        <v>170</v>
      </c>
      <c r="F294" t="str">
        <f t="shared" si="15"/>
        <v>Electronics</v>
      </c>
      <c r="G294" s="2">
        <v>32990</v>
      </c>
      <c r="H294" s="2">
        <v>54990</v>
      </c>
      <c r="I294" s="3">
        <v>0.4</v>
      </c>
      <c r="J294">
        <v>4.0999999999999996</v>
      </c>
      <c r="K294" s="1">
        <v>1555</v>
      </c>
      <c r="L294" t="s">
        <v>2574</v>
      </c>
      <c r="M294" t="s">
        <v>2575</v>
      </c>
      <c r="N294" t="s">
        <v>2576</v>
      </c>
      <c r="O294" t="s">
        <v>2577</v>
      </c>
      <c r="P294" t="s">
        <v>2578</v>
      </c>
      <c r="Q294" t="s">
        <v>2579</v>
      </c>
      <c r="R294" t="s">
        <v>2580</v>
      </c>
      <c r="S294" t="s">
        <v>2581</v>
      </c>
    </row>
    <row r="295" spans="1:19" x14ac:dyDescent="0.3">
      <c r="A295" t="s">
        <v>2582</v>
      </c>
      <c r="B295" t="s">
        <v>2583</v>
      </c>
      <c r="C295" t="str">
        <f t="shared" si="13"/>
        <v>Tuarso 8K HDMI 2.1 Cable 48Gbps , 1</v>
      </c>
      <c r="D295" t="str">
        <f t="shared" si="14"/>
        <v>Tuarso 8K Hdmi 2.1 Cable 48Gbps , 1</v>
      </c>
      <c r="E295" t="s">
        <v>130</v>
      </c>
      <c r="F295" t="str">
        <f t="shared" si="15"/>
        <v>Electronics</v>
      </c>
      <c r="G295">
        <v>599</v>
      </c>
      <c r="H295" s="2">
        <v>1999</v>
      </c>
      <c r="I295" s="3">
        <v>0.7</v>
      </c>
      <c r="J295">
        <v>4.2</v>
      </c>
      <c r="K295" s="1">
        <v>47</v>
      </c>
      <c r="L295" t="s">
        <v>2584</v>
      </c>
      <c r="M295" t="s">
        <v>2585</v>
      </c>
      <c r="N295" t="s">
        <v>2586</v>
      </c>
      <c r="O295" t="s">
        <v>2587</v>
      </c>
      <c r="P295" t="s">
        <v>2588</v>
      </c>
      <c r="Q295" t="s">
        <v>2589</v>
      </c>
      <c r="R295" t="s">
        <v>2590</v>
      </c>
      <c r="S295" t="s">
        <v>2591</v>
      </c>
    </row>
    <row r="296" spans="1:19" x14ac:dyDescent="0.3">
      <c r="A296" t="s">
        <v>2592</v>
      </c>
      <c r="B296" t="s">
        <v>2593</v>
      </c>
      <c r="C296" t="str">
        <f t="shared" si="13"/>
        <v xml:space="preserve">AmazonBasics USB Type-C to Micro-B </v>
      </c>
      <c r="D296" t="str">
        <f t="shared" si="14"/>
        <v xml:space="preserve">Amazonbasics Usb Type-C To Micro-B </v>
      </c>
      <c r="E296" t="s">
        <v>18</v>
      </c>
      <c r="F296" t="str">
        <f t="shared" si="15"/>
        <v>Computers&amp;Accessories</v>
      </c>
      <c r="G296">
        <v>349</v>
      </c>
      <c r="H296">
        <v>899</v>
      </c>
      <c r="I296" s="3">
        <v>0.61</v>
      </c>
      <c r="J296">
        <v>4.0999999999999996</v>
      </c>
      <c r="K296" s="1">
        <v>14896</v>
      </c>
      <c r="L296" t="s">
        <v>2594</v>
      </c>
      <c r="M296" t="s">
        <v>2595</v>
      </c>
      <c r="N296" t="s">
        <v>2596</v>
      </c>
      <c r="O296" t="s">
        <v>2597</v>
      </c>
      <c r="P296" t="s">
        <v>2598</v>
      </c>
      <c r="Q296" t="s">
        <v>2599</v>
      </c>
      <c r="R296" t="s">
        <v>2600</v>
      </c>
      <c r="S296" t="s">
        <v>2601</v>
      </c>
    </row>
    <row r="297" spans="1:19" x14ac:dyDescent="0.3">
      <c r="A297" t="s">
        <v>2602</v>
      </c>
      <c r="B297" t="s">
        <v>2603</v>
      </c>
      <c r="C297" t="str">
        <f t="shared" si="13"/>
        <v>Kodak 139 cm (55 inches) 4K Ultra H</v>
      </c>
      <c r="D297" t="str">
        <f t="shared" si="14"/>
        <v>Kodak 139 Cm (55 Inches) 4K Ultra H</v>
      </c>
      <c r="E297" t="s">
        <v>170</v>
      </c>
      <c r="F297" t="str">
        <f t="shared" si="15"/>
        <v>Electronics</v>
      </c>
      <c r="G297" s="2">
        <v>29999</v>
      </c>
      <c r="H297" s="2">
        <v>50999</v>
      </c>
      <c r="I297" s="3">
        <v>0.41</v>
      </c>
      <c r="J297">
        <v>4.4000000000000004</v>
      </c>
      <c r="K297" s="1">
        <v>1712</v>
      </c>
      <c r="L297" t="s">
        <v>2604</v>
      </c>
      <c r="M297" t="s">
        <v>2605</v>
      </c>
      <c r="N297" t="s">
        <v>2606</v>
      </c>
      <c r="O297" t="s">
        <v>2607</v>
      </c>
      <c r="P297" t="s">
        <v>2608</v>
      </c>
      <c r="Q297" t="s">
        <v>2609</v>
      </c>
      <c r="R297" t="s">
        <v>2610</v>
      </c>
      <c r="S297" t="s">
        <v>2611</v>
      </c>
    </row>
    <row r="298" spans="1:19" x14ac:dyDescent="0.3">
      <c r="A298" t="s">
        <v>2612</v>
      </c>
      <c r="B298" t="s">
        <v>2170</v>
      </c>
      <c r="C298" t="str">
        <f t="shared" si="13"/>
        <v>Smashtronics¬Æ - Case for Firetv Re</v>
      </c>
      <c r="D298" t="str">
        <f t="shared" si="14"/>
        <v>Smashtronics¬Æ - Case For Firetv Re</v>
      </c>
      <c r="E298" t="s">
        <v>467</v>
      </c>
      <c r="F298" t="str">
        <f t="shared" si="15"/>
        <v>Electronics</v>
      </c>
      <c r="G298">
        <v>199</v>
      </c>
      <c r="H298">
        <v>399</v>
      </c>
      <c r="I298" s="3">
        <v>0.5</v>
      </c>
      <c r="J298">
        <v>4.2</v>
      </c>
      <c r="K298" s="1">
        <v>1335</v>
      </c>
      <c r="L298" t="s">
        <v>2171</v>
      </c>
      <c r="M298" t="s">
        <v>2172</v>
      </c>
      <c r="N298" t="s">
        <v>2173</v>
      </c>
      <c r="O298" t="s">
        <v>2174</v>
      </c>
      <c r="P298" t="s">
        <v>2175</v>
      </c>
      <c r="Q298" t="s">
        <v>2176</v>
      </c>
      <c r="R298" t="s">
        <v>2177</v>
      </c>
      <c r="S298" t="s">
        <v>2613</v>
      </c>
    </row>
    <row r="299" spans="1:19" x14ac:dyDescent="0.3">
      <c r="A299" t="s">
        <v>2614</v>
      </c>
      <c r="B299" t="s">
        <v>2615</v>
      </c>
      <c r="C299" t="str">
        <f t="shared" si="13"/>
        <v>7SEVEN¬Æ Suitable Sony Tv Remote Or</v>
      </c>
      <c r="D299" t="str">
        <f t="shared" si="14"/>
        <v>7Seven¬Æ Suitable Sony Tv Remote Or</v>
      </c>
      <c r="E299" t="s">
        <v>467</v>
      </c>
      <c r="F299" t="str">
        <f t="shared" si="15"/>
        <v>Electronics</v>
      </c>
      <c r="G299">
        <v>349</v>
      </c>
      <c r="H299">
        <v>699</v>
      </c>
      <c r="I299" s="3">
        <v>0.5</v>
      </c>
      <c r="J299">
        <v>3.9</v>
      </c>
      <c r="K299" s="1">
        <v>214</v>
      </c>
      <c r="L299" t="s">
        <v>2616</v>
      </c>
      <c r="M299" t="s">
        <v>2617</v>
      </c>
      <c r="N299" t="s">
        <v>2618</v>
      </c>
      <c r="O299" t="s">
        <v>2619</v>
      </c>
      <c r="P299" t="s">
        <v>2620</v>
      </c>
      <c r="Q299" t="s">
        <v>2621</v>
      </c>
      <c r="R299" t="s">
        <v>2622</v>
      </c>
      <c r="S299" t="s">
        <v>2623</v>
      </c>
    </row>
    <row r="300" spans="1:19" x14ac:dyDescent="0.3">
      <c r="A300" t="s">
        <v>2624</v>
      </c>
      <c r="B300" t="s">
        <v>2625</v>
      </c>
      <c r="C300" t="str">
        <f t="shared" si="13"/>
        <v>PROLEGEND¬Æ PL-T002 Universal TV St</v>
      </c>
      <c r="D300" t="str">
        <f t="shared" si="14"/>
        <v>Prolegend¬Æ Pl-T002 Universal Tv St</v>
      </c>
      <c r="E300" t="s">
        <v>649</v>
      </c>
      <c r="F300" t="str">
        <f t="shared" si="15"/>
        <v>Electronics</v>
      </c>
      <c r="G300" s="2">
        <v>1850</v>
      </c>
      <c r="H300" s="2">
        <v>4500</v>
      </c>
      <c r="I300" s="3">
        <v>0.59</v>
      </c>
      <c r="J300">
        <v>4</v>
      </c>
      <c r="K300" s="1">
        <v>184</v>
      </c>
      <c r="L300" t="s">
        <v>2626</v>
      </c>
      <c r="M300" t="s">
        <v>2627</v>
      </c>
      <c r="N300" t="s">
        <v>2628</v>
      </c>
      <c r="O300" t="s">
        <v>2629</v>
      </c>
      <c r="P300" t="s">
        <v>2630</v>
      </c>
      <c r="Q300" t="s">
        <v>2631</v>
      </c>
      <c r="R300" t="s">
        <v>2632</v>
      </c>
      <c r="S300" t="s">
        <v>2633</v>
      </c>
    </row>
    <row r="301" spans="1:19" x14ac:dyDescent="0.3">
      <c r="A301" t="s">
        <v>2634</v>
      </c>
      <c r="B301" t="s">
        <v>2635</v>
      </c>
      <c r="C301" t="str">
        <f t="shared" si="13"/>
        <v>WANBO X1 Pro (Upgraded) | Native 10</v>
      </c>
      <c r="D301" t="str">
        <f t="shared" si="14"/>
        <v>Wanbo X1 Pro (Upgraded) | Native 10</v>
      </c>
      <c r="E301" t="s">
        <v>1411</v>
      </c>
      <c r="F301" t="str">
        <f t="shared" si="15"/>
        <v>Electronics</v>
      </c>
      <c r="G301" s="2">
        <v>13990</v>
      </c>
      <c r="H301" s="2">
        <v>28900</v>
      </c>
      <c r="I301" s="3">
        <v>0.52</v>
      </c>
      <c r="J301">
        <v>4.5</v>
      </c>
      <c r="K301" s="1">
        <v>7</v>
      </c>
      <c r="L301" t="s">
        <v>2636</v>
      </c>
      <c r="M301" t="s">
        <v>2637</v>
      </c>
      <c r="N301" t="s">
        <v>2638</v>
      </c>
      <c r="O301" t="s">
        <v>2639</v>
      </c>
      <c r="P301" t="s">
        <v>2640</v>
      </c>
      <c r="Q301" t="s">
        <v>2641</v>
      </c>
      <c r="R301" t="s">
        <v>2642</v>
      </c>
      <c r="S301" t="s">
        <v>2643</v>
      </c>
    </row>
    <row r="302" spans="1:19" x14ac:dyDescent="0.3">
      <c r="A302" t="s">
        <v>2644</v>
      </c>
      <c r="B302" t="s">
        <v>2645</v>
      </c>
      <c r="C302" t="str">
        <f t="shared" si="13"/>
        <v>Lava Charging Adapter Elements D3 2</v>
      </c>
      <c r="D302" t="str">
        <f t="shared" si="14"/>
        <v>Lava Charging Adapter Elements D3 2</v>
      </c>
      <c r="E302" t="s">
        <v>18</v>
      </c>
      <c r="F302" t="str">
        <f t="shared" si="15"/>
        <v>Computers&amp;Accessories</v>
      </c>
      <c r="G302">
        <v>129</v>
      </c>
      <c r="H302">
        <v>449</v>
      </c>
      <c r="I302" s="3">
        <v>0.71</v>
      </c>
      <c r="J302">
        <v>3.7</v>
      </c>
      <c r="K302" s="1">
        <v>41</v>
      </c>
      <c r="L302" t="s">
        <v>2646</v>
      </c>
      <c r="M302" t="s">
        <v>2647</v>
      </c>
      <c r="N302" t="s">
        <v>2648</v>
      </c>
      <c r="O302" t="s">
        <v>2649</v>
      </c>
      <c r="P302" t="s">
        <v>2650</v>
      </c>
      <c r="Q302" t="s">
        <v>2651</v>
      </c>
      <c r="R302" t="s">
        <v>2652</v>
      </c>
      <c r="S302" t="s">
        <v>2653</v>
      </c>
    </row>
    <row r="303" spans="1:19" x14ac:dyDescent="0.3">
      <c r="A303" t="s">
        <v>2654</v>
      </c>
      <c r="B303" t="s">
        <v>2655</v>
      </c>
      <c r="C303" t="str">
        <f t="shared" si="13"/>
        <v>TIZUM High Speed HDMI Cable Aura -G</v>
      </c>
      <c r="D303" t="str">
        <f t="shared" si="14"/>
        <v>Tizum High Speed Hdmi Cable Aura -G</v>
      </c>
      <c r="E303" t="s">
        <v>130</v>
      </c>
      <c r="F303" t="str">
        <f t="shared" si="15"/>
        <v>Electronics</v>
      </c>
      <c r="G303">
        <v>379</v>
      </c>
      <c r="H303">
        <v>999</v>
      </c>
      <c r="I303" s="3">
        <v>0.62</v>
      </c>
      <c r="J303">
        <v>4.2</v>
      </c>
      <c r="K303" s="1">
        <v>12153</v>
      </c>
      <c r="L303" t="s">
        <v>2656</v>
      </c>
      <c r="M303" t="s">
        <v>257</v>
      </c>
      <c r="N303" t="s">
        <v>258</v>
      </c>
      <c r="O303" t="s">
        <v>259</v>
      </c>
      <c r="P303" t="s">
        <v>260</v>
      </c>
      <c r="Q303" t="s">
        <v>261</v>
      </c>
      <c r="R303" t="s">
        <v>2657</v>
      </c>
      <c r="S303" t="s">
        <v>2658</v>
      </c>
    </row>
    <row r="304" spans="1:19" x14ac:dyDescent="0.3">
      <c r="A304" t="s">
        <v>2659</v>
      </c>
      <c r="B304" t="s">
        <v>2660</v>
      </c>
      <c r="C304" t="str">
        <f t="shared" si="13"/>
        <v xml:space="preserve">Technotech High Speed HDMI Cable 5 </v>
      </c>
      <c r="D304" t="str">
        <f t="shared" si="14"/>
        <v xml:space="preserve">Technotech High Speed Hdmi Cable 5 </v>
      </c>
      <c r="E304" t="s">
        <v>130</v>
      </c>
      <c r="F304" t="str">
        <f t="shared" si="15"/>
        <v>Electronics</v>
      </c>
      <c r="G304">
        <v>185</v>
      </c>
      <c r="H304">
        <v>499</v>
      </c>
      <c r="I304" s="3">
        <v>0.63</v>
      </c>
      <c r="J304">
        <v>4.2</v>
      </c>
      <c r="K304" s="1">
        <v>25</v>
      </c>
      <c r="L304" t="s">
        <v>2661</v>
      </c>
      <c r="M304" t="s">
        <v>2662</v>
      </c>
      <c r="N304" t="s">
        <v>2663</v>
      </c>
      <c r="O304" t="s">
        <v>2664</v>
      </c>
      <c r="P304" t="s">
        <v>2665</v>
      </c>
      <c r="Q304" t="s">
        <v>2666</v>
      </c>
      <c r="R304" t="s">
        <v>2667</v>
      </c>
      <c r="S304" t="s">
        <v>2668</v>
      </c>
    </row>
    <row r="305" spans="1:19" x14ac:dyDescent="0.3">
      <c r="A305" t="s">
        <v>2669</v>
      </c>
      <c r="B305" t="s">
        <v>2670</v>
      </c>
      <c r="C305" t="str">
        <f t="shared" si="13"/>
        <v>NK STAR 950 Mbps USB WiFi Adapter W</v>
      </c>
      <c r="D305" t="str">
        <f t="shared" si="14"/>
        <v>Nk Star 950 Mbps Usb Wifi Adapter W</v>
      </c>
      <c r="E305" t="s">
        <v>99</v>
      </c>
      <c r="F305" t="str">
        <f t="shared" si="15"/>
        <v>Computers&amp;Accessories</v>
      </c>
      <c r="G305">
        <v>218</v>
      </c>
      <c r="H305">
        <v>999</v>
      </c>
      <c r="I305" s="3">
        <v>0.78</v>
      </c>
      <c r="J305">
        <v>4.2</v>
      </c>
      <c r="K305" s="1">
        <v>163</v>
      </c>
      <c r="L305" t="s">
        <v>2671</v>
      </c>
      <c r="M305" t="s">
        <v>2672</v>
      </c>
      <c r="N305" t="s">
        <v>2673</v>
      </c>
      <c r="O305" t="s">
        <v>2674</v>
      </c>
      <c r="P305" t="s">
        <v>2675</v>
      </c>
      <c r="Q305" t="s">
        <v>2676</v>
      </c>
      <c r="R305" t="s">
        <v>2677</v>
      </c>
      <c r="S305" t="s">
        <v>2678</v>
      </c>
    </row>
    <row r="306" spans="1:19" x14ac:dyDescent="0.3">
      <c r="A306" t="s">
        <v>2679</v>
      </c>
      <c r="B306" t="s">
        <v>2680</v>
      </c>
      <c r="C306" t="str">
        <f t="shared" si="13"/>
        <v xml:space="preserve">LS LAPSTER Quality Assured USB 2.0 </v>
      </c>
      <c r="D306" t="str">
        <f t="shared" si="14"/>
        <v xml:space="preserve">Ls Lapster Quality Assured Usb 2.0 </v>
      </c>
      <c r="E306" t="s">
        <v>18</v>
      </c>
      <c r="F306" t="str">
        <f t="shared" si="15"/>
        <v>Computers&amp;Accessories</v>
      </c>
      <c r="G306">
        <v>199</v>
      </c>
      <c r="H306">
        <v>999</v>
      </c>
      <c r="I306" s="3">
        <v>0.8</v>
      </c>
      <c r="J306">
        <v>4.3</v>
      </c>
      <c r="K306" s="1">
        <v>87</v>
      </c>
      <c r="L306" t="s">
        <v>2681</v>
      </c>
      <c r="M306" t="s">
        <v>2682</v>
      </c>
      <c r="N306" t="s">
        <v>2683</v>
      </c>
      <c r="O306" t="s">
        <v>2684</v>
      </c>
      <c r="P306" t="s">
        <v>2685</v>
      </c>
      <c r="Q306" t="s">
        <v>2686</v>
      </c>
      <c r="R306" t="s">
        <v>2687</v>
      </c>
      <c r="S306" t="s">
        <v>2688</v>
      </c>
    </row>
    <row r="307" spans="1:19" x14ac:dyDescent="0.3">
      <c r="A307" t="s">
        <v>2689</v>
      </c>
      <c r="B307" t="s">
        <v>2690</v>
      </c>
      <c r="C307" t="str">
        <f t="shared" si="13"/>
        <v xml:space="preserve">Amazon Basics 10.2 Gbps High-Speed </v>
      </c>
      <c r="D307" t="str">
        <f t="shared" si="14"/>
        <v xml:space="preserve">Amazon Basics 10.2 Gbps High-Speed </v>
      </c>
      <c r="E307" t="s">
        <v>130</v>
      </c>
      <c r="F307" t="str">
        <f t="shared" si="15"/>
        <v>Electronics</v>
      </c>
      <c r="G307">
        <v>499</v>
      </c>
      <c r="H307">
        <v>900</v>
      </c>
      <c r="I307" s="3">
        <v>0.45</v>
      </c>
      <c r="J307">
        <v>4.4000000000000004</v>
      </c>
      <c r="K307" s="1">
        <v>2165</v>
      </c>
      <c r="L307" t="s">
        <v>2691</v>
      </c>
      <c r="M307" t="s">
        <v>2692</v>
      </c>
      <c r="N307" t="s">
        <v>2693</v>
      </c>
      <c r="O307" t="s">
        <v>2694</v>
      </c>
      <c r="P307" t="s">
        <v>2695</v>
      </c>
      <c r="Q307" t="s">
        <v>2696</v>
      </c>
      <c r="R307" t="s">
        <v>2570</v>
      </c>
      <c r="S307" t="s">
        <v>2697</v>
      </c>
    </row>
    <row r="308" spans="1:19" x14ac:dyDescent="0.3">
      <c r="A308" t="s">
        <v>2698</v>
      </c>
      <c r="B308" t="s">
        <v>2699</v>
      </c>
      <c r="C308" t="str">
        <f t="shared" si="13"/>
        <v>Kodak 126 cm (50 inches) Bezel-Less</v>
      </c>
      <c r="D308" t="str">
        <f t="shared" si="14"/>
        <v>Kodak 126 Cm (50 Inches) Bezel-Less</v>
      </c>
      <c r="E308" t="s">
        <v>170</v>
      </c>
      <c r="F308" t="str">
        <f t="shared" si="15"/>
        <v>Electronics</v>
      </c>
      <c r="G308" s="2">
        <v>26999</v>
      </c>
      <c r="H308" s="2">
        <v>42999</v>
      </c>
      <c r="I308" s="3">
        <v>0.37</v>
      </c>
      <c r="J308">
        <v>4.2</v>
      </c>
      <c r="K308" s="1">
        <v>1510</v>
      </c>
      <c r="L308" t="s">
        <v>2700</v>
      </c>
      <c r="M308" t="s">
        <v>2701</v>
      </c>
      <c r="N308" t="s">
        <v>2702</v>
      </c>
      <c r="O308" t="s">
        <v>2703</v>
      </c>
      <c r="P308" t="s">
        <v>2704</v>
      </c>
      <c r="Q308" t="s">
        <v>2705</v>
      </c>
      <c r="R308" t="s">
        <v>2706</v>
      </c>
      <c r="S308" t="s">
        <v>2707</v>
      </c>
    </row>
    <row r="309" spans="1:19" x14ac:dyDescent="0.3">
      <c r="A309" t="s">
        <v>2708</v>
      </c>
      <c r="B309" t="s">
        <v>2709</v>
      </c>
      <c r="C309" t="str">
        <f t="shared" si="13"/>
        <v>ZORBES¬Æ Wall Adapter Holder for Al</v>
      </c>
      <c r="D309" t="str">
        <f t="shared" si="14"/>
        <v>Zorbes¬Æ Wall Adapter Holder For Al</v>
      </c>
      <c r="E309" t="s">
        <v>649</v>
      </c>
      <c r="F309" t="str">
        <f t="shared" si="15"/>
        <v>Electronics</v>
      </c>
      <c r="G309">
        <v>893</v>
      </c>
      <c r="H309" s="2">
        <v>1052</v>
      </c>
      <c r="I309" s="3">
        <v>0.15</v>
      </c>
      <c r="J309">
        <v>4.3</v>
      </c>
      <c r="K309" s="1">
        <v>106</v>
      </c>
      <c r="L309" t="s">
        <v>2710</v>
      </c>
      <c r="M309" t="s">
        <v>2711</v>
      </c>
      <c r="N309" t="s">
        <v>2712</v>
      </c>
      <c r="O309" t="s">
        <v>2713</v>
      </c>
      <c r="P309" t="s">
        <v>2714</v>
      </c>
      <c r="Q309" t="s">
        <v>2715</v>
      </c>
      <c r="R309" t="s">
        <v>2716</v>
      </c>
      <c r="S309" t="s">
        <v>2717</v>
      </c>
    </row>
    <row r="310" spans="1:19" x14ac:dyDescent="0.3">
      <c r="A310" t="s">
        <v>2718</v>
      </c>
      <c r="B310" t="s">
        <v>2719</v>
      </c>
      <c r="C310" t="str">
        <f t="shared" si="13"/>
        <v>Sansui 80cm (32 inches) HD Ready Sm</v>
      </c>
      <c r="D310" t="str">
        <f t="shared" si="14"/>
        <v>Sansui 80Cm (32 Inches) Hd Ready Sm</v>
      </c>
      <c r="E310" t="s">
        <v>170</v>
      </c>
      <c r="F310" t="str">
        <f t="shared" si="15"/>
        <v>Electronics</v>
      </c>
      <c r="G310" s="2">
        <v>10990</v>
      </c>
      <c r="H310" s="2">
        <v>19990</v>
      </c>
      <c r="I310" s="3">
        <v>0.45</v>
      </c>
      <c r="J310">
        <v>3.7</v>
      </c>
      <c r="K310" s="1">
        <v>129</v>
      </c>
      <c r="L310" t="s">
        <v>2720</v>
      </c>
      <c r="M310" t="s">
        <v>2721</v>
      </c>
      <c r="N310" t="s">
        <v>2722</v>
      </c>
      <c r="O310" t="s">
        <v>2723</v>
      </c>
      <c r="P310" t="s">
        <v>2724</v>
      </c>
      <c r="Q310" t="s">
        <v>2725</v>
      </c>
      <c r="R310" t="s">
        <v>2726</v>
      </c>
      <c r="S310" t="s">
        <v>2727</v>
      </c>
    </row>
    <row r="311" spans="1:19" x14ac:dyDescent="0.3">
      <c r="A311" t="s">
        <v>2728</v>
      </c>
      <c r="B311" t="s">
        <v>2729</v>
      </c>
      <c r="C311" t="str">
        <f t="shared" si="13"/>
        <v>Synqe USB Type C Fast Charging Cabl</v>
      </c>
      <c r="D311" t="str">
        <f t="shared" si="14"/>
        <v>Synqe Usb Type C Fast Charging Cabl</v>
      </c>
      <c r="E311" t="s">
        <v>18</v>
      </c>
      <c r="F311" t="str">
        <f t="shared" si="15"/>
        <v>Computers&amp;Accessories</v>
      </c>
      <c r="G311">
        <v>379</v>
      </c>
      <c r="H311" s="2">
        <v>1099</v>
      </c>
      <c r="I311" s="3">
        <v>0.66</v>
      </c>
      <c r="J311">
        <v>4.3</v>
      </c>
      <c r="K311" s="1">
        <v>3049</v>
      </c>
      <c r="L311" t="s">
        <v>2730</v>
      </c>
      <c r="M311" t="s">
        <v>2731</v>
      </c>
      <c r="N311" t="s">
        <v>2732</v>
      </c>
      <c r="O311" t="s">
        <v>2733</v>
      </c>
      <c r="P311" t="s">
        <v>2734</v>
      </c>
      <c r="Q311" t="s">
        <v>2735</v>
      </c>
      <c r="R311" t="s">
        <v>2736</v>
      </c>
      <c r="S311" t="s">
        <v>2737</v>
      </c>
    </row>
    <row r="312" spans="1:19" x14ac:dyDescent="0.3">
      <c r="A312" t="s">
        <v>2738</v>
      </c>
      <c r="B312" t="s">
        <v>2739</v>
      </c>
      <c r="C312" t="str">
        <f t="shared" si="13"/>
        <v>MI 80 cm (32 inches) HD Ready Smart</v>
      </c>
      <c r="D312" t="str">
        <f t="shared" si="14"/>
        <v>Mi 80 Cm (32 Inches) Hd Ready Smart</v>
      </c>
      <c r="E312" t="s">
        <v>170</v>
      </c>
      <c r="F312" t="str">
        <f t="shared" si="15"/>
        <v>Electronics</v>
      </c>
      <c r="G312" s="2">
        <v>16999</v>
      </c>
      <c r="H312" s="2">
        <v>25999</v>
      </c>
      <c r="I312" s="3">
        <v>0.35</v>
      </c>
      <c r="J312">
        <v>4.2</v>
      </c>
      <c r="K312" s="1">
        <v>32840</v>
      </c>
      <c r="L312" t="s">
        <v>2740</v>
      </c>
      <c r="M312" t="s">
        <v>172</v>
      </c>
      <c r="N312" t="s">
        <v>173</v>
      </c>
      <c r="O312" t="s">
        <v>174</v>
      </c>
      <c r="P312" t="s">
        <v>175</v>
      </c>
      <c r="Q312" t="s">
        <v>176</v>
      </c>
      <c r="R312" t="s">
        <v>2741</v>
      </c>
      <c r="S312" t="s">
        <v>2742</v>
      </c>
    </row>
    <row r="313" spans="1:19" x14ac:dyDescent="0.3">
      <c r="A313" t="s">
        <v>2743</v>
      </c>
      <c r="B313" t="s">
        <v>2744</v>
      </c>
      <c r="C313" t="str">
        <f t="shared" si="13"/>
        <v xml:space="preserve">Bestor ¬Æ 8K Hdmi 2.1 Cable 48Gbps </v>
      </c>
      <c r="D313" t="str">
        <f t="shared" si="14"/>
        <v xml:space="preserve">Bestor ¬Æ 8K Hdmi 2.1 Cable 48Gbps </v>
      </c>
      <c r="E313" t="s">
        <v>130</v>
      </c>
      <c r="F313" t="str">
        <f t="shared" si="15"/>
        <v>Electronics</v>
      </c>
      <c r="G313">
        <v>699</v>
      </c>
      <c r="H313" s="2">
        <v>1899</v>
      </c>
      <c r="I313" s="3">
        <v>0.63</v>
      </c>
      <c r="J313">
        <v>4.4000000000000004</v>
      </c>
      <c r="K313" s="1">
        <v>390</v>
      </c>
      <c r="L313" t="s">
        <v>2745</v>
      </c>
      <c r="M313" t="s">
        <v>2746</v>
      </c>
      <c r="N313" t="s">
        <v>2747</v>
      </c>
      <c r="O313" t="s">
        <v>2748</v>
      </c>
      <c r="P313" t="s">
        <v>2749</v>
      </c>
      <c r="Q313" t="s">
        <v>2750</v>
      </c>
      <c r="R313" t="s">
        <v>2751</v>
      </c>
      <c r="S313" t="s">
        <v>2752</v>
      </c>
    </row>
    <row r="314" spans="1:19" x14ac:dyDescent="0.3">
      <c r="A314" t="s">
        <v>2753</v>
      </c>
      <c r="B314" t="s">
        <v>2754</v>
      </c>
      <c r="C314" t="str">
        <f t="shared" si="13"/>
        <v xml:space="preserve">Irusu Play VR Plus Virtual Reality </v>
      </c>
      <c r="D314" t="str">
        <f t="shared" si="14"/>
        <v xml:space="preserve">Irusu Play Vr Plus Virtual Reality </v>
      </c>
      <c r="E314" t="s">
        <v>2755</v>
      </c>
      <c r="F314" t="str">
        <f t="shared" si="15"/>
        <v>Electronics</v>
      </c>
      <c r="G314" s="2">
        <v>2699</v>
      </c>
      <c r="H314" s="2">
        <v>3500</v>
      </c>
      <c r="I314" s="3">
        <v>0.23</v>
      </c>
      <c r="J314">
        <v>3.5</v>
      </c>
      <c r="K314" s="1">
        <v>621</v>
      </c>
      <c r="L314" t="s">
        <v>2756</v>
      </c>
      <c r="M314" t="s">
        <v>2757</v>
      </c>
      <c r="N314" t="s">
        <v>2758</v>
      </c>
      <c r="O314" t="s">
        <v>2759</v>
      </c>
      <c r="P314" t="s">
        <v>2760</v>
      </c>
      <c r="Q314" t="s">
        <v>2761</v>
      </c>
      <c r="R314" t="s">
        <v>2762</v>
      </c>
      <c r="S314" t="s">
        <v>2763</v>
      </c>
    </row>
    <row r="315" spans="1:19" x14ac:dyDescent="0.3">
      <c r="A315" t="s">
        <v>2764</v>
      </c>
      <c r="B315" t="s">
        <v>2765</v>
      </c>
      <c r="C315" t="str">
        <f t="shared" si="13"/>
        <v>Amazon Brand - Solimo Fast Charging</v>
      </c>
      <c r="D315" t="str">
        <f t="shared" si="14"/>
        <v>Amazon Brand - Solimo Fast Charging</v>
      </c>
      <c r="E315" t="s">
        <v>18</v>
      </c>
      <c r="F315" t="str">
        <f t="shared" si="15"/>
        <v>Computers&amp;Accessories</v>
      </c>
      <c r="G315">
        <v>129</v>
      </c>
      <c r="H315">
        <v>599</v>
      </c>
      <c r="I315" s="3">
        <v>0.78</v>
      </c>
      <c r="J315">
        <v>4.0999999999999996</v>
      </c>
      <c r="K315" s="1">
        <v>265</v>
      </c>
      <c r="L315" t="s">
        <v>2766</v>
      </c>
      <c r="M315" t="s">
        <v>2767</v>
      </c>
      <c r="N315" t="s">
        <v>2768</v>
      </c>
      <c r="O315" t="s">
        <v>2769</v>
      </c>
      <c r="P315" t="s">
        <v>2770</v>
      </c>
      <c r="Q315" t="s">
        <v>2771</v>
      </c>
      <c r="R315" t="s">
        <v>2772</v>
      </c>
      <c r="S315" t="s">
        <v>2773</v>
      </c>
    </row>
    <row r="316" spans="1:19" x14ac:dyDescent="0.3">
      <c r="A316" t="s">
        <v>2774</v>
      </c>
      <c r="B316" t="s">
        <v>2775</v>
      </c>
      <c r="C316" t="str">
        <f t="shared" si="13"/>
        <v>Synqe USB C to USB C 60W Nylon Brai</v>
      </c>
      <c r="D316" t="str">
        <f t="shared" si="14"/>
        <v>Synqe Usb C To Usb C 60W Nylon Brai</v>
      </c>
      <c r="E316" t="s">
        <v>18</v>
      </c>
      <c r="F316" t="str">
        <f t="shared" si="15"/>
        <v>Computers&amp;Accessories</v>
      </c>
      <c r="G316">
        <v>389</v>
      </c>
      <c r="H316">
        <v>999</v>
      </c>
      <c r="I316" s="3">
        <v>0.61</v>
      </c>
      <c r="J316">
        <v>4.3</v>
      </c>
      <c r="K316" s="1">
        <v>838</v>
      </c>
      <c r="L316" t="s">
        <v>2776</v>
      </c>
      <c r="M316" t="s">
        <v>2777</v>
      </c>
      <c r="N316" t="s">
        <v>2778</v>
      </c>
      <c r="O316" t="s">
        <v>2779</v>
      </c>
      <c r="P316" t="s">
        <v>2780</v>
      </c>
      <c r="Q316" t="s">
        <v>2781</v>
      </c>
      <c r="R316" t="s">
        <v>2782</v>
      </c>
      <c r="S316" t="s">
        <v>2783</v>
      </c>
    </row>
    <row r="317" spans="1:19" x14ac:dyDescent="0.3">
      <c r="A317" t="s">
        <v>2784</v>
      </c>
      <c r="B317" t="s">
        <v>2785</v>
      </c>
      <c r="C317" t="str">
        <f t="shared" si="13"/>
        <v>Shopoflux Silicone Remote Cover for</v>
      </c>
      <c r="D317" t="str">
        <f t="shared" si="14"/>
        <v>Shopoflux Silicone Remote Cover For</v>
      </c>
      <c r="E317" t="s">
        <v>467</v>
      </c>
      <c r="F317" t="str">
        <f t="shared" si="15"/>
        <v>Electronics</v>
      </c>
      <c r="G317">
        <v>246</v>
      </c>
      <c r="H317">
        <v>600</v>
      </c>
      <c r="I317" s="3">
        <v>0.59</v>
      </c>
      <c r="J317">
        <v>4.2</v>
      </c>
      <c r="K317" s="1">
        <v>143</v>
      </c>
      <c r="L317" t="s">
        <v>2786</v>
      </c>
      <c r="M317" t="s">
        <v>2787</v>
      </c>
      <c r="N317" t="s">
        <v>2788</v>
      </c>
      <c r="O317" t="s">
        <v>2789</v>
      </c>
      <c r="P317" t="s">
        <v>2790</v>
      </c>
      <c r="Q317" t="s">
        <v>2791</v>
      </c>
      <c r="R317" t="s">
        <v>2792</v>
      </c>
      <c r="S317" t="s">
        <v>2793</v>
      </c>
    </row>
    <row r="318" spans="1:19" x14ac:dyDescent="0.3">
      <c r="A318" t="s">
        <v>2794</v>
      </c>
      <c r="B318" t="s">
        <v>2795</v>
      </c>
      <c r="C318" t="str">
        <f t="shared" si="13"/>
        <v>EYNK Extra Long Micro USB Fast Char</v>
      </c>
      <c r="D318" t="str">
        <f t="shared" si="14"/>
        <v>Eynk Extra Long Micro Usb Fast Char</v>
      </c>
      <c r="E318" t="s">
        <v>18</v>
      </c>
      <c r="F318" t="str">
        <f t="shared" si="15"/>
        <v>Computers&amp;Accessories</v>
      </c>
      <c r="G318">
        <v>299</v>
      </c>
      <c r="H318">
        <v>799</v>
      </c>
      <c r="I318" s="3">
        <v>0.63</v>
      </c>
      <c r="J318">
        <v>4</v>
      </c>
      <c r="K318" s="1">
        <v>151</v>
      </c>
      <c r="L318" t="s">
        <v>2796</v>
      </c>
      <c r="M318" t="s">
        <v>2797</v>
      </c>
      <c r="N318" t="s">
        <v>2798</v>
      </c>
      <c r="O318" t="s">
        <v>2799</v>
      </c>
      <c r="P318" t="s">
        <v>2800</v>
      </c>
      <c r="Q318" t="s">
        <v>2801</v>
      </c>
      <c r="R318" t="s">
        <v>2802</v>
      </c>
      <c r="S318" t="s">
        <v>2803</v>
      </c>
    </row>
    <row r="319" spans="1:19" x14ac:dyDescent="0.3">
      <c r="A319" t="s">
        <v>2804</v>
      </c>
      <c r="B319" t="s">
        <v>2805</v>
      </c>
      <c r="C319" t="str">
        <f t="shared" si="13"/>
        <v>LUNAGARIYA¬Æ, Protective Case Compa</v>
      </c>
      <c r="D319" t="str">
        <f t="shared" si="14"/>
        <v>Lunagariya¬Æ, Protective Case Compa</v>
      </c>
      <c r="E319" t="s">
        <v>467</v>
      </c>
      <c r="F319" t="str">
        <f t="shared" si="15"/>
        <v>Electronics</v>
      </c>
      <c r="G319">
        <v>247</v>
      </c>
      <c r="H319">
        <v>399</v>
      </c>
      <c r="I319" s="3">
        <v>0.38</v>
      </c>
      <c r="J319">
        <v>3.9</v>
      </c>
      <c r="K319" s="1">
        <v>200</v>
      </c>
      <c r="L319" t="s">
        <v>2806</v>
      </c>
      <c r="M319" t="s">
        <v>2807</v>
      </c>
      <c r="N319" t="s">
        <v>2808</v>
      </c>
      <c r="O319" t="s">
        <v>2809</v>
      </c>
      <c r="P319" t="s">
        <v>2810</v>
      </c>
      <c r="Q319" t="s">
        <v>2811</v>
      </c>
      <c r="R319" t="s">
        <v>2812</v>
      </c>
      <c r="S319" t="s">
        <v>2813</v>
      </c>
    </row>
    <row r="320" spans="1:19" x14ac:dyDescent="0.3">
      <c r="A320" t="s">
        <v>2814</v>
      </c>
      <c r="B320" t="s">
        <v>2815</v>
      </c>
      <c r="C320" t="str">
        <f t="shared" si="13"/>
        <v>7SEVEN¬Æ Compatible with Fire Tv St</v>
      </c>
      <c r="D320" t="str">
        <f t="shared" si="14"/>
        <v>7Seven¬Æ Compatible With Fire Tv St</v>
      </c>
      <c r="E320" t="s">
        <v>467</v>
      </c>
      <c r="F320" t="str">
        <f t="shared" si="15"/>
        <v>Electronics</v>
      </c>
      <c r="G320" s="2">
        <v>1369</v>
      </c>
      <c r="H320" s="2">
        <v>2999</v>
      </c>
      <c r="I320" s="3">
        <v>0.54</v>
      </c>
      <c r="J320">
        <v>3.3</v>
      </c>
      <c r="K320" s="1">
        <v>227</v>
      </c>
      <c r="L320" t="s">
        <v>2816</v>
      </c>
      <c r="M320" t="s">
        <v>2817</v>
      </c>
      <c r="N320" t="s">
        <v>2818</v>
      </c>
      <c r="O320" t="s">
        <v>2819</v>
      </c>
      <c r="P320" t="s">
        <v>2820</v>
      </c>
      <c r="Q320" t="s">
        <v>2821</v>
      </c>
      <c r="R320" t="s">
        <v>2822</v>
      </c>
      <c r="S320" t="s">
        <v>2823</v>
      </c>
    </row>
    <row r="321" spans="1:19" x14ac:dyDescent="0.3">
      <c r="A321" t="s">
        <v>2824</v>
      </c>
      <c r="B321" t="s">
        <v>2825</v>
      </c>
      <c r="C321" t="str">
        <f t="shared" si="13"/>
        <v xml:space="preserve">PRUSHTI COVER AND BAGS, Protective </v>
      </c>
      <c r="D321" t="str">
        <f t="shared" si="14"/>
        <v xml:space="preserve">Prushti Cover And Bags, Protective </v>
      </c>
      <c r="E321" t="s">
        <v>467</v>
      </c>
      <c r="F321" t="str">
        <f t="shared" si="15"/>
        <v>Electronics</v>
      </c>
      <c r="G321">
        <v>199</v>
      </c>
      <c r="H321">
        <v>499</v>
      </c>
      <c r="I321" s="3">
        <v>0.6</v>
      </c>
      <c r="J321">
        <v>3.8</v>
      </c>
      <c r="K321" s="1">
        <v>538</v>
      </c>
      <c r="L321" t="s">
        <v>2826</v>
      </c>
      <c r="M321" t="s">
        <v>2827</v>
      </c>
      <c r="N321" t="s">
        <v>2828</v>
      </c>
      <c r="O321" t="s">
        <v>2829</v>
      </c>
      <c r="P321" t="s">
        <v>2830</v>
      </c>
      <c r="Q321" t="s">
        <v>2831</v>
      </c>
      <c r="R321" t="s">
        <v>2832</v>
      </c>
      <c r="S321" t="s">
        <v>2833</v>
      </c>
    </row>
    <row r="322" spans="1:19" x14ac:dyDescent="0.3">
      <c r="A322" t="s">
        <v>2834</v>
      </c>
      <c r="B322" t="s">
        <v>2835</v>
      </c>
      <c r="C322" t="str">
        <f t="shared" ref="C322:C385" si="16">LEFT(B322,35)</f>
        <v xml:space="preserve">Aine HDMI Male to VGA Female Video </v>
      </c>
      <c r="D322" t="str">
        <f t="shared" ref="D322:D385" si="17">PROPER(C322)</f>
        <v xml:space="preserve">Aine Hdmi Male To Vga Female Video </v>
      </c>
      <c r="E322" t="s">
        <v>130</v>
      </c>
      <c r="F322" t="str">
        <f t="shared" si="15"/>
        <v>Electronics</v>
      </c>
      <c r="G322">
        <v>299</v>
      </c>
      <c r="H322">
        <v>599</v>
      </c>
      <c r="I322" s="3">
        <v>0.5</v>
      </c>
      <c r="J322">
        <v>4</v>
      </c>
      <c r="K322" s="1">
        <v>171</v>
      </c>
      <c r="L322" t="s">
        <v>2836</v>
      </c>
      <c r="M322" t="s">
        <v>2837</v>
      </c>
      <c r="N322" t="s">
        <v>2838</v>
      </c>
      <c r="O322" t="s">
        <v>2839</v>
      </c>
      <c r="P322" t="s">
        <v>2840</v>
      </c>
      <c r="Q322" t="s">
        <v>2841</v>
      </c>
      <c r="R322" t="s">
        <v>2842</v>
      </c>
      <c r="S322" t="s">
        <v>2843</v>
      </c>
    </row>
    <row r="323" spans="1:19" x14ac:dyDescent="0.3">
      <c r="A323" t="s">
        <v>2844</v>
      </c>
      <c r="B323" t="s">
        <v>2845</v>
      </c>
      <c r="C323" t="str">
        <f t="shared" si="16"/>
        <v>Mi 80 cm (32 inches) HD Ready Andro</v>
      </c>
      <c r="D323" t="str">
        <f t="shared" si="17"/>
        <v>Mi 80 Cm (32 Inches) Hd Ready Andro</v>
      </c>
      <c r="E323" t="s">
        <v>170</v>
      </c>
      <c r="F323" t="str">
        <f t="shared" ref="F323:F386" si="18">LEFT(E323,FIND("|",E323)-1)</f>
        <v>Electronics</v>
      </c>
      <c r="G323" s="2">
        <v>14999</v>
      </c>
      <c r="H323" s="2">
        <v>14999</v>
      </c>
      <c r="I323" s="3">
        <v>0</v>
      </c>
      <c r="J323">
        <v>4.3</v>
      </c>
      <c r="K323" s="1">
        <v>27508</v>
      </c>
      <c r="L323" t="s">
        <v>2846</v>
      </c>
      <c r="M323" t="s">
        <v>2847</v>
      </c>
      <c r="N323" t="s">
        <v>2848</v>
      </c>
      <c r="O323" t="s">
        <v>2849</v>
      </c>
      <c r="P323" t="s">
        <v>2850</v>
      </c>
      <c r="Q323" t="s">
        <v>2851</v>
      </c>
      <c r="R323" t="s">
        <v>2852</v>
      </c>
      <c r="S323" t="s">
        <v>2853</v>
      </c>
    </row>
    <row r="324" spans="1:19" x14ac:dyDescent="0.3">
      <c r="A324" t="s">
        <v>2854</v>
      </c>
      <c r="B324" t="s">
        <v>2855</v>
      </c>
      <c r="C324" t="str">
        <f t="shared" si="16"/>
        <v>Storite USB 2.0 A to Mini 5 pin B C</v>
      </c>
      <c r="D324" t="str">
        <f t="shared" si="17"/>
        <v>Storite Usb 2.0 A To Mini 5 Pin B C</v>
      </c>
      <c r="E324" t="s">
        <v>18</v>
      </c>
      <c r="F324" t="str">
        <f t="shared" si="18"/>
        <v>Computers&amp;Accessories</v>
      </c>
      <c r="G324">
        <v>299</v>
      </c>
      <c r="H324">
        <v>699</v>
      </c>
      <c r="I324" s="3">
        <v>0.56999999999999995</v>
      </c>
      <c r="J324">
        <v>3.9</v>
      </c>
      <c r="K324" s="1">
        <v>1454</v>
      </c>
      <c r="L324" t="s">
        <v>2856</v>
      </c>
      <c r="M324" t="s">
        <v>2857</v>
      </c>
      <c r="N324" t="s">
        <v>2858</v>
      </c>
      <c r="O324" t="s">
        <v>2859</v>
      </c>
      <c r="P324" t="s">
        <v>2860</v>
      </c>
      <c r="Q324" t="s">
        <v>2861</v>
      </c>
      <c r="R324" t="s">
        <v>2862</v>
      </c>
      <c r="S324" t="s">
        <v>2863</v>
      </c>
    </row>
    <row r="325" spans="1:19" x14ac:dyDescent="0.3">
      <c r="A325" t="s">
        <v>2864</v>
      </c>
      <c r="B325" t="s">
        <v>2865</v>
      </c>
      <c r="C325" t="str">
        <f t="shared" si="16"/>
        <v xml:space="preserve">TCL 108 cm (43 inches) 4K Ultra HD </v>
      </c>
      <c r="D325" t="str">
        <f t="shared" si="17"/>
        <v xml:space="preserve">Tcl 108 Cm (43 Inches) 4K Ultra Hd </v>
      </c>
      <c r="E325" t="s">
        <v>170</v>
      </c>
      <c r="F325" t="str">
        <f t="shared" si="18"/>
        <v>Electronics</v>
      </c>
      <c r="G325" s="2">
        <v>24990</v>
      </c>
      <c r="H325" s="2">
        <v>51990</v>
      </c>
      <c r="I325" s="3">
        <v>0.52</v>
      </c>
      <c r="J325">
        <v>4.2</v>
      </c>
      <c r="K325" s="1">
        <v>2951</v>
      </c>
      <c r="L325" t="s">
        <v>2866</v>
      </c>
      <c r="M325" t="s">
        <v>2867</v>
      </c>
      <c r="N325" t="s">
        <v>2868</v>
      </c>
      <c r="O325" t="s">
        <v>2869</v>
      </c>
      <c r="P325" t="s">
        <v>2870</v>
      </c>
      <c r="Q325" t="s">
        <v>2871</v>
      </c>
      <c r="R325" t="s">
        <v>2872</v>
      </c>
      <c r="S325" t="s">
        <v>2873</v>
      </c>
    </row>
    <row r="326" spans="1:19" x14ac:dyDescent="0.3">
      <c r="A326" t="s">
        <v>2874</v>
      </c>
      <c r="B326" t="s">
        <v>2875</v>
      </c>
      <c r="C326" t="str">
        <f t="shared" si="16"/>
        <v>REDTECH USB-C to Lightning Cable 3.</v>
      </c>
      <c r="D326" t="str">
        <f t="shared" si="17"/>
        <v>Redtech Usb-C To Lightning Cable 3.</v>
      </c>
      <c r="E326" t="s">
        <v>18</v>
      </c>
      <c r="F326" t="str">
        <f t="shared" si="18"/>
        <v>Computers&amp;Accessories</v>
      </c>
      <c r="G326">
        <v>249</v>
      </c>
      <c r="H326">
        <v>999</v>
      </c>
      <c r="I326" s="3">
        <v>0.75</v>
      </c>
      <c r="J326">
        <v>5</v>
      </c>
      <c r="K326" s="1"/>
      <c r="L326" t="s">
        <v>2876</v>
      </c>
      <c r="M326" t="s">
        <v>2877</v>
      </c>
      <c r="N326" t="s">
        <v>2878</v>
      </c>
      <c r="O326" t="s">
        <v>2879</v>
      </c>
      <c r="P326" t="s">
        <v>2880</v>
      </c>
      <c r="Q326" t="s">
        <v>2881</v>
      </c>
      <c r="R326" t="s">
        <v>2882</v>
      </c>
      <c r="S326" t="s">
        <v>2883</v>
      </c>
    </row>
    <row r="327" spans="1:19" x14ac:dyDescent="0.3">
      <c r="A327" t="s">
        <v>2884</v>
      </c>
      <c r="B327" t="s">
        <v>2885</v>
      </c>
      <c r="C327" t="str">
        <f t="shared" si="16"/>
        <v>OnePlus 163.8 cm (65 inches) U Seri</v>
      </c>
      <c r="D327" t="str">
        <f t="shared" si="17"/>
        <v>Oneplus 163.8 Cm (65 Inches) U Seri</v>
      </c>
      <c r="E327" t="s">
        <v>170</v>
      </c>
      <c r="F327" t="str">
        <f t="shared" si="18"/>
        <v>Electronics</v>
      </c>
      <c r="G327" s="2">
        <v>61999</v>
      </c>
      <c r="H327" s="2">
        <v>69999</v>
      </c>
      <c r="I327" s="3">
        <v>0.11</v>
      </c>
      <c r="J327">
        <v>4.0999999999999996</v>
      </c>
      <c r="K327" s="1">
        <v>6753</v>
      </c>
      <c r="L327" t="s">
        <v>2886</v>
      </c>
      <c r="M327" t="s">
        <v>1922</v>
      </c>
      <c r="N327" t="s">
        <v>1923</v>
      </c>
      <c r="O327" t="s">
        <v>1924</v>
      </c>
      <c r="P327" t="s">
        <v>1925</v>
      </c>
      <c r="Q327" t="s">
        <v>1926</v>
      </c>
      <c r="R327" t="s">
        <v>2887</v>
      </c>
      <c r="S327" t="s">
        <v>2888</v>
      </c>
    </row>
    <row r="328" spans="1:19" x14ac:dyDescent="0.3">
      <c r="A328" t="s">
        <v>2889</v>
      </c>
      <c r="B328" t="s">
        <v>2890</v>
      </c>
      <c r="C328" t="str">
        <f t="shared" si="16"/>
        <v xml:space="preserve">AmazonBasics 108 cm (43 inches) 4K </v>
      </c>
      <c r="D328" t="str">
        <f t="shared" si="17"/>
        <v xml:space="preserve">Amazonbasics 108 Cm (43 Inches) 4K </v>
      </c>
      <c r="E328" t="s">
        <v>170</v>
      </c>
      <c r="F328" t="str">
        <f t="shared" si="18"/>
        <v>Electronics</v>
      </c>
      <c r="G328" s="2">
        <v>24499</v>
      </c>
      <c r="H328" s="2">
        <v>50000</v>
      </c>
      <c r="I328" s="3">
        <v>0.51</v>
      </c>
      <c r="J328">
        <v>3.9</v>
      </c>
      <c r="K328" s="1">
        <v>3518</v>
      </c>
      <c r="L328" t="s">
        <v>2891</v>
      </c>
      <c r="M328" t="s">
        <v>2892</v>
      </c>
      <c r="N328" t="s">
        <v>2893</v>
      </c>
      <c r="O328" t="s">
        <v>2894</v>
      </c>
      <c r="P328" t="s">
        <v>2895</v>
      </c>
      <c r="Q328" t="s">
        <v>2896</v>
      </c>
      <c r="R328" t="s">
        <v>2897</v>
      </c>
      <c r="S328" t="s">
        <v>2898</v>
      </c>
    </row>
    <row r="329" spans="1:19" x14ac:dyDescent="0.3">
      <c r="A329" t="s">
        <v>2899</v>
      </c>
      <c r="B329" t="s">
        <v>2900</v>
      </c>
      <c r="C329" t="str">
        <f t="shared" si="16"/>
        <v>Kodak 80 cm (32 inches) HD Ready Ce</v>
      </c>
      <c r="D329" t="str">
        <f t="shared" si="17"/>
        <v>Kodak 80 Cm (32 Inches) Hd Ready Ce</v>
      </c>
      <c r="E329" t="s">
        <v>170</v>
      </c>
      <c r="F329" t="str">
        <f t="shared" si="18"/>
        <v>Electronics</v>
      </c>
      <c r="G329" s="2">
        <v>10499</v>
      </c>
      <c r="H329" s="2">
        <v>19499</v>
      </c>
      <c r="I329" s="3">
        <v>0.46</v>
      </c>
      <c r="J329">
        <v>4.2</v>
      </c>
      <c r="K329" s="1">
        <v>1510</v>
      </c>
      <c r="L329" t="s">
        <v>2901</v>
      </c>
      <c r="M329" t="s">
        <v>2701</v>
      </c>
      <c r="N329" t="s">
        <v>2702</v>
      </c>
      <c r="O329" t="s">
        <v>2703</v>
      </c>
      <c r="P329" t="s">
        <v>2704</v>
      </c>
      <c r="Q329" t="s">
        <v>2705</v>
      </c>
      <c r="R329" t="s">
        <v>2902</v>
      </c>
      <c r="S329" t="s">
        <v>2903</v>
      </c>
    </row>
    <row r="330" spans="1:19" x14ac:dyDescent="0.3">
      <c r="A330" t="s">
        <v>2904</v>
      </c>
      <c r="B330" t="s">
        <v>2905</v>
      </c>
      <c r="C330" t="str">
        <f t="shared" si="16"/>
        <v>Synqe Type C to Type C Short Fast C</v>
      </c>
      <c r="D330" t="str">
        <f t="shared" si="17"/>
        <v>Synqe Type C To Type C Short Fast C</v>
      </c>
      <c r="E330" t="s">
        <v>18</v>
      </c>
      <c r="F330" t="str">
        <f t="shared" si="18"/>
        <v>Computers&amp;Accessories</v>
      </c>
      <c r="G330">
        <v>349</v>
      </c>
      <c r="H330">
        <v>999</v>
      </c>
      <c r="I330" s="3">
        <v>0.65</v>
      </c>
      <c r="J330">
        <v>4.3</v>
      </c>
      <c r="K330" s="1">
        <v>838</v>
      </c>
      <c r="L330" t="s">
        <v>2906</v>
      </c>
      <c r="M330" t="s">
        <v>2777</v>
      </c>
      <c r="N330" t="s">
        <v>2778</v>
      </c>
      <c r="O330" t="s">
        <v>2779</v>
      </c>
      <c r="P330" t="s">
        <v>2780</v>
      </c>
      <c r="Q330" t="s">
        <v>2781</v>
      </c>
      <c r="R330" t="s">
        <v>2907</v>
      </c>
      <c r="S330" t="s">
        <v>2908</v>
      </c>
    </row>
    <row r="331" spans="1:19" x14ac:dyDescent="0.3">
      <c r="A331" t="s">
        <v>2909</v>
      </c>
      <c r="B331" t="s">
        <v>2910</v>
      </c>
      <c r="C331" t="str">
        <f t="shared" si="16"/>
        <v>Airtel DigitalTV HD Setup Box Remot</v>
      </c>
      <c r="D331" t="str">
        <f t="shared" si="17"/>
        <v>Airtel Digitaltv Hd Setup Box Remot</v>
      </c>
      <c r="E331" t="s">
        <v>467</v>
      </c>
      <c r="F331" t="str">
        <f t="shared" si="18"/>
        <v>Electronics</v>
      </c>
      <c r="G331">
        <v>197</v>
      </c>
      <c r="H331">
        <v>499</v>
      </c>
      <c r="I331" s="3">
        <v>0.61</v>
      </c>
      <c r="J331">
        <v>3.8</v>
      </c>
      <c r="K331" s="1">
        <v>136</v>
      </c>
      <c r="L331" t="s">
        <v>2911</v>
      </c>
      <c r="M331" t="s">
        <v>2912</v>
      </c>
      <c r="N331" t="s">
        <v>2913</v>
      </c>
      <c r="O331" t="s">
        <v>2914</v>
      </c>
      <c r="P331" t="s">
        <v>2915</v>
      </c>
      <c r="Q331" t="s">
        <v>2916</v>
      </c>
      <c r="R331" t="s">
        <v>2917</v>
      </c>
      <c r="S331" t="s">
        <v>2918</v>
      </c>
    </row>
    <row r="332" spans="1:19" x14ac:dyDescent="0.3">
      <c r="A332" t="s">
        <v>2919</v>
      </c>
      <c r="B332" t="s">
        <v>2920</v>
      </c>
      <c r="C332" t="str">
        <f t="shared" si="16"/>
        <v>Airtel Digital TV HD Set Top Box wi</v>
      </c>
      <c r="D332" t="str">
        <f t="shared" si="17"/>
        <v>Airtel Digital Tv Hd Set Top Box Wi</v>
      </c>
      <c r="E332" t="s">
        <v>1997</v>
      </c>
      <c r="F332" t="str">
        <f t="shared" si="18"/>
        <v>Electronics</v>
      </c>
      <c r="G332" s="2">
        <v>1299</v>
      </c>
      <c r="H332" s="2">
        <v>2499</v>
      </c>
      <c r="I332" s="3">
        <v>0.48</v>
      </c>
      <c r="J332">
        <v>4.3</v>
      </c>
      <c r="K332" s="1">
        <v>301</v>
      </c>
      <c r="L332" t="s">
        <v>2921</v>
      </c>
      <c r="M332" t="s">
        <v>2922</v>
      </c>
      <c r="N332" t="s">
        <v>2923</v>
      </c>
      <c r="O332" t="s">
        <v>2924</v>
      </c>
      <c r="P332" t="s">
        <v>2925</v>
      </c>
      <c r="Q332" t="s">
        <v>2926</v>
      </c>
      <c r="R332" t="s">
        <v>2927</v>
      </c>
      <c r="S332" t="s">
        <v>2928</v>
      </c>
    </row>
    <row r="333" spans="1:19" x14ac:dyDescent="0.3">
      <c r="A333" t="s">
        <v>2929</v>
      </c>
      <c r="B333" t="s">
        <v>2930</v>
      </c>
      <c r="C333" t="str">
        <f t="shared" si="16"/>
        <v>ESR USB C to Lightning Cable, 10 ft</v>
      </c>
      <c r="D333" t="str">
        <f t="shared" si="17"/>
        <v>Esr Usb C To Lightning Cable, 10 Ft</v>
      </c>
      <c r="E333" t="s">
        <v>18</v>
      </c>
      <c r="F333" t="str">
        <f t="shared" si="18"/>
        <v>Computers&amp;Accessories</v>
      </c>
      <c r="G333" s="2">
        <v>1519</v>
      </c>
      <c r="H333" s="2">
        <v>1899</v>
      </c>
      <c r="I333" s="3">
        <v>0.2</v>
      </c>
      <c r="J333">
        <v>4.4000000000000004</v>
      </c>
      <c r="K333" s="1">
        <v>19763</v>
      </c>
      <c r="L333" t="s">
        <v>2931</v>
      </c>
      <c r="M333" t="s">
        <v>2932</v>
      </c>
      <c r="N333" t="s">
        <v>2933</v>
      </c>
      <c r="O333" t="s">
        <v>2934</v>
      </c>
      <c r="P333" t="s">
        <v>2935</v>
      </c>
      <c r="Q333" t="s">
        <v>2936</v>
      </c>
      <c r="R333" t="s">
        <v>2937</v>
      </c>
      <c r="S333" t="s">
        <v>2938</v>
      </c>
    </row>
    <row r="334" spans="1:19" x14ac:dyDescent="0.3">
      <c r="A334" t="s">
        <v>2939</v>
      </c>
      <c r="B334" t="s">
        <v>2940</v>
      </c>
      <c r="C334" t="str">
        <f t="shared" si="16"/>
        <v>MI 138.8 cm (55 inches) 5X Series 4</v>
      </c>
      <c r="D334" t="str">
        <f t="shared" si="17"/>
        <v>Mi 138.8 Cm (55 Inches) 5X Series 4</v>
      </c>
      <c r="E334" t="s">
        <v>170</v>
      </c>
      <c r="F334" t="str">
        <f t="shared" si="18"/>
        <v>Electronics</v>
      </c>
      <c r="G334" s="2">
        <v>46999</v>
      </c>
      <c r="H334" s="2">
        <v>69999</v>
      </c>
      <c r="I334" s="3">
        <v>0.33</v>
      </c>
      <c r="J334">
        <v>4.3</v>
      </c>
      <c r="K334" s="1">
        <v>21252</v>
      </c>
      <c r="L334" t="s">
        <v>2941</v>
      </c>
      <c r="M334" t="s">
        <v>2942</v>
      </c>
      <c r="N334" t="s">
        <v>2943</v>
      </c>
      <c r="O334" t="s">
        <v>2944</v>
      </c>
      <c r="P334" t="s">
        <v>2945</v>
      </c>
      <c r="Q334" t="s">
        <v>2946</v>
      </c>
      <c r="R334" t="s">
        <v>2947</v>
      </c>
      <c r="S334" t="s">
        <v>2948</v>
      </c>
    </row>
    <row r="335" spans="1:19" x14ac:dyDescent="0.3">
      <c r="A335" t="s">
        <v>2949</v>
      </c>
      <c r="B335" t="s">
        <v>2950</v>
      </c>
      <c r="C335" t="str">
        <f t="shared" si="16"/>
        <v>Storite USB Extension Cable USB 3.0</v>
      </c>
      <c r="D335" t="str">
        <f t="shared" si="17"/>
        <v>Storite Usb Extension Cable Usb 3.0</v>
      </c>
      <c r="E335" t="s">
        <v>18</v>
      </c>
      <c r="F335" t="str">
        <f t="shared" si="18"/>
        <v>Computers&amp;Accessories</v>
      </c>
      <c r="G335">
        <v>299</v>
      </c>
      <c r="H335">
        <v>799</v>
      </c>
      <c r="I335" s="3">
        <v>0.63</v>
      </c>
      <c r="J335">
        <v>4.3</v>
      </c>
      <c r="K335" s="1">
        <v>1902</v>
      </c>
      <c r="L335" t="s">
        <v>2951</v>
      </c>
      <c r="M335" t="s">
        <v>2952</v>
      </c>
      <c r="N335" t="s">
        <v>2953</v>
      </c>
      <c r="O335" t="s">
        <v>2954</v>
      </c>
      <c r="P335" t="s">
        <v>2955</v>
      </c>
      <c r="Q335" t="s">
        <v>2956</v>
      </c>
      <c r="R335" t="s">
        <v>2957</v>
      </c>
      <c r="S335" t="s">
        <v>2958</v>
      </c>
    </row>
    <row r="336" spans="1:19" x14ac:dyDescent="0.3">
      <c r="A336" t="s">
        <v>2959</v>
      </c>
      <c r="B336" t="s">
        <v>2960</v>
      </c>
      <c r="C336" t="str">
        <f t="shared" si="16"/>
        <v>Fire-Boltt Ninja Call Pro Plus 1.83</v>
      </c>
      <c r="D336" t="str">
        <f t="shared" si="17"/>
        <v>Fire-Boltt Ninja Call Pro Plus 1.83</v>
      </c>
      <c r="E336" t="s">
        <v>2961</v>
      </c>
      <c r="F336" t="str">
        <f t="shared" si="18"/>
        <v>Electronics</v>
      </c>
      <c r="G336" s="2">
        <v>1799</v>
      </c>
      <c r="H336" s="2">
        <v>19999</v>
      </c>
      <c r="I336" s="3">
        <v>0.91</v>
      </c>
      <c r="J336">
        <v>4.2</v>
      </c>
      <c r="K336" s="1">
        <v>13937</v>
      </c>
      <c r="L336" t="s">
        <v>2962</v>
      </c>
      <c r="M336" t="s">
        <v>2963</v>
      </c>
      <c r="N336" t="s">
        <v>2964</v>
      </c>
      <c r="O336" t="s">
        <v>2965</v>
      </c>
      <c r="P336" t="s">
        <v>2966</v>
      </c>
      <c r="Q336" t="s">
        <v>2967</v>
      </c>
      <c r="R336" t="s">
        <v>2968</v>
      </c>
      <c r="S336" t="s">
        <v>2969</v>
      </c>
    </row>
    <row r="337" spans="1:19" x14ac:dyDescent="0.3">
      <c r="A337" t="s">
        <v>2970</v>
      </c>
      <c r="B337" t="s">
        <v>2971</v>
      </c>
      <c r="C337" t="str">
        <f t="shared" si="16"/>
        <v>Fire-Boltt Phoenix Smart Watch with</v>
      </c>
      <c r="D337" t="str">
        <f t="shared" si="17"/>
        <v>Fire-Boltt Phoenix Smart Watch With</v>
      </c>
      <c r="E337" t="s">
        <v>2961</v>
      </c>
      <c r="F337" t="str">
        <f t="shared" si="18"/>
        <v>Electronics</v>
      </c>
      <c r="G337" s="2">
        <v>1998</v>
      </c>
      <c r="H337" s="2">
        <v>9999</v>
      </c>
      <c r="I337" s="3">
        <v>0.8</v>
      </c>
      <c r="J337">
        <v>4.3</v>
      </c>
      <c r="K337" s="1">
        <v>27696</v>
      </c>
      <c r="L337" t="s">
        <v>2972</v>
      </c>
      <c r="M337" t="s">
        <v>2973</v>
      </c>
      <c r="N337" t="s">
        <v>2974</v>
      </c>
      <c r="O337" t="s">
        <v>2975</v>
      </c>
      <c r="P337" t="s">
        <v>2976</v>
      </c>
      <c r="Q337" t="s">
        <v>2977</v>
      </c>
      <c r="R337" t="s">
        <v>2978</v>
      </c>
      <c r="S337" t="s">
        <v>2979</v>
      </c>
    </row>
    <row r="338" spans="1:19" x14ac:dyDescent="0.3">
      <c r="A338" t="s">
        <v>2980</v>
      </c>
      <c r="B338" t="s">
        <v>2981</v>
      </c>
      <c r="C338" t="str">
        <f t="shared" si="16"/>
        <v>boAt Wave Call Smart Watch, Smart T</v>
      </c>
      <c r="D338" t="str">
        <f t="shared" si="17"/>
        <v>Boat Wave Call Smart Watch, Smart T</v>
      </c>
      <c r="E338" t="s">
        <v>2961</v>
      </c>
      <c r="F338" t="str">
        <f t="shared" si="18"/>
        <v>Electronics</v>
      </c>
      <c r="G338" s="2">
        <v>1999</v>
      </c>
      <c r="H338" s="2">
        <v>7990</v>
      </c>
      <c r="I338" s="3">
        <v>0.75</v>
      </c>
      <c r="J338">
        <v>3.8</v>
      </c>
      <c r="K338" s="1">
        <v>17831</v>
      </c>
      <c r="L338" t="s">
        <v>2982</v>
      </c>
      <c r="M338" t="s">
        <v>2983</v>
      </c>
      <c r="N338" t="s">
        <v>2984</v>
      </c>
      <c r="O338" t="s">
        <v>2985</v>
      </c>
      <c r="P338" t="s">
        <v>2986</v>
      </c>
      <c r="Q338" t="s">
        <v>2987</v>
      </c>
      <c r="R338" t="s">
        <v>2988</v>
      </c>
      <c r="S338" t="s">
        <v>2989</v>
      </c>
    </row>
    <row r="339" spans="1:19" x14ac:dyDescent="0.3">
      <c r="A339" t="s">
        <v>2990</v>
      </c>
      <c r="B339" t="s">
        <v>2991</v>
      </c>
      <c r="C339" t="str">
        <f t="shared" si="16"/>
        <v>MI Power Bank 3i 20000mAh Lithium P</v>
      </c>
      <c r="D339" t="str">
        <f t="shared" si="17"/>
        <v>Mi Power Bank 3I 20000Mah Lithium P</v>
      </c>
      <c r="E339" t="s">
        <v>2992</v>
      </c>
      <c r="F339" t="str">
        <f t="shared" si="18"/>
        <v>Electronics</v>
      </c>
      <c r="G339" s="2">
        <v>2049</v>
      </c>
      <c r="H339" s="2">
        <v>2199</v>
      </c>
      <c r="I339" s="3">
        <v>7.0000000000000007E-2</v>
      </c>
      <c r="J339">
        <v>4.3</v>
      </c>
      <c r="K339" s="1">
        <v>178912</v>
      </c>
      <c r="L339" t="s">
        <v>2993</v>
      </c>
      <c r="M339" t="s">
        <v>2994</v>
      </c>
      <c r="N339" t="s">
        <v>2995</v>
      </c>
      <c r="O339" t="s">
        <v>2996</v>
      </c>
      <c r="P339" t="s">
        <v>2997</v>
      </c>
      <c r="Q339" t="s">
        <v>2998</v>
      </c>
      <c r="R339" t="s">
        <v>2999</v>
      </c>
      <c r="S339" t="s">
        <v>3000</v>
      </c>
    </row>
    <row r="340" spans="1:19" x14ac:dyDescent="0.3">
      <c r="A340" t="s">
        <v>3001</v>
      </c>
      <c r="B340" t="s">
        <v>3002</v>
      </c>
      <c r="C340" t="str">
        <f t="shared" si="16"/>
        <v>Redmi A1 (Light Blue, 2GB RAM, 32GB</v>
      </c>
      <c r="D340" t="str">
        <f t="shared" si="17"/>
        <v>Redmi A1 (Light Blue, 2Gb Ram, 32Gb</v>
      </c>
      <c r="E340" t="s">
        <v>3003</v>
      </c>
      <c r="F340" t="str">
        <f t="shared" si="18"/>
        <v>Electronics</v>
      </c>
      <c r="G340" s="2">
        <v>6499</v>
      </c>
      <c r="H340" s="2">
        <v>8999</v>
      </c>
      <c r="I340" s="3">
        <v>0.28000000000000003</v>
      </c>
      <c r="J340">
        <v>4</v>
      </c>
      <c r="K340" s="1">
        <v>7807</v>
      </c>
      <c r="L340" t="s">
        <v>3004</v>
      </c>
      <c r="M340" t="s">
        <v>3005</v>
      </c>
      <c r="N340" t="s">
        <v>3006</v>
      </c>
      <c r="O340" t="s">
        <v>3007</v>
      </c>
      <c r="P340" t="s">
        <v>3008</v>
      </c>
      <c r="Q340" t="s">
        <v>3009</v>
      </c>
      <c r="R340" t="s">
        <v>3010</v>
      </c>
      <c r="S340" t="s">
        <v>3011</v>
      </c>
    </row>
    <row r="341" spans="1:19" x14ac:dyDescent="0.3">
      <c r="A341" t="s">
        <v>3012</v>
      </c>
      <c r="B341" t="s">
        <v>3013</v>
      </c>
      <c r="C341" t="str">
        <f t="shared" si="16"/>
        <v>OnePlus Nord 2T 5G (Jade Fog, 8GB R</v>
      </c>
      <c r="D341" t="str">
        <f t="shared" si="17"/>
        <v>Oneplus Nord 2T 5G (Jade Fog, 8Gb R</v>
      </c>
      <c r="E341" t="s">
        <v>3003</v>
      </c>
      <c r="F341" t="str">
        <f t="shared" si="18"/>
        <v>Electronics</v>
      </c>
      <c r="G341" s="2">
        <v>28999</v>
      </c>
      <c r="H341" s="2">
        <v>28999</v>
      </c>
      <c r="I341" s="3">
        <v>0</v>
      </c>
      <c r="J341">
        <v>4.3</v>
      </c>
      <c r="K341" s="1">
        <v>17415</v>
      </c>
      <c r="L341" t="s">
        <v>3014</v>
      </c>
      <c r="M341" t="s">
        <v>3015</v>
      </c>
      <c r="N341" t="s">
        <v>3016</v>
      </c>
      <c r="O341" t="s">
        <v>3017</v>
      </c>
      <c r="P341" t="s">
        <v>3018</v>
      </c>
      <c r="Q341" t="s">
        <v>3019</v>
      </c>
      <c r="R341" t="s">
        <v>3020</v>
      </c>
      <c r="S341" t="s">
        <v>3021</v>
      </c>
    </row>
    <row r="342" spans="1:19" x14ac:dyDescent="0.3">
      <c r="A342" t="s">
        <v>3022</v>
      </c>
      <c r="B342" t="s">
        <v>3023</v>
      </c>
      <c r="C342" t="str">
        <f t="shared" si="16"/>
        <v>OnePlus Nord 2T 5G (Gray Shadow, 8G</v>
      </c>
      <c r="D342" t="str">
        <f t="shared" si="17"/>
        <v>Oneplus Nord 2T 5G (Gray Shadow, 8G</v>
      </c>
      <c r="E342" t="s">
        <v>3003</v>
      </c>
      <c r="F342" t="str">
        <f t="shared" si="18"/>
        <v>Electronics</v>
      </c>
      <c r="G342" s="2">
        <v>28999</v>
      </c>
      <c r="H342" s="2">
        <v>28999</v>
      </c>
      <c r="I342" s="3">
        <v>0</v>
      </c>
      <c r="J342">
        <v>4.3</v>
      </c>
      <c r="K342" s="1">
        <v>17415</v>
      </c>
      <c r="L342" t="s">
        <v>3024</v>
      </c>
      <c r="M342" t="s">
        <v>3015</v>
      </c>
      <c r="N342" t="s">
        <v>3016</v>
      </c>
      <c r="O342" t="s">
        <v>3017</v>
      </c>
      <c r="P342" t="s">
        <v>3018</v>
      </c>
      <c r="Q342" t="s">
        <v>3019</v>
      </c>
      <c r="R342" t="s">
        <v>3025</v>
      </c>
      <c r="S342" t="s">
        <v>3026</v>
      </c>
    </row>
    <row r="343" spans="1:19" x14ac:dyDescent="0.3">
      <c r="A343" t="s">
        <v>3027</v>
      </c>
      <c r="B343" t="s">
        <v>3028</v>
      </c>
      <c r="C343" t="str">
        <f t="shared" si="16"/>
        <v>Redmi A1 (Black, 2GB RAM, 32GB Stor</v>
      </c>
      <c r="D343" t="str">
        <f t="shared" si="17"/>
        <v>Redmi A1 (Black, 2Gb Ram, 32Gb Stor</v>
      </c>
      <c r="E343" t="s">
        <v>3003</v>
      </c>
      <c r="F343" t="str">
        <f t="shared" si="18"/>
        <v>Electronics</v>
      </c>
      <c r="G343" s="2">
        <v>6499</v>
      </c>
      <c r="H343" s="2">
        <v>8999</v>
      </c>
      <c r="I343" s="3">
        <v>0.28000000000000003</v>
      </c>
      <c r="J343">
        <v>4</v>
      </c>
      <c r="K343" s="1">
        <v>7807</v>
      </c>
      <c r="L343" t="s">
        <v>3004</v>
      </c>
      <c r="M343" t="s">
        <v>3005</v>
      </c>
      <c r="N343" t="s">
        <v>3006</v>
      </c>
      <c r="O343" t="s">
        <v>3007</v>
      </c>
      <c r="P343" t="s">
        <v>3008</v>
      </c>
      <c r="Q343" t="s">
        <v>3009</v>
      </c>
      <c r="R343" t="s">
        <v>3029</v>
      </c>
      <c r="S343" t="s">
        <v>3030</v>
      </c>
    </row>
    <row r="344" spans="1:19" x14ac:dyDescent="0.3">
      <c r="A344" t="s">
        <v>3031</v>
      </c>
      <c r="B344" t="s">
        <v>3032</v>
      </c>
      <c r="C344" t="str">
        <f t="shared" si="16"/>
        <v>Redmi A1 (Light Green, 2GB RAM 32GB</v>
      </c>
      <c r="D344" t="str">
        <f t="shared" si="17"/>
        <v>Redmi A1 (Light Green, 2Gb Ram 32Gb</v>
      </c>
      <c r="E344" t="s">
        <v>3003</v>
      </c>
      <c r="F344" t="str">
        <f t="shared" si="18"/>
        <v>Electronics</v>
      </c>
      <c r="G344" s="2">
        <v>6499</v>
      </c>
      <c r="H344" s="2">
        <v>8999</v>
      </c>
      <c r="I344" s="3">
        <v>0.28000000000000003</v>
      </c>
      <c r="J344">
        <v>4</v>
      </c>
      <c r="K344" s="1">
        <v>7807</v>
      </c>
      <c r="L344" t="s">
        <v>3004</v>
      </c>
      <c r="M344" t="s">
        <v>3005</v>
      </c>
      <c r="N344" t="s">
        <v>3006</v>
      </c>
      <c r="O344" t="s">
        <v>3007</v>
      </c>
      <c r="P344" t="s">
        <v>3008</v>
      </c>
      <c r="Q344" t="s">
        <v>3009</v>
      </c>
      <c r="R344" t="s">
        <v>3033</v>
      </c>
      <c r="S344" t="s">
        <v>3034</v>
      </c>
    </row>
    <row r="345" spans="1:19" x14ac:dyDescent="0.3">
      <c r="A345" t="s">
        <v>3035</v>
      </c>
      <c r="B345" t="s">
        <v>3036</v>
      </c>
      <c r="C345" t="str">
        <f t="shared" si="16"/>
        <v xml:space="preserve">SanDisk Ultra¬Æ microSDXC‚Ñ¢ UHS-I </v>
      </c>
      <c r="D345" t="str">
        <f t="shared" si="17"/>
        <v xml:space="preserve">Sandisk Ultra¬Æ Microsdxc‚Ñ¢ Uhs-I </v>
      </c>
      <c r="E345" t="s">
        <v>3037</v>
      </c>
      <c r="F345" t="str">
        <f t="shared" si="18"/>
        <v>Electronics</v>
      </c>
      <c r="G345">
        <v>569</v>
      </c>
      <c r="H345" s="2">
        <v>1000</v>
      </c>
      <c r="I345" s="3">
        <v>0.43</v>
      </c>
      <c r="J345">
        <v>4.4000000000000004</v>
      </c>
      <c r="K345" s="1">
        <v>67259</v>
      </c>
      <c r="L345" t="s">
        <v>3038</v>
      </c>
      <c r="M345" t="s">
        <v>3039</v>
      </c>
      <c r="N345" t="s">
        <v>3040</v>
      </c>
      <c r="O345" t="s">
        <v>3041</v>
      </c>
      <c r="P345" t="s">
        <v>3042</v>
      </c>
      <c r="Q345" t="s">
        <v>3043</v>
      </c>
      <c r="R345" t="s">
        <v>3044</v>
      </c>
      <c r="S345" t="s">
        <v>3045</v>
      </c>
    </row>
    <row r="346" spans="1:19" x14ac:dyDescent="0.3">
      <c r="A346" t="s">
        <v>3046</v>
      </c>
      <c r="B346" t="s">
        <v>3047</v>
      </c>
      <c r="C346" t="str">
        <f t="shared" si="16"/>
        <v>Noise Pulse Go Buzz Smart Watch Blu</v>
      </c>
      <c r="D346" t="str">
        <f t="shared" si="17"/>
        <v>Noise Pulse Go Buzz Smart Watch Blu</v>
      </c>
      <c r="E346" t="s">
        <v>2961</v>
      </c>
      <c r="F346" t="str">
        <f t="shared" si="18"/>
        <v>Electronics</v>
      </c>
      <c r="G346" s="2">
        <v>1898</v>
      </c>
      <c r="H346" s="2">
        <v>4999</v>
      </c>
      <c r="I346" s="3">
        <v>0.62</v>
      </c>
      <c r="J346">
        <v>4.0999999999999996</v>
      </c>
      <c r="K346" s="1">
        <v>10689</v>
      </c>
      <c r="L346" t="s">
        <v>3048</v>
      </c>
      <c r="M346" t="s">
        <v>3049</v>
      </c>
      <c r="N346" t="s">
        <v>3050</v>
      </c>
      <c r="O346" t="s">
        <v>3051</v>
      </c>
      <c r="P346" t="s">
        <v>3052</v>
      </c>
      <c r="Q346" t="s">
        <v>3053</v>
      </c>
      <c r="R346" t="s">
        <v>3054</v>
      </c>
      <c r="S346" t="s">
        <v>3055</v>
      </c>
    </row>
    <row r="347" spans="1:19" x14ac:dyDescent="0.3">
      <c r="A347" t="s">
        <v>3056</v>
      </c>
      <c r="B347" t="s">
        <v>3057</v>
      </c>
      <c r="C347" t="str">
        <f t="shared" si="16"/>
        <v>Nokia 105 Single SIM, Keypad Mobile</v>
      </c>
      <c r="D347" t="str">
        <f t="shared" si="17"/>
        <v>Nokia 105 Single Sim, Keypad Mobile</v>
      </c>
      <c r="E347" t="s">
        <v>3058</v>
      </c>
      <c r="F347" t="str">
        <f t="shared" si="18"/>
        <v>Electronics</v>
      </c>
      <c r="G347" s="2">
        <v>1299</v>
      </c>
      <c r="H347" s="2">
        <v>1599</v>
      </c>
      <c r="I347" s="3">
        <v>0.19</v>
      </c>
      <c r="J347">
        <v>4</v>
      </c>
      <c r="K347" s="1">
        <v>128311</v>
      </c>
      <c r="L347" t="s">
        <v>3059</v>
      </c>
      <c r="M347" t="s">
        <v>3060</v>
      </c>
      <c r="N347" t="s">
        <v>3061</v>
      </c>
      <c r="O347" t="s">
        <v>3062</v>
      </c>
      <c r="P347" t="s">
        <v>3063</v>
      </c>
      <c r="Q347" t="s">
        <v>3064</v>
      </c>
      <c r="R347" t="s">
        <v>3065</v>
      </c>
      <c r="S347" t="s">
        <v>3066</v>
      </c>
    </row>
    <row r="348" spans="1:19" x14ac:dyDescent="0.3">
      <c r="A348" t="s">
        <v>3067</v>
      </c>
      <c r="B348" t="s">
        <v>3068</v>
      </c>
      <c r="C348" t="str">
        <f t="shared" si="16"/>
        <v>boAt Wave Lite Smartwatch with 1.69</v>
      </c>
      <c r="D348" t="str">
        <f t="shared" si="17"/>
        <v>Boat Wave Lite Smartwatch With 1.69</v>
      </c>
      <c r="E348" t="s">
        <v>2961</v>
      </c>
      <c r="F348" t="str">
        <f t="shared" si="18"/>
        <v>Electronics</v>
      </c>
      <c r="G348" s="2">
        <v>1499</v>
      </c>
      <c r="H348" s="2">
        <v>6990</v>
      </c>
      <c r="I348" s="3">
        <v>0.79</v>
      </c>
      <c r="J348">
        <v>3.9</v>
      </c>
      <c r="K348" s="1">
        <v>21796</v>
      </c>
      <c r="L348" t="s">
        <v>3069</v>
      </c>
      <c r="M348" t="s">
        <v>3070</v>
      </c>
      <c r="N348" t="s">
        <v>3071</v>
      </c>
      <c r="O348" t="s">
        <v>3072</v>
      </c>
      <c r="P348" t="s">
        <v>3073</v>
      </c>
      <c r="Q348" t="s">
        <v>3074</v>
      </c>
      <c r="R348" t="s">
        <v>3075</v>
      </c>
      <c r="S348" t="s">
        <v>3076</v>
      </c>
    </row>
    <row r="349" spans="1:19" x14ac:dyDescent="0.3">
      <c r="A349" t="s">
        <v>3077</v>
      </c>
      <c r="B349" t="s">
        <v>3078</v>
      </c>
      <c r="C349" t="str">
        <f t="shared" si="16"/>
        <v xml:space="preserve">JBL C100SI Wired In Ear Headphones </v>
      </c>
      <c r="D349" t="str">
        <f t="shared" si="17"/>
        <v xml:space="preserve">Jbl C100Si Wired In Ear Headphones </v>
      </c>
      <c r="E349" t="s">
        <v>3079</v>
      </c>
      <c r="F349" t="str">
        <f t="shared" si="18"/>
        <v>Electronics</v>
      </c>
      <c r="G349">
        <v>599</v>
      </c>
      <c r="H349">
        <v>999</v>
      </c>
      <c r="I349" s="3">
        <v>0.4</v>
      </c>
      <c r="J349">
        <v>4.0999999999999996</v>
      </c>
      <c r="K349" s="1">
        <v>192590</v>
      </c>
      <c r="L349" t="s">
        <v>3080</v>
      </c>
      <c r="M349" t="s">
        <v>3081</v>
      </c>
      <c r="N349" t="s">
        <v>3082</v>
      </c>
      <c r="O349" t="s">
        <v>3083</v>
      </c>
      <c r="P349" t="s">
        <v>3084</v>
      </c>
      <c r="Q349" t="s">
        <v>3085</v>
      </c>
      <c r="R349" t="s">
        <v>3086</v>
      </c>
      <c r="S349" t="s">
        <v>3087</v>
      </c>
    </row>
    <row r="350" spans="1:19" x14ac:dyDescent="0.3">
      <c r="A350" t="s">
        <v>3088</v>
      </c>
      <c r="B350" t="s">
        <v>3089</v>
      </c>
      <c r="C350" t="str">
        <f t="shared" si="16"/>
        <v>Samsung Galaxy M04 Dark Blue, 4GB R</v>
      </c>
      <c r="D350" t="str">
        <f t="shared" si="17"/>
        <v>Samsung Galaxy M04 Dark Blue, 4Gb R</v>
      </c>
      <c r="E350" t="s">
        <v>3003</v>
      </c>
      <c r="F350" t="str">
        <f t="shared" si="18"/>
        <v>Electronics</v>
      </c>
      <c r="G350" s="2">
        <v>9499</v>
      </c>
      <c r="H350" s="2">
        <v>11999</v>
      </c>
      <c r="I350" s="3">
        <v>0.21</v>
      </c>
      <c r="J350">
        <v>4.2</v>
      </c>
      <c r="K350" s="1">
        <v>284</v>
      </c>
      <c r="L350" t="s">
        <v>3090</v>
      </c>
      <c r="M350" t="s">
        <v>3091</v>
      </c>
      <c r="N350" t="s">
        <v>3092</v>
      </c>
      <c r="O350" t="s">
        <v>3093</v>
      </c>
      <c r="P350" t="s">
        <v>3094</v>
      </c>
      <c r="Q350" t="s">
        <v>3095</v>
      </c>
      <c r="R350" t="s">
        <v>3096</v>
      </c>
      <c r="S350" t="s">
        <v>3097</v>
      </c>
    </row>
    <row r="351" spans="1:19" x14ac:dyDescent="0.3">
      <c r="A351" t="s">
        <v>3098</v>
      </c>
      <c r="B351" t="s">
        <v>3099</v>
      </c>
      <c r="C351" t="str">
        <f t="shared" si="16"/>
        <v xml:space="preserve">PTron Tangentbeat in-Ear Bluetooth </v>
      </c>
      <c r="D351" t="str">
        <f t="shared" si="17"/>
        <v xml:space="preserve">Ptron Tangentbeat In-Ear Bluetooth </v>
      </c>
      <c r="E351" t="s">
        <v>3079</v>
      </c>
      <c r="F351" t="str">
        <f t="shared" si="18"/>
        <v>Electronics</v>
      </c>
      <c r="G351">
        <v>599</v>
      </c>
      <c r="H351" s="2">
        <v>2499</v>
      </c>
      <c r="I351" s="3">
        <v>0.76</v>
      </c>
      <c r="J351">
        <v>3.9</v>
      </c>
      <c r="K351" s="1">
        <v>58162</v>
      </c>
      <c r="L351" t="s">
        <v>3100</v>
      </c>
      <c r="M351" t="s">
        <v>3101</v>
      </c>
      <c r="N351" t="s">
        <v>3102</v>
      </c>
      <c r="O351" t="s">
        <v>3103</v>
      </c>
      <c r="P351" t="s">
        <v>3104</v>
      </c>
      <c r="Q351" t="s">
        <v>3105</v>
      </c>
      <c r="R351" t="s">
        <v>3106</v>
      </c>
      <c r="S351" t="s">
        <v>3107</v>
      </c>
    </row>
    <row r="352" spans="1:19" x14ac:dyDescent="0.3">
      <c r="A352" t="s">
        <v>3108</v>
      </c>
      <c r="B352" t="s">
        <v>3109</v>
      </c>
      <c r="C352" t="str">
        <f t="shared" si="16"/>
        <v>Redmi 10A (Charcoal Black, 4GB RAM,</v>
      </c>
      <c r="D352" t="str">
        <f t="shared" si="17"/>
        <v>Redmi 10A (Charcoal Black, 4Gb Ram,</v>
      </c>
      <c r="E352" t="s">
        <v>3003</v>
      </c>
      <c r="F352" t="str">
        <f t="shared" si="18"/>
        <v>Electronics</v>
      </c>
      <c r="G352" s="2">
        <v>8999</v>
      </c>
      <c r="H352" s="2">
        <v>11999</v>
      </c>
      <c r="I352" s="3">
        <v>0.25</v>
      </c>
      <c r="J352">
        <v>4</v>
      </c>
      <c r="K352" s="1">
        <v>12796</v>
      </c>
      <c r="L352" t="s">
        <v>3110</v>
      </c>
      <c r="M352" t="s">
        <v>3111</v>
      </c>
      <c r="N352" t="s">
        <v>3112</v>
      </c>
      <c r="O352" t="s">
        <v>3113</v>
      </c>
      <c r="P352" t="s">
        <v>3114</v>
      </c>
      <c r="Q352" t="s">
        <v>3115</v>
      </c>
      <c r="R352" t="s">
        <v>3116</v>
      </c>
      <c r="S352" t="s">
        <v>3117</v>
      </c>
    </row>
    <row r="353" spans="1:19" x14ac:dyDescent="0.3">
      <c r="A353" t="s">
        <v>3118</v>
      </c>
      <c r="B353" t="s">
        <v>3119</v>
      </c>
      <c r="C353" t="str">
        <f t="shared" si="16"/>
        <v>pTron Bullet Pro 36W PD Quick Charg</v>
      </c>
      <c r="D353" t="str">
        <f t="shared" si="17"/>
        <v>Ptron Bullet Pro 36W Pd Quick Charg</v>
      </c>
      <c r="E353" t="s">
        <v>3120</v>
      </c>
      <c r="F353" t="str">
        <f t="shared" si="18"/>
        <v>Electronics</v>
      </c>
      <c r="G353">
        <v>349</v>
      </c>
      <c r="H353" s="2">
        <v>1299</v>
      </c>
      <c r="I353" s="3">
        <v>0.73</v>
      </c>
      <c r="J353">
        <v>4</v>
      </c>
      <c r="K353" s="1">
        <v>14282</v>
      </c>
      <c r="L353" t="s">
        <v>3121</v>
      </c>
      <c r="M353" t="s">
        <v>3122</v>
      </c>
      <c r="N353" t="s">
        <v>3123</v>
      </c>
      <c r="O353" t="s">
        <v>3124</v>
      </c>
      <c r="P353" t="s">
        <v>3125</v>
      </c>
      <c r="Q353" t="s">
        <v>3126</v>
      </c>
      <c r="R353" t="s">
        <v>3127</v>
      </c>
      <c r="S353" t="s">
        <v>3128</v>
      </c>
    </row>
    <row r="354" spans="1:19" x14ac:dyDescent="0.3">
      <c r="A354" t="s">
        <v>3129</v>
      </c>
      <c r="B354" t="s">
        <v>3130</v>
      </c>
      <c r="C354" t="str">
        <f t="shared" si="16"/>
        <v>boAt Bassheads 100 in Ear Wired Ear</v>
      </c>
      <c r="D354" t="str">
        <f t="shared" si="17"/>
        <v>Boat Bassheads 100 In Ear Wired Ear</v>
      </c>
      <c r="E354" t="s">
        <v>3079</v>
      </c>
      <c r="F354" t="str">
        <f t="shared" si="18"/>
        <v>Electronics</v>
      </c>
      <c r="G354">
        <v>349</v>
      </c>
      <c r="H354">
        <v>999</v>
      </c>
      <c r="I354" s="3">
        <v>0.65</v>
      </c>
      <c r="J354">
        <v>4.0999999999999996</v>
      </c>
      <c r="K354" s="1">
        <v>363713</v>
      </c>
      <c r="L354" t="s">
        <v>3131</v>
      </c>
      <c r="M354" t="s">
        <v>3132</v>
      </c>
      <c r="N354" t="s">
        <v>3133</v>
      </c>
      <c r="O354" t="s">
        <v>3134</v>
      </c>
      <c r="P354" t="s">
        <v>3135</v>
      </c>
      <c r="Q354" t="s">
        <v>3136</v>
      </c>
      <c r="R354" t="s">
        <v>3137</v>
      </c>
      <c r="S354" t="s">
        <v>3138</v>
      </c>
    </row>
    <row r="355" spans="1:19" x14ac:dyDescent="0.3">
      <c r="A355" t="s">
        <v>3139</v>
      </c>
      <c r="B355" t="s">
        <v>3140</v>
      </c>
      <c r="C355" t="str">
        <f t="shared" si="16"/>
        <v xml:space="preserve">SanDisk Ultra¬Æ microSDXC‚Ñ¢ UHS-I </v>
      </c>
      <c r="D355" t="str">
        <f t="shared" si="17"/>
        <v xml:space="preserve">Sandisk Ultra¬Æ Microsdxc‚Ñ¢ Uhs-I </v>
      </c>
      <c r="E355" t="s">
        <v>3037</v>
      </c>
      <c r="F355" t="str">
        <f t="shared" si="18"/>
        <v>Electronics</v>
      </c>
      <c r="G355">
        <v>959</v>
      </c>
      <c r="H355" s="2">
        <v>1800</v>
      </c>
      <c r="I355" s="3">
        <v>0.47</v>
      </c>
      <c r="J355">
        <v>4.4000000000000004</v>
      </c>
      <c r="K355" s="1">
        <v>67259</v>
      </c>
      <c r="L355" t="s">
        <v>3038</v>
      </c>
      <c r="M355" t="s">
        <v>3039</v>
      </c>
      <c r="N355" t="s">
        <v>3040</v>
      </c>
      <c r="O355" t="s">
        <v>3041</v>
      </c>
      <c r="P355" t="s">
        <v>3042</v>
      </c>
      <c r="Q355" t="s">
        <v>3043</v>
      </c>
      <c r="R355" t="s">
        <v>3141</v>
      </c>
      <c r="S355" t="s">
        <v>3142</v>
      </c>
    </row>
    <row r="356" spans="1:19" x14ac:dyDescent="0.3">
      <c r="A356" t="s">
        <v>3143</v>
      </c>
      <c r="B356" t="s">
        <v>3144</v>
      </c>
      <c r="C356" t="str">
        <f t="shared" si="16"/>
        <v>Samsung Galaxy M04 Light Green, 4GB</v>
      </c>
      <c r="D356" t="str">
        <f t="shared" si="17"/>
        <v>Samsung Galaxy M04 Light Green, 4Gb</v>
      </c>
      <c r="E356" t="s">
        <v>3003</v>
      </c>
      <c r="F356" t="str">
        <f t="shared" si="18"/>
        <v>Electronics</v>
      </c>
      <c r="G356" s="2">
        <v>9499</v>
      </c>
      <c r="H356" s="2">
        <v>11999</v>
      </c>
      <c r="I356" s="3">
        <v>0.21</v>
      </c>
      <c r="J356">
        <v>4.2</v>
      </c>
      <c r="K356" s="1">
        <v>284</v>
      </c>
      <c r="L356" t="s">
        <v>3090</v>
      </c>
      <c r="M356" t="s">
        <v>3091</v>
      </c>
      <c r="N356" t="s">
        <v>3092</v>
      </c>
      <c r="O356" t="s">
        <v>3093</v>
      </c>
      <c r="P356" t="s">
        <v>3094</v>
      </c>
      <c r="Q356" t="s">
        <v>3095</v>
      </c>
      <c r="R356" t="s">
        <v>3145</v>
      </c>
      <c r="S356" t="s">
        <v>3146</v>
      </c>
    </row>
    <row r="357" spans="1:19" x14ac:dyDescent="0.3">
      <c r="A357" t="s">
        <v>3147</v>
      </c>
      <c r="B357" t="s">
        <v>3148</v>
      </c>
      <c r="C357" t="str">
        <f t="shared" si="16"/>
        <v>MI 10000mAh Lithium Ion, Lithium Po</v>
      </c>
      <c r="D357" t="str">
        <f t="shared" si="17"/>
        <v>Mi 10000Mah Lithium Ion, Lithium Po</v>
      </c>
      <c r="E357" t="s">
        <v>2992</v>
      </c>
      <c r="F357" t="str">
        <f t="shared" si="18"/>
        <v>Electronics</v>
      </c>
      <c r="G357" s="2">
        <v>1499</v>
      </c>
      <c r="H357" s="2">
        <v>2499</v>
      </c>
      <c r="I357" s="3">
        <v>0.4</v>
      </c>
      <c r="J357">
        <v>4.3</v>
      </c>
      <c r="K357" s="1">
        <v>15970</v>
      </c>
      <c r="L357" t="s">
        <v>3149</v>
      </c>
      <c r="M357" t="s">
        <v>3150</v>
      </c>
      <c r="N357" t="s">
        <v>3151</v>
      </c>
      <c r="O357" t="s">
        <v>3152</v>
      </c>
      <c r="P357" t="s">
        <v>3153</v>
      </c>
      <c r="Q357" t="s">
        <v>3154</v>
      </c>
      <c r="R357" t="s">
        <v>3155</v>
      </c>
      <c r="S357" t="s">
        <v>3156</v>
      </c>
    </row>
    <row r="358" spans="1:19" x14ac:dyDescent="0.3">
      <c r="A358" t="s">
        <v>3157</v>
      </c>
      <c r="B358" t="s">
        <v>3158</v>
      </c>
      <c r="C358" t="str">
        <f t="shared" si="16"/>
        <v>Mi 10000mAH Li-Polymer, Micro-USB a</v>
      </c>
      <c r="D358" t="str">
        <f t="shared" si="17"/>
        <v>Mi 10000Mah Li-Polymer, Micro-Usb A</v>
      </c>
      <c r="E358" t="s">
        <v>2992</v>
      </c>
      <c r="F358" t="str">
        <f t="shared" si="18"/>
        <v>Electronics</v>
      </c>
      <c r="G358" s="2">
        <v>1149</v>
      </c>
      <c r="H358" s="2">
        <v>2199</v>
      </c>
      <c r="I358" s="3">
        <v>0.48</v>
      </c>
      <c r="J358">
        <v>4.3</v>
      </c>
      <c r="K358" s="1">
        <v>178912</v>
      </c>
      <c r="L358" t="s">
        <v>3159</v>
      </c>
      <c r="M358" t="s">
        <v>2994</v>
      </c>
      <c r="N358" t="s">
        <v>2995</v>
      </c>
      <c r="O358" t="s">
        <v>2996</v>
      </c>
      <c r="P358" t="s">
        <v>2997</v>
      </c>
      <c r="Q358" t="s">
        <v>2998</v>
      </c>
      <c r="R358" t="s">
        <v>3160</v>
      </c>
      <c r="S358" t="s">
        <v>3161</v>
      </c>
    </row>
    <row r="359" spans="1:19" x14ac:dyDescent="0.3">
      <c r="A359" t="s">
        <v>3162</v>
      </c>
      <c r="B359" t="s">
        <v>3163</v>
      </c>
      <c r="C359" t="str">
        <f t="shared" si="16"/>
        <v xml:space="preserve">ELV Car Mount Adjustable Car Phone </v>
      </c>
      <c r="D359" t="str">
        <f t="shared" si="17"/>
        <v xml:space="preserve">Elv Car Mount Adjustable Car Phone </v>
      </c>
      <c r="E359" t="s">
        <v>3164</v>
      </c>
      <c r="F359" t="str">
        <f t="shared" si="18"/>
        <v>Electronics</v>
      </c>
      <c r="G359">
        <v>349</v>
      </c>
      <c r="H359">
        <v>999</v>
      </c>
      <c r="I359" s="3">
        <v>0.65</v>
      </c>
      <c r="J359">
        <v>3.9</v>
      </c>
      <c r="K359" s="1">
        <v>46399</v>
      </c>
      <c r="L359" t="s">
        <v>3165</v>
      </c>
      <c r="M359" t="s">
        <v>3166</v>
      </c>
      <c r="N359" t="s">
        <v>3167</v>
      </c>
      <c r="O359" t="s">
        <v>3168</v>
      </c>
      <c r="P359" t="s">
        <v>3169</v>
      </c>
      <c r="Q359" t="s">
        <v>3170</v>
      </c>
      <c r="R359" t="s">
        <v>3171</v>
      </c>
      <c r="S359" t="s">
        <v>3172</v>
      </c>
    </row>
    <row r="360" spans="1:19" x14ac:dyDescent="0.3">
      <c r="A360" t="s">
        <v>3173</v>
      </c>
      <c r="B360" t="s">
        <v>3174</v>
      </c>
      <c r="C360" t="str">
        <f t="shared" si="16"/>
        <v xml:space="preserve">Samsung 25W USB Travel Adapter for </v>
      </c>
      <c r="D360" t="str">
        <f t="shared" si="17"/>
        <v xml:space="preserve">Samsung 25W Usb Travel Adapter For </v>
      </c>
      <c r="E360" t="s">
        <v>3175</v>
      </c>
      <c r="F360" t="str">
        <f t="shared" si="18"/>
        <v>Electronics</v>
      </c>
      <c r="G360" s="2">
        <v>1219</v>
      </c>
      <c r="H360" s="2">
        <v>1699</v>
      </c>
      <c r="I360" s="3">
        <v>0.28000000000000003</v>
      </c>
      <c r="J360">
        <v>4.4000000000000004</v>
      </c>
      <c r="K360" s="1">
        <v>8891</v>
      </c>
      <c r="L360" t="s">
        <v>3176</v>
      </c>
      <c r="M360" t="s">
        <v>3177</v>
      </c>
      <c r="N360" t="s">
        <v>3178</v>
      </c>
      <c r="O360" t="s">
        <v>3179</v>
      </c>
      <c r="P360" t="s">
        <v>3180</v>
      </c>
      <c r="Q360" t="s">
        <v>3181</v>
      </c>
      <c r="R360" t="s">
        <v>3182</v>
      </c>
      <c r="S360" t="s">
        <v>3183</v>
      </c>
    </row>
    <row r="361" spans="1:19" x14ac:dyDescent="0.3">
      <c r="A361" t="s">
        <v>3184</v>
      </c>
      <c r="B361" t="s">
        <v>3185</v>
      </c>
      <c r="C361" t="str">
        <f t="shared" si="16"/>
        <v>Noise ColorFit Pulse Grand Smart Wa</v>
      </c>
      <c r="D361" t="str">
        <f t="shared" si="17"/>
        <v>Noise Colorfit Pulse Grand Smart Wa</v>
      </c>
      <c r="E361" t="s">
        <v>2961</v>
      </c>
      <c r="F361" t="str">
        <f t="shared" si="18"/>
        <v>Electronics</v>
      </c>
      <c r="G361" s="2">
        <v>1599</v>
      </c>
      <c r="H361" s="2">
        <v>3999</v>
      </c>
      <c r="I361" s="3">
        <v>0.6</v>
      </c>
      <c r="J361">
        <v>4</v>
      </c>
      <c r="K361" s="1">
        <v>30254</v>
      </c>
      <c r="L361" t="s">
        <v>3186</v>
      </c>
      <c r="M361" t="s">
        <v>3187</v>
      </c>
      <c r="N361" t="s">
        <v>3188</v>
      </c>
      <c r="O361" t="s">
        <v>3189</v>
      </c>
      <c r="P361" t="s">
        <v>3190</v>
      </c>
      <c r="Q361" t="s">
        <v>3191</v>
      </c>
      <c r="R361" t="s">
        <v>3192</v>
      </c>
      <c r="S361" t="s">
        <v>3193</v>
      </c>
    </row>
    <row r="362" spans="1:19" x14ac:dyDescent="0.3">
      <c r="A362" t="s">
        <v>3194</v>
      </c>
      <c r="B362" t="s">
        <v>3195</v>
      </c>
      <c r="C362" t="str">
        <f t="shared" si="16"/>
        <v xml:space="preserve">Fire-Boltt Ninja 3 Smartwatch Full </v>
      </c>
      <c r="D362" t="str">
        <f t="shared" si="17"/>
        <v xml:space="preserve">Fire-Boltt Ninja 3 Smartwatch Full </v>
      </c>
      <c r="E362" t="s">
        <v>2961</v>
      </c>
      <c r="F362" t="str">
        <f t="shared" si="18"/>
        <v>Electronics</v>
      </c>
      <c r="G362" s="2">
        <v>1499</v>
      </c>
      <c r="H362" s="2">
        <v>7999</v>
      </c>
      <c r="I362" s="3">
        <v>0.81</v>
      </c>
      <c r="J362">
        <v>4.2</v>
      </c>
      <c r="K362" s="1">
        <v>22636</v>
      </c>
      <c r="L362" t="s">
        <v>3196</v>
      </c>
      <c r="M362" t="s">
        <v>3197</v>
      </c>
      <c r="N362" t="s">
        <v>3198</v>
      </c>
      <c r="O362" t="s">
        <v>3199</v>
      </c>
      <c r="P362" t="s">
        <v>3200</v>
      </c>
      <c r="Q362" t="s">
        <v>3201</v>
      </c>
      <c r="R362" t="s">
        <v>3202</v>
      </c>
      <c r="S362" t="s">
        <v>3203</v>
      </c>
    </row>
    <row r="363" spans="1:19" x14ac:dyDescent="0.3">
      <c r="A363" t="s">
        <v>3204</v>
      </c>
      <c r="B363" t="s">
        <v>3205</v>
      </c>
      <c r="C363" t="str">
        <f t="shared" si="16"/>
        <v>Samsung Galaxy M33 5G (Mystique Gre</v>
      </c>
      <c r="D363" t="str">
        <f t="shared" si="17"/>
        <v>Samsung Galaxy M33 5G (Mystique Gre</v>
      </c>
      <c r="E363" t="s">
        <v>3003</v>
      </c>
      <c r="F363" t="str">
        <f t="shared" si="18"/>
        <v>Electronics</v>
      </c>
      <c r="G363" s="2">
        <v>18499</v>
      </c>
      <c r="H363" s="2">
        <v>25999</v>
      </c>
      <c r="I363" s="3">
        <v>0.28999999999999998</v>
      </c>
      <c r="J363">
        <v>4.0999999999999996</v>
      </c>
      <c r="K363" s="1">
        <v>22318</v>
      </c>
      <c r="L363" t="s">
        <v>3206</v>
      </c>
      <c r="M363" t="s">
        <v>3207</v>
      </c>
      <c r="N363" t="s">
        <v>3208</v>
      </c>
      <c r="O363" t="s">
        <v>3209</v>
      </c>
      <c r="P363" t="s">
        <v>3210</v>
      </c>
      <c r="Q363" t="s">
        <v>3211</v>
      </c>
      <c r="R363" t="s">
        <v>3212</v>
      </c>
      <c r="S363" t="s">
        <v>3213</v>
      </c>
    </row>
    <row r="364" spans="1:19" x14ac:dyDescent="0.3">
      <c r="A364" t="s">
        <v>3214</v>
      </c>
      <c r="B364" t="s">
        <v>3215</v>
      </c>
      <c r="C364" t="str">
        <f t="shared" si="16"/>
        <v>SanDisk Ultra microSD UHS-I Card 32</v>
      </c>
      <c r="D364" t="str">
        <f t="shared" si="17"/>
        <v>Sandisk Ultra Microsd Uhs-I Card 32</v>
      </c>
      <c r="E364" t="s">
        <v>3037</v>
      </c>
      <c r="F364" t="str">
        <f t="shared" si="18"/>
        <v>Electronics</v>
      </c>
      <c r="G364">
        <v>369</v>
      </c>
      <c r="H364">
        <v>700</v>
      </c>
      <c r="I364" s="3">
        <v>0.47</v>
      </c>
      <c r="J364">
        <v>4.4000000000000004</v>
      </c>
      <c r="K364" s="1">
        <v>67259</v>
      </c>
      <c r="L364" t="s">
        <v>3216</v>
      </c>
      <c r="M364" t="s">
        <v>3039</v>
      </c>
      <c r="N364" t="s">
        <v>3040</v>
      </c>
      <c r="O364" t="s">
        <v>3041</v>
      </c>
      <c r="P364" t="s">
        <v>3042</v>
      </c>
      <c r="Q364" t="s">
        <v>3043</v>
      </c>
      <c r="R364" t="s">
        <v>3217</v>
      </c>
      <c r="S364" t="s">
        <v>3218</v>
      </c>
    </row>
    <row r="365" spans="1:19" x14ac:dyDescent="0.3">
      <c r="A365" t="s">
        <v>3219</v>
      </c>
      <c r="B365" t="s">
        <v>3220</v>
      </c>
      <c r="C365" t="str">
        <f t="shared" si="16"/>
        <v>Samsung Galaxy M13 (Aqua Green, 6GB</v>
      </c>
      <c r="D365" t="str">
        <f t="shared" si="17"/>
        <v>Samsung Galaxy M13 (Aqua Green, 6Gb</v>
      </c>
      <c r="E365" t="s">
        <v>3003</v>
      </c>
      <c r="F365" t="str">
        <f t="shared" si="18"/>
        <v>Electronics</v>
      </c>
      <c r="G365" s="2">
        <v>12999</v>
      </c>
      <c r="H365" s="2">
        <v>17999</v>
      </c>
      <c r="I365" s="3">
        <v>0.28000000000000003</v>
      </c>
      <c r="J365">
        <v>4.0999999999999996</v>
      </c>
      <c r="K365" s="1">
        <v>18998</v>
      </c>
      <c r="L365" t="s">
        <v>3221</v>
      </c>
      <c r="M365" t="s">
        <v>3222</v>
      </c>
      <c r="N365" t="s">
        <v>3223</v>
      </c>
      <c r="O365" t="s">
        <v>3224</v>
      </c>
      <c r="P365" t="s">
        <v>3225</v>
      </c>
      <c r="Q365" t="s">
        <v>3226</v>
      </c>
      <c r="R365" t="s">
        <v>3227</v>
      </c>
      <c r="S365" t="s">
        <v>3228</v>
      </c>
    </row>
    <row r="366" spans="1:19" x14ac:dyDescent="0.3">
      <c r="A366" t="s">
        <v>3229</v>
      </c>
      <c r="B366" t="s">
        <v>2960</v>
      </c>
      <c r="C366" t="str">
        <f t="shared" si="16"/>
        <v>Fire-Boltt Ninja Call Pro Plus 1.83</v>
      </c>
      <c r="D366" t="str">
        <f t="shared" si="17"/>
        <v>Fire-Boltt Ninja Call Pro Plus 1.83</v>
      </c>
      <c r="E366" t="s">
        <v>2961</v>
      </c>
      <c r="F366" t="str">
        <f t="shared" si="18"/>
        <v>Electronics</v>
      </c>
      <c r="G366" s="2">
        <v>1799</v>
      </c>
      <c r="H366" s="2">
        <v>19999</v>
      </c>
      <c r="I366" s="3">
        <v>0.91</v>
      </c>
      <c r="J366">
        <v>4.2</v>
      </c>
      <c r="K366" s="1">
        <v>13937</v>
      </c>
      <c r="L366" t="s">
        <v>3230</v>
      </c>
      <c r="M366" t="s">
        <v>2963</v>
      </c>
      <c r="N366" t="s">
        <v>2964</v>
      </c>
      <c r="O366" t="s">
        <v>2965</v>
      </c>
      <c r="P366" t="s">
        <v>2966</v>
      </c>
      <c r="Q366" t="s">
        <v>2967</v>
      </c>
      <c r="R366" t="s">
        <v>3231</v>
      </c>
      <c r="S366" t="s">
        <v>3232</v>
      </c>
    </row>
    <row r="367" spans="1:19" x14ac:dyDescent="0.3">
      <c r="A367" t="s">
        <v>3233</v>
      </c>
      <c r="B367" t="s">
        <v>3234</v>
      </c>
      <c r="C367" t="str">
        <f t="shared" si="16"/>
        <v xml:space="preserve">Fire-Boltt India's No 1 Smartwatch </v>
      </c>
      <c r="D367" t="str">
        <f t="shared" si="17"/>
        <v xml:space="preserve">Fire-Boltt India'S No 1 Smartwatch </v>
      </c>
      <c r="E367" t="s">
        <v>2961</v>
      </c>
      <c r="F367" t="str">
        <f t="shared" si="18"/>
        <v>Electronics</v>
      </c>
      <c r="G367" s="2">
        <v>2199</v>
      </c>
      <c r="H367" s="2">
        <v>9999</v>
      </c>
      <c r="I367" s="3">
        <v>0.78</v>
      </c>
      <c r="J367">
        <v>4.2</v>
      </c>
      <c r="K367" s="1">
        <v>29471</v>
      </c>
      <c r="L367" t="s">
        <v>3235</v>
      </c>
      <c r="M367" t="s">
        <v>3236</v>
      </c>
      <c r="N367" t="s">
        <v>3237</v>
      </c>
      <c r="O367" t="s">
        <v>3238</v>
      </c>
      <c r="P367" t="s">
        <v>3239</v>
      </c>
      <c r="Q367" t="s">
        <v>3240</v>
      </c>
      <c r="R367" t="s">
        <v>3241</v>
      </c>
      <c r="S367" t="s">
        <v>3242</v>
      </c>
    </row>
    <row r="368" spans="1:19" x14ac:dyDescent="0.3">
      <c r="A368" t="s">
        <v>3243</v>
      </c>
      <c r="B368" t="s">
        <v>3244</v>
      </c>
      <c r="C368" t="str">
        <f t="shared" si="16"/>
        <v>Samsung Galaxy M33 5G (Emerald Brow</v>
      </c>
      <c r="D368" t="str">
        <f t="shared" si="17"/>
        <v>Samsung Galaxy M33 5G (Emerald Brow</v>
      </c>
      <c r="E368" t="s">
        <v>3003</v>
      </c>
      <c r="F368" t="str">
        <f t="shared" si="18"/>
        <v>Electronics</v>
      </c>
      <c r="G368" s="2">
        <v>16999</v>
      </c>
      <c r="H368" s="2">
        <v>24999</v>
      </c>
      <c r="I368" s="3">
        <v>0.32</v>
      </c>
      <c r="J368">
        <v>4.0999999999999996</v>
      </c>
      <c r="K368" s="1">
        <v>22318</v>
      </c>
      <c r="L368" t="s">
        <v>3245</v>
      </c>
      <c r="M368" t="s">
        <v>3207</v>
      </c>
      <c r="N368" t="s">
        <v>3208</v>
      </c>
      <c r="O368" t="s">
        <v>3209</v>
      </c>
      <c r="P368" t="s">
        <v>3210</v>
      </c>
      <c r="Q368" t="s">
        <v>3211</v>
      </c>
      <c r="R368" t="s">
        <v>3246</v>
      </c>
      <c r="S368" t="s">
        <v>3247</v>
      </c>
    </row>
    <row r="369" spans="1:19" x14ac:dyDescent="0.3">
      <c r="A369" t="s">
        <v>3248</v>
      </c>
      <c r="B369" t="s">
        <v>3249</v>
      </c>
      <c r="C369" t="str">
        <f t="shared" si="16"/>
        <v>iQOO vivo Z6 5G (Chromatic Blue, 6G</v>
      </c>
      <c r="D369" t="str">
        <f t="shared" si="17"/>
        <v>Iqoo Vivo Z6 5G (Chromatic Blue, 6G</v>
      </c>
      <c r="E369" t="s">
        <v>3003</v>
      </c>
      <c r="F369" t="str">
        <f t="shared" si="18"/>
        <v>Electronics</v>
      </c>
      <c r="G369" s="2">
        <v>16499</v>
      </c>
      <c r="H369" s="2">
        <v>20999</v>
      </c>
      <c r="I369" s="3">
        <v>0.21</v>
      </c>
      <c r="J369">
        <v>4</v>
      </c>
      <c r="K369" s="1">
        <v>21350</v>
      </c>
      <c r="L369" t="s">
        <v>3250</v>
      </c>
      <c r="M369" t="s">
        <v>3251</v>
      </c>
      <c r="N369" t="s">
        <v>3252</v>
      </c>
      <c r="O369" t="s">
        <v>3253</v>
      </c>
      <c r="P369" t="s">
        <v>3254</v>
      </c>
      <c r="Q369" t="s">
        <v>3255</v>
      </c>
      <c r="R369" t="s">
        <v>3256</v>
      </c>
      <c r="S369" t="s">
        <v>3257</v>
      </c>
    </row>
    <row r="370" spans="1:19" x14ac:dyDescent="0.3">
      <c r="A370" t="s">
        <v>3258</v>
      </c>
      <c r="B370" t="s">
        <v>2960</v>
      </c>
      <c r="C370" t="str">
        <f t="shared" si="16"/>
        <v>Fire-Boltt Ninja Call Pro Plus 1.83</v>
      </c>
      <c r="D370" t="str">
        <f t="shared" si="17"/>
        <v>Fire-Boltt Ninja Call Pro Plus 1.83</v>
      </c>
      <c r="E370" t="s">
        <v>2961</v>
      </c>
      <c r="F370" t="str">
        <f t="shared" si="18"/>
        <v>Electronics</v>
      </c>
      <c r="G370" s="2">
        <v>1799</v>
      </c>
      <c r="H370" s="2">
        <v>19999</v>
      </c>
      <c r="I370" s="3">
        <v>0.91</v>
      </c>
      <c r="J370">
        <v>4.2</v>
      </c>
      <c r="K370" s="1">
        <v>13937</v>
      </c>
      <c r="L370" t="s">
        <v>3230</v>
      </c>
      <c r="M370" t="s">
        <v>2963</v>
      </c>
      <c r="N370" t="s">
        <v>2964</v>
      </c>
      <c r="O370" t="s">
        <v>2965</v>
      </c>
      <c r="P370" t="s">
        <v>2966</v>
      </c>
      <c r="Q370" t="s">
        <v>2967</v>
      </c>
      <c r="R370" t="s">
        <v>3259</v>
      </c>
      <c r="S370" t="s">
        <v>3260</v>
      </c>
    </row>
    <row r="371" spans="1:19" x14ac:dyDescent="0.3">
      <c r="A371" t="s">
        <v>3261</v>
      </c>
      <c r="B371" t="s">
        <v>3262</v>
      </c>
      <c r="C371" t="str">
        <f t="shared" si="16"/>
        <v>Redmi 9 Activ (Carbon Black, 4GB RA</v>
      </c>
      <c r="D371" t="str">
        <f t="shared" si="17"/>
        <v>Redmi 9 Activ (Carbon Black, 4Gb Ra</v>
      </c>
      <c r="E371" t="s">
        <v>3003</v>
      </c>
      <c r="F371" t="str">
        <f t="shared" si="18"/>
        <v>Electronics</v>
      </c>
      <c r="G371" s="2">
        <v>8499</v>
      </c>
      <c r="H371" s="2">
        <v>10999</v>
      </c>
      <c r="I371" s="3">
        <v>0.23</v>
      </c>
      <c r="J371">
        <v>4.0999999999999996</v>
      </c>
      <c r="K371" s="1">
        <v>313836</v>
      </c>
      <c r="L371" t="s">
        <v>3263</v>
      </c>
      <c r="M371" t="s">
        <v>3264</v>
      </c>
      <c r="N371" t="s">
        <v>3265</v>
      </c>
      <c r="O371" t="s">
        <v>3266</v>
      </c>
      <c r="P371" t="s">
        <v>3267</v>
      </c>
      <c r="Q371" t="s">
        <v>3268</v>
      </c>
      <c r="R371" t="s">
        <v>3269</v>
      </c>
      <c r="S371" t="s">
        <v>3270</v>
      </c>
    </row>
    <row r="372" spans="1:19" x14ac:dyDescent="0.3">
      <c r="A372" t="s">
        <v>3271</v>
      </c>
      <c r="B372" t="s">
        <v>3272</v>
      </c>
      <c r="C372" t="str">
        <f t="shared" si="16"/>
        <v>Redmi 9A Sport (Coral Green, 2GB RA</v>
      </c>
      <c r="D372" t="str">
        <f t="shared" si="17"/>
        <v>Redmi 9A Sport (Coral Green, 2Gb Ra</v>
      </c>
      <c r="E372" t="s">
        <v>3003</v>
      </c>
      <c r="F372" t="str">
        <f t="shared" si="18"/>
        <v>Electronics</v>
      </c>
      <c r="G372" s="2">
        <v>6499</v>
      </c>
      <c r="H372" s="2">
        <v>8499</v>
      </c>
      <c r="I372" s="3">
        <v>0.24</v>
      </c>
      <c r="J372">
        <v>4.0999999999999996</v>
      </c>
      <c r="K372" s="1">
        <v>313836</v>
      </c>
      <c r="L372" t="s">
        <v>3273</v>
      </c>
      <c r="M372" t="s">
        <v>3264</v>
      </c>
      <c r="N372" t="s">
        <v>3265</v>
      </c>
      <c r="O372" t="s">
        <v>3266</v>
      </c>
      <c r="P372" t="s">
        <v>3267</v>
      </c>
      <c r="Q372" t="s">
        <v>3268</v>
      </c>
      <c r="R372" t="s">
        <v>3274</v>
      </c>
      <c r="S372" t="s">
        <v>3275</v>
      </c>
    </row>
    <row r="373" spans="1:19" x14ac:dyDescent="0.3">
      <c r="A373" t="s">
        <v>3276</v>
      </c>
      <c r="B373" t="s">
        <v>2960</v>
      </c>
      <c r="C373" t="str">
        <f t="shared" si="16"/>
        <v>Fire-Boltt Ninja Call Pro Plus 1.83</v>
      </c>
      <c r="D373" t="str">
        <f t="shared" si="17"/>
        <v>Fire-Boltt Ninja Call Pro Plus 1.83</v>
      </c>
      <c r="E373" t="s">
        <v>2961</v>
      </c>
      <c r="F373" t="str">
        <f t="shared" si="18"/>
        <v>Electronics</v>
      </c>
      <c r="G373" s="2">
        <v>1799</v>
      </c>
      <c r="H373" s="2">
        <v>19999</v>
      </c>
      <c r="I373" s="3">
        <v>0.91</v>
      </c>
      <c r="J373">
        <v>4.2</v>
      </c>
      <c r="K373" s="1">
        <v>13937</v>
      </c>
      <c r="L373" t="s">
        <v>3277</v>
      </c>
      <c r="M373" t="s">
        <v>2963</v>
      </c>
      <c r="N373" t="s">
        <v>2964</v>
      </c>
      <c r="O373" t="s">
        <v>2965</v>
      </c>
      <c r="P373" t="s">
        <v>2966</v>
      </c>
      <c r="Q373" t="s">
        <v>2967</v>
      </c>
      <c r="R373" t="s">
        <v>3278</v>
      </c>
      <c r="S373" t="s">
        <v>3279</v>
      </c>
    </row>
    <row r="374" spans="1:19" x14ac:dyDescent="0.3">
      <c r="A374" t="s">
        <v>3280</v>
      </c>
      <c r="B374" t="s">
        <v>3281</v>
      </c>
      <c r="C374" t="str">
        <f t="shared" si="16"/>
        <v xml:space="preserve">Redmi 10A (Sea Blue, 4GB RAM, 64GB </v>
      </c>
      <c r="D374" t="str">
        <f t="shared" si="17"/>
        <v xml:space="preserve">Redmi 10A (Sea Blue, 4Gb Ram, 64Gb </v>
      </c>
      <c r="E374" t="s">
        <v>3003</v>
      </c>
      <c r="F374" t="str">
        <f t="shared" si="18"/>
        <v>Electronics</v>
      </c>
      <c r="G374" s="2">
        <v>8999</v>
      </c>
      <c r="H374" s="2">
        <v>11999</v>
      </c>
      <c r="I374" s="3">
        <v>0.25</v>
      </c>
      <c r="J374">
        <v>4</v>
      </c>
      <c r="K374" s="1">
        <v>12796</v>
      </c>
      <c r="L374" t="s">
        <v>3110</v>
      </c>
      <c r="M374" t="s">
        <v>3111</v>
      </c>
      <c r="N374" t="s">
        <v>3112</v>
      </c>
      <c r="O374" t="s">
        <v>3113</v>
      </c>
      <c r="P374" t="s">
        <v>3114</v>
      </c>
      <c r="Q374" t="s">
        <v>3115</v>
      </c>
      <c r="R374" t="s">
        <v>3282</v>
      </c>
      <c r="S374" t="s">
        <v>3283</v>
      </c>
    </row>
    <row r="375" spans="1:19" x14ac:dyDescent="0.3">
      <c r="A375" t="s">
        <v>3284</v>
      </c>
      <c r="B375" t="s">
        <v>3285</v>
      </c>
      <c r="C375" t="str">
        <f t="shared" si="16"/>
        <v>AGARO Blaze USB 3.0 to USB Type C O</v>
      </c>
      <c r="D375" t="str">
        <f t="shared" si="17"/>
        <v>Agaro Blaze Usb 3.0 To Usb Type C O</v>
      </c>
      <c r="E375" t="s">
        <v>3286</v>
      </c>
      <c r="F375" t="str">
        <f t="shared" si="18"/>
        <v>Electronics</v>
      </c>
      <c r="G375">
        <v>139</v>
      </c>
      <c r="H375">
        <v>495</v>
      </c>
      <c r="I375" s="3">
        <v>0.72</v>
      </c>
      <c r="J375">
        <v>4.3</v>
      </c>
      <c r="K375" s="1">
        <v>14185</v>
      </c>
      <c r="L375" t="s">
        <v>3287</v>
      </c>
      <c r="M375" t="s">
        <v>2049</v>
      </c>
      <c r="N375" t="s">
        <v>2050</v>
      </c>
      <c r="O375" t="s">
        <v>2051</v>
      </c>
      <c r="P375" t="s">
        <v>2052</v>
      </c>
      <c r="Q375" t="s">
        <v>3288</v>
      </c>
      <c r="R375" t="s">
        <v>3289</v>
      </c>
      <c r="S375" t="s">
        <v>3290</v>
      </c>
    </row>
    <row r="376" spans="1:19" x14ac:dyDescent="0.3">
      <c r="A376" t="s">
        <v>3291</v>
      </c>
      <c r="B376" t="s">
        <v>3292</v>
      </c>
      <c r="C376" t="str">
        <f t="shared" si="16"/>
        <v>Fire-Boltt Visionary 1.78" AMOLED B</v>
      </c>
      <c r="D376" t="str">
        <f t="shared" si="17"/>
        <v>Fire-Boltt Visionary 1.78" Amoled B</v>
      </c>
      <c r="E376" t="s">
        <v>2961</v>
      </c>
      <c r="F376" t="str">
        <f t="shared" si="18"/>
        <v>Electronics</v>
      </c>
      <c r="G376" s="2">
        <v>3999</v>
      </c>
      <c r="H376" s="2">
        <v>16999</v>
      </c>
      <c r="I376" s="3">
        <v>0.76</v>
      </c>
      <c r="J376">
        <v>4.3</v>
      </c>
      <c r="K376" s="1">
        <v>17159</v>
      </c>
      <c r="L376" t="s">
        <v>3293</v>
      </c>
      <c r="M376" t="s">
        <v>3294</v>
      </c>
      <c r="N376" t="s">
        <v>3295</v>
      </c>
      <c r="O376" t="s">
        <v>3296</v>
      </c>
      <c r="P376" t="s">
        <v>3297</v>
      </c>
      <c r="Q376" t="s">
        <v>3298</v>
      </c>
      <c r="R376" t="s">
        <v>3299</v>
      </c>
      <c r="S376" t="s">
        <v>3300</v>
      </c>
    </row>
    <row r="377" spans="1:19" x14ac:dyDescent="0.3">
      <c r="A377" t="s">
        <v>3301</v>
      </c>
      <c r="B377" t="s">
        <v>3302</v>
      </c>
      <c r="C377" t="str">
        <f t="shared" si="16"/>
        <v>Noise ColorFit Pro 4 Advanced Bluet</v>
      </c>
      <c r="D377" t="str">
        <f t="shared" si="17"/>
        <v>Noise Colorfit Pro 4 Advanced Bluet</v>
      </c>
      <c r="E377" t="s">
        <v>2961</v>
      </c>
      <c r="F377" t="str">
        <f t="shared" si="18"/>
        <v>Electronics</v>
      </c>
      <c r="G377" s="2">
        <v>2998</v>
      </c>
      <c r="H377" s="2">
        <v>5999</v>
      </c>
      <c r="I377" s="3">
        <v>0.5</v>
      </c>
      <c r="J377">
        <v>4.0999999999999996</v>
      </c>
      <c r="K377" s="1">
        <v>5179</v>
      </c>
      <c r="L377" t="s">
        <v>3303</v>
      </c>
      <c r="M377" t="s">
        <v>3304</v>
      </c>
      <c r="N377" t="s">
        <v>3305</v>
      </c>
      <c r="O377" t="s">
        <v>3306</v>
      </c>
      <c r="P377" t="s">
        <v>3307</v>
      </c>
      <c r="Q377" t="s">
        <v>3308</v>
      </c>
      <c r="R377" t="s">
        <v>3309</v>
      </c>
      <c r="S377" t="s">
        <v>3310</v>
      </c>
    </row>
    <row r="378" spans="1:19" x14ac:dyDescent="0.3">
      <c r="A378" t="s">
        <v>3311</v>
      </c>
      <c r="B378" t="s">
        <v>3312</v>
      </c>
      <c r="C378" t="str">
        <f t="shared" si="16"/>
        <v>iQOO Z6 Lite 5G by vivo (Stellar Gr</v>
      </c>
      <c r="D378" t="str">
        <f t="shared" si="17"/>
        <v>Iqoo Z6 Lite 5G By Vivo (Stellar Gr</v>
      </c>
      <c r="E378" t="s">
        <v>3003</v>
      </c>
      <c r="F378" t="str">
        <f t="shared" si="18"/>
        <v>Electronics</v>
      </c>
      <c r="G378" s="2">
        <v>15499</v>
      </c>
      <c r="H378" s="2">
        <v>18999</v>
      </c>
      <c r="I378" s="3">
        <v>0.18</v>
      </c>
      <c r="J378">
        <v>4.0999999999999996</v>
      </c>
      <c r="K378" s="1">
        <v>19252</v>
      </c>
      <c r="L378" t="s">
        <v>3313</v>
      </c>
      <c r="M378" t="s">
        <v>3314</v>
      </c>
      <c r="N378" t="s">
        <v>3315</v>
      </c>
      <c r="O378" t="s">
        <v>3316</v>
      </c>
      <c r="P378" t="s">
        <v>3317</v>
      </c>
      <c r="Q378" t="s">
        <v>3318</v>
      </c>
      <c r="R378" t="s">
        <v>3319</v>
      </c>
      <c r="S378" t="s">
        <v>3320</v>
      </c>
    </row>
    <row r="379" spans="1:19" x14ac:dyDescent="0.3">
      <c r="A379" t="s">
        <v>3321</v>
      </c>
      <c r="B379" t="s">
        <v>2960</v>
      </c>
      <c r="C379" t="str">
        <f t="shared" si="16"/>
        <v>Fire-Boltt Ninja Call Pro Plus 1.83</v>
      </c>
      <c r="D379" t="str">
        <f t="shared" si="17"/>
        <v>Fire-Boltt Ninja Call Pro Plus 1.83</v>
      </c>
      <c r="E379" t="s">
        <v>2961</v>
      </c>
      <c r="F379" t="str">
        <f t="shared" si="18"/>
        <v>Electronics</v>
      </c>
      <c r="G379" s="2">
        <v>1799</v>
      </c>
      <c r="H379" s="2">
        <v>19999</v>
      </c>
      <c r="I379" s="3">
        <v>0.91</v>
      </c>
      <c r="J379">
        <v>4.2</v>
      </c>
      <c r="K379" s="1">
        <v>13937</v>
      </c>
      <c r="L379" t="s">
        <v>2962</v>
      </c>
      <c r="M379" t="s">
        <v>2963</v>
      </c>
      <c r="N379" t="s">
        <v>2964</v>
      </c>
      <c r="O379" t="s">
        <v>2965</v>
      </c>
      <c r="P379" t="s">
        <v>2966</v>
      </c>
      <c r="Q379" t="s">
        <v>2967</v>
      </c>
      <c r="R379" t="s">
        <v>3322</v>
      </c>
      <c r="S379" t="s">
        <v>3323</v>
      </c>
    </row>
    <row r="380" spans="1:19" x14ac:dyDescent="0.3">
      <c r="A380" t="s">
        <v>3324</v>
      </c>
      <c r="B380" t="s">
        <v>3325</v>
      </c>
      <c r="C380" t="str">
        <f t="shared" si="16"/>
        <v>Redmi 10A (Slate Grey, 4GB RAM, 64G</v>
      </c>
      <c r="D380" t="str">
        <f t="shared" si="17"/>
        <v>Redmi 10A (Slate Grey, 4Gb Ram, 64G</v>
      </c>
      <c r="E380" t="s">
        <v>3003</v>
      </c>
      <c r="F380" t="str">
        <f t="shared" si="18"/>
        <v>Electronics</v>
      </c>
      <c r="G380" s="2">
        <v>8999</v>
      </c>
      <c r="H380" s="2">
        <v>11999</v>
      </c>
      <c r="I380" s="3">
        <v>0.25</v>
      </c>
      <c r="J380">
        <v>4</v>
      </c>
      <c r="K380" s="1">
        <v>12796</v>
      </c>
      <c r="L380" t="s">
        <v>3110</v>
      </c>
      <c r="M380" t="s">
        <v>3111</v>
      </c>
      <c r="N380" t="s">
        <v>3112</v>
      </c>
      <c r="O380" t="s">
        <v>3113</v>
      </c>
      <c r="P380" t="s">
        <v>3114</v>
      </c>
      <c r="Q380" t="s">
        <v>3115</v>
      </c>
      <c r="R380" t="s">
        <v>3326</v>
      </c>
      <c r="S380" t="s">
        <v>3327</v>
      </c>
    </row>
    <row r="381" spans="1:19" x14ac:dyDescent="0.3">
      <c r="A381" t="s">
        <v>3328</v>
      </c>
      <c r="B381" t="s">
        <v>3329</v>
      </c>
      <c r="C381" t="str">
        <f t="shared" si="16"/>
        <v>Duracell 38W Fast Car Charger Adapt</v>
      </c>
      <c r="D381" t="str">
        <f t="shared" si="17"/>
        <v>Duracell 38W Fast Car Charger Adapt</v>
      </c>
      <c r="E381" t="s">
        <v>3120</v>
      </c>
      <c r="F381" t="str">
        <f t="shared" si="18"/>
        <v>Electronics</v>
      </c>
      <c r="G381">
        <v>873</v>
      </c>
      <c r="H381" s="2">
        <v>1699</v>
      </c>
      <c r="I381" s="3">
        <v>0.49</v>
      </c>
      <c r="J381">
        <v>4.4000000000000004</v>
      </c>
      <c r="K381" s="1">
        <v>1680</v>
      </c>
      <c r="L381" t="s">
        <v>3330</v>
      </c>
      <c r="M381" t="s">
        <v>3331</v>
      </c>
      <c r="N381" t="s">
        <v>3332</v>
      </c>
      <c r="O381" t="s">
        <v>3333</v>
      </c>
      <c r="P381" t="s">
        <v>3334</v>
      </c>
      <c r="Q381" t="s">
        <v>3335</v>
      </c>
      <c r="R381" t="s">
        <v>3336</v>
      </c>
      <c r="S381" t="s">
        <v>3337</v>
      </c>
    </row>
    <row r="382" spans="1:19" x14ac:dyDescent="0.3">
      <c r="A382" t="s">
        <v>3338</v>
      </c>
      <c r="B382" t="s">
        <v>3339</v>
      </c>
      <c r="C382" t="str">
        <f t="shared" si="16"/>
        <v>realme narzo 50 (Speed Blue, 4GB RA</v>
      </c>
      <c r="D382" t="str">
        <f t="shared" si="17"/>
        <v>Realme Narzo 50 (Speed Blue, 4Gb Ra</v>
      </c>
      <c r="E382" t="s">
        <v>3003</v>
      </c>
      <c r="F382" t="str">
        <f t="shared" si="18"/>
        <v>Electronics</v>
      </c>
      <c r="G382" s="2">
        <v>12999</v>
      </c>
      <c r="H382" s="2">
        <v>15999</v>
      </c>
      <c r="I382" s="3">
        <v>0.19</v>
      </c>
      <c r="J382">
        <v>4.2</v>
      </c>
      <c r="K382" s="1">
        <v>13246</v>
      </c>
      <c r="L382" t="s">
        <v>3340</v>
      </c>
      <c r="M382" t="s">
        <v>3341</v>
      </c>
      <c r="N382" t="s">
        <v>3342</v>
      </c>
      <c r="O382" t="s">
        <v>3343</v>
      </c>
      <c r="P382" t="s">
        <v>3344</v>
      </c>
      <c r="Q382" t="s">
        <v>3345</v>
      </c>
      <c r="R382" t="s">
        <v>3346</v>
      </c>
      <c r="S382" t="s">
        <v>3347</v>
      </c>
    </row>
    <row r="383" spans="1:19" x14ac:dyDescent="0.3">
      <c r="A383" t="s">
        <v>3348</v>
      </c>
      <c r="B383" t="s">
        <v>3349</v>
      </c>
      <c r="C383" t="str">
        <f t="shared" si="16"/>
        <v xml:space="preserve">WeCool Bluetooth Extendable Selfie </v>
      </c>
      <c r="D383" t="str">
        <f t="shared" si="17"/>
        <v xml:space="preserve">Wecool Bluetooth Extendable Selfie </v>
      </c>
      <c r="E383" t="s">
        <v>3350</v>
      </c>
      <c r="F383" t="str">
        <f t="shared" si="18"/>
        <v>Electronics</v>
      </c>
      <c r="G383">
        <v>539</v>
      </c>
      <c r="H383" s="2">
        <v>1599</v>
      </c>
      <c r="I383" s="3">
        <v>0.66</v>
      </c>
      <c r="J383">
        <v>3.8</v>
      </c>
      <c r="K383" s="1">
        <v>14648</v>
      </c>
      <c r="L383" t="s">
        <v>3351</v>
      </c>
      <c r="M383" t="s">
        <v>3352</v>
      </c>
      <c r="N383" t="s">
        <v>3353</v>
      </c>
      <c r="O383" t="s">
        <v>3354</v>
      </c>
      <c r="P383" t="s">
        <v>3355</v>
      </c>
      <c r="Q383" t="s">
        <v>3356</v>
      </c>
      <c r="R383" t="s">
        <v>3357</v>
      </c>
      <c r="S383" t="s">
        <v>3358</v>
      </c>
    </row>
    <row r="384" spans="1:19" x14ac:dyDescent="0.3">
      <c r="A384" t="s">
        <v>3359</v>
      </c>
      <c r="B384" t="s">
        <v>2971</v>
      </c>
      <c r="C384" t="str">
        <f t="shared" si="16"/>
        <v>Fire-Boltt Phoenix Smart Watch with</v>
      </c>
      <c r="D384" t="str">
        <f t="shared" si="17"/>
        <v>Fire-Boltt Phoenix Smart Watch With</v>
      </c>
      <c r="E384" t="s">
        <v>2961</v>
      </c>
      <c r="F384" t="str">
        <f t="shared" si="18"/>
        <v>Electronics</v>
      </c>
      <c r="G384" s="2">
        <v>1999</v>
      </c>
      <c r="H384" s="2">
        <v>9999</v>
      </c>
      <c r="I384" s="3">
        <v>0.8</v>
      </c>
      <c r="J384">
        <v>4.3</v>
      </c>
      <c r="K384" s="1">
        <v>27696</v>
      </c>
      <c r="L384" t="s">
        <v>3360</v>
      </c>
      <c r="M384" t="s">
        <v>2973</v>
      </c>
      <c r="N384" t="s">
        <v>2974</v>
      </c>
      <c r="O384" t="s">
        <v>2975</v>
      </c>
      <c r="P384" t="s">
        <v>2976</v>
      </c>
      <c r="Q384" t="s">
        <v>2977</v>
      </c>
      <c r="R384" t="s">
        <v>3361</v>
      </c>
      <c r="S384" t="s">
        <v>3362</v>
      </c>
    </row>
    <row r="385" spans="1:19" x14ac:dyDescent="0.3">
      <c r="A385" t="s">
        <v>3363</v>
      </c>
      <c r="B385" t="s">
        <v>3364</v>
      </c>
      <c r="C385" t="str">
        <f t="shared" si="16"/>
        <v>OPPO A74 5G (Fantastic Purple,6GB R</v>
      </c>
      <c r="D385" t="str">
        <f t="shared" si="17"/>
        <v>Oppo A74 5G (Fantastic Purple,6Gb R</v>
      </c>
      <c r="E385" t="s">
        <v>3003</v>
      </c>
      <c r="F385" t="str">
        <f t="shared" si="18"/>
        <v>Electronics</v>
      </c>
      <c r="G385" s="2">
        <v>15490</v>
      </c>
      <c r="H385" s="2">
        <v>20990</v>
      </c>
      <c r="I385" s="3">
        <v>0.26</v>
      </c>
      <c r="J385">
        <v>4.2</v>
      </c>
      <c r="K385" s="1">
        <v>32916</v>
      </c>
      <c r="L385" t="s">
        <v>3365</v>
      </c>
      <c r="M385" t="s">
        <v>3366</v>
      </c>
      <c r="N385" t="s">
        <v>3367</v>
      </c>
      <c r="O385" t="s">
        <v>3368</v>
      </c>
      <c r="P385" t="s">
        <v>3369</v>
      </c>
      <c r="Q385" t="s">
        <v>3370</v>
      </c>
      <c r="R385" t="s">
        <v>3371</v>
      </c>
      <c r="S385" t="s">
        <v>3372</v>
      </c>
    </row>
    <row r="386" spans="1:19" x14ac:dyDescent="0.3">
      <c r="A386" t="s">
        <v>3373</v>
      </c>
      <c r="B386" t="s">
        <v>3374</v>
      </c>
      <c r="C386" t="str">
        <f t="shared" ref="C386:C449" si="19">LEFT(B386,35)</f>
        <v>Redmi Note 11 Pro + 5G (Stealth Bla</v>
      </c>
      <c r="D386" t="str">
        <f t="shared" ref="D386:D449" si="20">PROPER(C386)</f>
        <v>Redmi Note 11 Pro + 5G (Stealth Bla</v>
      </c>
      <c r="E386" t="s">
        <v>3003</v>
      </c>
      <c r="F386" t="str">
        <f t="shared" si="18"/>
        <v>Electronics</v>
      </c>
      <c r="G386" s="2">
        <v>19999</v>
      </c>
      <c r="H386" s="2">
        <v>24999</v>
      </c>
      <c r="I386" s="3">
        <v>0.2</v>
      </c>
      <c r="J386">
        <v>3.9</v>
      </c>
      <c r="K386" s="1">
        <v>25824</v>
      </c>
      <c r="L386" t="s">
        <v>3375</v>
      </c>
      <c r="M386" t="s">
        <v>3376</v>
      </c>
      <c r="N386" t="s">
        <v>3377</v>
      </c>
      <c r="O386" t="s">
        <v>3378</v>
      </c>
      <c r="P386" t="s">
        <v>3379</v>
      </c>
      <c r="Q386" t="s">
        <v>3380</v>
      </c>
      <c r="R386" t="s">
        <v>3381</v>
      </c>
      <c r="S386" t="s">
        <v>3382</v>
      </c>
    </row>
    <row r="387" spans="1:19" x14ac:dyDescent="0.3">
      <c r="A387" t="s">
        <v>3383</v>
      </c>
      <c r="B387" t="s">
        <v>3384</v>
      </c>
      <c r="C387" t="str">
        <f t="shared" si="19"/>
        <v>Samsung Original 25W USB Travel Lig</v>
      </c>
      <c r="D387" t="str">
        <f t="shared" si="20"/>
        <v>Samsung Original 25W Usb Travel Lig</v>
      </c>
      <c r="E387" t="s">
        <v>3175</v>
      </c>
      <c r="F387" t="str">
        <f t="shared" ref="F387:F450" si="21">LEFT(E387,FIND("|",E387)-1)</f>
        <v>Electronics</v>
      </c>
      <c r="G387" s="2">
        <v>1075</v>
      </c>
      <c r="H387" s="2">
        <v>1699</v>
      </c>
      <c r="I387" s="3">
        <v>0.37</v>
      </c>
      <c r="J387">
        <v>4.4000000000000004</v>
      </c>
      <c r="K387" s="1">
        <v>7462</v>
      </c>
      <c r="L387" t="s">
        <v>3385</v>
      </c>
      <c r="M387" t="s">
        <v>3386</v>
      </c>
      <c r="N387" t="s">
        <v>3387</v>
      </c>
      <c r="O387" t="s">
        <v>3388</v>
      </c>
      <c r="P387" t="s">
        <v>3389</v>
      </c>
      <c r="Q387" t="s">
        <v>3390</v>
      </c>
      <c r="R387" t="s">
        <v>3391</v>
      </c>
      <c r="S387" t="s">
        <v>3392</v>
      </c>
    </row>
    <row r="388" spans="1:19" x14ac:dyDescent="0.3">
      <c r="A388" t="s">
        <v>3393</v>
      </c>
      <c r="B388" t="s">
        <v>3394</v>
      </c>
      <c r="C388" t="str">
        <f t="shared" si="19"/>
        <v>realme Buds Classic Wired in Ear Ea</v>
      </c>
      <c r="D388" t="str">
        <f t="shared" si="20"/>
        <v>Realme Buds Classic Wired In Ear Ea</v>
      </c>
      <c r="E388" t="s">
        <v>3079</v>
      </c>
      <c r="F388" t="str">
        <f t="shared" si="21"/>
        <v>Electronics</v>
      </c>
      <c r="G388">
        <v>399</v>
      </c>
      <c r="H388">
        <v>699</v>
      </c>
      <c r="I388" s="3">
        <v>0.43</v>
      </c>
      <c r="J388">
        <v>4</v>
      </c>
      <c r="K388" s="1">
        <v>37817</v>
      </c>
      <c r="L388" t="s">
        <v>3395</v>
      </c>
      <c r="M388" t="s">
        <v>3396</v>
      </c>
      <c r="N388" t="s">
        <v>3397</v>
      </c>
      <c r="O388" t="s">
        <v>3398</v>
      </c>
      <c r="P388" t="s">
        <v>3399</v>
      </c>
      <c r="Q388" t="s">
        <v>3400</v>
      </c>
      <c r="R388" t="s">
        <v>3401</v>
      </c>
      <c r="S388" t="s">
        <v>3402</v>
      </c>
    </row>
    <row r="389" spans="1:19" x14ac:dyDescent="0.3">
      <c r="A389" t="s">
        <v>3403</v>
      </c>
      <c r="B389" t="s">
        <v>3404</v>
      </c>
      <c r="C389" t="str">
        <f t="shared" si="19"/>
        <v>Noise ColorFit Pulse Grand Smart Wa</v>
      </c>
      <c r="D389" t="str">
        <f t="shared" si="20"/>
        <v>Noise Colorfit Pulse Grand Smart Wa</v>
      </c>
      <c r="E389" t="s">
        <v>2961</v>
      </c>
      <c r="F389" t="str">
        <f t="shared" si="21"/>
        <v>Electronics</v>
      </c>
      <c r="G389" s="2">
        <v>1999</v>
      </c>
      <c r="H389" s="2">
        <v>3990</v>
      </c>
      <c r="I389" s="3">
        <v>0.5</v>
      </c>
      <c r="J389">
        <v>4</v>
      </c>
      <c r="K389" s="1">
        <v>30254</v>
      </c>
      <c r="L389" t="s">
        <v>3405</v>
      </c>
      <c r="M389" t="s">
        <v>3187</v>
      </c>
      <c r="N389" t="s">
        <v>3188</v>
      </c>
      <c r="O389" t="s">
        <v>3189</v>
      </c>
      <c r="P389" t="s">
        <v>3190</v>
      </c>
      <c r="Q389" t="s">
        <v>3191</v>
      </c>
      <c r="R389" t="s">
        <v>3406</v>
      </c>
      <c r="S389" t="s">
        <v>3407</v>
      </c>
    </row>
    <row r="390" spans="1:19" x14ac:dyDescent="0.3">
      <c r="A390" t="s">
        <v>3408</v>
      </c>
      <c r="B390" t="s">
        <v>3409</v>
      </c>
      <c r="C390" t="str">
        <f t="shared" si="19"/>
        <v>boAt Wave Call Smart Watch, Smart T</v>
      </c>
      <c r="D390" t="str">
        <f t="shared" si="20"/>
        <v>Boat Wave Call Smart Watch, Smart T</v>
      </c>
      <c r="E390" t="s">
        <v>2961</v>
      </c>
      <c r="F390" t="str">
        <f t="shared" si="21"/>
        <v>Electronics</v>
      </c>
      <c r="G390" s="2">
        <v>1999</v>
      </c>
      <c r="H390" s="2">
        <v>7990</v>
      </c>
      <c r="I390" s="3">
        <v>0.75</v>
      </c>
      <c r="J390">
        <v>3.8</v>
      </c>
      <c r="K390" s="1">
        <v>17831</v>
      </c>
      <c r="L390" t="s">
        <v>2982</v>
      </c>
      <c r="M390" t="s">
        <v>2983</v>
      </c>
      <c r="N390" t="s">
        <v>2984</v>
      </c>
      <c r="O390" t="s">
        <v>2985</v>
      </c>
      <c r="P390" t="s">
        <v>2986</v>
      </c>
      <c r="Q390" t="s">
        <v>2987</v>
      </c>
      <c r="R390" t="s">
        <v>3410</v>
      </c>
      <c r="S390" t="s">
        <v>3411</v>
      </c>
    </row>
    <row r="391" spans="1:19" x14ac:dyDescent="0.3">
      <c r="A391" t="s">
        <v>3412</v>
      </c>
      <c r="B391" t="s">
        <v>3413</v>
      </c>
      <c r="C391" t="str">
        <f t="shared" si="19"/>
        <v xml:space="preserve">iQOO Neo 6 5G (Dark Nova, 8GB RAM, </v>
      </c>
      <c r="D391" t="str">
        <f t="shared" si="20"/>
        <v xml:space="preserve">Iqoo Neo 6 5G (Dark Nova, 8Gb Ram, </v>
      </c>
      <c r="E391" t="s">
        <v>3003</v>
      </c>
      <c r="F391" t="str">
        <f t="shared" si="21"/>
        <v>Electronics</v>
      </c>
      <c r="G391" s="2">
        <v>28999</v>
      </c>
      <c r="H391" s="2">
        <v>34999</v>
      </c>
      <c r="I391" s="3">
        <v>0.17</v>
      </c>
      <c r="J391">
        <v>4.4000000000000004</v>
      </c>
      <c r="K391" s="1">
        <v>20311</v>
      </c>
      <c r="L391" t="s">
        <v>3414</v>
      </c>
      <c r="M391" t="s">
        <v>3415</v>
      </c>
      <c r="N391" t="s">
        <v>3416</v>
      </c>
      <c r="O391" t="s">
        <v>3417</v>
      </c>
      <c r="P391" t="s">
        <v>3418</v>
      </c>
      <c r="Q391" t="s">
        <v>3419</v>
      </c>
      <c r="R391" t="s">
        <v>3420</v>
      </c>
      <c r="S391" t="s">
        <v>3421</v>
      </c>
    </row>
    <row r="392" spans="1:19" x14ac:dyDescent="0.3">
      <c r="A392" t="s">
        <v>3422</v>
      </c>
      <c r="B392" t="s">
        <v>3423</v>
      </c>
      <c r="C392" t="str">
        <f t="shared" si="19"/>
        <v>boAt Xtend Smartwatch with Alexa Bu</v>
      </c>
      <c r="D392" t="str">
        <f t="shared" si="20"/>
        <v>Boat Xtend Smartwatch With Alexa Bu</v>
      </c>
      <c r="E392" t="s">
        <v>2961</v>
      </c>
      <c r="F392" t="str">
        <f t="shared" si="21"/>
        <v>Electronics</v>
      </c>
      <c r="G392" s="2">
        <v>2299</v>
      </c>
      <c r="H392" s="2">
        <v>7990</v>
      </c>
      <c r="I392" s="3">
        <v>0.71</v>
      </c>
      <c r="J392">
        <v>4.2</v>
      </c>
      <c r="K392" s="1">
        <v>69622</v>
      </c>
      <c r="L392" t="s">
        <v>3424</v>
      </c>
      <c r="M392" t="s">
        <v>3425</v>
      </c>
      <c r="N392" t="s">
        <v>3426</v>
      </c>
      <c r="O392" t="s">
        <v>3427</v>
      </c>
      <c r="P392" t="s">
        <v>3428</v>
      </c>
      <c r="Q392" t="s">
        <v>3429</v>
      </c>
      <c r="R392" t="s">
        <v>3430</v>
      </c>
      <c r="S392" t="s">
        <v>3431</v>
      </c>
    </row>
    <row r="393" spans="1:19" x14ac:dyDescent="0.3">
      <c r="A393" t="s">
        <v>3432</v>
      </c>
      <c r="B393" t="s">
        <v>3433</v>
      </c>
      <c r="C393" t="str">
        <f t="shared" si="19"/>
        <v>Tygot Bluetooth Extendable Selfie S</v>
      </c>
      <c r="D393" t="str">
        <f t="shared" si="20"/>
        <v>Tygot Bluetooth Extendable Selfie S</v>
      </c>
      <c r="E393" t="s">
        <v>3434</v>
      </c>
      <c r="F393" t="str">
        <f t="shared" si="21"/>
        <v>Electronics</v>
      </c>
      <c r="G393">
        <v>399</v>
      </c>
      <c r="H393" s="2">
        <v>1999</v>
      </c>
      <c r="I393" s="3">
        <v>0.8</v>
      </c>
      <c r="J393">
        <v>4</v>
      </c>
      <c r="K393" s="1">
        <v>3382</v>
      </c>
      <c r="L393" t="s">
        <v>3435</v>
      </c>
      <c r="M393" t="s">
        <v>3436</v>
      </c>
      <c r="N393" t="s">
        <v>3437</v>
      </c>
      <c r="O393" t="s">
        <v>3438</v>
      </c>
      <c r="P393" t="s">
        <v>3439</v>
      </c>
      <c r="Q393" t="s">
        <v>3440</v>
      </c>
      <c r="R393" t="s">
        <v>3441</v>
      </c>
      <c r="S393" t="s">
        <v>3442</v>
      </c>
    </row>
    <row r="394" spans="1:19" x14ac:dyDescent="0.3">
      <c r="A394" t="s">
        <v>3443</v>
      </c>
      <c r="B394" t="s">
        <v>3444</v>
      </c>
      <c r="C394" t="str">
        <f t="shared" si="19"/>
        <v>Samsung EVO Plus 128GB microSDXC UH</v>
      </c>
      <c r="D394" t="str">
        <f t="shared" si="20"/>
        <v>Samsung Evo Plus 128Gb Microsdxc Uh</v>
      </c>
      <c r="E394" t="s">
        <v>3037</v>
      </c>
      <c r="F394" t="str">
        <f t="shared" si="21"/>
        <v>Electronics</v>
      </c>
      <c r="G394" s="2">
        <v>1149</v>
      </c>
      <c r="H394" s="2">
        <v>3999</v>
      </c>
      <c r="I394" s="3">
        <v>0.71</v>
      </c>
      <c r="J394">
        <v>4.3</v>
      </c>
      <c r="K394" s="1">
        <v>140036</v>
      </c>
      <c r="L394" t="s">
        <v>3445</v>
      </c>
      <c r="M394" t="s">
        <v>3446</v>
      </c>
      <c r="N394" t="s">
        <v>3447</v>
      </c>
      <c r="O394" t="s">
        <v>3448</v>
      </c>
      <c r="P394" t="s">
        <v>3449</v>
      </c>
      <c r="Q394" t="s">
        <v>3450</v>
      </c>
      <c r="R394" t="s">
        <v>3451</v>
      </c>
      <c r="S394" t="s">
        <v>3452</v>
      </c>
    </row>
    <row r="395" spans="1:19" x14ac:dyDescent="0.3">
      <c r="A395" t="s">
        <v>3453</v>
      </c>
      <c r="B395" t="s">
        <v>3454</v>
      </c>
      <c r="C395" t="str">
        <f t="shared" si="19"/>
        <v>Portronics Adapto 20 Type C 20W Fas</v>
      </c>
      <c r="D395" t="str">
        <f t="shared" si="20"/>
        <v>Portronics Adapto 20 Type C 20W Fas</v>
      </c>
      <c r="E395" t="s">
        <v>3175</v>
      </c>
      <c r="F395" t="str">
        <f t="shared" si="21"/>
        <v>Electronics</v>
      </c>
      <c r="G395">
        <v>529</v>
      </c>
      <c r="H395" s="2">
        <v>1499</v>
      </c>
      <c r="I395" s="3">
        <v>0.65</v>
      </c>
      <c r="J395">
        <v>4.0999999999999996</v>
      </c>
      <c r="K395" s="1">
        <v>8599</v>
      </c>
      <c r="L395" t="s">
        <v>3455</v>
      </c>
      <c r="M395" t="s">
        <v>3456</v>
      </c>
      <c r="N395" t="s">
        <v>3457</v>
      </c>
      <c r="O395" t="s">
        <v>3458</v>
      </c>
      <c r="P395" t="s">
        <v>3459</v>
      </c>
      <c r="Q395" t="s">
        <v>3460</v>
      </c>
      <c r="R395" t="s">
        <v>3461</v>
      </c>
      <c r="S395" t="s">
        <v>3462</v>
      </c>
    </row>
    <row r="396" spans="1:19" x14ac:dyDescent="0.3">
      <c r="A396" t="s">
        <v>3463</v>
      </c>
      <c r="B396" t="s">
        <v>3464</v>
      </c>
      <c r="C396" t="str">
        <f t="shared" si="19"/>
        <v xml:space="preserve">Samsung Galaxy M13 5G (Aqua Green, </v>
      </c>
      <c r="D396" t="str">
        <f t="shared" si="20"/>
        <v xml:space="preserve">Samsung Galaxy M13 5G (Aqua Green, </v>
      </c>
      <c r="E396" t="s">
        <v>3003</v>
      </c>
      <c r="F396" t="str">
        <f t="shared" si="21"/>
        <v>Electronics</v>
      </c>
      <c r="G396" s="2">
        <v>13999</v>
      </c>
      <c r="H396" s="2">
        <v>19499</v>
      </c>
      <c r="I396" s="3">
        <v>0.28000000000000003</v>
      </c>
      <c r="J396">
        <v>4.0999999999999996</v>
      </c>
      <c r="K396" s="1">
        <v>18998</v>
      </c>
      <c r="L396" t="s">
        <v>3465</v>
      </c>
      <c r="M396" t="s">
        <v>3222</v>
      </c>
      <c r="N396" t="s">
        <v>3223</v>
      </c>
      <c r="O396" t="s">
        <v>3224</v>
      </c>
      <c r="P396" t="s">
        <v>3225</v>
      </c>
      <c r="Q396" t="s">
        <v>3226</v>
      </c>
      <c r="R396" t="s">
        <v>3466</v>
      </c>
      <c r="S396" t="s">
        <v>3467</v>
      </c>
    </row>
    <row r="397" spans="1:19" x14ac:dyDescent="0.3">
      <c r="A397" t="s">
        <v>3468</v>
      </c>
      <c r="B397" t="s">
        <v>3469</v>
      </c>
      <c r="C397" t="str">
        <f t="shared" si="19"/>
        <v>boAt Bassheads 100 in Ear Wired Ear</v>
      </c>
      <c r="D397" t="str">
        <f t="shared" si="20"/>
        <v>Boat Bassheads 100 In Ear Wired Ear</v>
      </c>
      <c r="E397" t="s">
        <v>3079</v>
      </c>
      <c r="F397" t="str">
        <f t="shared" si="21"/>
        <v>Electronics</v>
      </c>
      <c r="G397">
        <v>379</v>
      </c>
      <c r="H397">
        <v>999</v>
      </c>
      <c r="I397" s="3">
        <v>0.62</v>
      </c>
      <c r="J397">
        <v>4.0999999999999996</v>
      </c>
      <c r="K397" s="1">
        <v>363713</v>
      </c>
      <c r="L397" t="s">
        <v>3470</v>
      </c>
      <c r="M397" t="s">
        <v>3132</v>
      </c>
      <c r="N397" t="s">
        <v>3133</v>
      </c>
      <c r="O397" t="s">
        <v>3134</v>
      </c>
      <c r="P397" t="s">
        <v>3135</v>
      </c>
      <c r="Q397" t="s">
        <v>3136</v>
      </c>
      <c r="R397" t="s">
        <v>3471</v>
      </c>
      <c r="S397" t="s">
        <v>3472</v>
      </c>
    </row>
    <row r="398" spans="1:19" x14ac:dyDescent="0.3">
      <c r="A398" t="s">
        <v>3473</v>
      </c>
      <c r="B398" t="s">
        <v>3474</v>
      </c>
      <c r="C398" t="str">
        <f t="shared" si="19"/>
        <v>iQOO Z6 44W by vivo (Lumina Blue, 4</v>
      </c>
      <c r="D398" t="str">
        <f t="shared" si="20"/>
        <v>Iqoo Z6 44W By Vivo (Lumina Blue, 4</v>
      </c>
      <c r="E398" t="s">
        <v>3003</v>
      </c>
      <c r="F398" t="str">
        <f t="shared" si="21"/>
        <v>Electronics</v>
      </c>
      <c r="G398" s="2">
        <v>13999</v>
      </c>
      <c r="H398" s="2">
        <v>19999</v>
      </c>
      <c r="I398" s="3">
        <v>0.3</v>
      </c>
      <c r="J398">
        <v>4.0999999999999996</v>
      </c>
      <c r="K398" s="1">
        <v>19252</v>
      </c>
      <c r="L398" t="s">
        <v>3475</v>
      </c>
      <c r="M398" t="s">
        <v>3314</v>
      </c>
      <c r="N398" t="s">
        <v>3315</v>
      </c>
      <c r="O398" t="s">
        <v>3316</v>
      </c>
      <c r="P398" t="s">
        <v>3317</v>
      </c>
      <c r="Q398" t="s">
        <v>3318</v>
      </c>
      <c r="R398" t="s">
        <v>3476</v>
      </c>
      <c r="S398" t="s">
        <v>3477</v>
      </c>
    </row>
    <row r="399" spans="1:19" x14ac:dyDescent="0.3">
      <c r="A399" t="s">
        <v>3478</v>
      </c>
      <c r="B399" t="s">
        <v>3479</v>
      </c>
      <c r="C399" t="str">
        <f t="shared" si="19"/>
        <v xml:space="preserve">Fire-Boltt Gladiator 1.96" Biggest </v>
      </c>
      <c r="D399" t="str">
        <f t="shared" si="20"/>
        <v xml:space="preserve">Fire-Boltt Gladiator 1.96" Biggest </v>
      </c>
      <c r="E399" t="s">
        <v>2961</v>
      </c>
      <c r="F399" t="str">
        <f t="shared" si="21"/>
        <v>Electronics</v>
      </c>
      <c r="G399" s="2">
        <v>3999</v>
      </c>
      <c r="H399" s="2">
        <v>9999</v>
      </c>
      <c r="I399" s="3">
        <v>0.6</v>
      </c>
      <c r="J399">
        <v>4.4000000000000004</v>
      </c>
      <c r="K399" s="1">
        <v>73</v>
      </c>
      <c r="L399" t="s">
        <v>3480</v>
      </c>
      <c r="M399" t="s">
        <v>3481</v>
      </c>
      <c r="N399" t="s">
        <v>3482</v>
      </c>
      <c r="O399" t="s">
        <v>3483</v>
      </c>
      <c r="P399" t="s">
        <v>3484</v>
      </c>
      <c r="Q399" t="s">
        <v>3485</v>
      </c>
      <c r="R399" t="s">
        <v>3486</v>
      </c>
      <c r="S399" t="s">
        <v>3487</v>
      </c>
    </row>
    <row r="400" spans="1:19" x14ac:dyDescent="0.3">
      <c r="A400" t="s">
        <v>3488</v>
      </c>
      <c r="B400" t="s">
        <v>3489</v>
      </c>
      <c r="C400" t="str">
        <f t="shared" si="19"/>
        <v>STRIFF PS2_01 Multi Angle Mobile/Ta</v>
      </c>
      <c r="D400" t="str">
        <f t="shared" si="20"/>
        <v>Striff Ps2_01 Multi Angle Mobile/Ta</v>
      </c>
      <c r="E400" t="s">
        <v>3490</v>
      </c>
      <c r="F400" t="str">
        <f t="shared" si="21"/>
        <v>Electronics</v>
      </c>
      <c r="G400">
        <v>99</v>
      </c>
      <c r="H400">
        <v>499</v>
      </c>
      <c r="I400" s="3">
        <v>0.8</v>
      </c>
      <c r="J400">
        <v>4.3</v>
      </c>
      <c r="K400" s="1">
        <v>42641</v>
      </c>
      <c r="L400" t="s">
        <v>3491</v>
      </c>
      <c r="M400" t="s">
        <v>3492</v>
      </c>
      <c r="N400" t="s">
        <v>3493</v>
      </c>
      <c r="O400" t="s">
        <v>3494</v>
      </c>
      <c r="P400" t="s">
        <v>3495</v>
      </c>
      <c r="Q400" t="s">
        <v>3496</v>
      </c>
      <c r="R400" t="s">
        <v>3497</v>
      </c>
      <c r="S400" t="s">
        <v>3498</v>
      </c>
    </row>
    <row r="401" spans="1:19" x14ac:dyDescent="0.3">
      <c r="A401" t="s">
        <v>3499</v>
      </c>
      <c r="B401" t="s">
        <v>3500</v>
      </c>
      <c r="C401" t="str">
        <f t="shared" si="19"/>
        <v xml:space="preserve">Samsung Galaxy Buds Live Bluetooth </v>
      </c>
      <c r="D401" t="str">
        <f t="shared" si="20"/>
        <v xml:space="preserve">Samsung Galaxy Buds Live Bluetooth </v>
      </c>
      <c r="E401" t="s">
        <v>3079</v>
      </c>
      <c r="F401" t="str">
        <f t="shared" si="21"/>
        <v>Electronics</v>
      </c>
      <c r="G401" s="2">
        <v>4790</v>
      </c>
      <c r="H401" s="2">
        <v>15990</v>
      </c>
      <c r="I401" s="3">
        <v>0.7</v>
      </c>
      <c r="J401">
        <v>4</v>
      </c>
      <c r="K401" s="1">
        <v>4390</v>
      </c>
      <c r="L401" t="s">
        <v>3501</v>
      </c>
      <c r="M401" t="s">
        <v>3502</v>
      </c>
      <c r="N401" t="s">
        <v>3503</v>
      </c>
      <c r="O401" t="s">
        <v>3504</v>
      </c>
      <c r="P401" t="s">
        <v>3505</v>
      </c>
      <c r="Q401" t="s">
        <v>3506</v>
      </c>
      <c r="R401" t="s">
        <v>3507</v>
      </c>
      <c r="S401" t="s">
        <v>3508</v>
      </c>
    </row>
    <row r="402" spans="1:19" x14ac:dyDescent="0.3">
      <c r="A402" t="s">
        <v>3509</v>
      </c>
      <c r="B402" t="s">
        <v>3510</v>
      </c>
      <c r="C402" t="str">
        <f t="shared" si="19"/>
        <v xml:space="preserve">OnePlus Nord 2T 5G (Jade Fog, 12GB </v>
      </c>
      <c r="D402" t="str">
        <f t="shared" si="20"/>
        <v xml:space="preserve">Oneplus Nord 2T 5G (Jade Fog, 12Gb </v>
      </c>
      <c r="E402" t="s">
        <v>3003</v>
      </c>
      <c r="F402" t="str">
        <f t="shared" si="21"/>
        <v>Electronics</v>
      </c>
      <c r="G402" s="2">
        <v>33999</v>
      </c>
      <c r="H402" s="2">
        <v>33999</v>
      </c>
      <c r="I402" s="3">
        <v>0</v>
      </c>
      <c r="J402">
        <v>4.3</v>
      </c>
      <c r="K402" s="1">
        <v>17415</v>
      </c>
      <c r="L402" t="s">
        <v>3511</v>
      </c>
      <c r="M402" t="s">
        <v>3015</v>
      </c>
      <c r="N402" t="s">
        <v>3016</v>
      </c>
      <c r="O402" t="s">
        <v>3017</v>
      </c>
      <c r="P402" t="s">
        <v>3018</v>
      </c>
      <c r="Q402" t="s">
        <v>3019</v>
      </c>
      <c r="R402" t="s">
        <v>3020</v>
      </c>
      <c r="S402" t="s">
        <v>3512</v>
      </c>
    </row>
    <row r="403" spans="1:19" x14ac:dyDescent="0.3">
      <c r="A403" t="s">
        <v>3513</v>
      </c>
      <c r="B403" t="s">
        <v>3514</v>
      </c>
      <c r="C403" t="str">
        <f t="shared" si="19"/>
        <v>Sounce Spiral Charger Cable Protect</v>
      </c>
      <c r="D403" t="str">
        <f t="shared" si="20"/>
        <v>Sounce Spiral Charger Cable Protect</v>
      </c>
      <c r="E403" t="s">
        <v>3515</v>
      </c>
      <c r="F403" t="str">
        <f t="shared" si="21"/>
        <v>Computers&amp;Accessories</v>
      </c>
      <c r="G403">
        <v>99</v>
      </c>
      <c r="H403">
        <v>999</v>
      </c>
      <c r="I403" s="3">
        <v>0.9</v>
      </c>
      <c r="J403">
        <v>4</v>
      </c>
      <c r="K403" s="1">
        <v>1396</v>
      </c>
      <c r="L403" t="s">
        <v>3516</v>
      </c>
      <c r="M403" t="s">
        <v>3517</v>
      </c>
      <c r="N403" t="s">
        <v>3518</v>
      </c>
      <c r="O403" t="s">
        <v>3519</v>
      </c>
      <c r="P403" t="s">
        <v>3520</v>
      </c>
      <c r="Q403" t="s">
        <v>3521</v>
      </c>
      <c r="R403" t="s">
        <v>3522</v>
      </c>
      <c r="S403" t="s">
        <v>3523</v>
      </c>
    </row>
    <row r="404" spans="1:19" x14ac:dyDescent="0.3">
      <c r="A404" t="s">
        <v>3524</v>
      </c>
      <c r="B404" t="s">
        <v>3525</v>
      </c>
      <c r="C404" t="str">
        <f t="shared" si="19"/>
        <v>PTron Boom Ultima 4D Dual Driver, i</v>
      </c>
      <c r="D404" t="str">
        <f t="shared" si="20"/>
        <v>Ptron Boom Ultima 4D Dual Driver, I</v>
      </c>
      <c r="E404" t="s">
        <v>3079</v>
      </c>
      <c r="F404" t="str">
        <f t="shared" si="21"/>
        <v>Electronics</v>
      </c>
      <c r="G404">
        <v>299</v>
      </c>
      <c r="H404" s="2">
        <v>1900</v>
      </c>
      <c r="I404" s="3">
        <v>0.84</v>
      </c>
      <c r="J404">
        <v>3.6</v>
      </c>
      <c r="K404" s="1">
        <v>18202</v>
      </c>
      <c r="L404" t="s">
        <v>3526</v>
      </c>
      <c r="M404" t="s">
        <v>3527</v>
      </c>
      <c r="N404" t="s">
        <v>3528</v>
      </c>
      <c r="O404" t="s">
        <v>3529</v>
      </c>
      <c r="P404" t="s">
        <v>3530</v>
      </c>
      <c r="Q404" t="s">
        <v>3531</v>
      </c>
      <c r="R404" t="s">
        <v>3532</v>
      </c>
      <c r="S404" t="s">
        <v>3533</v>
      </c>
    </row>
    <row r="405" spans="1:19" x14ac:dyDescent="0.3">
      <c r="A405" t="s">
        <v>3534</v>
      </c>
      <c r="B405" t="s">
        <v>3535</v>
      </c>
      <c r="C405" t="str">
        <f t="shared" si="19"/>
        <v>Samsung Galaxy M13 (Aqua Green, 4GB</v>
      </c>
      <c r="D405" t="str">
        <f t="shared" si="20"/>
        <v>Samsung Galaxy M13 (Aqua Green, 4Gb</v>
      </c>
      <c r="E405" t="s">
        <v>3003</v>
      </c>
      <c r="F405" t="str">
        <f t="shared" si="21"/>
        <v>Electronics</v>
      </c>
      <c r="G405" s="2">
        <v>10999</v>
      </c>
      <c r="H405" s="2">
        <v>14999</v>
      </c>
      <c r="I405" s="3">
        <v>0.27</v>
      </c>
      <c r="J405">
        <v>4.0999999999999996</v>
      </c>
      <c r="K405" s="1">
        <v>18998</v>
      </c>
      <c r="L405" t="s">
        <v>3536</v>
      </c>
      <c r="M405" t="s">
        <v>3222</v>
      </c>
      <c r="N405" t="s">
        <v>3223</v>
      </c>
      <c r="O405" t="s">
        <v>3224</v>
      </c>
      <c r="P405" t="s">
        <v>3225</v>
      </c>
      <c r="Q405" t="s">
        <v>3226</v>
      </c>
      <c r="R405" t="s">
        <v>3227</v>
      </c>
      <c r="S405" t="s">
        <v>3537</v>
      </c>
    </row>
    <row r="406" spans="1:19" x14ac:dyDescent="0.3">
      <c r="A406" t="s">
        <v>3538</v>
      </c>
      <c r="B406" t="s">
        <v>3539</v>
      </c>
      <c r="C406" t="str">
        <f t="shared" si="19"/>
        <v>OnePlus 10R 5G (Forest Green, 8GB R</v>
      </c>
      <c r="D406" t="str">
        <f t="shared" si="20"/>
        <v>Oneplus 10R 5G (Forest Green, 8Gb R</v>
      </c>
      <c r="E406" t="s">
        <v>3003</v>
      </c>
      <c r="F406" t="str">
        <f t="shared" si="21"/>
        <v>Electronics</v>
      </c>
      <c r="G406" s="2">
        <v>34999</v>
      </c>
      <c r="H406" s="2">
        <v>38999</v>
      </c>
      <c r="I406" s="3">
        <v>0.1</v>
      </c>
      <c r="J406">
        <v>4.2</v>
      </c>
      <c r="K406" s="1">
        <v>11029</v>
      </c>
      <c r="L406" t="s">
        <v>3540</v>
      </c>
      <c r="M406" t="s">
        <v>3541</v>
      </c>
      <c r="N406" t="s">
        <v>3542</v>
      </c>
      <c r="O406" t="s">
        <v>3543</v>
      </c>
      <c r="P406" t="s">
        <v>3544</v>
      </c>
      <c r="Q406" t="s">
        <v>3545</v>
      </c>
      <c r="R406" t="s">
        <v>3546</v>
      </c>
      <c r="S406" t="s">
        <v>3547</v>
      </c>
    </row>
    <row r="407" spans="1:19" x14ac:dyDescent="0.3">
      <c r="A407" t="s">
        <v>3548</v>
      </c>
      <c r="B407" t="s">
        <v>3244</v>
      </c>
      <c r="C407" t="str">
        <f t="shared" si="19"/>
        <v>Samsung Galaxy M33 5G (Emerald Brow</v>
      </c>
      <c r="D407" t="str">
        <f t="shared" si="20"/>
        <v>Samsung Galaxy M33 5G (Emerald Brow</v>
      </c>
      <c r="E407" t="s">
        <v>3003</v>
      </c>
      <c r="F407" t="str">
        <f t="shared" si="21"/>
        <v>Electronics</v>
      </c>
      <c r="G407" s="2">
        <v>16999</v>
      </c>
      <c r="H407" s="2">
        <v>24999</v>
      </c>
      <c r="I407" s="3">
        <v>0.32</v>
      </c>
      <c r="J407">
        <v>4.0999999999999996</v>
      </c>
      <c r="K407" s="1">
        <v>22318</v>
      </c>
      <c r="L407" t="s">
        <v>3245</v>
      </c>
      <c r="M407" t="s">
        <v>3207</v>
      </c>
      <c r="N407" t="s">
        <v>3208</v>
      </c>
      <c r="O407" t="s">
        <v>3209</v>
      </c>
      <c r="P407" t="s">
        <v>3210</v>
      </c>
      <c r="Q407" t="s">
        <v>3211</v>
      </c>
      <c r="R407" t="s">
        <v>3246</v>
      </c>
      <c r="S407" t="s">
        <v>3549</v>
      </c>
    </row>
    <row r="408" spans="1:19" x14ac:dyDescent="0.3">
      <c r="A408" t="s">
        <v>3550</v>
      </c>
      <c r="B408" t="s">
        <v>3551</v>
      </c>
      <c r="C408" t="str">
        <f t="shared" si="19"/>
        <v>Ambrane Mobile Holding Stand, 180¬∞</v>
      </c>
      <c r="D408" t="str">
        <f t="shared" si="20"/>
        <v>Ambrane Mobile Holding Stand, 180¬∞</v>
      </c>
      <c r="E408" t="s">
        <v>3490</v>
      </c>
      <c r="F408" t="str">
        <f t="shared" si="21"/>
        <v>Electronics</v>
      </c>
      <c r="G408">
        <v>199</v>
      </c>
      <c r="H408">
        <v>499</v>
      </c>
      <c r="I408" s="3">
        <v>0.6</v>
      </c>
      <c r="J408">
        <v>4.0999999999999996</v>
      </c>
      <c r="K408" s="1">
        <v>1786</v>
      </c>
      <c r="L408" t="s">
        <v>3552</v>
      </c>
      <c r="M408" t="s">
        <v>3553</v>
      </c>
      <c r="N408" t="s">
        <v>3554</v>
      </c>
      <c r="O408" t="s">
        <v>3555</v>
      </c>
      <c r="P408" t="s">
        <v>3556</v>
      </c>
      <c r="Q408" t="s">
        <v>3557</v>
      </c>
      <c r="R408" t="s">
        <v>3558</v>
      </c>
      <c r="S408" t="s">
        <v>3559</v>
      </c>
    </row>
    <row r="409" spans="1:19" x14ac:dyDescent="0.3">
      <c r="A409" t="s">
        <v>3560</v>
      </c>
      <c r="B409" t="s">
        <v>3561</v>
      </c>
      <c r="C409" t="str">
        <f t="shared" si="19"/>
        <v>Ambrane 10000mAh Slim Power Bank, 2</v>
      </c>
      <c r="D409" t="str">
        <f t="shared" si="20"/>
        <v>Ambrane 10000Mah Slim Power Bank, 2</v>
      </c>
      <c r="E409" t="s">
        <v>2992</v>
      </c>
      <c r="F409" t="str">
        <f t="shared" si="21"/>
        <v>Electronics</v>
      </c>
      <c r="G409">
        <v>999</v>
      </c>
      <c r="H409" s="2">
        <v>1599</v>
      </c>
      <c r="I409" s="3">
        <v>0.38</v>
      </c>
      <c r="J409">
        <v>4</v>
      </c>
      <c r="K409" s="1">
        <v>7222</v>
      </c>
      <c r="L409" t="s">
        <v>3562</v>
      </c>
      <c r="M409" t="s">
        <v>3563</v>
      </c>
      <c r="N409" t="s">
        <v>3564</v>
      </c>
      <c r="O409" t="s">
        <v>3565</v>
      </c>
      <c r="P409" t="s">
        <v>3566</v>
      </c>
      <c r="Q409" t="s">
        <v>3567</v>
      </c>
      <c r="R409" t="s">
        <v>3568</v>
      </c>
      <c r="S409" t="s">
        <v>3569</v>
      </c>
    </row>
    <row r="410" spans="1:19" x14ac:dyDescent="0.3">
      <c r="A410" t="s">
        <v>3570</v>
      </c>
      <c r="B410" t="s">
        <v>3571</v>
      </c>
      <c r="C410" t="str">
        <f t="shared" si="19"/>
        <v>Nokia 105 Single SIM, Keypad Mobile</v>
      </c>
      <c r="D410" t="str">
        <f t="shared" si="20"/>
        <v>Nokia 105 Single Sim, Keypad Mobile</v>
      </c>
      <c r="E410" t="s">
        <v>3058</v>
      </c>
      <c r="F410" t="str">
        <f t="shared" si="21"/>
        <v>Electronics</v>
      </c>
      <c r="G410" s="2">
        <v>1299</v>
      </c>
      <c r="H410" s="2">
        <v>1599</v>
      </c>
      <c r="I410" s="3">
        <v>0.19</v>
      </c>
      <c r="J410">
        <v>4</v>
      </c>
      <c r="K410" s="1">
        <v>128311</v>
      </c>
      <c r="L410" t="s">
        <v>3059</v>
      </c>
      <c r="M410" t="s">
        <v>3060</v>
      </c>
      <c r="N410" t="s">
        <v>3061</v>
      </c>
      <c r="O410" t="s">
        <v>3062</v>
      </c>
      <c r="P410" t="s">
        <v>3063</v>
      </c>
      <c r="Q410" t="s">
        <v>3064</v>
      </c>
      <c r="R410" t="s">
        <v>3572</v>
      </c>
      <c r="S410" t="s">
        <v>3573</v>
      </c>
    </row>
    <row r="411" spans="1:19" x14ac:dyDescent="0.3">
      <c r="A411" t="s">
        <v>3574</v>
      </c>
      <c r="B411" t="s">
        <v>3575</v>
      </c>
      <c r="C411" t="str">
        <f t="shared" si="19"/>
        <v>PTron Tangent Lite Bluetooth 5.0 Ea</v>
      </c>
      <c r="D411" t="str">
        <f t="shared" si="20"/>
        <v>Ptron Tangent Lite Bluetooth 5.0 Ea</v>
      </c>
      <c r="E411" t="s">
        <v>3079</v>
      </c>
      <c r="F411" t="str">
        <f t="shared" si="21"/>
        <v>Electronics</v>
      </c>
      <c r="G411">
        <v>599</v>
      </c>
      <c r="H411" s="2">
        <v>1800</v>
      </c>
      <c r="I411" s="3">
        <v>0.67</v>
      </c>
      <c r="J411">
        <v>3.5</v>
      </c>
      <c r="K411" s="1">
        <v>83996</v>
      </c>
      <c r="L411" t="s">
        <v>3576</v>
      </c>
      <c r="M411" t="s">
        <v>3577</v>
      </c>
      <c r="N411" t="s">
        <v>3578</v>
      </c>
      <c r="O411" t="s">
        <v>3579</v>
      </c>
      <c r="P411" t="s">
        <v>3580</v>
      </c>
      <c r="Q411" t="s">
        <v>3581</v>
      </c>
      <c r="R411" t="s">
        <v>3582</v>
      </c>
      <c r="S411" t="s">
        <v>3583</v>
      </c>
    </row>
    <row r="412" spans="1:19" x14ac:dyDescent="0.3">
      <c r="A412" t="s">
        <v>3584</v>
      </c>
      <c r="B412" t="s">
        <v>3585</v>
      </c>
      <c r="C412" t="str">
        <f t="shared" si="19"/>
        <v>Samsung EVO Plus 64GB microSDXC UHS</v>
      </c>
      <c r="D412" t="str">
        <f t="shared" si="20"/>
        <v>Samsung Evo Plus 64Gb Microsdxc Uhs</v>
      </c>
      <c r="E412" t="s">
        <v>3037</v>
      </c>
      <c r="F412" t="str">
        <f t="shared" si="21"/>
        <v>Electronics</v>
      </c>
      <c r="G412">
        <v>599</v>
      </c>
      <c r="H412" s="2">
        <v>1899</v>
      </c>
      <c r="I412" s="3">
        <v>0.68</v>
      </c>
      <c r="J412">
        <v>4.3</v>
      </c>
      <c r="K412" s="1">
        <v>140036</v>
      </c>
      <c r="L412" t="s">
        <v>3445</v>
      </c>
      <c r="M412" t="s">
        <v>3446</v>
      </c>
      <c r="N412" t="s">
        <v>3447</v>
      </c>
      <c r="O412" t="s">
        <v>3448</v>
      </c>
      <c r="P412" t="s">
        <v>3449</v>
      </c>
      <c r="Q412" t="s">
        <v>3450</v>
      </c>
      <c r="R412" t="s">
        <v>3586</v>
      </c>
      <c r="S412" t="s">
        <v>3587</v>
      </c>
    </row>
    <row r="413" spans="1:19" x14ac:dyDescent="0.3">
      <c r="A413" t="s">
        <v>3588</v>
      </c>
      <c r="B413" t="s">
        <v>3589</v>
      </c>
      <c r="C413" t="str">
        <f t="shared" si="19"/>
        <v>Ambrane 20000mAh Power Bank with 20</v>
      </c>
      <c r="D413" t="str">
        <f t="shared" si="20"/>
        <v>Ambrane 20000Mah Power Bank With 20</v>
      </c>
      <c r="E413" t="s">
        <v>2992</v>
      </c>
      <c r="F413" t="str">
        <f t="shared" si="21"/>
        <v>Electronics</v>
      </c>
      <c r="G413" s="2">
        <v>1799</v>
      </c>
      <c r="H413" s="2">
        <v>2499</v>
      </c>
      <c r="I413" s="3">
        <v>0.28000000000000003</v>
      </c>
      <c r="J413">
        <v>4.0999999999999996</v>
      </c>
      <c r="K413" s="1">
        <v>18678</v>
      </c>
      <c r="L413" t="s">
        <v>3590</v>
      </c>
      <c r="M413" t="s">
        <v>3591</v>
      </c>
      <c r="N413" t="s">
        <v>3592</v>
      </c>
      <c r="O413" t="s">
        <v>3593</v>
      </c>
      <c r="P413" t="s">
        <v>3594</v>
      </c>
      <c r="Q413" t="s">
        <v>3595</v>
      </c>
      <c r="R413" t="s">
        <v>3596</v>
      </c>
      <c r="S413" t="s">
        <v>3597</v>
      </c>
    </row>
    <row r="414" spans="1:19" x14ac:dyDescent="0.3">
      <c r="A414" t="s">
        <v>3598</v>
      </c>
      <c r="B414" t="s">
        <v>3599</v>
      </c>
      <c r="C414" t="str">
        <f t="shared" si="19"/>
        <v xml:space="preserve">Samsung Galaxy M13 (Midnight Blue, </v>
      </c>
      <c r="D414" t="str">
        <f t="shared" si="20"/>
        <v xml:space="preserve">Samsung Galaxy M13 (Midnight Blue, </v>
      </c>
      <c r="E414" t="s">
        <v>3003</v>
      </c>
      <c r="F414" t="str">
        <f t="shared" si="21"/>
        <v>Electronics</v>
      </c>
      <c r="G414" s="2">
        <v>10999</v>
      </c>
      <c r="H414" s="2">
        <v>14999</v>
      </c>
      <c r="I414" s="3">
        <v>0.27</v>
      </c>
      <c r="J414">
        <v>4.0999999999999996</v>
      </c>
      <c r="K414" s="1">
        <v>18998</v>
      </c>
      <c r="L414" t="s">
        <v>3536</v>
      </c>
      <c r="M414" t="s">
        <v>3222</v>
      </c>
      <c r="N414" t="s">
        <v>3223</v>
      </c>
      <c r="O414" t="s">
        <v>3224</v>
      </c>
      <c r="P414" t="s">
        <v>3225</v>
      </c>
      <c r="Q414" t="s">
        <v>3226</v>
      </c>
      <c r="R414" t="s">
        <v>3600</v>
      </c>
      <c r="S414" t="s">
        <v>3601</v>
      </c>
    </row>
    <row r="415" spans="1:19" x14ac:dyDescent="0.3">
      <c r="A415" t="s">
        <v>3602</v>
      </c>
      <c r="B415" t="s">
        <v>3603</v>
      </c>
      <c r="C415" t="str">
        <f t="shared" si="19"/>
        <v>boAt Xtend Smartwatch with Alexa Bu</v>
      </c>
      <c r="D415" t="str">
        <f t="shared" si="20"/>
        <v>Boat Xtend Smartwatch With Alexa Bu</v>
      </c>
      <c r="E415" t="s">
        <v>2961</v>
      </c>
      <c r="F415" t="str">
        <f t="shared" si="21"/>
        <v>Electronics</v>
      </c>
      <c r="G415" s="2">
        <v>2999</v>
      </c>
      <c r="H415" s="2">
        <v>7990</v>
      </c>
      <c r="I415" s="3">
        <v>0.62</v>
      </c>
      <c r="J415">
        <v>4.0999999999999996</v>
      </c>
      <c r="K415" s="1">
        <v>48449</v>
      </c>
      <c r="L415" t="s">
        <v>3424</v>
      </c>
      <c r="M415" t="s">
        <v>3604</v>
      </c>
      <c r="N415" t="s">
        <v>3605</v>
      </c>
      <c r="O415" t="s">
        <v>3606</v>
      </c>
      <c r="P415" t="s">
        <v>3607</v>
      </c>
      <c r="Q415" t="s">
        <v>3608</v>
      </c>
      <c r="R415" t="s">
        <v>3609</v>
      </c>
      <c r="S415" t="s">
        <v>3610</v>
      </c>
    </row>
    <row r="416" spans="1:19" x14ac:dyDescent="0.3">
      <c r="A416" t="s">
        <v>3611</v>
      </c>
      <c r="B416" t="s">
        <v>3612</v>
      </c>
      <c r="C416" t="str">
        <f t="shared" si="19"/>
        <v>boAt Wave Call Smart Watch, Smart T</v>
      </c>
      <c r="D416" t="str">
        <f t="shared" si="20"/>
        <v>Boat Wave Call Smart Watch, Smart T</v>
      </c>
      <c r="E416" t="s">
        <v>2961</v>
      </c>
      <c r="F416" t="str">
        <f t="shared" si="21"/>
        <v>Electronics</v>
      </c>
      <c r="G416" s="2">
        <v>1999</v>
      </c>
      <c r="H416" s="2">
        <v>7990</v>
      </c>
      <c r="I416" s="3">
        <v>0.75</v>
      </c>
      <c r="J416">
        <v>3.8</v>
      </c>
      <c r="K416" s="1">
        <v>17831</v>
      </c>
      <c r="L416" t="s">
        <v>2982</v>
      </c>
      <c r="M416" t="s">
        <v>2983</v>
      </c>
      <c r="N416" t="s">
        <v>2984</v>
      </c>
      <c r="O416" t="s">
        <v>2985</v>
      </c>
      <c r="P416" t="s">
        <v>2986</v>
      </c>
      <c r="Q416" t="s">
        <v>2987</v>
      </c>
      <c r="R416" t="s">
        <v>3613</v>
      </c>
      <c r="S416" t="s">
        <v>3614</v>
      </c>
    </row>
    <row r="417" spans="1:19" x14ac:dyDescent="0.3">
      <c r="A417" t="s">
        <v>3615</v>
      </c>
      <c r="B417" t="s">
        <v>3616</v>
      </c>
      <c r="C417" t="str">
        <f t="shared" si="19"/>
        <v>MI Xiaomi 22.5W Fast USB Type C Cha</v>
      </c>
      <c r="D417" t="str">
        <f t="shared" si="20"/>
        <v>Mi Xiaomi 22.5W Fast Usb Type C Cha</v>
      </c>
      <c r="E417" t="s">
        <v>3175</v>
      </c>
      <c r="F417" t="str">
        <f t="shared" si="21"/>
        <v>Electronics</v>
      </c>
      <c r="G417">
        <v>649</v>
      </c>
      <c r="H417">
        <v>999</v>
      </c>
      <c r="I417" s="3">
        <v>0.35</v>
      </c>
      <c r="J417">
        <v>4.2</v>
      </c>
      <c r="K417" s="1">
        <v>1315</v>
      </c>
      <c r="L417" t="s">
        <v>3617</v>
      </c>
      <c r="M417" t="s">
        <v>3618</v>
      </c>
      <c r="N417" t="s">
        <v>3619</v>
      </c>
      <c r="O417" t="s">
        <v>3620</v>
      </c>
      <c r="P417" t="s">
        <v>3621</v>
      </c>
      <c r="Q417" t="s">
        <v>3622</v>
      </c>
      <c r="R417" t="s">
        <v>3623</v>
      </c>
      <c r="S417" t="s">
        <v>3624</v>
      </c>
    </row>
    <row r="418" spans="1:19" x14ac:dyDescent="0.3">
      <c r="A418" t="s">
        <v>3625</v>
      </c>
      <c r="B418" t="s">
        <v>3464</v>
      </c>
      <c r="C418" t="str">
        <f t="shared" si="19"/>
        <v xml:space="preserve">Samsung Galaxy M13 5G (Aqua Green, </v>
      </c>
      <c r="D418" t="str">
        <f t="shared" si="20"/>
        <v xml:space="preserve">Samsung Galaxy M13 5G (Aqua Green, </v>
      </c>
      <c r="E418" t="s">
        <v>3003</v>
      </c>
      <c r="F418" t="str">
        <f t="shared" si="21"/>
        <v>Electronics</v>
      </c>
      <c r="G418" s="2">
        <v>13999</v>
      </c>
      <c r="H418" s="2">
        <v>19499</v>
      </c>
      <c r="I418" s="3">
        <v>0.28000000000000003</v>
      </c>
      <c r="J418">
        <v>4.0999999999999996</v>
      </c>
      <c r="K418" s="1">
        <v>18998</v>
      </c>
      <c r="L418" t="s">
        <v>3465</v>
      </c>
      <c r="M418" t="s">
        <v>3222</v>
      </c>
      <c r="N418" t="s">
        <v>3223</v>
      </c>
      <c r="O418" t="s">
        <v>3224</v>
      </c>
      <c r="P418" t="s">
        <v>3225</v>
      </c>
      <c r="Q418" t="s">
        <v>3226</v>
      </c>
      <c r="R418" t="s">
        <v>3466</v>
      </c>
      <c r="S418" t="s">
        <v>3626</v>
      </c>
    </row>
    <row r="419" spans="1:19" x14ac:dyDescent="0.3">
      <c r="A419" t="s">
        <v>3627</v>
      </c>
      <c r="B419" t="s">
        <v>3628</v>
      </c>
      <c r="C419" t="str">
        <f t="shared" si="19"/>
        <v>Gizga Essentials Spiral Cable Prote</v>
      </c>
      <c r="D419" t="str">
        <f t="shared" si="20"/>
        <v>Gizga Essentials Spiral Cable Prote</v>
      </c>
      <c r="E419" t="s">
        <v>3629</v>
      </c>
      <c r="F419" t="str">
        <f t="shared" si="21"/>
        <v>Electronics</v>
      </c>
      <c r="G419">
        <v>119</v>
      </c>
      <c r="H419">
        <v>299</v>
      </c>
      <c r="I419" s="3">
        <v>0.6</v>
      </c>
      <c r="J419">
        <v>4.0999999999999996</v>
      </c>
      <c r="K419" s="1">
        <v>5999</v>
      </c>
      <c r="L419" t="s">
        <v>3630</v>
      </c>
      <c r="M419" t="s">
        <v>3631</v>
      </c>
      <c r="N419" t="s">
        <v>3632</v>
      </c>
      <c r="O419" t="s">
        <v>3633</v>
      </c>
      <c r="P419" t="s">
        <v>3634</v>
      </c>
      <c r="Q419" t="s">
        <v>3635</v>
      </c>
      <c r="R419" t="s">
        <v>3636</v>
      </c>
      <c r="S419" t="s">
        <v>3637</v>
      </c>
    </row>
    <row r="420" spans="1:19" x14ac:dyDescent="0.3">
      <c r="A420" t="s">
        <v>3638</v>
      </c>
      <c r="B420" t="s">
        <v>3639</v>
      </c>
      <c r="C420" t="str">
        <f t="shared" si="19"/>
        <v>Redmi Note 11 (Space Black, 4GB RAM</v>
      </c>
      <c r="D420" t="str">
        <f t="shared" si="20"/>
        <v>Redmi Note 11 (Space Black, 4Gb Ram</v>
      </c>
      <c r="E420" t="s">
        <v>3003</v>
      </c>
      <c r="F420" t="str">
        <f t="shared" si="21"/>
        <v>Electronics</v>
      </c>
      <c r="G420" s="2">
        <v>12999</v>
      </c>
      <c r="H420" s="2">
        <v>17999</v>
      </c>
      <c r="I420" s="3">
        <v>0.28000000000000003</v>
      </c>
      <c r="J420">
        <v>4.0999999999999996</v>
      </c>
      <c r="K420" s="1">
        <v>50772</v>
      </c>
      <c r="L420" t="s">
        <v>3640</v>
      </c>
      <c r="M420" t="s">
        <v>3641</v>
      </c>
      <c r="N420" t="s">
        <v>3642</v>
      </c>
      <c r="O420" t="s">
        <v>3643</v>
      </c>
      <c r="P420" t="s">
        <v>3644</v>
      </c>
      <c r="Q420" t="s">
        <v>3645</v>
      </c>
      <c r="R420" t="s">
        <v>3646</v>
      </c>
      <c r="S420" t="s">
        <v>3647</v>
      </c>
    </row>
    <row r="421" spans="1:19" x14ac:dyDescent="0.3">
      <c r="A421" t="s">
        <v>3648</v>
      </c>
      <c r="B421" t="s">
        <v>3649</v>
      </c>
      <c r="C421" t="str">
        <f t="shared" si="19"/>
        <v>Redmi Note 11 Pro + 5G (Phantom Whi</v>
      </c>
      <c r="D421" t="str">
        <f t="shared" si="20"/>
        <v>Redmi Note 11 Pro + 5G (Phantom Whi</v>
      </c>
      <c r="E421" t="s">
        <v>3003</v>
      </c>
      <c r="F421" t="str">
        <f t="shared" si="21"/>
        <v>Electronics</v>
      </c>
      <c r="G421" s="2">
        <v>20999</v>
      </c>
      <c r="H421" s="2">
        <v>26999</v>
      </c>
      <c r="I421" s="3">
        <v>0.22</v>
      </c>
      <c r="J421">
        <v>3.9</v>
      </c>
      <c r="K421" s="1">
        <v>25824</v>
      </c>
      <c r="L421" t="s">
        <v>3650</v>
      </c>
      <c r="M421" t="s">
        <v>3376</v>
      </c>
      <c r="N421" t="s">
        <v>3377</v>
      </c>
      <c r="O421" t="s">
        <v>3378</v>
      </c>
      <c r="P421" t="s">
        <v>3379</v>
      </c>
      <c r="Q421" t="s">
        <v>3380</v>
      </c>
      <c r="R421" t="s">
        <v>3651</v>
      </c>
      <c r="S421" t="s">
        <v>3652</v>
      </c>
    </row>
    <row r="422" spans="1:19" x14ac:dyDescent="0.3">
      <c r="A422" t="s">
        <v>3653</v>
      </c>
      <c r="B422" t="s">
        <v>3654</v>
      </c>
      <c r="C422" t="str">
        <f t="shared" si="19"/>
        <v>USB Charger, Oraimo Elite Dual Port</v>
      </c>
      <c r="D422" t="str">
        <f t="shared" si="20"/>
        <v>Usb Charger, Oraimo Elite Dual Port</v>
      </c>
      <c r="E422" t="s">
        <v>3175</v>
      </c>
      <c r="F422" t="str">
        <f t="shared" si="21"/>
        <v>Electronics</v>
      </c>
      <c r="G422">
        <v>249</v>
      </c>
      <c r="H422">
        <v>649</v>
      </c>
      <c r="I422" s="3">
        <v>0.62</v>
      </c>
      <c r="J422">
        <v>4</v>
      </c>
      <c r="K422" s="1">
        <v>14404</v>
      </c>
      <c r="L422" t="s">
        <v>3655</v>
      </c>
      <c r="M422" t="s">
        <v>3656</v>
      </c>
      <c r="N422" t="s">
        <v>3657</v>
      </c>
      <c r="O422" t="s">
        <v>3658</v>
      </c>
      <c r="P422" t="s">
        <v>3659</v>
      </c>
      <c r="Q422" t="s">
        <v>3660</v>
      </c>
      <c r="R422" t="s">
        <v>3661</v>
      </c>
      <c r="S422" t="s">
        <v>3662</v>
      </c>
    </row>
    <row r="423" spans="1:19" x14ac:dyDescent="0.3">
      <c r="A423" t="s">
        <v>3663</v>
      </c>
      <c r="B423" t="s">
        <v>3664</v>
      </c>
      <c r="C423" t="str">
        <f t="shared" si="19"/>
        <v>Goldmedal Curve Plus 202042 Plastic</v>
      </c>
      <c r="D423" t="str">
        <f t="shared" si="20"/>
        <v>Goldmedal Curve Plus 202042 Plastic</v>
      </c>
      <c r="E423" t="s">
        <v>3175</v>
      </c>
      <c r="F423" t="str">
        <f t="shared" si="21"/>
        <v>Electronics</v>
      </c>
      <c r="G423">
        <v>99</v>
      </c>
      <c r="H423">
        <v>171</v>
      </c>
      <c r="I423" s="3">
        <v>0.42</v>
      </c>
      <c r="J423">
        <v>4.5</v>
      </c>
      <c r="K423" s="1">
        <v>11339</v>
      </c>
      <c r="L423" t="s">
        <v>3665</v>
      </c>
      <c r="M423" t="s">
        <v>3666</v>
      </c>
      <c r="N423" t="s">
        <v>3667</v>
      </c>
      <c r="O423" t="s">
        <v>3668</v>
      </c>
      <c r="P423" t="s">
        <v>3669</v>
      </c>
      <c r="Q423" t="s">
        <v>3670</v>
      </c>
      <c r="R423" t="s">
        <v>3671</v>
      </c>
      <c r="S423" t="s">
        <v>3672</v>
      </c>
    </row>
    <row r="424" spans="1:19" x14ac:dyDescent="0.3">
      <c r="A424" t="s">
        <v>3673</v>
      </c>
      <c r="B424" t="s">
        <v>3674</v>
      </c>
      <c r="C424" t="str">
        <f t="shared" si="19"/>
        <v>WeCool C1 Car Mobile Holder with On</v>
      </c>
      <c r="D424" t="str">
        <f t="shared" si="20"/>
        <v>Wecool C1 Car Mobile Holder With On</v>
      </c>
      <c r="E424" t="s">
        <v>3164</v>
      </c>
      <c r="F424" t="str">
        <f t="shared" si="21"/>
        <v>Electronics</v>
      </c>
      <c r="G424">
        <v>489</v>
      </c>
      <c r="H424" s="2">
        <v>1999</v>
      </c>
      <c r="I424" s="3">
        <v>0.76</v>
      </c>
      <c r="J424">
        <v>4</v>
      </c>
      <c r="K424" s="1">
        <v>3626</v>
      </c>
      <c r="L424" t="s">
        <v>3675</v>
      </c>
      <c r="M424" t="s">
        <v>3676</v>
      </c>
      <c r="N424" t="s">
        <v>3677</v>
      </c>
      <c r="O424" t="s">
        <v>3678</v>
      </c>
      <c r="P424" t="s">
        <v>3679</v>
      </c>
      <c r="Q424" t="s">
        <v>3680</v>
      </c>
      <c r="R424" t="s">
        <v>3681</v>
      </c>
      <c r="S424" t="s">
        <v>3682</v>
      </c>
    </row>
    <row r="425" spans="1:19" x14ac:dyDescent="0.3">
      <c r="A425" t="s">
        <v>3683</v>
      </c>
      <c r="B425" t="s">
        <v>3684</v>
      </c>
      <c r="C425" t="str">
        <f t="shared" si="19"/>
        <v>HP 32GB Class 10 MicroSD Memory Car</v>
      </c>
      <c r="D425" t="str">
        <f t="shared" si="20"/>
        <v>Hp 32Gb Class 10 Microsd Memory Car</v>
      </c>
      <c r="E425" t="s">
        <v>3037</v>
      </c>
      <c r="F425" t="str">
        <f t="shared" si="21"/>
        <v>Electronics</v>
      </c>
      <c r="G425">
        <v>369</v>
      </c>
      <c r="H425" s="2">
        <v>1600</v>
      </c>
      <c r="I425" s="3">
        <v>0.77</v>
      </c>
      <c r="J425">
        <v>4</v>
      </c>
      <c r="K425" s="1">
        <v>32625</v>
      </c>
      <c r="L425" t="s">
        <v>3685</v>
      </c>
      <c r="M425" t="s">
        <v>3686</v>
      </c>
      <c r="N425" t="s">
        <v>3687</v>
      </c>
      <c r="O425" t="s">
        <v>3688</v>
      </c>
      <c r="P425" t="s">
        <v>3689</v>
      </c>
      <c r="Q425" t="s">
        <v>3690</v>
      </c>
      <c r="R425" t="s">
        <v>3691</v>
      </c>
      <c r="S425" t="s">
        <v>3692</v>
      </c>
    </row>
    <row r="426" spans="1:19" x14ac:dyDescent="0.3">
      <c r="A426" t="s">
        <v>3693</v>
      </c>
      <c r="B426" t="s">
        <v>3694</v>
      </c>
      <c r="C426" t="str">
        <f t="shared" si="19"/>
        <v>iQOO Z6 44W by vivo (Lumina Blue, 6</v>
      </c>
      <c r="D426" t="str">
        <f t="shared" si="20"/>
        <v>Iqoo Z6 44W By Vivo (Lumina Blue, 6</v>
      </c>
      <c r="E426" t="s">
        <v>3003</v>
      </c>
      <c r="F426" t="str">
        <f t="shared" si="21"/>
        <v>Electronics</v>
      </c>
      <c r="G426" s="2">
        <v>15499</v>
      </c>
      <c r="H426" s="2">
        <v>20999</v>
      </c>
      <c r="I426" s="3">
        <v>0.26</v>
      </c>
      <c r="J426">
        <v>4.0999999999999996</v>
      </c>
      <c r="K426" s="1">
        <v>19252</v>
      </c>
      <c r="L426" t="s">
        <v>3695</v>
      </c>
      <c r="M426" t="s">
        <v>3314</v>
      </c>
      <c r="N426" t="s">
        <v>3315</v>
      </c>
      <c r="O426" t="s">
        <v>3316</v>
      </c>
      <c r="P426" t="s">
        <v>3317</v>
      </c>
      <c r="Q426" t="s">
        <v>3318</v>
      </c>
      <c r="R426" t="s">
        <v>3476</v>
      </c>
      <c r="S426" t="s">
        <v>3696</v>
      </c>
    </row>
    <row r="427" spans="1:19" x14ac:dyDescent="0.3">
      <c r="A427" t="s">
        <v>3697</v>
      </c>
      <c r="B427" t="s">
        <v>3698</v>
      </c>
      <c r="C427" t="str">
        <f t="shared" si="19"/>
        <v>iQOO Z6 Lite 5G by vivo (Mystic Nig</v>
      </c>
      <c r="D427" t="str">
        <f t="shared" si="20"/>
        <v>Iqoo Z6 Lite 5G By Vivo (Mystic Nig</v>
      </c>
      <c r="E427" t="s">
        <v>3003</v>
      </c>
      <c r="F427" t="str">
        <f t="shared" si="21"/>
        <v>Electronics</v>
      </c>
      <c r="G427" s="2">
        <v>15499</v>
      </c>
      <c r="H427" s="2">
        <v>18999</v>
      </c>
      <c r="I427" s="3">
        <v>0.18</v>
      </c>
      <c r="J427">
        <v>4.0999999999999996</v>
      </c>
      <c r="K427" s="1">
        <v>19252</v>
      </c>
      <c r="L427" t="s">
        <v>3313</v>
      </c>
      <c r="M427" t="s">
        <v>3314</v>
      </c>
      <c r="N427" t="s">
        <v>3315</v>
      </c>
      <c r="O427" t="s">
        <v>3316</v>
      </c>
      <c r="P427" t="s">
        <v>3317</v>
      </c>
      <c r="Q427" t="s">
        <v>3318</v>
      </c>
      <c r="R427" t="s">
        <v>3699</v>
      </c>
      <c r="S427" t="s">
        <v>3700</v>
      </c>
    </row>
    <row r="428" spans="1:19" x14ac:dyDescent="0.3">
      <c r="A428" t="s">
        <v>3701</v>
      </c>
      <c r="B428" t="s">
        <v>3702</v>
      </c>
      <c r="C428" t="str">
        <f t="shared" si="19"/>
        <v>Redmi Note 11 Pro + 5G (Stealth Bla</v>
      </c>
      <c r="D428" t="str">
        <f t="shared" si="20"/>
        <v>Redmi Note 11 Pro + 5G (Stealth Bla</v>
      </c>
      <c r="E428" t="s">
        <v>3003</v>
      </c>
      <c r="F428" t="str">
        <f t="shared" si="21"/>
        <v>Electronics</v>
      </c>
      <c r="G428" s="2">
        <v>22999</v>
      </c>
      <c r="H428" s="2">
        <v>28999</v>
      </c>
      <c r="I428" s="3">
        <v>0.21</v>
      </c>
      <c r="J428">
        <v>3.9</v>
      </c>
      <c r="K428" s="1">
        <v>25824</v>
      </c>
      <c r="L428" t="s">
        <v>3703</v>
      </c>
      <c r="M428" t="s">
        <v>3376</v>
      </c>
      <c r="N428" t="s">
        <v>3377</v>
      </c>
      <c r="O428" t="s">
        <v>3378</v>
      </c>
      <c r="P428" t="s">
        <v>3379</v>
      </c>
      <c r="Q428" t="s">
        <v>3380</v>
      </c>
      <c r="R428" t="s">
        <v>3381</v>
      </c>
      <c r="S428" t="s">
        <v>3704</v>
      </c>
    </row>
    <row r="429" spans="1:19" x14ac:dyDescent="0.3">
      <c r="A429" t="s">
        <v>3705</v>
      </c>
      <c r="B429" t="s">
        <v>3706</v>
      </c>
      <c r="C429" t="str">
        <f t="shared" si="19"/>
        <v>boAt Bassheads 242 in Ear Wired Ear</v>
      </c>
      <c r="D429" t="str">
        <f t="shared" si="20"/>
        <v>Boat Bassheads 242 In Ear Wired Ear</v>
      </c>
      <c r="E429" t="s">
        <v>3079</v>
      </c>
      <c r="F429" t="str">
        <f t="shared" si="21"/>
        <v>Electronics</v>
      </c>
      <c r="G429">
        <v>599</v>
      </c>
      <c r="H429" s="2">
        <v>1490</v>
      </c>
      <c r="I429" s="3">
        <v>0.6</v>
      </c>
      <c r="J429">
        <v>4.0999999999999996</v>
      </c>
      <c r="K429" s="1">
        <v>161679</v>
      </c>
      <c r="L429" t="s">
        <v>3707</v>
      </c>
      <c r="M429" t="s">
        <v>3708</v>
      </c>
      <c r="N429" t="s">
        <v>3709</v>
      </c>
      <c r="O429" t="s">
        <v>3710</v>
      </c>
      <c r="P429" t="s">
        <v>3711</v>
      </c>
      <c r="Q429" t="s">
        <v>3712</v>
      </c>
      <c r="R429" t="s">
        <v>3713</v>
      </c>
      <c r="S429" t="s">
        <v>3714</v>
      </c>
    </row>
    <row r="430" spans="1:19" x14ac:dyDescent="0.3">
      <c r="A430" t="s">
        <v>3715</v>
      </c>
      <c r="B430" t="s">
        <v>3716</v>
      </c>
      <c r="C430" t="str">
        <f t="shared" si="19"/>
        <v>Portronics MODESK POR-122 Universal</v>
      </c>
      <c r="D430" t="str">
        <f t="shared" si="20"/>
        <v>Portronics Modesk Por-122 Universal</v>
      </c>
      <c r="E430" t="s">
        <v>3490</v>
      </c>
      <c r="F430" t="str">
        <f t="shared" si="21"/>
        <v>Electronics</v>
      </c>
      <c r="G430">
        <v>134</v>
      </c>
      <c r="H430">
        <v>699</v>
      </c>
      <c r="I430" s="3">
        <v>0.81</v>
      </c>
      <c r="J430">
        <v>4.0999999999999996</v>
      </c>
      <c r="K430" s="1">
        <v>16685</v>
      </c>
      <c r="L430" t="s">
        <v>3717</v>
      </c>
      <c r="M430" t="s">
        <v>3718</v>
      </c>
      <c r="N430" t="s">
        <v>3719</v>
      </c>
      <c r="O430" t="s">
        <v>3720</v>
      </c>
      <c r="P430" t="s">
        <v>3721</v>
      </c>
      <c r="Q430" t="s">
        <v>3722</v>
      </c>
      <c r="R430" t="s">
        <v>3723</v>
      </c>
      <c r="S430" t="s">
        <v>3724</v>
      </c>
    </row>
    <row r="431" spans="1:19" x14ac:dyDescent="0.3">
      <c r="A431" t="s">
        <v>3725</v>
      </c>
      <c r="B431" t="s">
        <v>3726</v>
      </c>
      <c r="C431" t="str">
        <f t="shared" si="19"/>
        <v>realme narzo 50i (Mint Green, 2GB R</v>
      </c>
      <c r="D431" t="str">
        <f t="shared" si="20"/>
        <v>Realme Narzo 50I (Mint Green, 2Gb R</v>
      </c>
      <c r="E431" t="s">
        <v>3003</v>
      </c>
      <c r="F431" t="str">
        <f t="shared" si="21"/>
        <v>Electronics</v>
      </c>
      <c r="G431" s="2">
        <v>7499</v>
      </c>
      <c r="H431" s="2">
        <v>7999</v>
      </c>
      <c r="I431" s="3">
        <v>0.06</v>
      </c>
      <c r="J431">
        <v>4</v>
      </c>
      <c r="K431" s="1">
        <v>30907</v>
      </c>
      <c r="L431" t="s">
        <v>3727</v>
      </c>
      <c r="M431" t="s">
        <v>3728</v>
      </c>
      <c r="N431" t="s">
        <v>3729</v>
      </c>
      <c r="O431" t="s">
        <v>3730</v>
      </c>
      <c r="P431" t="s">
        <v>3731</v>
      </c>
      <c r="Q431" t="s">
        <v>3732</v>
      </c>
      <c r="R431" t="s">
        <v>3733</v>
      </c>
      <c r="S431" t="s">
        <v>3734</v>
      </c>
    </row>
    <row r="432" spans="1:19" x14ac:dyDescent="0.3">
      <c r="A432" t="s">
        <v>3735</v>
      </c>
      <c r="B432" t="s">
        <v>3736</v>
      </c>
      <c r="C432" t="str">
        <f t="shared" si="19"/>
        <v>MI 10000mAh 3i Lithium Polymer Powe</v>
      </c>
      <c r="D432" t="str">
        <f t="shared" si="20"/>
        <v>Mi 10000Mah 3I Lithium Polymer Powe</v>
      </c>
      <c r="E432" t="s">
        <v>2992</v>
      </c>
      <c r="F432" t="str">
        <f t="shared" si="21"/>
        <v>Electronics</v>
      </c>
      <c r="G432" s="2">
        <v>1149</v>
      </c>
      <c r="H432" s="2">
        <v>2199</v>
      </c>
      <c r="I432" s="3">
        <v>0.48</v>
      </c>
      <c r="J432">
        <v>4.3</v>
      </c>
      <c r="K432" s="1">
        <v>178912</v>
      </c>
      <c r="L432" t="s">
        <v>3737</v>
      </c>
      <c r="M432" t="s">
        <v>2994</v>
      </c>
      <c r="N432" t="s">
        <v>2995</v>
      </c>
      <c r="O432" t="s">
        <v>2996</v>
      </c>
      <c r="P432" t="s">
        <v>2997</v>
      </c>
      <c r="Q432" t="s">
        <v>2998</v>
      </c>
      <c r="R432" t="s">
        <v>3738</v>
      </c>
      <c r="S432" t="s">
        <v>3739</v>
      </c>
    </row>
    <row r="433" spans="1:19" x14ac:dyDescent="0.3">
      <c r="A433" t="s">
        <v>3740</v>
      </c>
      <c r="B433" t="s">
        <v>3741</v>
      </c>
      <c r="C433" t="str">
        <f t="shared" si="19"/>
        <v>Nokia 105 Plus Single SIM, Keypad M</v>
      </c>
      <c r="D433" t="str">
        <f t="shared" si="20"/>
        <v>Nokia 105 Plus Single Sim, Keypad M</v>
      </c>
      <c r="E433" t="s">
        <v>3058</v>
      </c>
      <c r="F433" t="str">
        <f t="shared" si="21"/>
        <v>Electronics</v>
      </c>
      <c r="G433" s="2">
        <v>1324</v>
      </c>
      <c r="H433" s="2">
        <v>1699</v>
      </c>
      <c r="I433" s="3">
        <v>0.22</v>
      </c>
      <c r="J433">
        <v>4</v>
      </c>
      <c r="K433" s="1">
        <v>128311</v>
      </c>
      <c r="L433" t="s">
        <v>3742</v>
      </c>
      <c r="M433" t="s">
        <v>3060</v>
      </c>
      <c r="N433" t="s">
        <v>3061</v>
      </c>
      <c r="O433" t="s">
        <v>3062</v>
      </c>
      <c r="P433" t="s">
        <v>3063</v>
      </c>
      <c r="Q433" t="s">
        <v>3064</v>
      </c>
      <c r="R433" t="s">
        <v>3743</v>
      </c>
      <c r="S433" t="s">
        <v>3744</v>
      </c>
    </row>
    <row r="434" spans="1:19" x14ac:dyDescent="0.3">
      <c r="A434" t="s">
        <v>3745</v>
      </c>
      <c r="B434" t="s">
        <v>3746</v>
      </c>
      <c r="C434" t="str">
        <f t="shared" si="19"/>
        <v>iQOO Z6 44W by vivo (Raven Black, 4</v>
      </c>
      <c r="D434" t="str">
        <f t="shared" si="20"/>
        <v>Iqoo Z6 44W By Vivo (Raven Black, 4</v>
      </c>
      <c r="E434" t="s">
        <v>3003</v>
      </c>
      <c r="F434" t="str">
        <f t="shared" si="21"/>
        <v>Electronics</v>
      </c>
      <c r="G434" s="2">
        <v>13999</v>
      </c>
      <c r="H434" s="2">
        <v>19999</v>
      </c>
      <c r="I434" s="3">
        <v>0.3</v>
      </c>
      <c r="J434">
        <v>4.0999999999999996</v>
      </c>
      <c r="K434" s="1">
        <v>19252</v>
      </c>
      <c r="L434" t="s">
        <v>3695</v>
      </c>
      <c r="M434" t="s">
        <v>3314</v>
      </c>
      <c r="N434" t="s">
        <v>3315</v>
      </c>
      <c r="O434" t="s">
        <v>3316</v>
      </c>
      <c r="P434" t="s">
        <v>3317</v>
      </c>
      <c r="Q434" t="s">
        <v>3318</v>
      </c>
      <c r="R434" t="s">
        <v>3747</v>
      </c>
      <c r="S434" t="s">
        <v>3748</v>
      </c>
    </row>
    <row r="435" spans="1:19" x14ac:dyDescent="0.3">
      <c r="A435" t="s">
        <v>3749</v>
      </c>
      <c r="B435" t="s">
        <v>3750</v>
      </c>
      <c r="C435" t="str">
        <f t="shared" si="19"/>
        <v>Ambrane 10000mAh Slim Power Bank, 2</v>
      </c>
      <c r="D435" t="str">
        <f t="shared" si="20"/>
        <v>Ambrane 10000Mah Slim Power Bank, 2</v>
      </c>
      <c r="E435" t="s">
        <v>2992</v>
      </c>
      <c r="F435" t="str">
        <f t="shared" si="21"/>
        <v>Electronics</v>
      </c>
      <c r="G435">
        <v>999</v>
      </c>
      <c r="H435" s="2">
        <v>1599</v>
      </c>
      <c r="I435" s="3">
        <v>0.38</v>
      </c>
      <c r="J435">
        <v>4</v>
      </c>
      <c r="K435" s="1">
        <v>7222</v>
      </c>
      <c r="L435" t="s">
        <v>3751</v>
      </c>
      <c r="M435" t="s">
        <v>3563</v>
      </c>
      <c r="N435" t="s">
        <v>3564</v>
      </c>
      <c r="O435" t="s">
        <v>3565</v>
      </c>
      <c r="P435" t="s">
        <v>3566</v>
      </c>
      <c r="Q435" t="s">
        <v>3567</v>
      </c>
      <c r="R435" t="s">
        <v>3752</v>
      </c>
      <c r="S435" t="s">
        <v>3753</v>
      </c>
    </row>
    <row r="436" spans="1:19" x14ac:dyDescent="0.3">
      <c r="A436" t="s">
        <v>3754</v>
      </c>
      <c r="B436" t="s">
        <v>3755</v>
      </c>
      <c r="C436" t="str">
        <f t="shared" si="19"/>
        <v>Samsung Galaxy M13 (Stardust Brown,</v>
      </c>
      <c r="D436" t="str">
        <f t="shared" si="20"/>
        <v>Samsung Galaxy M13 (Stardust Brown,</v>
      </c>
      <c r="E436" t="s">
        <v>3003</v>
      </c>
      <c r="F436" t="str">
        <f t="shared" si="21"/>
        <v>Electronics</v>
      </c>
      <c r="G436" s="2">
        <v>12999</v>
      </c>
      <c r="H436" s="2">
        <v>17999</v>
      </c>
      <c r="I436" s="3">
        <v>0.28000000000000003</v>
      </c>
      <c r="J436">
        <v>4.0999999999999996</v>
      </c>
      <c r="K436" s="1">
        <v>18998</v>
      </c>
      <c r="L436" t="s">
        <v>3221</v>
      </c>
      <c r="M436" t="s">
        <v>3222</v>
      </c>
      <c r="N436" t="s">
        <v>3223</v>
      </c>
      <c r="O436" t="s">
        <v>3224</v>
      </c>
      <c r="P436" t="s">
        <v>3225</v>
      </c>
      <c r="Q436" t="s">
        <v>3226</v>
      </c>
      <c r="R436" t="s">
        <v>3756</v>
      </c>
      <c r="S436" t="s">
        <v>3757</v>
      </c>
    </row>
    <row r="437" spans="1:19" x14ac:dyDescent="0.3">
      <c r="A437" t="s">
        <v>3758</v>
      </c>
      <c r="B437" t="s">
        <v>3759</v>
      </c>
      <c r="C437" t="str">
        <f t="shared" si="19"/>
        <v xml:space="preserve">OPPO A74 5G (Fluid Black, 6GB RAM, </v>
      </c>
      <c r="D437" t="str">
        <f t="shared" si="20"/>
        <v xml:space="preserve">Oppo A74 5G (Fluid Black, 6Gb Ram, </v>
      </c>
      <c r="E437" t="s">
        <v>3003</v>
      </c>
      <c r="F437" t="str">
        <f t="shared" si="21"/>
        <v>Electronics</v>
      </c>
      <c r="G437" s="2">
        <v>15490</v>
      </c>
      <c r="H437" s="2">
        <v>20990</v>
      </c>
      <c r="I437" s="3">
        <v>0.26</v>
      </c>
      <c r="J437">
        <v>4.2</v>
      </c>
      <c r="K437" s="1">
        <v>32916</v>
      </c>
      <c r="L437" t="s">
        <v>3760</v>
      </c>
      <c r="M437" t="s">
        <v>3366</v>
      </c>
      <c r="N437" t="s">
        <v>3367</v>
      </c>
      <c r="O437" t="s">
        <v>3368</v>
      </c>
      <c r="P437" t="s">
        <v>3369</v>
      </c>
      <c r="Q437" t="s">
        <v>3370</v>
      </c>
      <c r="R437" t="s">
        <v>3761</v>
      </c>
      <c r="S437" t="s">
        <v>3762</v>
      </c>
    </row>
    <row r="438" spans="1:19" x14ac:dyDescent="0.3">
      <c r="A438" t="s">
        <v>3763</v>
      </c>
      <c r="B438" t="s">
        <v>3764</v>
      </c>
      <c r="C438" t="str">
        <f t="shared" si="19"/>
        <v>Spigen EZ Fit Tempered Glass Screen</v>
      </c>
      <c r="D438" t="str">
        <f t="shared" si="20"/>
        <v>Spigen Ez Fit Tempered Glass Screen</v>
      </c>
      <c r="E438" t="s">
        <v>3765</v>
      </c>
      <c r="F438" t="str">
        <f t="shared" si="21"/>
        <v>Electronics</v>
      </c>
      <c r="G438">
        <v>999</v>
      </c>
      <c r="H438" s="2">
        <v>2899</v>
      </c>
      <c r="I438" s="3">
        <v>0.66</v>
      </c>
      <c r="J438">
        <v>4.5999999999999996</v>
      </c>
      <c r="K438" s="1">
        <v>26603</v>
      </c>
      <c r="L438" t="s">
        <v>3766</v>
      </c>
      <c r="M438" t="s">
        <v>3767</v>
      </c>
      <c r="N438" t="s">
        <v>3768</v>
      </c>
      <c r="O438" t="s">
        <v>3769</v>
      </c>
      <c r="P438" t="s">
        <v>3770</v>
      </c>
      <c r="Q438" t="s">
        <v>3771</v>
      </c>
      <c r="R438" t="s">
        <v>3772</v>
      </c>
      <c r="S438" t="s">
        <v>3773</v>
      </c>
    </row>
    <row r="439" spans="1:19" x14ac:dyDescent="0.3">
      <c r="A439" t="s">
        <v>3774</v>
      </c>
      <c r="B439" t="s">
        <v>3775</v>
      </c>
      <c r="C439" t="str">
        <f t="shared" si="19"/>
        <v>Noise ColorFit Pulse Smartwatch wit</v>
      </c>
      <c r="D439" t="str">
        <f t="shared" si="20"/>
        <v>Noise Colorfit Pulse Smartwatch Wit</v>
      </c>
      <c r="E439" t="s">
        <v>2961</v>
      </c>
      <c r="F439" t="str">
        <f t="shared" si="21"/>
        <v>Electronics</v>
      </c>
      <c r="G439" s="2">
        <v>1599</v>
      </c>
      <c r="H439" s="2">
        <v>4999</v>
      </c>
      <c r="I439" s="3">
        <v>0.68</v>
      </c>
      <c r="J439">
        <v>4</v>
      </c>
      <c r="K439" s="1">
        <v>67950</v>
      </c>
      <c r="L439" t="s">
        <v>3776</v>
      </c>
      <c r="M439" t="s">
        <v>3777</v>
      </c>
      <c r="N439" t="s">
        <v>3778</v>
      </c>
      <c r="O439" t="s">
        <v>3779</v>
      </c>
      <c r="P439" t="s">
        <v>3780</v>
      </c>
      <c r="Q439" t="s">
        <v>3781</v>
      </c>
      <c r="R439" t="s">
        <v>3782</v>
      </c>
      <c r="S439" t="s">
        <v>3783</v>
      </c>
    </row>
    <row r="440" spans="1:19" x14ac:dyDescent="0.3">
      <c r="A440" t="s">
        <v>3784</v>
      </c>
      <c r="B440" t="s">
        <v>3785</v>
      </c>
      <c r="C440" t="str">
        <f t="shared" si="19"/>
        <v>Nokia 105 Plus Single SIM, Keypad M</v>
      </c>
      <c r="D440" t="str">
        <f t="shared" si="20"/>
        <v>Nokia 105 Plus Single Sim, Keypad M</v>
      </c>
      <c r="E440" t="s">
        <v>3058</v>
      </c>
      <c r="F440" t="str">
        <f t="shared" si="21"/>
        <v>Electronics</v>
      </c>
      <c r="G440" s="2">
        <v>1324</v>
      </c>
      <c r="H440" s="2">
        <v>1699</v>
      </c>
      <c r="I440" s="3">
        <v>0.22</v>
      </c>
      <c r="J440">
        <v>4</v>
      </c>
      <c r="K440" s="1">
        <v>128311</v>
      </c>
      <c r="L440" t="s">
        <v>3742</v>
      </c>
      <c r="M440" t="s">
        <v>3060</v>
      </c>
      <c r="N440" t="s">
        <v>3061</v>
      </c>
      <c r="O440" t="s">
        <v>3062</v>
      </c>
      <c r="P440" t="s">
        <v>3063</v>
      </c>
      <c r="Q440" t="s">
        <v>3064</v>
      </c>
      <c r="R440" t="s">
        <v>3065</v>
      </c>
      <c r="S440" t="s">
        <v>3786</v>
      </c>
    </row>
    <row r="441" spans="1:19" x14ac:dyDescent="0.3">
      <c r="A441" t="s">
        <v>3787</v>
      </c>
      <c r="B441" t="s">
        <v>3788</v>
      </c>
      <c r="C441" t="str">
        <f t="shared" si="19"/>
        <v>iQOO Z6 Pro 5G by vivo (Legion Sky,</v>
      </c>
      <c r="D441" t="str">
        <f t="shared" si="20"/>
        <v>Iqoo Z6 Pro 5G By Vivo (Legion Sky,</v>
      </c>
      <c r="E441" t="s">
        <v>3003</v>
      </c>
      <c r="F441" t="str">
        <f t="shared" si="21"/>
        <v>Electronics</v>
      </c>
      <c r="G441" s="2">
        <v>20999</v>
      </c>
      <c r="H441" s="2">
        <v>29990</v>
      </c>
      <c r="I441" s="3">
        <v>0.3</v>
      </c>
      <c r="J441">
        <v>4.3</v>
      </c>
      <c r="K441" s="1">
        <v>9499</v>
      </c>
      <c r="L441" t="s">
        <v>3789</v>
      </c>
      <c r="M441" t="s">
        <v>3790</v>
      </c>
      <c r="N441" t="s">
        <v>3791</v>
      </c>
      <c r="O441" t="s">
        <v>3792</v>
      </c>
      <c r="P441" t="s">
        <v>3793</v>
      </c>
      <c r="Q441" t="s">
        <v>3794</v>
      </c>
      <c r="R441" t="s">
        <v>3795</v>
      </c>
      <c r="S441" t="s">
        <v>3796</v>
      </c>
    </row>
    <row r="442" spans="1:19" x14ac:dyDescent="0.3">
      <c r="A442" t="s">
        <v>3797</v>
      </c>
      <c r="B442" t="s">
        <v>3798</v>
      </c>
      <c r="C442" t="str">
        <f t="shared" si="19"/>
        <v xml:space="preserve">MI 33W SonicCharge 2.0 USB Charger </v>
      </c>
      <c r="D442" t="str">
        <f t="shared" si="20"/>
        <v xml:space="preserve">Mi 33W Soniccharge 2.0 Usb Charger </v>
      </c>
      <c r="E442" t="s">
        <v>3175</v>
      </c>
      <c r="F442" t="str">
        <f t="shared" si="21"/>
        <v>Electronics</v>
      </c>
      <c r="G442">
        <v>999</v>
      </c>
      <c r="H442" s="2">
        <v>1999</v>
      </c>
      <c r="I442" s="3">
        <v>0.5</v>
      </c>
      <c r="J442">
        <v>4.3</v>
      </c>
      <c r="K442" s="1">
        <v>1777</v>
      </c>
      <c r="L442" t="s">
        <v>3799</v>
      </c>
      <c r="M442" t="s">
        <v>3800</v>
      </c>
      <c r="N442" t="s">
        <v>3801</v>
      </c>
      <c r="O442" t="s">
        <v>3802</v>
      </c>
      <c r="P442" t="s">
        <v>3803</v>
      </c>
      <c r="Q442" t="s">
        <v>3804</v>
      </c>
      <c r="R442" t="s">
        <v>3805</v>
      </c>
      <c r="S442" t="s">
        <v>3806</v>
      </c>
    </row>
    <row r="443" spans="1:19" x14ac:dyDescent="0.3">
      <c r="A443" t="s">
        <v>3807</v>
      </c>
      <c r="B443" t="s">
        <v>3808</v>
      </c>
      <c r="C443" t="str">
        <f t="shared" si="19"/>
        <v>OPPO A31 (Mystery Black, 6GB RAM, 1</v>
      </c>
      <c r="D443" t="str">
        <f t="shared" si="20"/>
        <v>Oppo A31 (Mystery Black, 6Gb Ram, 1</v>
      </c>
      <c r="E443" t="s">
        <v>3003</v>
      </c>
      <c r="F443" t="str">
        <f t="shared" si="21"/>
        <v>Electronics</v>
      </c>
      <c r="G443" s="2">
        <v>12490</v>
      </c>
      <c r="H443" s="2">
        <v>15990</v>
      </c>
      <c r="I443" s="3">
        <v>0.22</v>
      </c>
      <c r="J443">
        <v>4.2</v>
      </c>
      <c r="K443" s="1">
        <v>58506</v>
      </c>
      <c r="L443" t="s">
        <v>3809</v>
      </c>
      <c r="M443" t="s">
        <v>3810</v>
      </c>
      <c r="N443" t="s">
        <v>3811</v>
      </c>
      <c r="O443" t="s">
        <v>3812</v>
      </c>
      <c r="P443" t="s">
        <v>3813</v>
      </c>
      <c r="Q443" t="s">
        <v>3814</v>
      </c>
      <c r="R443" t="s">
        <v>3815</v>
      </c>
      <c r="S443" t="s">
        <v>3816</v>
      </c>
    </row>
    <row r="444" spans="1:19" x14ac:dyDescent="0.3">
      <c r="A444" t="s">
        <v>3817</v>
      </c>
      <c r="B444" t="s">
        <v>3818</v>
      </c>
      <c r="C444" t="str">
        <f t="shared" si="19"/>
        <v>iQOO vivo Z6 5G (Chromatic Blue, 8G</v>
      </c>
      <c r="D444" t="str">
        <f t="shared" si="20"/>
        <v>Iqoo Vivo Z6 5G (Chromatic Blue, 8G</v>
      </c>
      <c r="E444" t="s">
        <v>3003</v>
      </c>
      <c r="F444" t="str">
        <f t="shared" si="21"/>
        <v>Electronics</v>
      </c>
      <c r="G444" s="2">
        <v>17999</v>
      </c>
      <c r="H444" s="2">
        <v>21990</v>
      </c>
      <c r="I444" s="3">
        <v>0.18</v>
      </c>
      <c r="J444">
        <v>4</v>
      </c>
      <c r="K444" s="1">
        <v>21350</v>
      </c>
      <c r="L444" t="s">
        <v>3819</v>
      </c>
      <c r="M444" t="s">
        <v>3251</v>
      </c>
      <c r="N444" t="s">
        <v>3252</v>
      </c>
      <c r="O444" t="s">
        <v>3253</v>
      </c>
      <c r="P444" t="s">
        <v>3254</v>
      </c>
      <c r="Q444" t="s">
        <v>3255</v>
      </c>
      <c r="R444" t="s">
        <v>3256</v>
      </c>
      <c r="S444" t="s">
        <v>3820</v>
      </c>
    </row>
    <row r="445" spans="1:19" x14ac:dyDescent="0.3">
      <c r="A445" t="s">
        <v>3821</v>
      </c>
      <c r="B445" t="s">
        <v>3822</v>
      </c>
      <c r="C445" t="str">
        <f t="shared" si="19"/>
        <v>Motorola a10 Dual Sim keypad Mobile</v>
      </c>
      <c r="D445" t="str">
        <f t="shared" si="20"/>
        <v>Motorola A10 Dual Sim Keypad Mobile</v>
      </c>
      <c r="E445" t="s">
        <v>3058</v>
      </c>
      <c r="F445" t="str">
        <f t="shared" si="21"/>
        <v>Electronics</v>
      </c>
      <c r="G445" s="2">
        <v>1399</v>
      </c>
      <c r="H445" s="2">
        <v>1630</v>
      </c>
      <c r="I445" s="3">
        <v>0.14000000000000001</v>
      </c>
      <c r="J445">
        <v>4</v>
      </c>
      <c r="K445" s="1">
        <v>9378</v>
      </c>
      <c r="L445" t="s">
        <v>3823</v>
      </c>
      <c r="M445" t="s">
        <v>3824</v>
      </c>
      <c r="N445" t="s">
        <v>3825</v>
      </c>
      <c r="O445" t="s">
        <v>3826</v>
      </c>
      <c r="P445" t="s">
        <v>3827</v>
      </c>
      <c r="Q445" t="s">
        <v>3828</v>
      </c>
      <c r="R445" t="s">
        <v>3829</v>
      </c>
      <c r="S445" t="s">
        <v>3830</v>
      </c>
    </row>
    <row r="446" spans="1:19" x14ac:dyDescent="0.3">
      <c r="A446" t="s">
        <v>3831</v>
      </c>
      <c r="B446" t="s">
        <v>3832</v>
      </c>
      <c r="C446" t="str">
        <f t="shared" si="19"/>
        <v>boAt Wave Lite Smartwatch with 1.69</v>
      </c>
      <c r="D446" t="str">
        <f t="shared" si="20"/>
        <v>Boat Wave Lite Smartwatch With 1.69</v>
      </c>
      <c r="E446" t="s">
        <v>2961</v>
      </c>
      <c r="F446" t="str">
        <f t="shared" si="21"/>
        <v>Electronics</v>
      </c>
      <c r="G446" s="2">
        <v>1499</v>
      </c>
      <c r="H446" s="2">
        <v>6990</v>
      </c>
      <c r="I446" s="3">
        <v>0.79</v>
      </c>
      <c r="J446">
        <v>3.9</v>
      </c>
      <c r="K446" s="1">
        <v>21796</v>
      </c>
      <c r="L446" t="s">
        <v>3069</v>
      </c>
      <c r="M446" t="s">
        <v>3070</v>
      </c>
      <c r="N446" t="s">
        <v>3071</v>
      </c>
      <c r="O446" t="s">
        <v>3072</v>
      </c>
      <c r="P446" t="s">
        <v>3073</v>
      </c>
      <c r="Q446" t="s">
        <v>3074</v>
      </c>
      <c r="R446" t="s">
        <v>3833</v>
      </c>
      <c r="S446" t="s">
        <v>3834</v>
      </c>
    </row>
    <row r="447" spans="1:19" x14ac:dyDescent="0.3">
      <c r="A447" t="s">
        <v>3835</v>
      </c>
      <c r="B447" t="s">
        <v>3836</v>
      </c>
      <c r="C447" t="str">
        <f t="shared" si="19"/>
        <v>boAt Wave Call Smart Watch, Smart T</v>
      </c>
      <c r="D447" t="str">
        <f t="shared" si="20"/>
        <v>Boat Wave Call Smart Watch, Smart T</v>
      </c>
      <c r="E447" t="s">
        <v>2961</v>
      </c>
      <c r="F447" t="str">
        <f t="shared" si="21"/>
        <v>Electronics</v>
      </c>
      <c r="G447" s="2">
        <v>1999</v>
      </c>
      <c r="H447" s="2">
        <v>7990</v>
      </c>
      <c r="I447" s="3">
        <v>0.75</v>
      </c>
      <c r="J447">
        <v>3.8</v>
      </c>
      <c r="K447" s="1">
        <v>17833</v>
      </c>
      <c r="L447" t="s">
        <v>2982</v>
      </c>
      <c r="M447" t="s">
        <v>2983</v>
      </c>
      <c r="N447" t="s">
        <v>2984</v>
      </c>
      <c r="O447" t="s">
        <v>2985</v>
      </c>
      <c r="P447" t="s">
        <v>2986</v>
      </c>
      <c r="Q447" t="s">
        <v>2987</v>
      </c>
      <c r="R447" t="s">
        <v>3837</v>
      </c>
      <c r="S447" t="s">
        <v>3838</v>
      </c>
    </row>
    <row r="448" spans="1:19" x14ac:dyDescent="0.3">
      <c r="A448" t="s">
        <v>3839</v>
      </c>
      <c r="B448" t="s">
        <v>3840</v>
      </c>
      <c r="C448" t="str">
        <f t="shared" si="19"/>
        <v>Spigen EZ Fit Tempered Glass Screen</v>
      </c>
      <c r="D448" t="str">
        <f t="shared" si="20"/>
        <v>Spigen Ez Fit Tempered Glass Screen</v>
      </c>
      <c r="E448" t="s">
        <v>3765</v>
      </c>
      <c r="F448" t="str">
        <f t="shared" si="21"/>
        <v>Electronics</v>
      </c>
      <c r="G448">
        <v>999</v>
      </c>
      <c r="H448" s="2">
        <v>2899</v>
      </c>
      <c r="I448" s="3">
        <v>0.66</v>
      </c>
      <c r="J448">
        <v>4.7</v>
      </c>
      <c r="K448" s="1">
        <v>7779</v>
      </c>
      <c r="L448" t="s">
        <v>3841</v>
      </c>
      <c r="M448" t="s">
        <v>3842</v>
      </c>
      <c r="N448" t="s">
        <v>3843</v>
      </c>
      <c r="O448" t="s">
        <v>3844</v>
      </c>
      <c r="P448" t="s">
        <v>3845</v>
      </c>
      <c r="Q448" t="s">
        <v>3846</v>
      </c>
      <c r="R448" t="s">
        <v>3847</v>
      </c>
      <c r="S448" t="s">
        <v>3848</v>
      </c>
    </row>
    <row r="449" spans="1:19" x14ac:dyDescent="0.3">
      <c r="A449" t="s">
        <v>3849</v>
      </c>
      <c r="B449" t="s">
        <v>3850</v>
      </c>
      <c r="C449" t="str">
        <f t="shared" si="19"/>
        <v>KINGONE Upgraded Stylus Pen, iPad P</v>
      </c>
      <c r="D449" t="str">
        <f t="shared" si="20"/>
        <v>Kingone Upgraded Stylus Pen, Ipad P</v>
      </c>
      <c r="E449" t="s">
        <v>3851</v>
      </c>
      <c r="F449" t="str">
        <f t="shared" si="21"/>
        <v>Electronics</v>
      </c>
      <c r="G449" s="2">
        <v>2099</v>
      </c>
      <c r="H449" s="2">
        <v>5999</v>
      </c>
      <c r="I449" s="3">
        <v>0.65</v>
      </c>
      <c r="J449">
        <v>4.3</v>
      </c>
      <c r="K449" s="1">
        <v>17129</v>
      </c>
      <c r="L449" t="s">
        <v>3852</v>
      </c>
      <c r="M449" t="s">
        <v>3853</v>
      </c>
      <c r="N449" t="s">
        <v>3854</v>
      </c>
      <c r="O449" t="s">
        <v>3855</v>
      </c>
      <c r="P449" t="s">
        <v>3856</v>
      </c>
      <c r="Q449" t="s">
        <v>3857</v>
      </c>
      <c r="R449" t="s">
        <v>3858</v>
      </c>
      <c r="S449" t="s">
        <v>3859</v>
      </c>
    </row>
    <row r="450" spans="1:19" x14ac:dyDescent="0.3">
      <c r="A450" t="s">
        <v>3860</v>
      </c>
      <c r="B450" t="s">
        <v>3861</v>
      </c>
      <c r="C450" t="str">
        <f t="shared" ref="C450:C513" si="22">LEFT(B450,35)</f>
        <v>Portronics CarPower Mini Car Charge</v>
      </c>
      <c r="D450" t="str">
        <f t="shared" ref="D450:D513" si="23">PROPER(C450)</f>
        <v>Portronics Carpower Mini Car Charge</v>
      </c>
      <c r="E450" t="s">
        <v>3120</v>
      </c>
      <c r="F450" t="str">
        <f t="shared" si="21"/>
        <v>Electronics</v>
      </c>
      <c r="G450">
        <v>337</v>
      </c>
      <c r="H450">
        <v>699</v>
      </c>
      <c r="I450" s="3">
        <v>0.52</v>
      </c>
      <c r="J450">
        <v>4.2</v>
      </c>
      <c r="K450" s="1">
        <v>4969</v>
      </c>
      <c r="L450" t="s">
        <v>3862</v>
      </c>
      <c r="M450" t="s">
        <v>3863</v>
      </c>
      <c r="N450" t="s">
        <v>3864</v>
      </c>
      <c r="O450" t="s">
        <v>3865</v>
      </c>
      <c r="P450" t="s">
        <v>3866</v>
      </c>
      <c r="Q450" t="s">
        <v>3867</v>
      </c>
      <c r="R450" t="s">
        <v>3868</v>
      </c>
      <c r="S450" t="s">
        <v>3869</v>
      </c>
    </row>
    <row r="451" spans="1:19" x14ac:dyDescent="0.3">
      <c r="A451" t="s">
        <v>3870</v>
      </c>
      <c r="B451" t="s">
        <v>3871</v>
      </c>
      <c r="C451" t="str">
        <f t="shared" si="22"/>
        <v>boAt Newly Launched Wave Electra wi</v>
      </c>
      <c r="D451" t="str">
        <f t="shared" si="23"/>
        <v>Boat Newly Launched Wave Electra Wi</v>
      </c>
      <c r="E451" t="s">
        <v>2961</v>
      </c>
      <c r="F451" t="str">
        <f t="shared" ref="F451:F514" si="24">LEFT(E451,FIND("|",E451)-1)</f>
        <v>Electronics</v>
      </c>
      <c r="G451" s="2">
        <v>2999</v>
      </c>
      <c r="H451" s="2">
        <v>7990</v>
      </c>
      <c r="I451" s="3">
        <v>0.62</v>
      </c>
      <c r="J451">
        <v>4.0999999999999996</v>
      </c>
      <c r="K451" s="1">
        <v>154</v>
      </c>
      <c r="L451" t="s">
        <v>3872</v>
      </c>
      <c r="M451" t="s">
        <v>3873</v>
      </c>
      <c r="N451" t="s">
        <v>3874</v>
      </c>
      <c r="O451" t="s">
        <v>3875</v>
      </c>
      <c r="P451" t="s">
        <v>3876</v>
      </c>
      <c r="Q451" t="s">
        <v>3877</v>
      </c>
      <c r="R451" t="s">
        <v>3878</v>
      </c>
      <c r="S451" t="s">
        <v>3879</v>
      </c>
    </row>
    <row r="452" spans="1:19" x14ac:dyDescent="0.3">
      <c r="A452" t="s">
        <v>3880</v>
      </c>
      <c r="B452" t="s">
        <v>3881</v>
      </c>
      <c r="C452" t="str">
        <f t="shared" si="22"/>
        <v>PTron Newly Launched Force X10 Blue</v>
      </c>
      <c r="D452" t="str">
        <f t="shared" si="23"/>
        <v>Ptron Newly Launched Force X10 Blue</v>
      </c>
      <c r="E452" t="s">
        <v>2961</v>
      </c>
      <c r="F452" t="str">
        <f t="shared" si="24"/>
        <v>Electronics</v>
      </c>
      <c r="G452" s="2">
        <v>1299</v>
      </c>
      <c r="H452" s="2">
        <v>5999</v>
      </c>
      <c r="I452" s="3">
        <v>0.78</v>
      </c>
      <c r="J452">
        <v>3.3</v>
      </c>
      <c r="K452" s="1">
        <v>4415</v>
      </c>
      <c r="L452" t="s">
        <v>3882</v>
      </c>
      <c r="M452" t="s">
        <v>3883</v>
      </c>
      <c r="N452" t="s">
        <v>3884</v>
      </c>
      <c r="O452" t="s">
        <v>3885</v>
      </c>
      <c r="P452" t="s">
        <v>3886</v>
      </c>
      <c r="Q452" t="s">
        <v>3887</v>
      </c>
      <c r="R452" t="s">
        <v>3888</v>
      </c>
      <c r="S452" t="s">
        <v>3889</v>
      </c>
    </row>
    <row r="453" spans="1:19" x14ac:dyDescent="0.3">
      <c r="A453" t="s">
        <v>3890</v>
      </c>
      <c r="B453" t="s">
        <v>3891</v>
      </c>
      <c r="C453" t="str">
        <f t="shared" si="22"/>
        <v xml:space="preserve">iQOO vivo Z6 5G (Dynamo Black, 6GB </v>
      </c>
      <c r="D453" t="str">
        <f t="shared" si="23"/>
        <v xml:space="preserve">Iqoo Vivo Z6 5G (Dynamo Black, 6Gb </v>
      </c>
      <c r="E453" t="s">
        <v>3003</v>
      </c>
      <c r="F453" t="str">
        <f t="shared" si="24"/>
        <v>Electronics</v>
      </c>
      <c r="G453" s="2">
        <v>16499</v>
      </c>
      <c r="H453" s="2">
        <v>20990</v>
      </c>
      <c r="I453" s="3">
        <v>0.21</v>
      </c>
      <c r="J453">
        <v>4</v>
      </c>
      <c r="K453" s="1">
        <v>21350</v>
      </c>
      <c r="L453" t="s">
        <v>3819</v>
      </c>
      <c r="M453" t="s">
        <v>3251</v>
      </c>
      <c r="N453" t="s">
        <v>3252</v>
      </c>
      <c r="O453" t="s">
        <v>3253</v>
      </c>
      <c r="P453" t="s">
        <v>3254</v>
      </c>
      <c r="Q453" t="s">
        <v>3255</v>
      </c>
      <c r="R453" t="s">
        <v>3892</v>
      </c>
      <c r="S453" t="s">
        <v>3893</v>
      </c>
    </row>
    <row r="454" spans="1:19" x14ac:dyDescent="0.3">
      <c r="A454" t="s">
        <v>3894</v>
      </c>
      <c r="B454" t="s">
        <v>3895</v>
      </c>
      <c r="C454" t="str">
        <f t="shared" si="22"/>
        <v>Samsung Ehs64 Ehs64Avfwecinu Hands-</v>
      </c>
      <c r="D454" t="str">
        <f t="shared" si="23"/>
        <v>Samsung Ehs64 Ehs64Avfwecinu Hands-</v>
      </c>
      <c r="E454" t="s">
        <v>3079</v>
      </c>
      <c r="F454" t="str">
        <f t="shared" si="24"/>
        <v>Electronics</v>
      </c>
      <c r="G454">
        <v>499</v>
      </c>
      <c r="H454">
        <v>499</v>
      </c>
      <c r="I454" s="3">
        <v>0</v>
      </c>
      <c r="J454">
        <v>4.2</v>
      </c>
      <c r="K454" s="1">
        <v>31539</v>
      </c>
      <c r="L454" t="s">
        <v>3896</v>
      </c>
      <c r="M454" t="s">
        <v>3897</v>
      </c>
      <c r="N454" t="s">
        <v>3898</v>
      </c>
      <c r="O454" t="s">
        <v>3899</v>
      </c>
      <c r="P454" t="s">
        <v>3900</v>
      </c>
      <c r="Q454" t="s">
        <v>3901</v>
      </c>
      <c r="R454" t="s">
        <v>3902</v>
      </c>
      <c r="S454" t="s">
        <v>3903</v>
      </c>
    </row>
    <row r="455" spans="1:19" x14ac:dyDescent="0.3">
      <c r="A455" t="s">
        <v>3904</v>
      </c>
      <c r="B455" t="s">
        <v>3905</v>
      </c>
      <c r="C455" t="str">
        <f t="shared" si="22"/>
        <v>Spigen EZ Fit Tempered Glass Screen</v>
      </c>
      <c r="D455" t="str">
        <f t="shared" si="23"/>
        <v>Spigen Ez Fit Tempered Glass Screen</v>
      </c>
      <c r="E455" t="s">
        <v>3765</v>
      </c>
      <c r="F455" t="str">
        <f t="shared" si="24"/>
        <v>Electronics</v>
      </c>
      <c r="G455">
        <v>999</v>
      </c>
      <c r="H455" s="2">
        <v>2899</v>
      </c>
      <c r="I455" s="3">
        <v>0.66</v>
      </c>
      <c r="J455">
        <v>4.5999999999999996</v>
      </c>
      <c r="K455" s="1">
        <v>6129</v>
      </c>
      <c r="L455" t="s">
        <v>3906</v>
      </c>
      <c r="M455" t="s">
        <v>3907</v>
      </c>
      <c r="N455" t="s">
        <v>3908</v>
      </c>
      <c r="O455" t="s">
        <v>3909</v>
      </c>
      <c r="P455" t="s">
        <v>3910</v>
      </c>
      <c r="Q455" t="s">
        <v>3911</v>
      </c>
      <c r="R455" t="s">
        <v>3912</v>
      </c>
      <c r="S455" t="s">
        <v>3913</v>
      </c>
    </row>
    <row r="456" spans="1:19" x14ac:dyDescent="0.3">
      <c r="A456" t="s">
        <v>3914</v>
      </c>
      <c r="B456" t="s">
        <v>3915</v>
      </c>
      <c r="C456" t="str">
        <f t="shared" si="22"/>
        <v>Samsung Galaxy M04 Dark Blue, 4GB R</v>
      </c>
      <c r="D456" t="str">
        <f t="shared" si="23"/>
        <v>Samsung Galaxy M04 Dark Blue, 4Gb R</v>
      </c>
      <c r="E456" t="s">
        <v>3003</v>
      </c>
      <c r="F456" t="str">
        <f t="shared" si="24"/>
        <v>Electronics</v>
      </c>
      <c r="G456" s="2">
        <v>10499</v>
      </c>
      <c r="H456" s="2">
        <v>13499</v>
      </c>
      <c r="I456" s="3">
        <v>0.22</v>
      </c>
      <c r="J456">
        <v>4.2</v>
      </c>
      <c r="K456" s="1">
        <v>284</v>
      </c>
      <c r="L456" t="s">
        <v>3090</v>
      </c>
      <c r="M456" t="s">
        <v>3091</v>
      </c>
      <c r="N456" t="s">
        <v>3092</v>
      </c>
      <c r="O456" t="s">
        <v>3093</v>
      </c>
      <c r="P456" t="s">
        <v>3094</v>
      </c>
      <c r="Q456" t="s">
        <v>3095</v>
      </c>
      <c r="R456" t="s">
        <v>3096</v>
      </c>
      <c r="S456" t="s">
        <v>3916</v>
      </c>
    </row>
    <row r="457" spans="1:19" x14ac:dyDescent="0.3">
      <c r="A457" t="s">
        <v>3917</v>
      </c>
      <c r="B457" t="s">
        <v>3918</v>
      </c>
      <c r="C457" t="str">
        <f t="shared" si="22"/>
        <v>SWAPKART Flexible Mobile Tabletop S</v>
      </c>
      <c r="D457" t="str">
        <f t="shared" si="23"/>
        <v>Swapkart Flexible Mobile Tabletop S</v>
      </c>
      <c r="E457" t="s">
        <v>3919</v>
      </c>
      <c r="F457" t="str">
        <f t="shared" si="24"/>
        <v>Electronics</v>
      </c>
      <c r="G457">
        <v>251</v>
      </c>
      <c r="H457">
        <v>999</v>
      </c>
      <c r="I457" s="3">
        <v>0.75</v>
      </c>
      <c r="J457">
        <v>3.7</v>
      </c>
      <c r="K457" s="1">
        <v>3234</v>
      </c>
      <c r="L457" t="s">
        <v>3920</v>
      </c>
      <c r="M457" t="s">
        <v>3921</v>
      </c>
      <c r="N457" t="s">
        <v>3922</v>
      </c>
      <c r="O457" t="s">
        <v>3923</v>
      </c>
      <c r="P457" t="s">
        <v>3924</v>
      </c>
      <c r="Q457" t="s">
        <v>3925</v>
      </c>
      <c r="R457" t="s">
        <v>3926</v>
      </c>
      <c r="S457" t="s">
        <v>3927</v>
      </c>
    </row>
    <row r="458" spans="1:19" x14ac:dyDescent="0.3">
      <c r="A458" t="s">
        <v>3928</v>
      </c>
      <c r="B458" t="s">
        <v>3929</v>
      </c>
      <c r="C458" t="str">
        <f t="shared" si="22"/>
        <v>Redmi 9A Sport (Carbon Black, 2GB R</v>
      </c>
      <c r="D458" t="str">
        <f t="shared" si="23"/>
        <v>Redmi 9A Sport (Carbon Black, 2Gb R</v>
      </c>
      <c r="E458" t="s">
        <v>3003</v>
      </c>
      <c r="F458" t="str">
        <f t="shared" si="24"/>
        <v>Electronics</v>
      </c>
      <c r="G458" s="2">
        <v>6499</v>
      </c>
      <c r="H458" s="2">
        <v>7999</v>
      </c>
      <c r="I458" s="3">
        <v>0.19</v>
      </c>
      <c r="J458">
        <v>4.0999999999999996</v>
      </c>
      <c r="K458" s="1">
        <v>313832</v>
      </c>
      <c r="L458" t="s">
        <v>3930</v>
      </c>
      <c r="M458" t="s">
        <v>3264</v>
      </c>
      <c r="N458" t="s">
        <v>3265</v>
      </c>
      <c r="O458" t="s">
        <v>3266</v>
      </c>
      <c r="P458" t="s">
        <v>3267</v>
      </c>
      <c r="Q458" t="s">
        <v>3268</v>
      </c>
      <c r="R458" t="s">
        <v>3931</v>
      </c>
      <c r="S458" t="s">
        <v>3932</v>
      </c>
    </row>
    <row r="459" spans="1:19" x14ac:dyDescent="0.3">
      <c r="A459" t="s">
        <v>3933</v>
      </c>
      <c r="B459" t="s">
        <v>3934</v>
      </c>
      <c r="C459" t="str">
        <f t="shared" si="22"/>
        <v>Fire-Boltt Ring 3 Smart Watch 1.8 B</v>
      </c>
      <c r="D459" t="str">
        <f t="shared" si="23"/>
        <v>Fire-Boltt Ring 3 Smart Watch 1.8 B</v>
      </c>
      <c r="E459" t="s">
        <v>2961</v>
      </c>
      <c r="F459" t="str">
        <f t="shared" si="24"/>
        <v>Electronics</v>
      </c>
      <c r="G459" s="2">
        <v>2999</v>
      </c>
      <c r="H459" s="2">
        <v>9999</v>
      </c>
      <c r="I459" s="3">
        <v>0.7</v>
      </c>
      <c r="J459">
        <v>4.2</v>
      </c>
      <c r="K459" s="1">
        <v>20879</v>
      </c>
      <c r="L459" t="s">
        <v>3935</v>
      </c>
      <c r="M459" t="s">
        <v>3936</v>
      </c>
      <c r="N459" t="s">
        <v>3937</v>
      </c>
      <c r="O459" t="s">
        <v>3938</v>
      </c>
      <c r="P459" t="s">
        <v>3939</v>
      </c>
      <c r="Q459" t="s">
        <v>3940</v>
      </c>
      <c r="R459" t="s">
        <v>3941</v>
      </c>
      <c r="S459" t="s">
        <v>3942</v>
      </c>
    </row>
    <row r="460" spans="1:19" x14ac:dyDescent="0.3">
      <c r="A460" t="s">
        <v>3943</v>
      </c>
      <c r="B460" t="s">
        <v>3944</v>
      </c>
      <c r="C460" t="str">
        <f t="shared" si="22"/>
        <v xml:space="preserve">Amozo Ultra Hybrid Camera and Drop </v>
      </c>
      <c r="D460" t="str">
        <f t="shared" si="23"/>
        <v xml:space="preserve">Amozo Ultra Hybrid Camera And Drop </v>
      </c>
      <c r="E460" t="s">
        <v>3945</v>
      </c>
      <c r="F460" t="str">
        <f t="shared" si="24"/>
        <v>Electronics</v>
      </c>
      <c r="G460">
        <v>279</v>
      </c>
      <c r="H460" s="2">
        <v>1499</v>
      </c>
      <c r="I460" s="3">
        <v>0.81</v>
      </c>
      <c r="J460">
        <v>4.2</v>
      </c>
      <c r="K460" s="1">
        <v>2646</v>
      </c>
      <c r="L460" t="s">
        <v>3946</v>
      </c>
      <c r="M460" t="s">
        <v>3947</v>
      </c>
      <c r="N460" t="s">
        <v>3948</v>
      </c>
      <c r="O460" t="s">
        <v>3949</v>
      </c>
      <c r="P460" t="s">
        <v>3950</v>
      </c>
      <c r="Q460" t="s">
        <v>3951</v>
      </c>
      <c r="R460" t="s">
        <v>3952</v>
      </c>
      <c r="S460" t="s">
        <v>3953</v>
      </c>
    </row>
    <row r="461" spans="1:19" x14ac:dyDescent="0.3">
      <c r="A461" t="s">
        <v>3954</v>
      </c>
      <c r="B461" t="s">
        <v>3955</v>
      </c>
      <c r="C461" t="str">
        <f t="shared" si="22"/>
        <v>ELV Aluminum Adjustable Mobile Phon</v>
      </c>
      <c r="D461" t="str">
        <f t="shared" si="23"/>
        <v>Elv Aluminum Adjustable Mobile Phon</v>
      </c>
      <c r="E461" t="s">
        <v>3490</v>
      </c>
      <c r="F461" t="str">
        <f t="shared" si="24"/>
        <v>Electronics</v>
      </c>
      <c r="G461">
        <v>269</v>
      </c>
      <c r="H461" s="2">
        <v>1499</v>
      </c>
      <c r="I461" s="3">
        <v>0.82</v>
      </c>
      <c r="J461">
        <v>4.5</v>
      </c>
      <c r="K461" s="1">
        <v>28978</v>
      </c>
      <c r="L461" t="s">
        <v>3956</v>
      </c>
      <c r="M461" t="s">
        <v>3957</v>
      </c>
      <c r="N461" t="s">
        <v>3958</v>
      </c>
      <c r="O461" t="s">
        <v>3959</v>
      </c>
      <c r="P461" t="s">
        <v>3960</v>
      </c>
      <c r="Q461" t="s">
        <v>3961</v>
      </c>
      <c r="R461" t="s">
        <v>3962</v>
      </c>
      <c r="S461" t="s">
        <v>3963</v>
      </c>
    </row>
    <row r="462" spans="1:19" x14ac:dyDescent="0.3">
      <c r="A462" t="s">
        <v>3964</v>
      </c>
      <c r="B462" t="s">
        <v>3965</v>
      </c>
      <c r="C462" t="str">
        <f t="shared" si="22"/>
        <v>Tecno Spark 9 (Sky Mirror, 6GB RAM,</v>
      </c>
      <c r="D462" t="str">
        <f t="shared" si="23"/>
        <v>Tecno Spark 9 (Sky Mirror, 6Gb Ram,</v>
      </c>
      <c r="E462" t="s">
        <v>3003</v>
      </c>
      <c r="F462" t="str">
        <f t="shared" si="24"/>
        <v>Electronics</v>
      </c>
      <c r="G462" s="2">
        <v>8999</v>
      </c>
      <c r="H462" s="2">
        <v>13499</v>
      </c>
      <c r="I462" s="3">
        <v>0.33</v>
      </c>
      <c r="J462">
        <v>3.8</v>
      </c>
      <c r="K462" s="1">
        <v>3145</v>
      </c>
      <c r="L462" t="s">
        <v>3966</v>
      </c>
      <c r="M462" t="s">
        <v>3967</v>
      </c>
      <c r="N462" t="s">
        <v>3968</v>
      </c>
      <c r="O462" t="s">
        <v>3969</v>
      </c>
      <c r="P462" t="s">
        <v>3970</v>
      </c>
      <c r="Q462" t="s">
        <v>3971</v>
      </c>
      <c r="R462" t="s">
        <v>3972</v>
      </c>
      <c r="S462" t="s">
        <v>3973</v>
      </c>
    </row>
    <row r="463" spans="1:19" x14ac:dyDescent="0.3">
      <c r="A463" t="s">
        <v>3974</v>
      </c>
      <c r="B463" t="s">
        <v>3975</v>
      </c>
      <c r="C463" t="str">
        <f t="shared" si="22"/>
        <v xml:space="preserve">JBL C100SI Wired In Ear Headphones </v>
      </c>
      <c r="D463" t="str">
        <f t="shared" si="23"/>
        <v xml:space="preserve">Jbl C100Si Wired In Ear Headphones </v>
      </c>
      <c r="E463" t="s">
        <v>3079</v>
      </c>
      <c r="F463" t="str">
        <f t="shared" si="24"/>
        <v>Electronics</v>
      </c>
      <c r="G463">
        <v>599</v>
      </c>
      <c r="H463" s="2">
        <v>1299</v>
      </c>
      <c r="I463" s="3">
        <v>0.54</v>
      </c>
      <c r="J463">
        <v>4.0999999999999996</v>
      </c>
      <c r="K463" s="1">
        <v>192589</v>
      </c>
      <c r="L463" t="s">
        <v>3976</v>
      </c>
      <c r="M463" t="s">
        <v>3081</v>
      </c>
      <c r="N463" t="s">
        <v>3082</v>
      </c>
      <c r="O463" t="s">
        <v>3083</v>
      </c>
      <c r="P463" t="s">
        <v>3084</v>
      </c>
      <c r="Q463" t="s">
        <v>3085</v>
      </c>
      <c r="R463" t="s">
        <v>3977</v>
      </c>
      <c r="S463" t="s">
        <v>3978</v>
      </c>
    </row>
    <row r="464" spans="1:19" x14ac:dyDescent="0.3">
      <c r="A464" t="s">
        <v>3979</v>
      </c>
      <c r="B464" t="s">
        <v>3980</v>
      </c>
      <c r="C464" t="str">
        <f t="shared" si="22"/>
        <v>Tukzer Capacitive Stylus Pen for To</v>
      </c>
      <c r="D464" t="str">
        <f t="shared" si="23"/>
        <v>Tukzer Capacitive Stylus Pen For To</v>
      </c>
      <c r="E464" t="s">
        <v>3851</v>
      </c>
      <c r="F464" t="str">
        <f t="shared" si="24"/>
        <v>Electronics</v>
      </c>
      <c r="G464">
        <v>349</v>
      </c>
      <c r="H464">
        <v>999</v>
      </c>
      <c r="I464" s="3">
        <v>0.65</v>
      </c>
      <c r="J464">
        <v>3.8</v>
      </c>
      <c r="K464" s="1">
        <v>16557</v>
      </c>
      <c r="L464" t="s">
        <v>3981</v>
      </c>
      <c r="M464" t="s">
        <v>3982</v>
      </c>
      <c r="N464" t="s">
        <v>3983</v>
      </c>
      <c r="O464" t="s">
        <v>3984</v>
      </c>
      <c r="P464" t="s">
        <v>3985</v>
      </c>
      <c r="Q464" t="s">
        <v>3986</v>
      </c>
      <c r="R464" t="s">
        <v>3987</v>
      </c>
      <c r="S464" t="s">
        <v>3988</v>
      </c>
    </row>
    <row r="465" spans="1:19" x14ac:dyDescent="0.3">
      <c r="A465" t="s">
        <v>3989</v>
      </c>
      <c r="B465" t="s">
        <v>3464</v>
      </c>
      <c r="C465" t="str">
        <f t="shared" si="22"/>
        <v xml:space="preserve">Samsung Galaxy M13 5G (Aqua Green, </v>
      </c>
      <c r="D465" t="str">
        <f t="shared" si="23"/>
        <v xml:space="preserve">Samsung Galaxy M13 5G (Aqua Green, </v>
      </c>
      <c r="E465" t="s">
        <v>3003</v>
      </c>
      <c r="F465" t="str">
        <f t="shared" si="24"/>
        <v>Electronics</v>
      </c>
      <c r="G465" s="2">
        <v>13999</v>
      </c>
      <c r="H465" s="2">
        <v>19499</v>
      </c>
      <c r="I465" s="3">
        <v>0.28000000000000003</v>
      </c>
      <c r="J465">
        <v>4.0999999999999996</v>
      </c>
      <c r="K465" s="1">
        <v>18998</v>
      </c>
      <c r="L465" t="s">
        <v>3465</v>
      </c>
      <c r="M465" t="s">
        <v>3222</v>
      </c>
      <c r="N465" t="s">
        <v>3223</v>
      </c>
      <c r="O465" t="s">
        <v>3224</v>
      </c>
      <c r="P465" t="s">
        <v>3225</v>
      </c>
      <c r="Q465" t="s">
        <v>3226</v>
      </c>
      <c r="R465" t="s">
        <v>3466</v>
      </c>
      <c r="S465" t="s">
        <v>3990</v>
      </c>
    </row>
    <row r="466" spans="1:19" x14ac:dyDescent="0.3">
      <c r="A466" t="s">
        <v>3991</v>
      </c>
      <c r="B466" t="s">
        <v>3992</v>
      </c>
      <c r="C466" t="str">
        <f t="shared" si="22"/>
        <v>Tukzer Capacitive Stylus Pen for To</v>
      </c>
      <c r="D466" t="str">
        <f t="shared" si="23"/>
        <v>Tukzer Capacitive Stylus Pen For To</v>
      </c>
      <c r="E466" t="s">
        <v>3851</v>
      </c>
      <c r="F466" t="str">
        <f t="shared" si="24"/>
        <v>Electronics</v>
      </c>
      <c r="G466">
        <v>349</v>
      </c>
      <c r="H466">
        <v>999</v>
      </c>
      <c r="I466" s="3">
        <v>0.65</v>
      </c>
      <c r="J466">
        <v>3.8</v>
      </c>
      <c r="K466" s="1">
        <v>16557</v>
      </c>
      <c r="L466" t="s">
        <v>3993</v>
      </c>
      <c r="M466" t="s">
        <v>3982</v>
      </c>
      <c r="N466" t="s">
        <v>3983</v>
      </c>
      <c r="O466" t="s">
        <v>3984</v>
      </c>
      <c r="P466" t="s">
        <v>3985</v>
      </c>
      <c r="Q466" t="s">
        <v>3986</v>
      </c>
      <c r="R466" t="s">
        <v>3994</v>
      </c>
      <c r="S466" t="s">
        <v>3995</v>
      </c>
    </row>
    <row r="467" spans="1:19" x14ac:dyDescent="0.3">
      <c r="A467" t="s">
        <v>3996</v>
      </c>
      <c r="B467" t="s">
        <v>3997</v>
      </c>
      <c r="C467" t="str">
        <f t="shared" si="22"/>
        <v>Mi 10W Wall Charger for Mobile Phon</v>
      </c>
      <c r="D467" t="str">
        <f t="shared" si="23"/>
        <v>Mi 10W Wall Charger For Mobile Phon</v>
      </c>
      <c r="E467" t="s">
        <v>3175</v>
      </c>
      <c r="F467" t="str">
        <f t="shared" si="24"/>
        <v>Electronics</v>
      </c>
      <c r="G467">
        <v>499</v>
      </c>
      <c r="H467">
        <v>599</v>
      </c>
      <c r="I467" s="3">
        <v>0.17</v>
      </c>
      <c r="J467">
        <v>4.2</v>
      </c>
      <c r="K467" s="1">
        <v>21916</v>
      </c>
      <c r="L467" t="s">
        <v>3998</v>
      </c>
      <c r="M467" t="s">
        <v>3999</v>
      </c>
      <c r="N467" t="s">
        <v>4000</v>
      </c>
      <c r="O467" t="s">
        <v>4001</v>
      </c>
      <c r="P467" t="s">
        <v>4002</v>
      </c>
      <c r="Q467" t="s">
        <v>4003</v>
      </c>
      <c r="R467" t="s">
        <v>4004</v>
      </c>
      <c r="S467" t="s">
        <v>4005</v>
      </c>
    </row>
    <row r="468" spans="1:19" x14ac:dyDescent="0.3">
      <c r="A468" t="s">
        <v>4006</v>
      </c>
      <c r="B468" t="s">
        <v>3234</v>
      </c>
      <c r="C468" t="str">
        <f t="shared" si="22"/>
        <v xml:space="preserve">Fire-Boltt India's No 1 Smartwatch </v>
      </c>
      <c r="D468" t="str">
        <f t="shared" si="23"/>
        <v xml:space="preserve">Fire-Boltt India'S No 1 Smartwatch </v>
      </c>
      <c r="E468" t="s">
        <v>2961</v>
      </c>
      <c r="F468" t="str">
        <f t="shared" si="24"/>
        <v>Electronics</v>
      </c>
      <c r="G468" s="2">
        <v>2199</v>
      </c>
      <c r="H468" s="2">
        <v>9999</v>
      </c>
      <c r="I468" s="3">
        <v>0.78</v>
      </c>
      <c r="J468">
        <v>4.2</v>
      </c>
      <c r="K468" s="1">
        <v>29472</v>
      </c>
      <c r="L468" t="s">
        <v>4007</v>
      </c>
      <c r="M468" t="s">
        <v>3236</v>
      </c>
      <c r="N468" t="s">
        <v>3237</v>
      </c>
      <c r="O468" t="s">
        <v>3238</v>
      </c>
      <c r="P468" t="s">
        <v>3239</v>
      </c>
      <c r="Q468" t="s">
        <v>3240</v>
      </c>
      <c r="R468" t="s">
        <v>4008</v>
      </c>
      <c r="S468" t="s">
        <v>4009</v>
      </c>
    </row>
    <row r="469" spans="1:19" x14ac:dyDescent="0.3">
      <c r="A469" t="s">
        <v>4010</v>
      </c>
      <c r="B469" t="s">
        <v>4011</v>
      </c>
      <c r="C469" t="str">
        <f t="shared" si="22"/>
        <v>STRIFF 12 Pieces Highly Flexible Si</v>
      </c>
      <c r="D469" t="str">
        <f t="shared" si="23"/>
        <v>Striff 12 Pieces Highly Flexible Si</v>
      </c>
      <c r="E469" t="s">
        <v>3629</v>
      </c>
      <c r="F469" t="str">
        <f t="shared" si="24"/>
        <v>Electronics</v>
      </c>
      <c r="G469">
        <v>95</v>
      </c>
      <c r="H469">
        <v>499</v>
      </c>
      <c r="I469" s="3">
        <v>0.81</v>
      </c>
      <c r="J469">
        <v>4.2</v>
      </c>
      <c r="K469" s="1">
        <v>1949</v>
      </c>
      <c r="L469" t="s">
        <v>4012</v>
      </c>
      <c r="M469" t="s">
        <v>4013</v>
      </c>
      <c r="N469" t="s">
        <v>4014</v>
      </c>
      <c r="O469" t="s">
        <v>4015</v>
      </c>
      <c r="P469" t="s">
        <v>4016</v>
      </c>
      <c r="Q469" t="s">
        <v>4017</v>
      </c>
      <c r="R469" t="s">
        <v>4018</v>
      </c>
      <c r="S469" t="s">
        <v>4019</v>
      </c>
    </row>
    <row r="470" spans="1:19" x14ac:dyDescent="0.3">
      <c r="A470" t="s">
        <v>4020</v>
      </c>
      <c r="B470" t="s">
        <v>4021</v>
      </c>
      <c r="C470" t="str">
        <f t="shared" si="22"/>
        <v>FLiX (Beetel) USB to Type C PVC Dat</v>
      </c>
      <c r="D470" t="str">
        <f t="shared" si="23"/>
        <v>Flix (Beetel) Usb To Type C Pvc Dat</v>
      </c>
      <c r="E470" t="s">
        <v>18</v>
      </c>
      <c r="F470" t="str">
        <f t="shared" si="24"/>
        <v>Computers&amp;Accessories</v>
      </c>
      <c r="G470">
        <v>139</v>
      </c>
      <c r="H470">
        <v>249</v>
      </c>
      <c r="I470" s="3">
        <v>0.44</v>
      </c>
      <c r="J470">
        <v>4</v>
      </c>
      <c r="K470" s="1">
        <v>9377</v>
      </c>
      <c r="L470" t="s">
        <v>771</v>
      </c>
      <c r="M470" t="s">
        <v>237</v>
      </c>
      <c r="N470" t="s">
        <v>238</v>
      </c>
      <c r="O470" t="s">
        <v>239</v>
      </c>
      <c r="P470" t="s">
        <v>240</v>
      </c>
      <c r="Q470" t="s">
        <v>241</v>
      </c>
      <c r="R470" t="s">
        <v>4022</v>
      </c>
      <c r="S470" t="s">
        <v>4023</v>
      </c>
    </row>
    <row r="471" spans="1:19" x14ac:dyDescent="0.3">
      <c r="A471" t="s">
        <v>4024</v>
      </c>
      <c r="B471" t="s">
        <v>4025</v>
      </c>
      <c r="C471" t="str">
        <f t="shared" si="22"/>
        <v>Noise ColorFit Pro 4 Alpha Bluetoot</v>
      </c>
      <c r="D471" t="str">
        <f t="shared" si="23"/>
        <v>Noise Colorfit Pro 4 Alpha Bluetoot</v>
      </c>
      <c r="E471" t="s">
        <v>2961</v>
      </c>
      <c r="F471" t="str">
        <f t="shared" si="24"/>
        <v>Electronics</v>
      </c>
      <c r="G471" s="2">
        <v>4499</v>
      </c>
      <c r="H471" s="2">
        <v>7999</v>
      </c>
      <c r="I471" s="3">
        <v>0.44</v>
      </c>
      <c r="J471">
        <v>3.5</v>
      </c>
      <c r="K471" s="1">
        <v>37</v>
      </c>
      <c r="L471" t="s">
        <v>4026</v>
      </c>
      <c r="M471" t="s">
        <v>4027</v>
      </c>
      <c r="N471" t="s">
        <v>4028</v>
      </c>
      <c r="O471" t="s">
        <v>4029</v>
      </c>
      <c r="P471" t="s">
        <v>4030</v>
      </c>
      <c r="Q471" t="s">
        <v>4031</v>
      </c>
      <c r="R471" t="s">
        <v>4032</v>
      </c>
      <c r="S471" t="s">
        <v>4033</v>
      </c>
    </row>
    <row r="472" spans="1:19" x14ac:dyDescent="0.3">
      <c r="A472" t="s">
        <v>4034</v>
      </c>
      <c r="B472" t="s">
        <v>4035</v>
      </c>
      <c r="C472" t="str">
        <f t="shared" si="22"/>
        <v>Elv Mobile Phone Mount Tabletop Hol</v>
      </c>
      <c r="D472" t="str">
        <f t="shared" si="23"/>
        <v>Elv Mobile Phone Mount Tabletop Hol</v>
      </c>
      <c r="E472" t="s">
        <v>3490</v>
      </c>
      <c r="F472" t="str">
        <f t="shared" si="24"/>
        <v>Electronics</v>
      </c>
      <c r="G472">
        <v>89</v>
      </c>
      <c r="H472">
        <v>599</v>
      </c>
      <c r="I472" s="3">
        <v>0.85</v>
      </c>
      <c r="J472">
        <v>4.3</v>
      </c>
      <c r="K472" s="1">
        <v>2351</v>
      </c>
      <c r="L472" t="s">
        <v>4036</v>
      </c>
      <c r="M472" t="s">
        <v>4037</v>
      </c>
      <c r="N472" t="s">
        <v>4038</v>
      </c>
      <c r="O472" t="s">
        <v>4039</v>
      </c>
      <c r="P472" t="s">
        <v>4040</v>
      </c>
      <c r="Q472" t="s">
        <v>4041</v>
      </c>
      <c r="R472" t="s">
        <v>4042</v>
      </c>
      <c r="S472" t="s">
        <v>4043</v>
      </c>
    </row>
    <row r="473" spans="1:19" x14ac:dyDescent="0.3">
      <c r="A473" t="s">
        <v>4044</v>
      </c>
      <c r="B473" t="s">
        <v>4045</v>
      </c>
      <c r="C473" t="str">
        <f t="shared" si="22"/>
        <v>iQOO Z6 44W by vivo (Raven Black, 6</v>
      </c>
      <c r="D473" t="str">
        <f t="shared" si="23"/>
        <v>Iqoo Z6 44W By Vivo (Raven Black, 6</v>
      </c>
      <c r="E473" t="s">
        <v>3003</v>
      </c>
      <c r="F473" t="str">
        <f t="shared" si="24"/>
        <v>Electronics</v>
      </c>
      <c r="G473" s="2">
        <v>15499</v>
      </c>
      <c r="H473" s="2">
        <v>20999</v>
      </c>
      <c r="I473" s="3">
        <v>0.26</v>
      </c>
      <c r="J473">
        <v>4.0999999999999996</v>
      </c>
      <c r="K473" s="1">
        <v>19253</v>
      </c>
      <c r="L473" t="s">
        <v>3695</v>
      </c>
      <c r="M473" t="s">
        <v>3314</v>
      </c>
      <c r="N473" t="s">
        <v>3315</v>
      </c>
      <c r="O473" t="s">
        <v>3316</v>
      </c>
      <c r="P473" t="s">
        <v>3317</v>
      </c>
      <c r="Q473" t="s">
        <v>3318</v>
      </c>
      <c r="R473" t="s">
        <v>3747</v>
      </c>
      <c r="S473" t="s">
        <v>4046</v>
      </c>
    </row>
    <row r="474" spans="1:19" x14ac:dyDescent="0.3">
      <c r="A474" t="s">
        <v>4047</v>
      </c>
      <c r="B474" t="s">
        <v>4048</v>
      </c>
      <c r="C474" t="str">
        <f t="shared" si="22"/>
        <v>Redmi 11 Prime 5G (Meadow Green, 4G</v>
      </c>
      <c r="D474" t="str">
        <f t="shared" si="23"/>
        <v>Redmi 11 Prime 5G (Meadow Green, 4G</v>
      </c>
      <c r="E474" t="s">
        <v>3003</v>
      </c>
      <c r="F474" t="str">
        <f t="shared" si="24"/>
        <v>Electronics</v>
      </c>
      <c r="G474" s="2">
        <v>13999</v>
      </c>
      <c r="H474" s="2">
        <v>15999</v>
      </c>
      <c r="I474" s="3">
        <v>0.13</v>
      </c>
      <c r="J474">
        <v>3.9</v>
      </c>
      <c r="K474" s="1">
        <v>2180</v>
      </c>
      <c r="L474" t="s">
        <v>4049</v>
      </c>
      <c r="M474" t="s">
        <v>4050</v>
      </c>
      <c r="N474" t="s">
        <v>4051</v>
      </c>
      <c r="O474" t="s">
        <v>4052</v>
      </c>
      <c r="P474" t="s">
        <v>4053</v>
      </c>
      <c r="Q474" t="s">
        <v>4054</v>
      </c>
      <c r="R474" t="s">
        <v>4055</v>
      </c>
      <c r="S474" t="s">
        <v>4056</v>
      </c>
    </row>
    <row r="475" spans="1:19" x14ac:dyDescent="0.3">
      <c r="A475" t="s">
        <v>4057</v>
      </c>
      <c r="B475" t="s">
        <v>4058</v>
      </c>
      <c r="C475" t="str">
        <f t="shared" si="22"/>
        <v>Noise Pulse Buzz 1.69" Bluetooth Ca</v>
      </c>
      <c r="D475" t="str">
        <f t="shared" si="23"/>
        <v>Noise Pulse Buzz 1.69" Bluetooth Ca</v>
      </c>
      <c r="E475" t="s">
        <v>2961</v>
      </c>
      <c r="F475" t="str">
        <f t="shared" si="24"/>
        <v>Electronics</v>
      </c>
      <c r="G475" s="2">
        <v>1999</v>
      </c>
      <c r="H475" s="2">
        <v>4999</v>
      </c>
      <c r="I475" s="3">
        <v>0.6</v>
      </c>
      <c r="J475">
        <v>3.9</v>
      </c>
      <c r="K475" s="1">
        <v>7571</v>
      </c>
      <c r="L475" t="s">
        <v>4059</v>
      </c>
      <c r="M475" t="s">
        <v>4060</v>
      </c>
      <c r="N475" t="s">
        <v>4061</v>
      </c>
      <c r="O475" t="s">
        <v>4062</v>
      </c>
      <c r="P475" t="s">
        <v>4063</v>
      </c>
      <c r="Q475" t="s">
        <v>4064</v>
      </c>
      <c r="R475" t="s">
        <v>4065</v>
      </c>
      <c r="S475" t="s">
        <v>4066</v>
      </c>
    </row>
    <row r="476" spans="1:19" x14ac:dyDescent="0.3">
      <c r="A476" t="s">
        <v>4067</v>
      </c>
      <c r="B476" t="s">
        <v>4068</v>
      </c>
      <c r="C476" t="str">
        <f t="shared" si="22"/>
        <v>PTron Newly Launched Force X10 Blue</v>
      </c>
      <c r="D476" t="str">
        <f t="shared" si="23"/>
        <v>Ptron Newly Launched Force X10 Blue</v>
      </c>
      <c r="E476" t="s">
        <v>2961</v>
      </c>
      <c r="F476" t="str">
        <f t="shared" si="24"/>
        <v>Electronics</v>
      </c>
      <c r="G476" s="2">
        <v>1399</v>
      </c>
      <c r="H476" s="2">
        <v>5999</v>
      </c>
      <c r="I476" s="3">
        <v>0.77</v>
      </c>
      <c r="J476">
        <v>3.3</v>
      </c>
      <c r="K476" s="1">
        <v>4415</v>
      </c>
      <c r="L476" t="s">
        <v>4069</v>
      </c>
      <c r="M476" t="s">
        <v>3883</v>
      </c>
      <c r="N476" t="s">
        <v>3884</v>
      </c>
      <c r="O476" t="s">
        <v>3885</v>
      </c>
      <c r="P476" t="s">
        <v>3886</v>
      </c>
      <c r="Q476" t="s">
        <v>3887</v>
      </c>
      <c r="R476" t="s">
        <v>4070</v>
      </c>
      <c r="S476" t="s">
        <v>4071</v>
      </c>
    </row>
    <row r="477" spans="1:19" x14ac:dyDescent="0.3">
      <c r="A477" t="s">
        <v>4072</v>
      </c>
      <c r="B477" t="s">
        <v>4073</v>
      </c>
      <c r="C477" t="str">
        <f t="shared" si="22"/>
        <v xml:space="preserve">Portronics CLAMP X Car-Vent Mobile </v>
      </c>
      <c r="D477" t="str">
        <f t="shared" si="23"/>
        <v xml:space="preserve">Portronics Clamp X Car-Vent Mobile </v>
      </c>
      <c r="E477" t="s">
        <v>3164</v>
      </c>
      <c r="F477" t="str">
        <f t="shared" si="24"/>
        <v>Electronics</v>
      </c>
      <c r="G477">
        <v>599</v>
      </c>
      <c r="H477">
        <v>999</v>
      </c>
      <c r="I477" s="3">
        <v>0.4</v>
      </c>
      <c r="J477">
        <v>4</v>
      </c>
      <c r="K477" s="1">
        <v>18654</v>
      </c>
      <c r="L477" t="s">
        <v>4074</v>
      </c>
      <c r="M477" t="s">
        <v>4075</v>
      </c>
      <c r="N477" t="s">
        <v>4076</v>
      </c>
      <c r="O477" t="s">
        <v>4077</v>
      </c>
      <c r="P477" t="s">
        <v>4078</v>
      </c>
      <c r="Q477" t="s">
        <v>4079</v>
      </c>
      <c r="R477" t="s">
        <v>4080</v>
      </c>
      <c r="S477" t="s">
        <v>4081</v>
      </c>
    </row>
    <row r="478" spans="1:19" x14ac:dyDescent="0.3">
      <c r="A478" t="s">
        <v>4082</v>
      </c>
      <c r="B478" t="s">
        <v>4083</v>
      </c>
      <c r="C478" t="str">
        <f t="shared" si="22"/>
        <v>pTron Volta Dual Port 12W Smart USB</v>
      </c>
      <c r="D478" t="str">
        <f t="shared" si="23"/>
        <v>Ptron Volta Dual Port 12W Smart Usb</v>
      </c>
      <c r="E478" t="s">
        <v>3175</v>
      </c>
      <c r="F478" t="str">
        <f t="shared" si="24"/>
        <v>Electronics</v>
      </c>
      <c r="G478">
        <v>199</v>
      </c>
      <c r="H478" s="2">
        <v>1099</v>
      </c>
      <c r="I478" s="3">
        <v>0.82</v>
      </c>
      <c r="J478">
        <v>4</v>
      </c>
      <c r="K478" s="1">
        <v>3197</v>
      </c>
      <c r="L478" t="s">
        <v>4084</v>
      </c>
      <c r="M478" t="s">
        <v>4085</v>
      </c>
      <c r="N478" t="s">
        <v>4086</v>
      </c>
      <c r="O478" t="s">
        <v>4087</v>
      </c>
      <c r="P478" t="s">
        <v>4088</v>
      </c>
      <c r="Q478" t="s">
        <v>4089</v>
      </c>
      <c r="R478" t="s">
        <v>4090</v>
      </c>
      <c r="S478" t="s">
        <v>4091</v>
      </c>
    </row>
    <row r="479" spans="1:19" x14ac:dyDescent="0.3">
      <c r="A479" t="s">
        <v>4092</v>
      </c>
      <c r="B479" t="s">
        <v>4093</v>
      </c>
      <c r="C479" t="str">
        <f t="shared" si="22"/>
        <v>boAt Flash Edition Smart Watch with</v>
      </c>
      <c r="D479" t="str">
        <f t="shared" si="23"/>
        <v>Boat Flash Edition Smart Watch With</v>
      </c>
      <c r="E479" t="s">
        <v>2961</v>
      </c>
      <c r="F479" t="str">
        <f t="shared" si="24"/>
        <v>Electronics</v>
      </c>
      <c r="G479" s="2">
        <v>1799</v>
      </c>
      <c r="H479" s="2">
        <v>6990</v>
      </c>
      <c r="I479" s="3">
        <v>0.74</v>
      </c>
      <c r="J479">
        <v>4</v>
      </c>
      <c r="K479" s="1">
        <v>26880</v>
      </c>
      <c r="L479" t="s">
        <v>4094</v>
      </c>
      <c r="M479" t="s">
        <v>4095</v>
      </c>
      <c r="N479" t="s">
        <v>4096</v>
      </c>
      <c r="O479" t="s">
        <v>4097</v>
      </c>
      <c r="P479" t="s">
        <v>4098</v>
      </c>
      <c r="Q479" t="s">
        <v>4099</v>
      </c>
      <c r="R479" t="s">
        <v>4100</v>
      </c>
      <c r="S479" t="s">
        <v>4101</v>
      </c>
    </row>
    <row r="480" spans="1:19" x14ac:dyDescent="0.3">
      <c r="A480" t="s">
        <v>4102</v>
      </c>
      <c r="B480" t="s">
        <v>4103</v>
      </c>
      <c r="C480" t="str">
        <f t="shared" si="22"/>
        <v>boAt Wave Lite Smartwatch with 1.69</v>
      </c>
      <c r="D480" t="str">
        <f t="shared" si="23"/>
        <v>Boat Wave Lite Smartwatch With 1.69</v>
      </c>
      <c r="E480" t="s">
        <v>2961</v>
      </c>
      <c r="F480" t="str">
        <f t="shared" si="24"/>
        <v>Electronics</v>
      </c>
      <c r="G480" s="2">
        <v>1499</v>
      </c>
      <c r="H480" s="2">
        <v>6990</v>
      </c>
      <c r="I480" s="3">
        <v>0.79</v>
      </c>
      <c r="J480">
        <v>3.9</v>
      </c>
      <c r="K480" s="1">
        <v>21796</v>
      </c>
      <c r="L480" t="s">
        <v>3069</v>
      </c>
      <c r="M480" t="s">
        <v>3070</v>
      </c>
      <c r="N480" t="s">
        <v>3071</v>
      </c>
      <c r="O480" t="s">
        <v>3072</v>
      </c>
      <c r="P480" t="s">
        <v>3073</v>
      </c>
      <c r="Q480" t="s">
        <v>3074</v>
      </c>
      <c r="R480" t="s">
        <v>4104</v>
      </c>
      <c r="S480" t="s">
        <v>4105</v>
      </c>
    </row>
    <row r="481" spans="1:19" x14ac:dyDescent="0.3">
      <c r="A481" t="s">
        <v>4106</v>
      </c>
      <c r="B481" t="s">
        <v>4107</v>
      </c>
      <c r="C481" t="str">
        <f t="shared" si="22"/>
        <v>iQOO Z6 Pro 5G by vivo (Phantom Dus</v>
      </c>
      <c r="D481" t="str">
        <f t="shared" si="23"/>
        <v>Iqoo Z6 Pro 5G By Vivo (Phantom Dus</v>
      </c>
      <c r="E481" t="s">
        <v>3003</v>
      </c>
      <c r="F481" t="str">
        <f t="shared" si="24"/>
        <v>Electronics</v>
      </c>
      <c r="G481" s="2">
        <v>20999</v>
      </c>
      <c r="H481" s="2">
        <v>29990</v>
      </c>
      <c r="I481" s="3">
        <v>0.3</v>
      </c>
      <c r="J481">
        <v>4.3</v>
      </c>
      <c r="K481" s="1">
        <v>9499</v>
      </c>
      <c r="L481" t="s">
        <v>3789</v>
      </c>
      <c r="M481" t="s">
        <v>3790</v>
      </c>
      <c r="N481" t="s">
        <v>3791</v>
      </c>
      <c r="O481" t="s">
        <v>3792</v>
      </c>
      <c r="P481" t="s">
        <v>3793</v>
      </c>
      <c r="Q481" t="s">
        <v>3794</v>
      </c>
      <c r="R481" t="s">
        <v>4108</v>
      </c>
      <c r="S481" t="s">
        <v>4109</v>
      </c>
    </row>
    <row r="482" spans="1:19" x14ac:dyDescent="0.3">
      <c r="A482" t="s">
        <v>4110</v>
      </c>
      <c r="B482" t="s">
        <v>4111</v>
      </c>
      <c r="C482" t="str">
        <f t="shared" si="22"/>
        <v>Samsung Galaxy M32 Prime Edition (L</v>
      </c>
      <c r="D482" t="str">
        <f t="shared" si="23"/>
        <v>Samsung Galaxy M32 Prime Edition (L</v>
      </c>
      <c r="E482" t="s">
        <v>3003</v>
      </c>
      <c r="F482" t="str">
        <f t="shared" si="24"/>
        <v>Electronics</v>
      </c>
      <c r="G482" s="2">
        <v>12999</v>
      </c>
      <c r="H482" s="2">
        <v>13499</v>
      </c>
      <c r="I482" s="3">
        <v>0.04</v>
      </c>
      <c r="J482">
        <v>4.0999999999999996</v>
      </c>
      <c r="K482" s="1">
        <v>56098</v>
      </c>
      <c r="L482" t="s">
        <v>4112</v>
      </c>
      <c r="M482" t="s">
        <v>4113</v>
      </c>
      <c r="N482" t="s">
        <v>4114</v>
      </c>
      <c r="O482" t="s">
        <v>4115</v>
      </c>
      <c r="P482" t="s">
        <v>4116</v>
      </c>
      <c r="Q482" t="s">
        <v>4117</v>
      </c>
      <c r="R482" t="s">
        <v>4118</v>
      </c>
      <c r="S482" t="s">
        <v>4119</v>
      </c>
    </row>
    <row r="483" spans="1:19" x14ac:dyDescent="0.3">
      <c r="A483" t="s">
        <v>4120</v>
      </c>
      <c r="B483" t="s">
        <v>4121</v>
      </c>
      <c r="C483" t="str">
        <f t="shared" si="22"/>
        <v>Redmi Note 11T 5G (Matte Black, 6GB</v>
      </c>
      <c r="D483" t="str">
        <f t="shared" si="23"/>
        <v>Redmi Note 11T 5G (Matte Black, 6Gb</v>
      </c>
      <c r="E483" t="s">
        <v>3003</v>
      </c>
      <c r="F483" t="str">
        <f t="shared" si="24"/>
        <v>Electronics</v>
      </c>
      <c r="G483" s="2">
        <v>16999</v>
      </c>
      <c r="H483" s="2">
        <v>20999</v>
      </c>
      <c r="I483" s="3">
        <v>0.19</v>
      </c>
      <c r="J483">
        <v>4.0999999999999996</v>
      </c>
      <c r="K483" s="1">
        <v>31822</v>
      </c>
      <c r="L483" t="s">
        <v>4122</v>
      </c>
      <c r="M483" t="s">
        <v>4123</v>
      </c>
      <c r="N483" t="s">
        <v>4124</v>
      </c>
      <c r="O483" t="s">
        <v>4125</v>
      </c>
      <c r="P483" t="s">
        <v>4126</v>
      </c>
      <c r="Q483" t="s">
        <v>4127</v>
      </c>
      <c r="R483" t="s">
        <v>4128</v>
      </c>
      <c r="S483" t="s">
        <v>4129</v>
      </c>
    </row>
    <row r="484" spans="1:19" x14ac:dyDescent="0.3">
      <c r="A484" t="s">
        <v>4130</v>
      </c>
      <c r="B484" t="s">
        <v>4131</v>
      </c>
      <c r="C484" t="str">
        <f t="shared" si="22"/>
        <v>iQOO Z6 Pro 5G by vivo (Legion Sky,</v>
      </c>
      <c r="D484" t="str">
        <f t="shared" si="23"/>
        <v>Iqoo Z6 Pro 5G By Vivo (Legion Sky,</v>
      </c>
      <c r="E484" t="s">
        <v>3003</v>
      </c>
      <c r="F484" t="str">
        <f t="shared" si="24"/>
        <v>Electronics</v>
      </c>
      <c r="G484" s="2">
        <v>19999</v>
      </c>
      <c r="H484" s="2">
        <v>27990</v>
      </c>
      <c r="I484" s="3">
        <v>0.28999999999999998</v>
      </c>
      <c r="J484">
        <v>4.3</v>
      </c>
      <c r="K484" s="1">
        <v>9499</v>
      </c>
      <c r="L484" t="s">
        <v>4132</v>
      </c>
      <c r="M484" t="s">
        <v>3790</v>
      </c>
      <c r="N484" t="s">
        <v>3791</v>
      </c>
      <c r="O484" t="s">
        <v>3792</v>
      </c>
      <c r="P484" t="s">
        <v>3793</v>
      </c>
      <c r="Q484" t="s">
        <v>3794</v>
      </c>
      <c r="R484" t="s">
        <v>3795</v>
      </c>
      <c r="S484" t="s">
        <v>4133</v>
      </c>
    </row>
    <row r="485" spans="1:19" x14ac:dyDescent="0.3">
      <c r="A485" t="s">
        <v>4134</v>
      </c>
      <c r="B485" t="s">
        <v>4135</v>
      </c>
      <c r="C485" t="str">
        <f t="shared" si="22"/>
        <v>Redmi Note 11 (Horizon Blue, 6GB RA</v>
      </c>
      <c r="D485" t="str">
        <f t="shared" si="23"/>
        <v>Redmi Note 11 (Horizon Blue, 6Gb Ra</v>
      </c>
      <c r="E485" t="s">
        <v>3003</v>
      </c>
      <c r="F485" t="str">
        <f t="shared" si="24"/>
        <v>Electronics</v>
      </c>
      <c r="G485" s="2">
        <v>12999</v>
      </c>
      <c r="H485" s="2">
        <v>18999</v>
      </c>
      <c r="I485" s="3">
        <v>0.32</v>
      </c>
      <c r="J485">
        <v>4.0999999999999996</v>
      </c>
      <c r="K485" s="1">
        <v>50772</v>
      </c>
      <c r="L485" t="s">
        <v>4136</v>
      </c>
      <c r="M485" t="s">
        <v>3641</v>
      </c>
      <c r="N485" t="s">
        <v>3642</v>
      </c>
      <c r="O485" t="s">
        <v>3643</v>
      </c>
      <c r="P485" t="s">
        <v>3644</v>
      </c>
      <c r="Q485" t="s">
        <v>3645</v>
      </c>
      <c r="R485" t="s">
        <v>4137</v>
      </c>
      <c r="S485" t="s">
        <v>4138</v>
      </c>
    </row>
    <row r="486" spans="1:19" x14ac:dyDescent="0.3">
      <c r="A486" t="s">
        <v>4139</v>
      </c>
      <c r="B486" t="s">
        <v>4140</v>
      </c>
      <c r="C486" t="str">
        <f t="shared" si="22"/>
        <v>Noise Pulse 2 Max Advanced Bluetoot</v>
      </c>
      <c r="D486" t="str">
        <f t="shared" si="23"/>
        <v>Noise Pulse 2 Max Advanced Bluetoot</v>
      </c>
      <c r="E486" t="s">
        <v>2961</v>
      </c>
      <c r="F486" t="str">
        <f t="shared" si="24"/>
        <v>Electronics</v>
      </c>
      <c r="G486" s="2">
        <v>2999</v>
      </c>
      <c r="H486" s="2">
        <v>5999</v>
      </c>
      <c r="I486" s="3">
        <v>0.5</v>
      </c>
      <c r="J486">
        <v>4.0999999999999996</v>
      </c>
      <c r="K486" s="1">
        <v>7148</v>
      </c>
      <c r="L486" t="s">
        <v>4141</v>
      </c>
      <c r="M486" t="s">
        <v>4142</v>
      </c>
      <c r="N486" t="s">
        <v>4143</v>
      </c>
      <c r="O486" t="s">
        <v>4144</v>
      </c>
      <c r="P486" t="s">
        <v>4145</v>
      </c>
      <c r="Q486" t="s">
        <v>4146</v>
      </c>
      <c r="R486" t="s">
        <v>4147</v>
      </c>
      <c r="S486" t="s">
        <v>4148</v>
      </c>
    </row>
    <row r="487" spans="1:19" x14ac:dyDescent="0.3">
      <c r="A487" t="s">
        <v>4149</v>
      </c>
      <c r="B487" t="s">
        <v>4150</v>
      </c>
      <c r="C487" t="str">
        <f t="shared" si="22"/>
        <v>Myvn 30W Warp/20W Dash Charging Usb</v>
      </c>
      <c r="D487" t="str">
        <f t="shared" si="23"/>
        <v>Myvn 30W Warp/20W Dash Charging Usb</v>
      </c>
      <c r="E487" t="s">
        <v>3175</v>
      </c>
      <c r="F487" t="str">
        <f t="shared" si="24"/>
        <v>Electronics</v>
      </c>
      <c r="G487">
        <v>329</v>
      </c>
      <c r="H487">
        <v>999</v>
      </c>
      <c r="I487" s="3">
        <v>0.67</v>
      </c>
      <c r="J487">
        <v>4.2</v>
      </c>
      <c r="K487" s="1">
        <v>3492</v>
      </c>
      <c r="L487" t="s">
        <v>4151</v>
      </c>
      <c r="M487" t="s">
        <v>4152</v>
      </c>
      <c r="N487" t="s">
        <v>4153</v>
      </c>
      <c r="O487" t="s">
        <v>4154</v>
      </c>
      <c r="P487" t="s">
        <v>4155</v>
      </c>
      <c r="Q487" t="s">
        <v>4156</v>
      </c>
      <c r="R487" t="s">
        <v>4157</v>
      </c>
      <c r="S487" t="s">
        <v>4158</v>
      </c>
    </row>
    <row r="488" spans="1:19" x14ac:dyDescent="0.3">
      <c r="A488" t="s">
        <v>4159</v>
      </c>
      <c r="B488" t="s">
        <v>4160</v>
      </c>
      <c r="C488" t="str">
        <f t="shared" si="22"/>
        <v>PTron Newly Launched Force X10 Blue</v>
      </c>
      <c r="D488" t="str">
        <f t="shared" si="23"/>
        <v>Ptron Newly Launched Force X10 Blue</v>
      </c>
      <c r="E488" t="s">
        <v>2961</v>
      </c>
      <c r="F488" t="str">
        <f t="shared" si="24"/>
        <v>Electronics</v>
      </c>
      <c r="G488" s="2">
        <v>1299</v>
      </c>
      <c r="H488" s="2">
        <v>5999</v>
      </c>
      <c r="I488" s="3">
        <v>0.78</v>
      </c>
      <c r="J488">
        <v>3.3</v>
      </c>
      <c r="K488" s="1">
        <v>4415</v>
      </c>
      <c r="L488" t="s">
        <v>4161</v>
      </c>
      <c r="M488" t="s">
        <v>3883</v>
      </c>
      <c r="N488" t="s">
        <v>3884</v>
      </c>
      <c r="O488" t="s">
        <v>3885</v>
      </c>
      <c r="P488" t="s">
        <v>3886</v>
      </c>
      <c r="Q488" t="s">
        <v>3887</v>
      </c>
      <c r="R488" t="s">
        <v>4162</v>
      </c>
      <c r="S488" t="s">
        <v>4163</v>
      </c>
    </row>
    <row r="489" spans="1:19" x14ac:dyDescent="0.3">
      <c r="A489" t="s">
        <v>4164</v>
      </c>
      <c r="B489" t="s">
        <v>4165</v>
      </c>
      <c r="C489" t="str">
        <f t="shared" si="22"/>
        <v xml:space="preserve">SanDisk Ultra¬Æ microSDXC‚Ñ¢ UHS-I </v>
      </c>
      <c r="D489" t="str">
        <f t="shared" si="23"/>
        <v xml:space="preserve">Sandisk Ultra¬Æ Microsdxc‚Ñ¢ Uhs-I </v>
      </c>
      <c r="E489" t="s">
        <v>3037</v>
      </c>
      <c r="F489" t="str">
        <f t="shared" si="24"/>
        <v>Electronics</v>
      </c>
      <c r="G489" s="2">
        <v>1989</v>
      </c>
      <c r="H489" s="2">
        <v>3500</v>
      </c>
      <c r="I489" s="3">
        <v>0.43</v>
      </c>
      <c r="J489">
        <v>4.4000000000000004</v>
      </c>
      <c r="K489" s="1">
        <v>67260</v>
      </c>
      <c r="L489" t="s">
        <v>4166</v>
      </c>
      <c r="M489" t="s">
        <v>3039</v>
      </c>
      <c r="N489" t="s">
        <v>3040</v>
      </c>
      <c r="O489" t="s">
        <v>3041</v>
      </c>
      <c r="P489" t="s">
        <v>3042</v>
      </c>
      <c r="Q489" t="s">
        <v>3043</v>
      </c>
      <c r="R489" t="s">
        <v>4167</v>
      </c>
      <c r="S489" t="s">
        <v>4168</v>
      </c>
    </row>
    <row r="490" spans="1:19" x14ac:dyDescent="0.3">
      <c r="A490" t="s">
        <v>4169</v>
      </c>
      <c r="B490" t="s">
        <v>2971</v>
      </c>
      <c r="C490" t="str">
        <f t="shared" si="22"/>
        <v>Fire-Boltt Phoenix Smart Watch with</v>
      </c>
      <c r="D490" t="str">
        <f t="shared" si="23"/>
        <v>Fire-Boltt Phoenix Smart Watch With</v>
      </c>
      <c r="E490" t="s">
        <v>2961</v>
      </c>
      <c r="F490" t="str">
        <f t="shared" si="24"/>
        <v>Electronics</v>
      </c>
      <c r="G490" s="2">
        <v>1999</v>
      </c>
      <c r="H490" s="2">
        <v>9999</v>
      </c>
      <c r="I490" s="3">
        <v>0.8</v>
      </c>
      <c r="J490">
        <v>4.3</v>
      </c>
      <c r="K490" s="1">
        <v>27704</v>
      </c>
      <c r="L490" t="s">
        <v>3360</v>
      </c>
      <c r="M490" t="s">
        <v>2973</v>
      </c>
      <c r="N490" t="s">
        <v>2974</v>
      </c>
      <c r="O490" t="s">
        <v>2975</v>
      </c>
      <c r="P490" t="s">
        <v>2976</v>
      </c>
      <c r="Q490" t="s">
        <v>2977</v>
      </c>
      <c r="R490" t="s">
        <v>4170</v>
      </c>
      <c r="S490" t="s">
        <v>4171</v>
      </c>
    </row>
    <row r="491" spans="1:19" x14ac:dyDescent="0.3">
      <c r="A491" t="s">
        <v>4172</v>
      </c>
      <c r="B491" t="s">
        <v>4173</v>
      </c>
      <c r="C491" t="str">
        <f t="shared" si="22"/>
        <v>Redmi Note 11 (Space Black, 6GB RAM</v>
      </c>
      <c r="D491" t="str">
        <f t="shared" si="23"/>
        <v>Redmi Note 11 (Space Black, 6Gb Ram</v>
      </c>
      <c r="E491" t="s">
        <v>3003</v>
      </c>
      <c r="F491" t="str">
        <f t="shared" si="24"/>
        <v>Electronics</v>
      </c>
      <c r="G491" s="2">
        <v>12999</v>
      </c>
      <c r="H491" s="2">
        <v>18999</v>
      </c>
      <c r="I491" s="3">
        <v>0.32</v>
      </c>
      <c r="J491">
        <v>4.0999999999999996</v>
      </c>
      <c r="K491" s="1">
        <v>50772</v>
      </c>
      <c r="L491" t="s">
        <v>4136</v>
      </c>
      <c r="M491" t="s">
        <v>3641</v>
      </c>
      <c r="N491" t="s">
        <v>3642</v>
      </c>
      <c r="O491" t="s">
        <v>3643</v>
      </c>
      <c r="P491" t="s">
        <v>3644</v>
      </c>
      <c r="Q491" t="s">
        <v>3645</v>
      </c>
      <c r="R491" t="s">
        <v>3646</v>
      </c>
      <c r="S491" t="s">
        <v>4174</v>
      </c>
    </row>
    <row r="492" spans="1:19" x14ac:dyDescent="0.3">
      <c r="A492" t="s">
        <v>4175</v>
      </c>
      <c r="B492" t="s">
        <v>4176</v>
      </c>
      <c r="C492" t="str">
        <f t="shared" si="22"/>
        <v>Noise ColorFit Pro 2 Full Touch Con</v>
      </c>
      <c r="D492" t="str">
        <f t="shared" si="23"/>
        <v>Noise Colorfit Pro 2 Full Touch Con</v>
      </c>
      <c r="E492" t="s">
        <v>2961</v>
      </c>
      <c r="F492" t="str">
        <f t="shared" si="24"/>
        <v>Electronics</v>
      </c>
      <c r="G492" s="2">
        <v>1499</v>
      </c>
      <c r="H492" s="2">
        <v>4999</v>
      </c>
      <c r="I492" s="3">
        <v>0.7</v>
      </c>
      <c r="J492">
        <v>4</v>
      </c>
      <c r="K492" s="1">
        <v>92588</v>
      </c>
      <c r="L492" t="s">
        <v>4177</v>
      </c>
      <c r="M492" t="s">
        <v>4178</v>
      </c>
      <c r="N492" t="s">
        <v>4179</v>
      </c>
      <c r="O492" t="s">
        <v>4180</v>
      </c>
      <c r="P492" t="s">
        <v>4181</v>
      </c>
      <c r="Q492" t="s">
        <v>4182</v>
      </c>
      <c r="R492" t="s">
        <v>4183</v>
      </c>
      <c r="S492" t="s">
        <v>4184</v>
      </c>
    </row>
    <row r="493" spans="1:19" x14ac:dyDescent="0.3">
      <c r="A493" t="s">
        <v>4185</v>
      </c>
      <c r="B493" t="s">
        <v>4186</v>
      </c>
      <c r="C493" t="str">
        <f t="shared" si="22"/>
        <v>Redmi Note 11T 5G (Aquamarine Blue,</v>
      </c>
      <c r="D493" t="str">
        <f t="shared" si="23"/>
        <v>Redmi Note 11T 5G (Aquamarine Blue,</v>
      </c>
      <c r="E493" t="s">
        <v>3003</v>
      </c>
      <c r="F493" t="str">
        <f t="shared" si="24"/>
        <v>Electronics</v>
      </c>
      <c r="G493" s="2">
        <v>16999</v>
      </c>
      <c r="H493" s="2">
        <v>20999</v>
      </c>
      <c r="I493" s="3">
        <v>0.19</v>
      </c>
      <c r="J493">
        <v>4.0999999999999996</v>
      </c>
      <c r="K493" s="1">
        <v>31822</v>
      </c>
      <c r="L493" t="s">
        <v>4187</v>
      </c>
      <c r="M493" t="s">
        <v>4123</v>
      </c>
      <c r="N493" t="s">
        <v>4124</v>
      </c>
      <c r="O493" t="s">
        <v>4125</v>
      </c>
      <c r="P493" t="s">
        <v>4126</v>
      </c>
      <c r="Q493" t="s">
        <v>4127</v>
      </c>
      <c r="R493" t="s">
        <v>4188</v>
      </c>
      <c r="S493" t="s">
        <v>4189</v>
      </c>
    </row>
    <row r="494" spans="1:19" x14ac:dyDescent="0.3">
      <c r="A494" t="s">
        <v>4190</v>
      </c>
      <c r="B494" t="s">
        <v>4191</v>
      </c>
      <c r="C494" t="str">
        <f t="shared" si="22"/>
        <v>Newly Launched Boult Dive+ with 1.8</v>
      </c>
      <c r="D494" t="str">
        <f t="shared" si="23"/>
        <v>Newly Launched Boult Dive+ With 1.8</v>
      </c>
      <c r="E494" t="s">
        <v>2961</v>
      </c>
      <c r="F494" t="str">
        <f t="shared" si="24"/>
        <v>Electronics</v>
      </c>
      <c r="G494" s="2">
        <v>1999</v>
      </c>
      <c r="H494" s="2">
        <v>8499</v>
      </c>
      <c r="I494" s="3">
        <v>0.76</v>
      </c>
      <c r="J494">
        <v>4.3</v>
      </c>
      <c r="K494" s="1">
        <v>240</v>
      </c>
      <c r="L494" t="s">
        <v>4192</v>
      </c>
      <c r="M494" t="s">
        <v>4193</v>
      </c>
      <c r="N494" t="s">
        <v>4194</v>
      </c>
      <c r="O494" t="s">
        <v>4195</v>
      </c>
      <c r="P494" t="s">
        <v>4196</v>
      </c>
      <c r="Q494" t="s">
        <v>4197</v>
      </c>
      <c r="R494" t="s">
        <v>4198</v>
      </c>
      <c r="S494" t="s">
        <v>4199</v>
      </c>
    </row>
    <row r="495" spans="1:19" x14ac:dyDescent="0.3">
      <c r="A495" t="s">
        <v>4200</v>
      </c>
      <c r="B495" t="s">
        <v>4201</v>
      </c>
      <c r="C495" t="str">
        <f t="shared" si="22"/>
        <v>OnePlus Nord Watch with 1.78‚Äù AMO</v>
      </c>
      <c r="D495" t="str">
        <f t="shared" si="23"/>
        <v>Oneplus Nord Watch With 1.78‚Äù Amo</v>
      </c>
      <c r="E495" t="s">
        <v>2961</v>
      </c>
      <c r="F495" t="str">
        <f t="shared" si="24"/>
        <v>Electronics</v>
      </c>
      <c r="G495" s="2">
        <v>4999</v>
      </c>
      <c r="H495" s="2">
        <v>6999</v>
      </c>
      <c r="I495" s="3">
        <v>0.28999999999999998</v>
      </c>
      <c r="J495">
        <v>3.8</v>
      </c>
      <c r="K495" s="1">
        <v>758</v>
      </c>
      <c r="L495" t="s">
        <v>4202</v>
      </c>
      <c r="M495" t="s">
        <v>4203</v>
      </c>
      <c r="N495" t="s">
        <v>4204</v>
      </c>
      <c r="O495" t="s">
        <v>4205</v>
      </c>
      <c r="P495" t="s">
        <v>4206</v>
      </c>
      <c r="Q495" t="s">
        <v>4207</v>
      </c>
      <c r="R495" t="s">
        <v>4208</v>
      </c>
      <c r="S495" t="s">
        <v>4209</v>
      </c>
    </row>
    <row r="496" spans="1:19" x14ac:dyDescent="0.3">
      <c r="A496" t="s">
        <v>4210</v>
      </c>
      <c r="B496" t="s">
        <v>4211</v>
      </c>
      <c r="C496" t="str">
        <f t="shared" si="22"/>
        <v>Noise Agile 2 Buzz Bluetooth Callin</v>
      </c>
      <c r="D496" t="str">
        <f t="shared" si="23"/>
        <v>Noise Agile 2 Buzz Bluetooth Callin</v>
      </c>
      <c r="E496" t="s">
        <v>2961</v>
      </c>
      <c r="F496" t="str">
        <f t="shared" si="24"/>
        <v>Electronics</v>
      </c>
      <c r="G496" s="2">
        <v>2499</v>
      </c>
      <c r="H496" s="2">
        <v>5999</v>
      </c>
      <c r="I496" s="3">
        <v>0.57999999999999996</v>
      </c>
      <c r="J496">
        <v>3.7</v>
      </c>
      <c r="K496" s="1">
        <v>828</v>
      </c>
      <c r="L496" t="s">
        <v>4212</v>
      </c>
      <c r="M496" t="s">
        <v>4213</v>
      </c>
      <c r="N496" t="s">
        <v>4214</v>
      </c>
      <c r="O496" t="s">
        <v>4215</v>
      </c>
      <c r="P496" t="s">
        <v>4216</v>
      </c>
      <c r="Q496" t="s">
        <v>4217</v>
      </c>
      <c r="R496" t="s">
        <v>4218</v>
      </c>
      <c r="S496" t="s">
        <v>4219</v>
      </c>
    </row>
    <row r="497" spans="1:19" x14ac:dyDescent="0.3">
      <c r="A497" t="s">
        <v>4220</v>
      </c>
      <c r="B497" t="s">
        <v>4221</v>
      </c>
      <c r="C497" t="str">
        <f t="shared" si="22"/>
        <v>Motorola a10 Dual Sim keypad Mobile</v>
      </c>
      <c r="D497" t="str">
        <f t="shared" si="23"/>
        <v>Motorola A10 Dual Sim Keypad Mobile</v>
      </c>
      <c r="E497" t="s">
        <v>3058</v>
      </c>
      <c r="F497" t="str">
        <f t="shared" si="24"/>
        <v>Electronics</v>
      </c>
      <c r="G497" s="2">
        <v>1399</v>
      </c>
      <c r="H497" s="2">
        <v>1630</v>
      </c>
      <c r="I497" s="3">
        <v>0.14000000000000001</v>
      </c>
      <c r="J497">
        <v>4</v>
      </c>
      <c r="K497" s="1">
        <v>9378</v>
      </c>
      <c r="L497" t="s">
        <v>4222</v>
      </c>
      <c r="M497" t="s">
        <v>3824</v>
      </c>
      <c r="N497" t="s">
        <v>3825</v>
      </c>
      <c r="O497" t="s">
        <v>3826</v>
      </c>
      <c r="P497" t="s">
        <v>3827</v>
      </c>
      <c r="Q497" t="s">
        <v>3828</v>
      </c>
      <c r="R497" t="s">
        <v>4223</v>
      </c>
      <c r="S497" t="s">
        <v>4224</v>
      </c>
    </row>
    <row r="498" spans="1:19" x14ac:dyDescent="0.3">
      <c r="A498" t="s">
        <v>4225</v>
      </c>
      <c r="B498" t="s">
        <v>4226</v>
      </c>
      <c r="C498" t="str">
        <f t="shared" si="22"/>
        <v xml:space="preserve">Fire-Boltt Ninja 3 Smartwatch Full </v>
      </c>
      <c r="D498" t="str">
        <f t="shared" si="23"/>
        <v xml:space="preserve">Fire-Boltt Ninja 3 Smartwatch Full </v>
      </c>
      <c r="E498" t="s">
        <v>2961</v>
      </c>
      <c r="F498" t="str">
        <f t="shared" si="24"/>
        <v>Electronics</v>
      </c>
      <c r="G498" s="2">
        <v>1499</v>
      </c>
      <c r="H498" s="2">
        <v>9999</v>
      </c>
      <c r="I498" s="3">
        <v>0.85</v>
      </c>
      <c r="J498">
        <v>4.2</v>
      </c>
      <c r="K498" s="1">
        <v>22638</v>
      </c>
      <c r="L498" t="s">
        <v>4227</v>
      </c>
      <c r="M498" t="s">
        <v>3197</v>
      </c>
      <c r="N498" t="s">
        <v>3198</v>
      </c>
      <c r="O498" t="s">
        <v>3199</v>
      </c>
      <c r="P498" t="s">
        <v>3200</v>
      </c>
      <c r="Q498" t="s">
        <v>3201</v>
      </c>
      <c r="R498" t="s">
        <v>4228</v>
      </c>
      <c r="S498" t="s">
        <v>4229</v>
      </c>
    </row>
    <row r="499" spans="1:19" x14ac:dyDescent="0.3">
      <c r="A499" t="s">
        <v>4230</v>
      </c>
      <c r="B499" t="s">
        <v>4231</v>
      </c>
      <c r="C499" t="str">
        <f t="shared" si="22"/>
        <v>Flix (Beetel) Bolt 2.4 12W Dual USB</v>
      </c>
      <c r="D499" t="str">
        <f t="shared" si="23"/>
        <v>Flix (Beetel) Bolt 2.4 12W Dual Usb</v>
      </c>
      <c r="E499" t="s">
        <v>3175</v>
      </c>
      <c r="F499" t="str">
        <f t="shared" si="24"/>
        <v>Electronics</v>
      </c>
      <c r="G499">
        <v>249</v>
      </c>
      <c r="H499">
        <v>599</v>
      </c>
      <c r="I499" s="3">
        <v>0.57999999999999996</v>
      </c>
      <c r="J499">
        <v>3.9</v>
      </c>
      <c r="K499" s="1">
        <v>2147</v>
      </c>
      <c r="L499" t="s">
        <v>4232</v>
      </c>
      <c r="M499" t="s">
        <v>4233</v>
      </c>
      <c r="N499" t="s">
        <v>4234</v>
      </c>
      <c r="O499" t="s">
        <v>4235</v>
      </c>
      <c r="P499" t="s">
        <v>4236</v>
      </c>
      <c r="Q499" t="s">
        <v>4237</v>
      </c>
      <c r="R499" t="s">
        <v>4238</v>
      </c>
      <c r="S499" t="s">
        <v>4239</v>
      </c>
    </row>
    <row r="500" spans="1:19" x14ac:dyDescent="0.3">
      <c r="A500" t="s">
        <v>4240</v>
      </c>
      <c r="B500" t="s">
        <v>4241</v>
      </c>
      <c r="C500" t="str">
        <f t="shared" si="22"/>
        <v>Kyosei Advanced Tempered Glass Comp</v>
      </c>
      <c r="D500" t="str">
        <f t="shared" si="23"/>
        <v>Kyosei Advanced Tempered Glass Comp</v>
      </c>
      <c r="E500" t="s">
        <v>3765</v>
      </c>
      <c r="F500" t="str">
        <f t="shared" si="24"/>
        <v>Electronics</v>
      </c>
      <c r="G500">
        <v>299</v>
      </c>
      <c r="H500" s="2">
        <v>1199</v>
      </c>
      <c r="I500" s="3">
        <v>0.75</v>
      </c>
      <c r="J500">
        <v>4.5</v>
      </c>
      <c r="K500" s="1">
        <v>596</v>
      </c>
      <c r="L500" t="s">
        <v>4242</v>
      </c>
      <c r="M500" t="s">
        <v>4243</v>
      </c>
      <c r="N500" t="s">
        <v>4244</v>
      </c>
      <c r="O500" t="s">
        <v>4245</v>
      </c>
      <c r="P500" t="s">
        <v>4246</v>
      </c>
      <c r="Q500" t="s">
        <v>4247</v>
      </c>
      <c r="R500" t="s">
        <v>4248</v>
      </c>
      <c r="S500" t="s">
        <v>4249</v>
      </c>
    </row>
    <row r="501" spans="1:19" x14ac:dyDescent="0.3">
      <c r="A501" t="s">
        <v>4250</v>
      </c>
      <c r="B501" t="s">
        <v>4251</v>
      </c>
      <c r="C501" t="str">
        <f t="shared" si="22"/>
        <v>STRIFF 12 Pieces Highly Flexible Si</v>
      </c>
      <c r="D501" t="str">
        <f t="shared" si="23"/>
        <v>Striff 12 Pieces Highly Flexible Si</v>
      </c>
      <c r="E501" t="s">
        <v>3629</v>
      </c>
      <c r="F501" t="str">
        <f t="shared" si="24"/>
        <v>Electronics</v>
      </c>
      <c r="G501">
        <v>79</v>
      </c>
      <c r="H501">
        <v>499</v>
      </c>
      <c r="I501" s="3">
        <v>0.84</v>
      </c>
      <c r="J501">
        <v>4.2</v>
      </c>
      <c r="K501" s="1">
        <v>1949</v>
      </c>
      <c r="L501" t="s">
        <v>4252</v>
      </c>
      <c r="M501" t="s">
        <v>4013</v>
      </c>
      <c r="N501" t="s">
        <v>4014</v>
      </c>
      <c r="O501" t="s">
        <v>4015</v>
      </c>
      <c r="P501" t="s">
        <v>4016</v>
      </c>
      <c r="Q501" t="s">
        <v>4017</v>
      </c>
      <c r="R501" t="s">
        <v>4253</v>
      </c>
      <c r="S501" t="s">
        <v>4254</v>
      </c>
    </row>
    <row r="502" spans="1:19" x14ac:dyDescent="0.3">
      <c r="A502" t="s">
        <v>4255</v>
      </c>
      <c r="B502" t="s">
        <v>4256</v>
      </c>
      <c r="C502" t="str">
        <f t="shared" si="22"/>
        <v>Redmi 11 Prime 5G (Thunder Black, 4</v>
      </c>
      <c r="D502" t="str">
        <f t="shared" si="23"/>
        <v>Redmi 11 Prime 5G (Thunder Black, 4</v>
      </c>
      <c r="E502" t="s">
        <v>3003</v>
      </c>
      <c r="F502" t="str">
        <f t="shared" si="24"/>
        <v>Electronics</v>
      </c>
      <c r="G502" s="2">
        <v>13999</v>
      </c>
      <c r="H502" s="2">
        <v>15999</v>
      </c>
      <c r="I502" s="3">
        <v>0.13</v>
      </c>
      <c r="J502">
        <v>3.9</v>
      </c>
      <c r="K502" s="1">
        <v>2180</v>
      </c>
      <c r="L502" t="s">
        <v>4049</v>
      </c>
      <c r="M502" t="s">
        <v>4257</v>
      </c>
      <c r="N502" t="s">
        <v>4258</v>
      </c>
      <c r="O502" t="s">
        <v>4259</v>
      </c>
      <c r="P502" t="s">
        <v>4260</v>
      </c>
      <c r="Q502" t="s">
        <v>4261</v>
      </c>
      <c r="R502" t="s">
        <v>4262</v>
      </c>
      <c r="S502" t="s">
        <v>4263</v>
      </c>
    </row>
    <row r="503" spans="1:19" x14ac:dyDescent="0.3">
      <c r="A503" t="s">
        <v>4264</v>
      </c>
      <c r="B503" t="s">
        <v>4265</v>
      </c>
      <c r="C503" t="str">
        <f t="shared" si="22"/>
        <v>Samsung Original EHS64 Wired in Ear</v>
      </c>
      <c r="D503" t="str">
        <f t="shared" si="23"/>
        <v>Samsung Original Ehs64 Wired In Ear</v>
      </c>
      <c r="E503" t="s">
        <v>3079</v>
      </c>
      <c r="F503" t="str">
        <f t="shared" si="24"/>
        <v>Electronics</v>
      </c>
      <c r="G503">
        <v>949</v>
      </c>
      <c r="H503">
        <v>999</v>
      </c>
      <c r="I503" s="3">
        <v>0.05</v>
      </c>
      <c r="J503">
        <v>4.2</v>
      </c>
      <c r="K503" s="1">
        <v>31539</v>
      </c>
      <c r="L503" t="s">
        <v>4266</v>
      </c>
      <c r="M503" t="s">
        <v>3897</v>
      </c>
      <c r="N503" t="s">
        <v>3898</v>
      </c>
      <c r="O503" t="s">
        <v>3899</v>
      </c>
      <c r="P503" t="s">
        <v>3900</v>
      </c>
      <c r="Q503" t="s">
        <v>3901</v>
      </c>
      <c r="R503" t="s">
        <v>4267</v>
      </c>
      <c r="S503" t="s">
        <v>4268</v>
      </c>
    </row>
    <row r="504" spans="1:19" x14ac:dyDescent="0.3">
      <c r="A504" t="s">
        <v>4269</v>
      </c>
      <c r="B504" t="s">
        <v>4270</v>
      </c>
      <c r="C504" t="str">
        <f t="shared" si="22"/>
        <v>STRIFF Multi Angle Tablet/Mobile St</v>
      </c>
      <c r="D504" t="str">
        <f t="shared" si="23"/>
        <v>Striff Multi Angle Tablet/Mobile St</v>
      </c>
      <c r="E504" t="s">
        <v>3490</v>
      </c>
      <c r="F504" t="str">
        <f t="shared" si="24"/>
        <v>Electronics</v>
      </c>
      <c r="G504">
        <v>99</v>
      </c>
      <c r="H504">
        <v>499</v>
      </c>
      <c r="I504" s="3">
        <v>0.8</v>
      </c>
      <c r="J504">
        <v>4.0999999999999996</v>
      </c>
      <c r="K504" s="1">
        <v>2451</v>
      </c>
      <c r="L504" t="s">
        <v>4271</v>
      </c>
      <c r="M504" t="s">
        <v>4272</v>
      </c>
      <c r="N504" t="s">
        <v>4273</v>
      </c>
      <c r="O504" t="s">
        <v>4274</v>
      </c>
      <c r="P504" t="s">
        <v>4275</v>
      </c>
      <c r="Q504" t="s">
        <v>4276</v>
      </c>
      <c r="R504" t="s">
        <v>4277</v>
      </c>
      <c r="S504" t="s">
        <v>4278</v>
      </c>
    </row>
    <row r="505" spans="1:19" x14ac:dyDescent="0.3">
      <c r="A505" t="s">
        <v>4279</v>
      </c>
      <c r="B505" t="s">
        <v>4280</v>
      </c>
      <c r="C505" t="str">
        <f t="shared" si="22"/>
        <v>boAt Newly Launched Wave Electra wi</v>
      </c>
      <c r="D505" t="str">
        <f t="shared" si="23"/>
        <v>Boat Newly Launched Wave Electra Wi</v>
      </c>
      <c r="E505" t="s">
        <v>2961</v>
      </c>
      <c r="F505" t="str">
        <f t="shared" si="24"/>
        <v>Electronics</v>
      </c>
      <c r="G505" s="2">
        <v>2499</v>
      </c>
      <c r="H505" s="2">
        <v>7990</v>
      </c>
      <c r="I505" s="3">
        <v>0.69</v>
      </c>
      <c r="J505">
        <v>4.0999999999999996</v>
      </c>
      <c r="K505" s="1">
        <v>154</v>
      </c>
      <c r="L505" t="s">
        <v>4281</v>
      </c>
      <c r="M505" t="s">
        <v>3873</v>
      </c>
      <c r="N505" t="s">
        <v>3874</v>
      </c>
      <c r="O505" t="s">
        <v>3875</v>
      </c>
      <c r="P505" t="s">
        <v>3876</v>
      </c>
      <c r="Q505" t="s">
        <v>3877</v>
      </c>
      <c r="R505" t="s">
        <v>4282</v>
      </c>
      <c r="S505" t="s">
        <v>4283</v>
      </c>
    </row>
    <row r="506" spans="1:19" x14ac:dyDescent="0.3">
      <c r="A506" t="s">
        <v>4284</v>
      </c>
      <c r="B506" t="s">
        <v>4285</v>
      </c>
      <c r="C506" t="str">
        <f t="shared" si="22"/>
        <v>WeCool B1 Mobile Holder for Bikes o</v>
      </c>
      <c r="D506" t="str">
        <f t="shared" si="23"/>
        <v>Wecool B1 Mobile Holder For Bikes O</v>
      </c>
      <c r="E506" t="s">
        <v>4286</v>
      </c>
      <c r="F506" t="str">
        <f t="shared" si="24"/>
        <v>Electronics</v>
      </c>
      <c r="G506">
        <v>689</v>
      </c>
      <c r="H506" s="2">
        <v>1999</v>
      </c>
      <c r="I506" s="3">
        <v>0.66</v>
      </c>
      <c r="J506">
        <v>4.3</v>
      </c>
      <c r="K506" s="1">
        <v>1193</v>
      </c>
      <c r="L506" t="s">
        <v>4287</v>
      </c>
      <c r="M506" t="s">
        <v>4288</v>
      </c>
      <c r="N506" t="s">
        <v>4289</v>
      </c>
      <c r="O506" t="s">
        <v>4290</v>
      </c>
      <c r="P506" t="s">
        <v>4291</v>
      </c>
      <c r="Q506" t="s">
        <v>4292</v>
      </c>
      <c r="R506" t="s">
        <v>4293</v>
      </c>
      <c r="S506" t="s">
        <v>4294</v>
      </c>
    </row>
    <row r="507" spans="1:19" x14ac:dyDescent="0.3">
      <c r="A507" t="s">
        <v>4295</v>
      </c>
      <c r="B507" t="s">
        <v>4296</v>
      </c>
      <c r="C507" t="str">
        <f t="shared" si="22"/>
        <v xml:space="preserve">Sounce 360 Adjustable Mobile Phone </v>
      </c>
      <c r="D507" t="str">
        <f t="shared" si="23"/>
        <v xml:space="preserve">Sounce 360 Adjustable Mobile Phone </v>
      </c>
      <c r="E507" t="s">
        <v>3919</v>
      </c>
      <c r="F507" t="str">
        <f t="shared" si="24"/>
        <v>Electronics</v>
      </c>
      <c r="G507">
        <v>499</v>
      </c>
      <c r="H507" s="2">
        <v>1899</v>
      </c>
      <c r="I507" s="3">
        <v>0.74</v>
      </c>
      <c r="J507">
        <v>4.0999999999999996</v>
      </c>
      <c r="K507" s="1">
        <v>1475</v>
      </c>
      <c r="L507" t="s">
        <v>4297</v>
      </c>
      <c r="M507" t="s">
        <v>4298</v>
      </c>
      <c r="N507" t="s">
        <v>4299</v>
      </c>
      <c r="O507" t="s">
        <v>4300</v>
      </c>
      <c r="P507" t="s">
        <v>4301</v>
      </c>
      <c r="Q507" t="s">
        <v>4302</v>
      </c>
      <c r="R507" t="s">
        <v>4303</v>
      </c>
      <c r="S507" t="s">
        <v>4304</v>
      </c>
    </row>
    <row r="508" spans="1:19" x14ac:dyDescent="0.3">
      <c r="A508" t="s">
        <v>4305</v>
      </c>
      <c r="B508" t="s">
        <v>4306</v>
      </c>
      <c r="C508" t="str">
        <f t="shared" si="22"/>
        <v xml:space="preserve">OpenTech¬Æ Military-Grade Tempered </v>
      </c>
      <c r="D508" t="str">
        <f t="shared" si="23"/>
        <v xml:space="preserve">Opentech¬Æ Military-Grade Tempered </v>
      </c>
      <c r="E508" t="s">
        <v>3765</v>
      </c>
      <c r="F508" t="str">
        <f t="shared" si="24"/>
        <v>Electronics</v>
      </c>
      <c r="G508">
        <v>299</v>
      </c>
      <c r="H508">
        <v>999</v>
      </c>
      <c r="I508" s="3">
        <v>0.7</v>
      </c>
      <c r="J508">
        <v>4.3</v>
      </c>
      <c r="K508" s="1">
        <v>8891</v>
      </c>
      <c r="L508" t="s">
        <v>4307</v>
      </c>
      <c r="M508" t="s">
        <v>4308</v>
      </c>
      <c r="N508" t="s">
        <v>4309</v>
      </c>
      <c r="O508" t="s">
        <v>4310</v>
      </c>
      <c r="P508" t="s">
        <v>4311</v>
      </c>
      <c r="Q508" t="s">
        <v>4312</v>
      </c>
      <c r="R508" t="s">
        <v>4313</v>
      </c>
      <c r="S508" t="s">
        <v>4314</v>
      </c>
    </row>
    <row r="509" spans="1:19" x14ac:dyDescent="0.3">
      <c r="A509" t="s">
        <v>4315</v>
      </c>
      <c r="B509" t="s">
        <v>4316</v>
      </c>
      <c r="C509" t="str">
        <f t="shared" si="22"/>
        <v>EN LIGNE Adjustable Cell Phone Stan</v>
      </c>
      <c r="D509" t="str">
        <f t="shared" si="23"/>
        <v>En Ligne Adjustable Cell Phone Stan</v>
      </c>
      <c r="E509" t="s">
        <v>3490</v>
      </c>
      <c r="F509" t="str">
        <f t="shared" si="24"/>
        <v>Electronics</v>
      </c>
      <c r="G509">
        <v>209</v>
      </c>
      <c r="H509">
        <v>499</v>
      </c>
      <c r="I509" s="3">
        <v>0.57999999999999996</v>
      </c>
      <c r="J509">
        <v>3.6</v>
      </c>
      <c r="K509" s="1">
        <v>104</v>
      </c>
      <c r="L509" t="s">
        <v>4317</v>
      </c>
      <c r="M509" t="s">
        <v>4318</v>
      </c>
      <c r="N509" t="s">
        <v>4319</v>
      </c>
      <c r="O509" t="s">
        <v>4320</v>
      </c>
      <c r="P509" t="s">
        <v>4321</v>
      </c>
      <c r="Q509" t="s">
        <v>4322</v>
      </c>
      <c r="R509" t="s">
        <v>4323</v>
      </c>
      <c r="S509" t="s">
        <v>4324</v>
      </c>
    </row>
    <row r="510" spans="1:19" x14ac:dyDescent="0.3">
      <c r="A510" t="s">
        <v>4325</v>
      </c>
      <c r="B510" t="s">
        <v>4326</v>
      </c>
      <c r="C510" t="str">
        <f t="shared" si="22"/>
        <v>Tecno Spark 8T (Turquoise Cyan, 4GB</v>
      </c>
      <c r="D510" t="str">
        <f t="shared" si="23"/>
        <v>Tecno Spark 8T (Turquoise Cyan, 4Gb</v>
      </c>
      <c r="E510" t="s">
        <v>3003</v>
      </c>
      <c r="F510" t="str">
        <f t="shared" si="24"/>
        <v>Electronics</v>
      </c>
      <c r="G510" s="2">
        <v>8499</v>
      </c>
      <c r="H510" s="2">
        <v>12999</v>
      </c>
      <c r="I510" s="3">
        <v>0.35</v>
      </c>
      <c r="J510">
        <v>4.0999999999999996</v>
      </c>
      <c r="K510" s="1">
        <v>6662</v>
      </c>
      <c r="L510" t="s">
        <v>4327</v>
      </c>
      <c r="M510" t="s">
        <v>4328</v>
      </c>
      <c r="N510" t="s">
        <v>4329</v>
      </c>
      <c r="O510" t="s">
        <v>4330</v>
      </c>
      <c r="P510" t="s">
        <v>4331</v>
      </c>
      <c r="Q510" t="s">
        <v>4332</v>
      </c>
      <c r="R510" t="s">
        <v>4333</v>
      </c>
      <c r="S510" t="s">
        <v>4334</v>
      </c>
    </row>
    <row r="511" spans="1:19" x14ac:dyDescent="0.3">
      <c r="A511" t="s">
        <v>4335</v>
      </c>
      <c r="B511" t="s">
        <v>4336</v>
      </c>
      <c r="C511" t="str">
        <f t="shared" si="22"/>
        <v>URBN 20000 mAh Lithium_Polymer 22.5</v>
      </c>
      <c r="D511" t="str">
        <f t="shared" si="23"/>
        <v>Urbn 20000 Mah Lithium_Polymer 22.5</v>
      </c>
      <c r="E511" t="s">
        <v>2992</v>
      </c>
      <c r="F511" t="str">
        <f t="shared" si="24"/>
        <v>Electronics</v>
      </c>
      <c r="G511" s="2">
        <v>2179</v>
      </c>
      <c r="H511" s="2">
        <v>3999</v>
      </c>
      <c r="I511" s="3">
        <v>0.46</v>
      </c>
      <c r="J511">
        <v>4</v>
      </c>
      <c r="K511" s="1">
        <v>8380</v>
      </c>
      <c r="L511" t="s">
        <v>4337</v>
      </c>
      <c r="M511" t="s">
        <v>4338</v>
      </c>
      <c r="N511" t="s">
        <v>4339</v>
      </c>
      <c r="O511" t="s">
        <v>4340</v>
      </c>
      <c r="P511" t="s">
        <v>4341</v>
      </c>
      <c r="Q511" t="s">
        <v>4342</v>
      </c>
      <c r="R511" t="s">
        <v>4343</v>
      </c>
      <c r="S511" t="s">
        <v>4344</v>
      </c>
    </row>
    <row r="512" spans="1:19" x14ac:dyDescent="0.3">
      <c r="A512" t="s">
        <v>4345</v>
      </c>
      <c r="B512" t="s">
        <v>4346</v>
      </c>
      <c r="C512" t="str">
        <f t="shared" si="22"/>
        <v xml:space="preserve">Redmi Note 11T 5G (Stardust White, </v>
      </c>
      <c r="D512" t="str">
        <f t="shared" si="23"/>
        <v xml:space="preserve">Redmi Note 11T 5G (Stardust White, </v>
      </c>
      <c r="E512" t="s">
        <v>3003</v>
      </c>
      <c r="F512" t="str">
        <f t="shared" si="24"/>
        <v>Electronics</v>
      </c>
      <c r="G512" s="2">
        <v>16999</v>
      </c>
      <c r="H512" s="2">
        <v>20999</v>
      </c>
      <c r="I512" s="3">
        <v>0.19</v>
      </c>
      <c r="J512">
        <v>4.0999999999999996</v>
      </c>
      <c r="K512" s="1">
        <v>31822</v>
      </c>
      <c r="L512" t="s">
        <v>4347</v>
      </c>
      <c r="M512" t="s">
        <v>4123</v>
      </c>
      <c r="N512" t="s">
        <v>4124</v>
      </c>
      <c r="O512" t="s">
        <v>4125</v>
      </c>
      <c r="P512" t="s">
        <v>4126</v>
      </c>
      <c r="Q512" t="s">
        <v>4127</v>
      </c>
      <c r="R512" t="s">
        <v>4348</v>
      </c>
      <c r="S512" t="s">
        <v>4349</v>
      </c>
    </row>
    <row r="513" spans="1:19" x14ac:dyDescent="0.3">
      <c r="A513" t="s">
        <v>4350</v>
      </c>
      <c r="B513" t="s">
        <v>4351</v>
      </c>
      <c r="C513" t="str">
        <f t="shared" si="22"/>
        <v>OnePlus 10T 5G (Moonstone Black, 8G</v>
      </c>
      <c r="D513" t="str">
        <f t="shared" si="23"/>
        <v>Oneplus 10T 5G (Moonstone Black, 8G</v>
      </c>
      <c r="E513" t="s">
        <v>3003</v>
      </c>
      <c r="F513" t="str">
        <f t="shared" si="24"/>
        <v>Electronics</v>
      </c>
      <c r="G513" s="2">
        <v>44999</v>
      </c>
      <c r="H513" s="2">
        <v>49999</v>
      </c>
      <c r="I513" s="3">
        <v>0.1</v>
      </c>
      <c r="J513">
        <v>4.3</v>
      </c>
      <c r="K513" s="1">
        <v>3075</v>
      </c>
      <c r="L513" t="s">
        <v>4352</v>
      </c>
      <c r="M513" t="s">
        <v>4353</v>
      </c>
      <c r="N513" t="s">
        <v>4354</v>
      </c>
      <c r="O513" t="s">
        <v>4355</v>
      </c>
      <c r="P513" t="s">
        <v>4356</v>
      </c>
      <c r="Q513" t="s">
        <v>4357</v>
      </c>
      <c r="R513" t="s">
        <v>4358</v>
      </c>
      <c r="S513" t="s">
        <v>4359</v>
      </c>
    </row>
    <row r="514" spans="1:19" x14ac:dyDescent="0.3">
      <c r="A514" t="s">
        <v>4360</v>
      </c>
      <c r="B514" t="s">
        <v>4361</v>
      </c>
      <c r="C514" t="str">
        <f t="shared" ref="C514:C577" si="25">LEFT(B514,35)</f>
        <v>Nokia 150 (2020) (Cyan)</v>
      </c>
      <c r="D514" t="str">
        <f t="shared" ref="D514:D577" si="26">PROPER(C514)</f>
        <v>Nokia 150 (2020) (Cyan)</v>
      </c>
      <c r="E514" t="s">
        <v>3058</v>
      </c>
      <c r="F514" t="str">
        <f t="shared" si="24"/>
        <v>Electronics</v>
      </c>
      <c r="G514" s="2">
        <v>2599</v>
      </c>
      <c r="H514" s="2">
        <v>2999</v>
      </c>
      <c r="I514" s="3">
        <v>0.13</v>
      </c>
      <c r="J514">
        <v>3.9</v>
      </c>
      <c r="K514" s="1">
        <v>14266</v>
      </c>
      <c r="L514" t="s">
        <v>4362</v>
      </c>
      <c r="M514" t="s">
        <v>4363</v>
      </c>
      <c r="N514" t="s">
        <v>4364</v>
      </c>
      <c r="O514" t="s">
        <v>4365</v>
      </c>
      <c r="P514" t="s">
        <v>4366</v>
      </c>
      <c r="Q514" t="s">
        <v>4367</v>
      </c>
      <c r="R514" t="s">
        <v>4368</v>
      </c>
      <c r="S514" t="s">
        <v>4369</v>
      </c>
    </row>
    <row r="515" spans="1:19" x14ac:dyDescent="0.3">
      <c r="A515" t="s">
        <v>4370</v>
      </c>
      <c r="B515" t="s">
        <v>4371</v>
      </c>
      <c r="C515" t="str">
        <f t="shared" si="25"/>
        <v>Noise ColorFit Ultra SE Smart Watch</v>
      </c>
      <c r="D515" t="str">
        <f t="shared" si="26"/>
        <v>Noise Colorfit Ultra Se Smart Watch</v>
      </c>
      <c r="E515" t="s">
        <v>2961</v>
      </c>
      <c r="F515" t="str">
        <f t="shared" ref="F515:F578" si="27">LEFT(E515,FIND("|",E515)-1)</f>
        <v>Electronics</v>
      </c>
      <c r="G515" s="2">
        <v>2799</v>
      </c>
      <c r="H515" s="2">
        <v>6499</v>
      </c>
      <c r="I515" s="3">
        <v>0.56999999999999995</v>
      </c>
      <c r="J515">
        <v>4.0999999999999996</v>
      </c>
      <c r="K515" s="1">
        <v>38879</v>
      </c>
      <c r="L515" t="s">
        <v>4372</v>
      </c>
      <c r="M515" t="s">
        <v>4373</v>
      </c>
      <c r="N515" t="s">
        <v>4374</v>
      </c>
      <c r="O515" t="s">
        <v>4375</v>
      </c>
      <c r="P515" t="s">
        <v>4376</v>
      </c>
      <c r="Q515" t="s">
        <v>4377</v>
      </c>
      <c r="R515" t="s">
        <v>4378</v>
      </c>
      <c r="S515" t="s">
        <v>4379</v>
      </c>
    </row>
    <row r="516" spans="1:19" x14ac:dyDescent="0.3">
      <c r="A516" t="s">
        <v>4380</v>
      </c>
      <c r="B516" t="s">
        <v>4381</v>
      </c>
      <c r="C516" t="str">
        <f t="shared" si="25"/>
        <v>boAt Rockerz 400 Bluetooth On Ear H</v>
      </c>
      <c r="D516" t="str">
        <f t="shared" si="26"/>
        <v>Boat Rockerz 400 Bluetooth On Ear H</v>
      </c>
      <c r="E516" t="s">
        <v>4382</v>
      </c>
      <c r="F516" t="str">
        <f t="shared" si="27"/>
        <v>Electronics</v>
      </c>
      <c r="G516" s="2">
        <v>1399</v>
      </c>
      <c r="H516" s="2">
        <v>2990</v>
      </c>
      <c r="I516" s="3">
        <v>0.53</v>
      </c>
      <c r="J516">
        <v>4.0999999999999996</v>
      </c>
      <c r="K516" s="1">
        <v>97175</v>
      </c>
      <c r="L516" t="s">
        <v>4383</v>
      </c>
      <c r="M516" t="s">
        <v>4384</v>
      </c>
      <c r="N516" t="s">
        <v>4385</v>
      </c>
      <c r="O516" t="s">
        <v>4386</v>
      </c>
      <c r="P516" t="s">
        <v>4387</v>
      </c>
      <c r="Q516" t="s">
        <v>4388</v>
      </c>
      <c r="R516" t="s">
        <v>4389</v>
      </c>
      <c r="S516" t="s">
        <v>4390</v>
      </c>
    </row>
    <row r="517" spans="1:19" x14ac:dyDescent="0.3">
      <c r="A517" t="s">
        <v>4391</v>
      </c>
      <c r="B517" t="s">
        <v>4392</v>
      </c>
      <c r="C517" t="str">
        <f t="shared" si="25"/>
        <v>SanDisk Ultra microSD UHS-I Card 64</v>
      </c>
      <c r="D517" t="str">
        <f t="shared" si="26"/>
        <v>Sandisk Ultra Microsd Uhs-I Card 64</v>
      </c>
      <c r="E517" t="s">
        <v>3037</v>
      </c>
      <c r="F517" t="str">
        <f t="shared" si="27"/>
        <v>Electronics</v>
      </c>
      <c r="G517">
        <v>649</v>
      </c>
      <c r="H517" s="2">
        <v>2400</v>
      </c>
      <c r="I517" s="3">
        <v>0.73</v>
      </c>
      <c r="J517">
        <v>4.4000000000000004</v>
      </c>
      <c r="K517" s="1">
        <v>67260</v>
      </c>
      <c r="L517" t="s">
        <v>4393</v>
      </c>
      <c r="M517" t="s">
        <v>3039</v>
      </c>
      <c r="N517" t="s">
        <v>3040</v>
      </c>
      <c r="O517" t="s">
        <v>3041</v>
      </c>
      <c r="P517" t="s">
        <v>3042</v>
      </c>
      <c r="Q517" t="s">
        <v>3043</v>
      </c>
      <c r="R517" t="s">
        <v>3044</v>
      </c>
      <c r="S517" t="s">
        <v>4394</v>
      </c>
    </row>
    <row r="518" spans="1:19" x14ac:dyDescent="0.3">
      <c r="A518" t="s">
        <v>4395</v>
      </c>
      <c r="B518" t="s">
        <v>4396</v>
      </c>
      <c r="C518" t="str">
        <f t="shared" si="25"/>
        <v xml:space="preserve">iPhone Original 20W C Type Fast PD </v>
      </c>
      <c r="D518" t="str">
        <f t="shared" si="26"/>
        <v xml:space="preserve">Iphone Original 20W C Type Fast Pd </v>
      </c>
      <c r="E518" t="s">
        <v>3175</v>
      </c>
      <c r="F518" t="str">
        <f t="shared" si="27"/>
        <v>Electronics</v>
      </c>
      <c r="G518">
        <v>799</v>
      </c>
      <c r="H518" s="2">
        <v>3990</v>
      </c>
      <c r="I518" s="3">
        <v>0.8</v>
      </c>
      <c r="J518">
        <v>3.8</v>
      </c>
      <c r="K518" s="1">
        <v>119</v>
      </c>
      <c r="L518" t="s">
        <v>4397</v>
      </c>
      <c r="M518" t="s">
        <v>4398</v>
      </c>
      <c r="N518" t="s">
        <v>4399</v>
      </c>
      <c r="O518" t="s">
        <v>4400</v>
      </c>
      <c r="P518" t="s">
        <v>4401</v>
      </c>
      <c r="Q518" t="s">
        <v>4402</v>
      </c>
      <c r="R518" t="s">
        <v>4403</v>
      </c>
      <c r="S518" t="s">
        <v>4404</v>
      </c>
    </row>
    <row r="519" spans="1:19" x14ac:dyDescent="0.3">
      <c r="A519" t="s">
        <v>4405</v>
      </c>
      <c r="B519" t="s">
        <v>4406</v>
      </c>
      <c r="C519" t="str">
        <f t="shared" si="25"/>
        <v xml:space="preserve">LIRAMARK Webcam Cover Slide, Ultra </v>
      </c>
      <c r="D519" t="str">
        <f t="shared" si="26"/>
        <v xml:space="preserve">Liramark Webcam Cover Slide, Ultra </v>
      </c>
      <c r="E519" t="s">
        <v>4407</v>
      </c>
      <c r="F519" t="str">
        <f t="shared" si="27"/>
        <v>Computers&amp;Accessories</v>
      </c>
      <c r="G519">
        <v>149</v>
      </c>
      <c r="H519">
        <v>149</v>
      </c>
      <c r="I519" s="3">
        <v>0</v>
      </c>
      <c r="J519">
        <v>4.3</v>
      </c>
      <c r="K519" s="1">
        <v>10833</v>
      </c>
      <c r="L519" t="s">
        <v>4408</v>
      </c>
      <c r="M519" t="s">
        <v>4409</v>
      </c>
      <c r="N519" t="s">
        <v>4410</v>
      </c>
      <c r="O519" t="s">
        <v>4411</v>
      </c>
      <c r="P519" t="s">
        <v>4412</v>
      </c>
      <c r="Q519" t="s">
        <v>4413</v>
      </c>
      <c r="R519" t="s">
        <v>4414</v>
      </c>
      <c r="S519" t="s">
        <v>4415</v>
      </c>
    </row>
    <row r="520" spans="1:19" x14ac:dyDescent="0.3">
      <c r="A520" t="s">
        <v>4416</v>
      </c>
      <c r="B520" t="s">
        <v>4417</v>
      </c>
      <c r="C520" t="str">
        <f t="shared" si="25"/>
        <v>Nokia 8210 4G Volte keypad Phone wi</v>
      </c>
      <c r="D520" t="str">
        <f t="shared" si="26"/>
        <v>Nokia 8210 4G Volte Keypad Phone Wi</v>
      </c>
      <c r="E520" t="s">
        <v>3058</v>
      </c>
      <c r="F520" t="str">
        <f t="shared" si="27"/>
        <v>Electronics</v>
      </c>
      <c r="G520" s="2">
        <v>3799</v>
      </c>
      <c r="H520" s="2">
        <v>5299</v>
      </c>
      <c r="I520" s="3">
        <v>0.28000000000000003</v>
      </c>
      <c r="J520">
        <v>3.5</v>
      </c>
      <c r="K520" s="1">
        <v>1641</v>
      </c>
      <c r="L520" t="s">
        <v>4418</v>
      </c>
      <c r="M520" t="s">
        <v>4419</v>
      </c>
      <c r="N520" t="s">
        <v>4420</v>
      </c>
      <c r="O520" t="s">
        <v>4421</v>
      </c>
      <c r="P520" t="s">
        <v>4422</v>
      </c>
      <c r="Q520" t="s">
        <v>4423</v>
      </c>
      <c r="R520" t="s">
        <v>4424</v>
      </c>
      <c r="S520" t="s">
        <v>4425</v>
      </c>
    </row>
    <row r="521" spans="1:19" x14ac:dyDescent="0.3">
      <c r="A521" t="s">
        <v>4426</v>
      </c>
      <c r="B521" t="s">
        <v>4427</v>
      </c>
      <c r="C521" t="str">
        <f t="shared" si="25"/>
        <v>Sounce Protective Case Cover Compat</v>
      </c>
      <c r="D521" t="str">
        <f t="shared" si="26"/>
        <v>Sounce Protective Case Cover Compat</v>
      </c>
      <c r="E521" t="s">
        <v>3945</v>
      </c>
      <c r="F521" t="str">
        <f t="shared" si="27"/>
        <v>Electronics</v>
      </c>
      <c r="G521">
        <v>199</v>
      </c>
      <c r="H521" s="2">
        <v>1899</v>
      </c>
      <c r="I521" s="3">
        <v>0.9</v>
      </c>
      <c r="J521">
        <v>4</v>
      </c>
      <c r="K521" s="1">
        <v>4740</v>
      </c>
      <c r="L521" t="s">
        <v>4428</v>
      </c>
      <c r="M521" t="s">
        <v>4429</v>
      </c>
      <c r="N521" t="s">
        <v>4430</v>
      </c>
      <c r="O521" t="s">
        <v>4431</v>
      </c>
      <c r="P521" t="s">
        <v>4432</v>
      </c>
      <c r="Q521" t="s">
        <v>4433</v>
      </c>
      <c r="R521" t="s">
        <v>4434</v>
      </c>
      <c r="S521" t="s">
        <v>4435</v>
      </c>
    </row>
    <row r="522" spans="1:19" x14ac:dyDescent="0.3">
      <c r="A522" t="s">
        <v>4436</v>
      </c>
      <c r="B522" t="s">
        <v>4437</v>
      </c>
      <c r="C522" t="str">
        <f t="shared" si="25"/>
        <v>Samsung Galaxy M53 5G (Deep Ocean B</v>
      </c>
      <c r="D522" t="str">
        <f t="shared" si="26"/>
        <v>Samsung Galaxy M53 5G (Deep Ocean B</v>
      </c>
      <c r="E522" t="s">
        <v>3003</v>
      </c>
      <c r="F522" t="str">
        <f t="shared" si="27"/>
        <v>Electronics</v>
      </c>
      <c r="G522" s="2">
        <v>23999</v>
      </c>
      <c r="H522" s="2">
        <v>32999</v>
      </c>
      <c r="I522" s="3">
        <v>0.27</v>
      </c>
      <c r="J522">
        <v>3.9</v>
      </c>
      <c r="K522" s="1">
        <v>8866</v>
      </c>
      <c r="L522" t="s">
        <v>4438</v>
      </c>
      <c r="M522" t="s">
        <v>4439</v>
      </c>
      <c r="N522" t="s">
        <v>4440</v>
      </c>
      <c r="O522" t="s">
        <v>4441</v>
      </c>
      <c r="P522" t="s">
        <v>4442</v>
      </c>
      <c r="Q522" t="s">
        <v>4443</v>
      </c>
      <c r="R522" t="s">
        <v>4444</v>
      </c>
      <c r="S522" t="s">
        <v>4445</v>
      </c>
    </row>
    <row r="523" spans="1:19" x14ac:dyDescent="0.3">
      <c r="A523" t="s">
        <v>4446</v>
      </c>
      <c r="B523" t="s">
        <v>4447</v>
      </c>
      <c r="C523" t="str">
        <f t="shared" si="25"/>
        <v>iQOO 9 SE 5G (Sunset Sierra, 8GB RA</v>
      </c>
      <c r="D523" t="str">
        <f t="shared" si="26"/>
        <v>Iqoo 9 Se 5G (Sunset Sierra, 8Gb Ra</v>
      </c>
      <c r="E523" t="s">
        <v>3003</v>
      </c>
      <c r="F523" t="str">
        <f t="shared" si="27"/>
        <v>Electronics</v>
      </c>
      <c r="G523" s="2">
        <v>29990</v>
      </c>
      <c r="H523" s="2">
        <v>39990</v>
      </c>
      <c r="I523" s="3">
        <v>0.25</v>
      </c>
      <c r="J523">
        <v>4.3</v>
      </c>
      <c r="K523" s="1">
        <v>8399</v>
      </c>
      <c r="L523" t="s">
        <v>4448</v>
      </c>
      <c r="M523" t="s">
        <v>4449</v>
      </c>
      <c r="N523" t="s">
        <v>4450</v>
      </c>
      <c r="O523" t="s">
        <v>4451</v>
      </c>
      <c r="P523" t="s">
        <v>4452</v>
      </c>
      <c r="Q523" t="s">
        <v>4453</v>
      </c>
      <c r="R523" t="s">
        <v>4454</v>
      </c>
      <c r="S523" t="s">
        <v>4455</v>
      </c>
    </row>
    <row r="524" spans="1:19" x14ac:dyDescent="0.3">
      <c r="A524" t="s">
        <v>4456</v>
      </c>
      <c r="B524" t="s">
        <v>4457</v>
      </c>
      <c r="C524" t="str">
        <f t="shared" si="25"/>
        <v>SHREENOVA ID116 Plus Bluetooth Fitn</v>
      </c>
      <c r="D524" t="str">
        <f t="shared" si="26"/>
        <v>Shreenova Id116 Plus Bluetooth Fitn</v>
      </c>
      <c r="E524" t="s">
        <v>2961</v>
      </c>
      <c r="F524" t="str">
        <f t="shared" si="27"/>
        <v>Electronics</v>
      </c>
      <c r="G524">
        <v>281</v>
      </c>
      <c r="H524" s="2">
        <v>1999</v>
      </c>
      <c r="I524" s="3">
        <v>0.86</v>
      </c>
      <c r="J524">
        <v>2.8</v>
      </c>
      <c r="K524" s="1">
        <v>87</v>
      </c>
      <c r="L524" t="s">
        <v>4458</v>
      </c>
      <c r="M524" t="s">
        <v>4459</v>
      </c>
      <c r="N524" t="s">
        <v>4460</v>
      </c>
      <c r="O524" t="s">
        <v>4461</v>
      </c>
      <c r="P524" t="s">
        <v>4462</v>
      </c>
      <c r="Q524" t="s">
        <v>4463</v>
      </c>
      <c r="R524" t="s">
        <v>4464</v>
      </c>
      <c r="S524" t="s">
        <v>4465</v>
      </c>
    </row>
    <row r="525" spans="1:19" x14ac:dyDescent="0.3">
      <c r="A525" t="s">
        <v>4466</v>
      </c>
      <c r="B525" t="s">
        <v>4467</v>
      </c>
      <c r="C525" t="str">
        <f t="shared" si="25"/>
        <v>POCO C31 (Shadow Gray, 64 GB) (4 GB</v>
      </c>
      <c r="D525" t="str">
        <f t="shared" si="26"/>
        <v>Poco C31 (Shadow Gray, 64 Gb) (4 Gb</v>
      </c>
      <c r="E525" t="s">
        <v>3003</v>
      </c>
      <c r="F525" t="str">
        <f t="shared" si="27"/>
        <v>Electronics</v>
      </c>
      <c r="G525" s="2">
        <v>7998</v>
      </c>
      <c r="H525" s="2">
        <v>11999</v>
      </c>
      <c r="I525" s="3">
        <v>0.33</v>
      </c>
      <c r="J525">
        <v>3.8</v>
      </c>
      <c r="K525" s="1">
        <v>125</v>
      </c>
      <c r="L525" t="s">
        <v>4468</v>
      </c>
      <c r="M525" t="s">
        <v>4469</v>
      </c>
      <c r="N525" t="s">
        <v>4470</v>
      </c>
      <c r="O525" t="s">
        <v>4471</v>
      </c>
      <c r="P525" t="s">
        <v>4472</v>
      </c>
      <c r="Q525" t="s">
        <v>4473</v>
      </c>
      <c r="R525" t="s">
        <v>4474</v>
      </c>
      <c r="S525" t="s">
        <v>4475</v>
      </c>
    </row>
    <row r="526" spans="1:19" x14ac:dyDescent="0.3">
      <c r="A526" t="s">
        <v>4476</v>
      </c>
      <c r="B526" t="s">
        <v>4477</v>
      </c>
      <c r="C526" t="str">
        <f t="shared" si="25"/>
        <v xml:space="preserve">Noise_Colorfit Smart Watch Charger </v>
      </c>
      <c r="D526" t="str">
        <f t="shared" si="26"/>
        <v xml:space="preserve">Noise_Colorfit Smart Watch Charger </v>
      </c>
      <c r="E526" t="s">
        <v>2961</v>
      </c>
      <c r="F526" t="str">
        <f t="shared" si="27"/>
        <v>Electronics</v>
      </c>
      <c r="G526">
        <v>249</v>
      </c>
      <c r="H526">
        <v>999</v>
      </c>
      <c r="I526" s="3">
        <v>0.75</v>
      </c>
      <c r="J526">
        <v>4.5</v>
      </c>
      <c r="K526" s="1">
        <v>38</v>
      </c>
      <c r="L526" t="s">
        <v>4478</v>
      </c>
      <c r="M526" t="s">
        <v>4479</v>
      </c>
      <c r="N526" t="s">
        <v>4480</v>
      </c>
      <c r="O526" t="s">
        <v>4481</v>
      </c>
      <c r="P526" t="s">
        <v>4482</v>
      </c>
      <c r="Q526" t="s">
        <v>4483</v>
      </c>
      <c r="R526" t="s">
        <v>4484</v>
      </c>
      <c r="S526" t="s">
        <v>4485</v>
      </c>
    </row>
    <row r="527" spans="1:19" x14ac:dyDescent="0.3">
      <c r="A527" t="s">
        <v>4486</v>
      </c>
      <c r="B527" t="s">
        <v>4487</v>
      </c>
      <c r="C527" t="str">
        <f t="shared" si="25"/>
        <v>POPIO Tempered Glass Screen Protect</v>
      </c>
      <c r="D527" t="str">
        <f t="shared" si="26"/>
        <v>Popio Tempered Glass Screen Protect</v>
      </c>
      <c r="E527" t="s">
        <v>3765</v>
      </c>
      <c r="F527" t="str">
        <f t="shared" si="27"/>
        <v>Electronics</v>
      </c>
      <c r="G527">
        <v>299</v>
      </c>
      <c r="H527">
        <v>599</v>
      </c>
      <c r="I527" s="3">
        <v>0.5</v>
      </c>
      <c r="J527">
        <v>4.3</v>
      </c>
      <c r="K527" s="1">
        <v>4674</v>
      </c>
      <c r="L527" t="s">
        <v>4488</v>
      </c>
      <c r="M527" t="s">
        <v>4489</v>
      </c>
      <c r="N527" t="s">
        <v>4490</v>
      </c>
      <c r="O527" t="s">
        <v>4491</v>
      </c>
      <c r="P527" t="s">
        <v>4492</v>
      </c>
      <c r="Q527" t="s">
        <v>4493</v>
      </c>
      <c r="R527" t="s">
        <v>4494</v>
      </c>
      <c r="S527" t="s">
        <v>4495</v>
      </c>
    </row>
    <row r="528" spans="1:19" x14ac:dyDescent="0.3">
      <c r="A528" t="s">
        <v>4496</v>
      </c>
      <c r="B528" t="s">
        <v>4497</v>
      </c>
      <c r="C528" t="str">
        <f t="shared" si="25"/>
        <v>10WeRun Id-116 Bluetooth Smartwatch</v>
      </c>
      <c r="D528" t="str">
        <f t="shared" si="26"/>
        <v>10Werun Id-116 Bluetooth Smartwatch</v>
      </c>
      <c r="E528" t="s">
        <v>2961</v>
      </c>
      <c r="F528" t="str">
        <f t="shared" si="27"/>
        <v>Electronics</v>
      </c>
      <c r="G528">
        <v>499</v>
      </c>
      <c r="H528" s="2">
        <v>1899</v>
      </c>
      <c r="I528" s="3">
        <v>0.74</v>
      </c>
      <c r="J528">
        <v>4.0999999999999996</v>
      </c>
      <c r="K528" s="1">
        <v>412</v>
      </c>
      <c r="L528" t="s">
        <v>4498</v>
      </c>
      <c r="M528" t="s">
        <v>4499</v>
      </c>
      <c r="N528" t="s">
        <v>4500</v>
      </c>
      <c r="O528" t="s">
        <v>4501</v>
      </c>
      <c r="P528" t="s">
        <v>4502</v>
      </c>
      <c r="Q528" t="s">
        <v>4503</v>
      </c>
      <c r="R528" t="s">
        <v>4504</v>
      </c>
      <c r="S528" t="s">
        <v>4505</v>
      </c>
    </row>
    <row r="529" spans="1:19" x14ac:dyDescent="0.3">
      <c r="A529" t="s">
        <v>4506</v>
      </c>
      <c r="B529" t="s">
        <v>4507</v>
      </c>
      <c r="C529" t="str">
        <f t="shared" si="25"/>
        <v>Tokdis MX-1 Pro Bluetooth Calling S</v>
      </c>
      <c r="D529" t="str">
        <f t="shared" si="26"/>
        <v>Tokdis Mx-1 Pro Bluetooth Calling S</v>
      </c>
      <c r="E529" t="s">
        <v>2961</v>
      </c>
      <c r="F529" t="str">
        <f t="shared" si="27"/>
        <v>Electronics</v>
      </c>
      <c r="G529">
        <v>899</v>
      </c>
      <c r="H529" s="2">
        <v>3499</v>
      </c>
      <c r="I529" s="3">
        <v>0.74</v>
      </c>
      <c r="J529">
        <v>3</v>
      </c>
      <c r="K529" s="1">
        <v>681</v>
      </c>
      <c r="L529" t="s">
        <v>4508</v>
      </c>
      <c r="M529" t="s">
        <v>4509</v>
      </c>
      <c r="N529" t="s">
        <v>4510</v>
      </c>
      <c r="O529" t="s">
        <v>4511</v>
      </c>
      <c r="P529" t="s">
        <v>4512</v>
      </c>
      <c r="Q529" t="s">
        <v>4513</v>
      </c>
      <c r="R529" t="s">
        <v>4514</v>
      </c>
      <c r="S529" t="s">
        <v>4515</v>
      </c>
    </row>
    <row r="530" spans="1:19" x14ac:dyDescent="0.3">
      <c r="A530" t="s">
        <v>4516</v>
      </c>
      <c r="B530" t="s">
        <v>4517</v>
      </c>
      <c r="C530" t="str">
        <f t="shared" si="25"/>
        <v>URBN 20000 mAh lithium_polymer Powe</v>
      </c>
      <c r="D530" t="str">
        <f t="shared" si="26"/>
        <v>Urbn 20000 Mah Lithium_Polymer Powe</v>
      </c>
      <c r="E530" t="s">
        <v>2992</v>
      </c>
      <c r="F530" t="str">
        <f t="shared" si="27"/>
        <v>Electronics</v>
      </c>
      <c r="G530" s="2">
        <v>1599</v>
      </c>
      <c r="H530" s="2">
        <v>3499</v>
      </c>
      <c r="I530" s="3">
        <v>0.54</v>
      </c>
      <c r="J530">
        <v>4</v>
      </c>
      <c r="K530" s="1">
        <v>36384</v>
      </c>
      <c r="L530" t="s">
        <v>4518</v>
      </c>
      <c r="M530" t="s">
        <v>4519</v>
      </c>
      <c r="N530" t="s">
        <v>4520</v>
      </c>
      <c r="O530" t="s">
        <v>4521</v>
      </c>
      <c r="P530" t="s">
        <v>4522</v>
      </c>
      <c r="Q530" t="s">
        <v>4523</v>
      </c>
      <c r="R530" t="s">
        <v>4524</v>
      </c>
      <c r="S530" t="s">
        <v>4525</v>
      </c>
    </row>
    <row r="531" spans="1:19" x14ac:dyDescent="0.3">
      <c r="A531" t="s">
        <v>4526</v>
      </c>
      <c r="B531" t="s">
        <v>4527</v>
      </c>
      <c r="C531" t="str">
        <f t="shared" si="25"/>
        <v>Sounce Gold Plated 3.5 mm Headphone</v>
      </c>
      <c r="D531" t="str">
        <f t="shared" si="26"/>
        <v>Sounce Gold Plated 3.5 Mm Headphone</v>
      </c>
      <c r="E531" t="s">
        <v>4528</v>
      </c>
      <c r="F531" t="str">
        <f t="shared" si="27"/>
        <v>Electronics</v>
      </c>
      <c r="G531">
        <v>120</v>
      </c>
      <c r="H531">
        <v>999</v>
      </c>
      <c r="I531" s="3">
        <v>0.88</v>
      </c>
      <c r="J531">
        <v>3.9</v>
      </c>
      <c r="K531" s="1">
        <v>6491</v>
      </c>
      <c r="L531" t="s">
        <v>4529</v>
      </c>
      <c r="M531" t="s">
        <v>4530</v>
      </c>
      <c r="N531" t="s">
        <v>4531</v>
      </c>
      <c r="O531" t="s">
        <v>4532</v>
      </c>
      <c r="P531" t="s">
        <v>4533</v>
      </c>
      <c r="Q531" t="s">
        <v>4534</v>
      </c>
      <c r="R531" t="s">
        <v>4535</v>
      </c>
      <c r="S531" t="s">
        <v>4536</v>
      </c>
    </row>
    <row r="532" spans="1:19" x14ac:dyDescent="0.3">
      <c r="A532" t="s">
        <v>4537</v>
      </c>
      <c r="B532" t="s">
        <v>4538</v>
      </c>
      <c r="C532" t="str">
        <f t="shared" si="25"/>
        <v>Noise ColorFit Ultra 2 Buzz 1.78" A</v>
      </c>
      <c r="D532" t="str">
        <f t="shared" si="26"/>
        <v>Noise Colorfit Ultra 2 Buzz 1.78" A</v>
      </c>
      <c r="E532" t="s">
        <v>2961</v>
      </c>
      <c r="F532" t="str">
        <f t="shared" si="27"/>
        <v>Electronics</v>
      </c>
      <c r="G532" s="2">
        <v>3999</v>
      </c>
      <c r="H532" s="2">
        <v>6999</v>
      </c>
      <c r="I532" s="3">
        <v>0.43</v>
      </c>
      <c r="J532">
        <v>4.0999999999999996</v>
      </c>
      <c r="K532" s="1">
        <v>10229</v>
      </c>
      <c r="L532" t="s">
        <v>4539</v>
      </c>
      <c r="M532" t="s">
        <v>4540</v>
      </c>
      <c r="N532" t="s">
        <v>4541</v>
      </c>
      <c r="O532" t="s">
        <v>4542</v>
      </c>
      <c r="P532" t="s">
        <v>4543</v>
      </c>
      <c r="Q532" t="s">
        <v>4544</v>
      </c>
      <c r="R532" t="s">
        <v>4545</v>
      </c>
      <c r="S532" t="s">
        <v>4546</v>
      </c>
    </row>
    <row r="533" spans="1:19" x14ac:dyDescent="0.3">
      <c r="A533" t="s">
        <v>4547</v>
      </c>
      <c r="B533" t="s">
        <v>4135</v>
      </c>
      <c r="C533" t="str">
        <f t="shared" si="25"/>
        <v>Redmi Note 11 (Horizon Blue, 6GB RA</v>
      </c>
      <c r="D533" t="str">
        <f t="shared" si="26"/>
        <v>Redmi Note 11 (Horizon Blue, 6Gb Ra</v>
      </c>
      <c r="E533" t="s">
        <v>3003</v>
      </c>
      <c r="F533" t="str">
        <f t="shared" si="27"/>
        <v>Electronics</v>
      </c>
      <c r="G533" s="2">
        <v>12999</v>
      </c>
      <c r="H533" s="2">
        <v>18999</v>
      </c>
      <c r="I533" s="3">
        <v>0.32</v>
      </c>
      <c r="J533">
        <v>4.0999999999999996</v>
      </c>
      <c r="K533" s="1">
        <v>50772</v>
      </c>
      <c r="L533" t="s">
        <v>4136</v>
      </c>
      <c r="M533" t="s">
        <v>3641</v>
      </c>
      <c r="N533" t="s">
        <v>3642</v>
      </c>
      <c r="O533" t="s">
        <v>3643</v>
      </c>
      <c r="P533" t="s">
        <v>3644</v>
      </c>
      <c r="Q533" t="s">
        <v>3645</v>
      </c>
      <c r="R533" t="s">
        <v>4137</v>
      </c>
      <c r="S533" t="s">
        <v>4548</v>
      </c>
    </row>
    <row r="534" spans="1:19" x14ac:dyDescent="0.3">
      <c r="A534" t="s">
        <v>4549</v>
      </c>
      <c r="B534" t="s">
        <v>4550</v>
      </c>
      <c r="C534" t="str">
        <f t="shared" si="25"/>
        <v>Spigen Ultra Hybrid Back Cover Case</v>
      </c>
      <c r="D534" t="str">
        <f t="shared" si="26"/>
        <v>Spigen Ultra Hybrid Back Cover Case</v>
      </c>
      <c r="E534" t="s">
        <v>3945</v>
      </c>
      <c r="F534" t="str">
        <f t="shared" si="27"/>
        <v>Electronics</v>
      </c>
      <c r="G534" s="2">
        <v>1599</v>
      </c>
      <c r="H534" s="2">
        <v>2599</v>
      </c>
      <c r="I534" s="3">
        <v>0.38</v>
      </c>
      <c r="J534">
        <v>4.3</v>
      </c>
      <c r="K534" s="1">
        <v>1801</v>
      </c>
      <c r="L534" t="s">
        <v>4551</v>
      </c>
      <c r="M534" t="s">
        <v>4552</v>
      </c>
      <c r="N534" t="s">
        <v>4553</v>
      </c>
      <c r="O534" t="s">
        <v>4554</v>
      </c>
      <c r="P534" t="s">
        <v>4555</v>
      </c>
      <c r="Q534" t="s">
        <v>4556</v>
      </c>
      <c r="R534" t="s">
        <v>4557</v>
      </c>
      <c r="S534" t="s">
        <v>4558</v>
      </c>
    </row>
    <row r="535" spans="1:19" x14ac:dyDescent="0.3">
      <c r="A535" t="s">
        <v>4559</v>
      </c>
      <c r="B535" t="s">
        <v>4560</v>
      </c>
      <c r="C535" t="str">
        <f t="shared" si="25"/>
        <v>Oraimo 18W USB &amp; Type-C Dual Output</v>
      </c>
      <c r="D535" t="str">
        <f t="shared" si="26"/>
        <v>Oraimo 18W Usb &amp; Type-C Dual Output</v>
      </c>
      <c r="E535" t="s">
        <v>3175</v>
      </c>
      <c r="F535" t="str">
        <f t="shared" si="27"/>
        <v>Electronics</v>
      </c>
      <c r="G535">
        <v>699</v>
      </c>
      <c r="H535" s="2">
        <v>1199</v>
      </c>
      <c r="I535" s="3">
        <v>0.42</v>
      </c>
      <c r="J535">
        <v>4</v>
      </c>
      <c r="K535" s="1">
        <v>14404</v>
      </c>
      <c r="L535" t="s">
        <v>4561</v>
      </c>
      <c r="M535" t="s">
        <v>3656</v>
      </c>
      <c r="N535" t="s">
        <v>3657</v>
      </c>
      <c r="O535" t="s">
        <v>3658</v>
      </c>
      <c r="P535" t="s">
        <v>3659</v>
      </c>
      <c r="Q535" t="s">
        <v>3660</v>
      </c>
      <c r="R535" t="s">
        <v>4562</v>
      </c>
      <c r="S535" t="s">
        <v>4563</v>
      </c>
    </row>
    <row r="536" spans="1:19" x14ac:dyDescent="0.3">
      <c r="A536" t="s">
        <v>4564</v>
      </c>
      <c r="B536" t="s">
        <v>4565</v>
      </c>
      <c r="C536" t="str">
        <f t="shared" si="25"/>
        <v>LAPSTER 12pcs Spiral Cable Protecto</v>
      </c>
      <c r="D536" t="str">
        <f t="shared" si="26"/>
        <v>Lapster 12Pcs Spiral Cable Protecto</v>
      </c>
      <c r="E536" t="s">
        <v>4566</v>
      </c>
      <c r="F536" t="str">
        <f t="shared" si="27"/>
        <v>Electronics</v>
      </c>
      <c r="G536">
        <v>99</v>
      </c>
      <c r="H536">
        <v>999</v>
      </c>
      <c r="I536" s="3">
        <v>0.9</v>
      </c>
      <c r="J536">
        <v>4.4000000000000004</v>
      </c>
      <c r="K536" s="1">
        <v>305</v>
      </c>
      <c r="L536" t="s">
        <v>4567</v>
      </c>
      <c r="M536" t="s">
        <v>4568</v>
      </c>
      <c r="N536" t="s">
        <v>4569</v>
      </c>
      <c r="O536" t="s">
        <v>4570</v>
      </c>
      <c r="P536" t="s">
        <v>4571</v>
      </c>
      <c r="Q536" t="s">
        <v>4572</v>
      </c>
      <c r="R536" t="s">
        <v>4573</v>
      </c>
      <c r="S536" t="s">
        <v>4574</v>
      </c>
    </row>
    <row r="537" spans="1:19" x14ac:dyDescent="0.3">
      <c r="A537" t="s">
        <v>4575</v>
      </c>
      <c r="B537" t="s">
        <v>4576</v>
      </c>
      <c r="C537" t="str">
        <f t="shared" si="25"/>
        <v>MI REDMI 9i Sport (Carbon Black, 64</v>
      </c>
      <c r="D537" t="str">
        <f t="shared" si="26"/>
        <v>Mi Redmi 9I Sport (Carbon Black, 64</v>
      </c>
      <c r="E537" t="s">
        <v>3003</v>
      </c>
      <c r="F537" t="str">
        <f t="shared" si="27"/>
        <v>Electronics</v>
      </c>
      <c r="G537" s="2">
        <v>7915</v>
      </c>
      <c r="H537" s="2">
        <v>9999</v>
      </c>
      <c r="I537" s="3">
        <v>0.21</v>
      </c>
      <c r="J537">
        <v>4.3</v>
      </c>
      <c r="K537" s="1">
        <v>1376</v>
      </c>
      <c r="L537" t="s">
        <v>4577</v>
      </c>
      <c r="M537" t="s">
        <v>4578</v>
      </c>
      <c r="N537" t="s">
        <v>4579</v>
      </c>
      <c r="O537" t="s">
        <v>4580</v>
      </c>
      <c r="P537" t="s">
        <v>4581</v>
      </c>
      <c r="Q537" t="s">
        <v>4582</v>
      </c>
      <c r="R537" t="s">
        <v>4583</v>
      </c>
      <c r="S537" t="s">
        <v>4584</v>
      </c>
    </row>
    <row r="538" spans="1:19" x14ac:dyDescent="0.3">
      <c r="A538" t="s">
        <v>4585</v>
      </c>
      <c r="B538" t="s">
        <v>4586</v>
      </c>
      <c r="C538" t="str">
        <f t="shared" si="25"/>
        <v xml:space="preserve">Fire-Boltt Ninja 3 Smartwatch Full </v>
      </c>
      <c r="D538" t="str">
        <f t="shared" si="26"/>
        <v xml:space="preserve">Fire-Boltt Ninja 3 Smartwatch Full </v>
      </c>
      <c r="E538" t="s">
        <v>2961</v>
      </c>
      <c r="F538" t="str">
        <f t="shared" si="27"/>
        <v>Electronics</v>
      </c>
      <c r="G538" s="2">
        <v>1499</v>
      </c>
      <c r="H538" s="2">
        <v>7999</v>
      </c>
      <c r="I538" s="3">
        <v>0.81</v>
      </c>
      <c r="J538">
        <v>4.2</v>
      </c>
      <c r="K538" s="1">
        <v>22638</v>
      </c>
      <c r="L538" t="s">
        <v>4587</v>
      </c>
      <c r="M538" t="s">
        <v>3197</v>
      </c>
      <c r="N538" t="s">
        <v>3198</v>
      </c>
      <c r="O538" t="s">
        <v>3199</v>
      </c>
      <c r="P538" t="s">
        <v>3200</v>
      </c>
      <c r="Q538" t="s">
        <v>3201</v>
      </c>
      <c r="R538" t="s">
        <v>4588</v>
      </c>
      <c r="S538" t="s">
        <v>4589</v>
      </c>
    </row>
    <row r="539" spans="1:19" x14ac:dyDescent="0.3">
      <c r="A539" t="s">
        <v>4590</v>
      </c>
      <c r="B539" t="s">
        <v>4591</v>
      </c>
      <c r="C539" t="str">
        <f t="shared" si="25"/>
        <v xml:space="preserve">Lava A1 Josh 21(Blue Silver) -Dual </v>
      </c>
      <c r="D539" t="str">
        <f t="shared" si="26"/>
        <v xml:space="preserve">Lava A1 Josh 21(Blue Silver) -Dual </v>
      </c>
      <c r="E539" t="s">
        <v>3058</v>
      </c>
      <c r="F539" t="str">
        <f t="shared" si="27"/>
        <v>Electronics</v>
      </c>
      <c r="G539" s="2">
        <v>1055</v>
      </c>
      <c r="H539" s="2">
        <v>1249</v>
      </c>
      <c r="I539" s="3">
        <v>0.16</v>
      </c>
      <c r="J539">
        <v>3.8</v>
      </c>
      <c r="K539" s="1">
        <v>2352</v>
      </c>
      <c r="L539" t="s">
        <v>4592</v>
      </c>
      <c r="M539" t="s">
        <v>4593</v>
      </c>
      <c r="N539" t="s">
        <v>4594</v>
      </c>
      <c r="O539" t="s">
        <v>4595</v>
      </c>
      <c r="P539" t="s">
        <v>4596</v>
      </c>
      <c r="Q539" t="s">
        <v>4597</v>
      </c>
      <c r="R539" t="s">
        <v>4598</v>
      </c>
      <c r="S539" t="s">
        <v>4599</v>
      </c>
    </row>
    <row r="540" spans="1:19" x14ac:dyDescent="0.3">
      <c r="A540" t="s">
        <v>4600</v>
      </c>
      <c r="B540" t="s">
        <v>4601</v>
      </c>
      <c r="C540" t="str">
        <f t="shared" si="25"/>
        <v>POPIO Tempered Glass Compatible for</v>
      </c>
      <c r="D540" t="str">
        <f t="shared" si="26"/>
        <v>Popio Tempered Glass Compatible For</v>
      </c>
      <c r="E540" t="s">
        <v>3765</v>
      </c>
      <c r="F540" t="str">
        <f t="shared" si="27"/>
        <v>Electronics</v>
      </c>
      <c r="G540">
        <v>150</v>
      </c>
      <c r="H540">
        <v>599</v>
      </c>
      <c r="I540" s="3">
        <v>0.75</v>
      </c>
      <c r="J540">
        <v>4.3</v>
      </c>
      <c r="K540" s="1">
        <v>714</v>
      </c>
      <c r="L540" t="s">
        <v>4602</v>
      </c>
      <c r="M540" t="s">
        <v>4603</v>
      </c>
      <c r="N540" t="s">
        <v>4604</v>
      </c>
      <c r="O540" t="s">
        <v>4605</v>
      </c>
      <c r="P540" t="s">
        <v>4606</v>
      </c>
      <c r="Q540" t="s">
        <v>4607</v>
      </c>
      <c r="R540" t="s">
        <v>4608</v>
      </c>
      <c r="S540" t="s">
        <v>4609</v>
      </c>
    </row>
    <row r="541" spans="1:19" x14ac:dyDescent="0.3">
      <c r="A541" t="s">
        <v>4610</v>
      </c>
      <c r="B541" t="s">
        <v>4611</v>
      </c>
      <c r="C541" t="str">
        <f t="shared" si="25"/>
        <v xml:space="preserve">Amozo Ultra Hybrid Camera and Drop </v>
      </c>
      <c r="D541" t="str">
        <f t="shared" si="26"/>
        <v xml:space="preserve">Amozo Ultra Hybrid Camera And Drop </v>
      </c>
      <c r="E541" t="s">
        <v>3945</v>
      </c>
      <c r="F541" t="str">
        <f t="shared" si="27"/>
        <v>Electronics</v>
      </c>
      <c r="G541">
        <v>474</v>
      </c>
      <c r="H541" s="2">
        <v>1799</v>
      </c>
      <c r="I541" s="3">
        <v>0.74</v>
      </c>
      <c r="J541">
        <v>4.3</v>
      </c>
      <c r="K541" s="1">
        <v>1454</v>
      </c>
      <c r="L541" t="s">
        <v>4612</v>
      </c>
      <c r="M541" t="s">
        <v>4613</v>
      </c>
      <c r="N541" t="s">
        <v>4614</v>
      </c>
      <c r="O541" t="s">
        <v>4615</v>
      </c>
      <c r="P541" t="s">
        <v>4616</v>
      </c>
      <c r="Q541" t="s">
        <v>4617</v>
      </c>
      <c r="R541" t="s">
        <v>4618</v>
      </c>
      <c r="S541" t="s">
        <v>4619</v>
      </c>
    </row>
    <row r="542" spans="1:19" x14ac:dyDescent="0.3">
      <c r="A542" t="s">
        <v>4620</v>
      </c>
      <c r="B542" t="s">
        <v>4621</v>
      </c>
      <c r="C542" t="str">
        <f t="shared" si="25"/>
        <v>FLiX Usb Charger,Flix (Beetel) Bolt</v>
      </c>
      <c r="D542" t="str">
        <f t="shared" si="26"/>
        <v>Flix Usb Charger,Flix (Beetel) Bolt</v>
      </c>
      <c r="E542" t="s">
        <v>3175</v>
      </c>
      <c r="F542" t="str">
        <f t="shared" si="27"/>
        <v>Electronics</v>
      </c>
      <c r="G542">
        <v>239</v>
      </c>
      <c r="H542">
        <v>599</v>
      </c>
      <c r="I542" s="3">
        <v>0.6</v>
      </c>
      <c r="J542">
        <v>3.9</v>
      </c>
      <c r="K542" s="1">
        <v>2147</v>
      </c>
      <c r="L542" t="s">
        <v>4622</v>
      </c>
      <c r="M542" t="s">
        <v>4233</v>
      </c>
      <c r="N542" t="s">
        <v>4234</v>
      </c>
      <c r="O542" t="s">
        <v>4235</v>
      </c>
      <c r="P542" t="s">
        <v>4236</v>
      </c>
      <c r="Q542" t="s">
        <v>4237</v>
      </c>
      <c r="R542" t="s">
        <v>4623</v>
      </c>
      <c r="S542" t="s">
        <v>4624</v>
      </c>
    </row>
    <row r="543" spans="1:19" x14ac:dyDescent="0.3">
      <c r="A543" t="s">
        <v>4625</v>
      </c>
      <c r="B543" t="s">
        <v>4626</v>
      </c>
      <c r="C543" t="str">
        <f t="shared" si="25"/>
        <v>Redmi 9A Sport (Coral Green, 3GB RA</v>
      </c>
      <c r="D543" t="str">
        <f t="shared" si="26"/>
        <v>Redmi 9A Sport (Coral Green, 3Gb Ra</v>
      </c>
      <c r="E543" t="s">
        <v>3003</v>
      </c>
      <c r="F543" t="str">
        <f t="shared" si="27"/>
        <v>Electronics</v>
      </c>
      <c r="G543" s="2">
        <v>7499</v>
      </c>
      <c r="H543" s="2">
        <v>9499</v>
      </c>
      <c r="I543" s="3">
        <v>0.21</v>
      </c>
      <c r="J543">
        <v>4.0999999999999996</v>
      </c>
      <c r="K543" s="1">
        <v>313832</v>
      </c>
      <c r="L543" t="s">
        <v>4627</v>
      </c>
      <c r="M543" t="s">
        <v>3264</v>
      </c>
      <c r="N543" t="s">
        <v>3265</v>
      </c>
      <c r="O543" t="s">
        <v>3266</v>
      </c>
      <c r="P543" t="s">
        <v>3267</v>
      </c>
      <c r="Q543" t="s">
        <v>3268</v>
      </c>
      <c r="R543" t="s">
        <v>3274</v>
      </c>
      <c r="S543" t="s">
        <v>4628</v>
      </c>
    </row>
    <row r="544" spans="1:19" x14ac:dyDescent="0.3">
      <c r="A544" t="s">
        <v>4629</v>
      </c>
      <c r="B544" t="s">
        <v>4630</v>
      </c>
      <c r="C544" t="str">
        <f t="shared" si="25"/>
        <v>Prolet Classic Bumper Case Cover fo</v>
      </c>
      <c r="D544" t="str">
        <f t="shared" si="26"/>
        <v>Prolet Classic Bumper Case Cover Fo</v>
      </c>
      <c r="E544" t="s">
        <v>2961</v>
      </c>
      <c r="F544" t="str">
        <f t="shared" si="27"/>
        <v>Electronics</v>
      </c>
      <c r="G544">
        <v>265</v>
      </c>
      <c r="H544">
        <v>999</v>
      </c>
      <c r="I544" s="3">
        <v>0.73</v>
      </c>
      <c r="J544">
        <v>3.7</v>
      </c>
      <c r="K544" s="1">
        <v>465</v>
      </c>
      <c r="L544" t="s">
        <v>4631</v>
      </c>
      <c r="M544" t="s">
        <v>4632</v>
      </c>
      <c r="N544" t="s">
        <v>4633</v>
      </c>
      <c r="O544" t="s">
        <v>4634</v>
      </c>
      <c r="P544" t="s">
        <v>4635</v>
      </c>
      <c r="Q544" t="s">
        <v>4636</v>
      </c>
      <c r="R544" t="s">
        <v>4637</v>
      </c>
      <c r="S544" t="s">
        <v>4638</v>
      </c>
    </row>
    <row r="545" spans="1:19" x14ac:dyDescent="0.3">
      <c r="A545" t="s">
        <v>4639</v>
      </c>
      <c r="B545" t="s">
        <v>4640</v>
      </c>
      <c r="C545" t="str">
        <f t="shared" si="25"/>
        <v>Samsung Galaxy S20 FE 5G (Cloud Nav</v>
      </c>
      <c r="D545" t="str">
        <f t="shared" si="26"/>
        <v>Samsung Galaxy S20 Fe 5G (Cloud Nav</v>
      </c>
      <c r="E545" t="s">
        <v>3003</v>
      </c>
      <c r="F545" t="str">
        <f t="shared" si="27"/>
        <v>Electronics</v>
      </c>
      <c r="G545" s="2">
        <v>37990</v>
      </c>
      <c r="H545" s="2">
        <v>74999</v>
      </c>
      <c r="I545" s="3">
        <v>0.49</v>
      </c>
      <c r="J545">
        <v>4.2</v>
      </c>
      <c r="K545" s="1">
        <v>27790</v>
      </c>
      <c r="L545" t="s">
        <v>4641</v>
      </c>
      <c r="M545" t="s">
        <v>4642</v>
      </c>
      <c r="N545" t="s">
        <v>4643</v>
      </c>
      <c r="O545" t="s">
        <v>4644</v>
      </c>
      <c r="P545" t="s">
        <v>4645</v>
      </c>
      <c r="Q545" t="s">
        <v>4646</v>
      </c>
      <c r="R545" t="s">
        <v>4647</v>
      </c>
      <c r="S545" t="s">
        <v>4648</v>
      </c>
    </row>
    <row r="546" spans="1:19" x14ac:dyDescent="0.3">
      <c r="A546" t="s">
        <v>4649</v>
      </c>
      <c r="B546" t="s">
        <v>4650</v>
      </c>
      <c r="C546" t="str">
        <f t="shared" si="25"/>
        <v>WeCool S5 Long Selfie Stick, with L</v>
      </c>
      <c r="D546" t="str">
        <f t="shared" si="26"/>
        <v>Wecool S5 Long Selfie Stick, With L</v>
      </c>
      <c r="E546" t="s">
        <v>3434</v>
      </c>
      <c r="F546" t="str">
        <f t="shared" si="27"/>
        <v>Electronics</v>
      </c>
      <c r="G546" s="2">
        <v>1799</v>
      </c>
      <c r="H546" s="2">
        <v>3999</v>
      </c>
      <c r="I546" s="3">
        <v>0.55000000000000004</v>
      </c>
      <c r="J546">
        <v>4.5999999999999996</v>
      </c>
      <c r="K546" s="1">
        <v>245</v>
      </c>
      <c r="L546" t="s">
        <v>4651</v>
      </c>
      <c r="M546" t="s">
        <v>4652</v>
      </c>
      <c r="N546" t="s">
        <v>4653</v>
      </c>
      <c r="O546" t="s">
        <v>4654</v>
      </c>
      <c r="P546" t="s">
        <v>4655</v>
      </c>
      <c r="Q546" t="s">
        <v>4656</v>
      </c>
      <c r="R546" t="s">
        <v>4657</v>
      </c>
      <c r="S546" t="s">
        <v>4658</v>
      </c>
    </row>
    <row r="547" spans="1:19" x14ac:dyDescent="0.3">
      <c r="A547" t="s">
        <v>4659</v>
      </c>
      <c r="B547" t="s">
        <v>4660</v>
      </c>
      <c r="C547" t="str">
        <f t="shared" si="25"/>
        <v xml:space="preserve">POCO C31 (Royal Blue, 64 GB) (4 GB </v>
      </c>
      <c r="D547" t="str">
        <f t="shared" si="26"/>
        <v xml:space="preserve">Poco C31 (Royal Blue, 64 Gb) (4 Gb </v>
      </c>
      <c r="E547" t="s">
        <v>3003</v>
      </c>
      <c r="F547" t="str">
        <f t="shared" si="27"/>
        <v>Electronics</v>
      </c>
      <c r="G547" s="2">
        <v>8499</v>
      </c>
      <c r="H547" s="2">
        <v>11999</v>
      </c>
      <c r="I547" s="3">
        <v>0.28999999999999998</v>
      </c>
      <c r="J547">
        <v>3.9</v>
      </c>
      <c r="K547" s="1">
        <v>276</v>
      </c>
      <c r="L547" t="s">
        <v>4661</v>
      </c>
      <c r="M547" t="s">
        <v>4662</v>
      </c>
      <c r="N547" t="s">
        <v>4663</v>
      </c>
      <c r="O547" t="s">
        <v>4664</v>
      </c>
      <c r="P547" t="s">
        <v>4665</v>
      </c>
      <c r="Q547" t="s">
        <v>4666</v>
      </c>
      <c r="R547" t="s">
        <v>4667</v>
      </c>
      <c r="S547" t="s">
        <v>4668</v>
      </c>
    </row>
    <row r="548" spans="1:19" x14ac:dyDescent="0.3">
      <c r="A548" t="s">
        <v>4669</v>
      </c>
      <c r="B548" t="s">
        <v>4670</v>
      </c>
      <c r="C548" t="str">
        <f t="shared" si="25"/>
        <v>Noise ColorFit Pulse Grand Smart Wa</v>
      </c>
      <c r="D548" t="str">
        <f t="shared" si="26"/>
        <v>Noise Colorfit Pulse Grand Smart Wa</v>
      </c>
      <c r="E548" t="s">
        <v>2961</v>
      </c>
      <c r="F548" t="str">
        <f t="shared" si="27"/>
        <v>Electronics</v>
      </c>
      <c r="G548" s="2">
        <v>1999</v>
      </c>
      <c r="H548" s="2">
        <v>3999</v>
      </c>
      <c r="I548" s="3">
        <v>0.5</v>
      </c>
      <c r="J548">
        <v>4</v>
      </c>
      <c r="K548" s="1">
        <v>30254</v>
      </c>
      <c r="L548" t="s">
        <v>4671</v>
      </c>
      <c r="M548" t="s">
        <v>4672</v>
      </c>
      <c r="N548" t="s">
        <v>4673</v>
      </c>
      <c r="O548" t="s">
        <v>4674</v>
      </c>
      <c r="P548" t="s">
        <v>4675</v>
      </c>
      <c r="Q548" t="s">
        <v>4676</v>
      </c>
      <c r="R548" t="s">
        <v>4677</v>
      </c>
      <c r="S548" t="s">
        <v>4678</v>
      </c>
    </row>
    <row r="549" spans="1:19" x14ac:dyDescent="0.3">
      <c r="A549" t="s">
        <v>4679</v>
      </c>
      <c r="B549" t="s">
        <v>3292</v>
      </c>
      <c r="C549" t="str">
        <f t="shared" si="25"/>
        <v>Fire-Boltt Visionary 1.78" AMOLED B</v>
      </c>
      <c r="D549" t="str">
        <f t="shared" si="26"/>
        <v>Fire-Boltt Visionary 1.78" Amoled B</v>
      </c>
      <c r="E549" t="s">
        <v>2961</v>
      </c>
      <c r="F549" t="str">
        <f t="shared" si="27"/>
        <v>Electronics</v>
      </c>
      <c r="G549" s="2">
        <v>3999</v>
      </c>
      <c r="H549" s="2">
        <v>17999</v>
      </c>
      <c r="I549" s="3">
        <v>0.78</v>
      </c>
      <c r="J549">
        <v>4.3</v>
      </c>
      <c r="K549" s="1">
        <v>17161</v>
      </c>
      <c r="L549" t="s">
        <v>4680</v>
      </c>
      <c r="M549" t="s">
        <v>3294</v>
      </c>
      <c r="N549" t="s">
        <v>3295</v>
      </c>
      <c r="O549" t="s">
        <v>3296</v>
      </c>
      <c r="P549" t="s">
        <v>3297</v>
      </c>
      <c r="Q549" t="s">
        <v>3298</v>
      </c>
      <c r="R549" t="s">
        <v>4681</v>
      </c>
      <c r="S549" t="s">
        <v>4682</v>
      </c>
    </row>
    <row r="550" spans="1:19" x14ac:dyDescent="0.3">
      <c r="A550" t="s">
        <v>4683</v>
      </c>
      <c r="B550" t="s">
        <v>4684</v>
      </c>
      <c r="C550" t="str">
        <f t="shared" si="25"/>
        <v>Amazon Basics 2 Amp USB Wall Charge</v>
      </c>
      <c r="D550" t="str">
        <f t="shared" si="26"/>
        <v>Amazon Basics 2 Amp Usb Wall Charge</v>
      </c>
      <c r="E550" t="s">
        <v>3175</v>
      </c>
      <c r="F550" t="str">
        <f t="shared" si="27"/>
        <v>Electronics</v>
      </c>
      <c r="G550">
        <v>219</v>
      </c>
      <c r="H550">
        <v>499</v>
      </c>
      <c r="I550" s="3">
        <v>0.56000000000000005</v>
      </c>
      <c r="J550">
        <v>4.4000000000000004</v>
      </c>
      <c r="K550" s="1">
        <v>14</v>
      </c>
      <c r="L550" t="s">
        <v>4685</v>
      </c>
      <c r="M550" t="s">
        <v>4686</v>
      </c>
      <c r="N550" t="s">
        <v>4687</v>
      </c>
      <c r="O550" t="s">
        <v>4688</v>
      </c>
      <c r="P550" t="s">
        <v>4689</v>
      </c>
      <c r="Q550" t="s">
        <v>4690</v>
      </c>
      <c r="R550" t="s">
        <v>4691</v>
      </c>
      <c r="S550" t="s">
        <v>4692</v>
      </c>
    </row>
    <row r="551" spans="1:19" x14ac:dyDescent="0.3">
      <c r="A551" t="s">
        <v>4693</v>
      </c>
      <c r="B551" t="s">
        <v>4694</v>
      </c>
      <c r="C551" t="str">
        <f t="shared" si="25"/>
        <v>Mobilife Bluetooth Extendable Selfi</v>
      </c>
      <c r="D551" t="str">
        <f t="shared" si="26"/>
        <v>Mobilife Bluetooth Extendable Selfi</v>
      </c>
      <c r="E551" t="s">
        <v>3434</v>
      </c>
      <c r="F551" t="str">
        <f t="shared" si="27"/>
        <v>Electronics</v>
      </c>
      <c r="G551">
        <v>599</v>
      </c>
      <c r="H551" s="2">
        <v>1399</v>
      </c>
      <c r="I551" s="3">
        <v>0.56999999999999995</v>
      </c>
      <c r="J551">
        <v>4.0999999999999996</v>
      </c>
      <c r="K551" s="1">
        <v>14560</v>
      </c>
      <c r="L551" t="s">
        <v>4695</v>
      </c>
      <c r="M551" t="s">
        <v>4696</v>
      </c>
      <c r="N551" t="s">
        <v>4697</v>
      </c>
      <c r="O551" t="s">
        <v>4698</v>
      </c>
      <c r="P551" t="s">
        <v>4699</v>
      </c>
      <c r="Q551" t="s">
        <v>4700</v>
      </c>
      <c r="R551" t="s">
        <v>4701</v>
      </c>
      <c r="S551" t="s">
        <v>4702</v>
      </c>
    </row>
    <row r="552" spans="1:19" x14ac:dyDescent="0.3">
      <c r="A552" t="s">
        <v>4703</v>
      </c>
      <c r="B552" t="s">
        <v>4704</v>
      </c>
      <c r="C552" t="str">
        <f t="shared" si="25"/>
        <v>Ambrane 27000mAh Power Bank, 20W Fa</v>
      </c>
      <c r="D552" t="str">
        <f t="shared" si="26"/>
        <v>Ambrane 27000Mah Power Bank, 20W Fa</v>
      </c>
      <c r="E552" t="s">
        <v>2992</v>
      </c>
      <c r="F552" t="str">
        <f t="shared" si="27"/>
        <v>Electronics</v>
      </c>
      <c r="G552" s="2">
        <v>2499</v>
      </c>
      <c r="H552" s="2">
        <v>2999</v>
      </c>
      <c r="I552" s="3">
        <v>0.17</v>
      </c>
      <c r="J552">
        <v>4.0999999999999996</v>
      </c>
      <c r="K552" s="1">
        <v>3156</v>
      </c>
      <c r="L552" t="s">
        <v>4705</v>
      </c>
      <c r="M552" t="s">
        <v>4706</v>
      </c>
      <c r="N552" t="s">
        <v>4707</v>
      </c>
      <c r="O552" t="s">
        <v>4708</v>
      </c>
      <c r="P552" t="s">
        <v>4709</v>
      </c>
      <c r="Q552" t="s">
        <v>4710</v>
      </c>
      <c r="R552" t="s">
        <v>4711</v>
      </c>
      <c r="S552" t="s">
        <v>4712</v>
      </c>
    </row>
    <row r="553" spans="1:19" x14ac:dyDescent="0.3">
      <c r="A553" t="s">
        <v>4713</v>
      </c>
      <c r="B553" t="s">
        <v>4714</v>
      </c>
      <c r="C553" t="str">
        <f t="shared" si="25"/>
        <v>STRIFF Wall Mount Phone Holder Wall</v>
      </c>
      <c r="D553" t="str">
        <f t="shared" si="26"/>
        <v>Striff Wall Mount Phone Holder Wall</v>
      </c>
      <c r="E553" t="s">
        <v>4715</v>
      </c>
      <c r="F553" t="str">
        <f t="shared" si="27"/>
        <v>Electronics</v>
      </c>
      <c r="G553">
        <v>89</v>
      </c>
      <c r="H553">
        <v>499</v>
      </c>
      <c r="I553" s="3">
        <v>0.82</v>
      </c>
      <c r="J553">
        <v>4.0999999999999996</v>
      </c>
      <c r="K553" s="1">
        <v>9340</v>
      </c>
      <c r="L553" t="s">
        <v>4716</v>
      </c>
      <c r="M553" t="s">
        <v>4717</v>
      </c>
      <c r="N553" t="s">
        <v>4718</v>
      </c>
      <c r="O553" t="s">
        <v>4719</v>
      </c>
      <c r="P553" t="s">
        <v>4720</v>
      </c>
      <c r="Q553" t="s">
        <v>4721</v>
      </c>
      <c r="R553" t="s">
        <v>4722</v>
      </c>
      <c r="S553" t="s">
        <v>4723</v>
      </c>
    </row>
    <row r="554" spans="1:19" x14ac:dyDescent="0.3">
      <c r="A554" t="s">
        <v>4724</v>
      </c>
      <c r="B554" t="s">
        <v>4725</v>
      </c>
      <c r="C554" t="str">
        <f t="shared" si="25"/>
        <v>Fire-Boltt Tank 1.85" Bluetooth Cal</v>
      </c>
      <c r="D554" t="str">
        <f t="shared" si="26"/>
        <v>Fire-Boltt Tank 1.85" Bluetooth Cal</v>
      </c>
      <c r="E554" t="s">
        <v>2961</v>
      </c>
      <c r="F554" t="str">
        <f t="shared" si="27"/>
        <v>Electronics</v>
      </c>
      <c r="G554" s="2">
        <v>2999</v>
      </c>
      <c r="H554" s="2">
        <v>11999</v>
      </c>
      <c r="I554" s="3">
        <v>0.75</v>
      </c>
      <c r="J554">
        <v>4.4000000000000004</v>
      </c>
      <c r="K554" s="1">
        <v>768</v>
      </c>
      <c r="L554" t="s">
        <v>4726</v>
      </c>
      <c r="M554" t="s">
        <v>4727</v>
      </c>
      <c r="N554" t="s">
        <v>4728</v>
      </c>
      <c r="O554" t="s">
        <v>4729</v>
      </c>
      <c r="P554" t="s">
        <v>4730</v>
      </c>
      <c r="Q554" t="s">
        <v>4731</v>
      </c>
      <c r="R554" t="s">
        <v>4732</v>
      </c>
      <c r="S554" t="s">
        <v>4733</v>
      </c>
    </row>
    <row r="555" spans="1:19" x14ac:dyDescent="0.3">
      <c r="A555" t="s">
        <v>4734</v>
      </c>
      <c r="B555" t="s">
        <v>4735</v>
      </c>
      <c r="C555" t="str">
        <f t="shared" si="25"/>
        <v>Elv Aluminium Adjustable Mobile Pho</v>
      </c>
      <c r="D555" t="str">
        <f t="shared" si="26"/>
        <v>Elv Aluminium Adjustable Mobile Pho</v>
      </c>
      <c r="E555" t="s">
        <v>3490</v>
      </c>
      <c r="F555" t="str">
        <f t="shared" si="27"/>
        <v>Electronics</v>
      </c>
      <c r="G555">
        <v>314</v>
      </c>
      <c r="H555" s="2">
        <v>1499</v>
      </c>
      <c r="I555" s="3">
        <v>0.79</v>
      </c>
      <c r="J555">
        <v>4.5</v>
      </c>
      <c r="K555" s="1">
        <v>28978</v>
      </c>
      <c r="L555" t="s">
        <v>4736</v>
      </c>
      <c r="M555" t="s">
        <v>3957</v>
      </c>
      <c r="N555" t="s">
        <v>3958</v>
      </c>
      <c r="O555" t="s">
        <v>3959</v>
      </c>
      <c r="P555" t="s">
        <v>3960</v>
      </c>
      <c r="Q555" t="s">
        <v>3961</v>
      </c>
      <c r="R555" t="s">
        <v>4737</v>
      </c>
      <c r="S555" t="s">
        <v>4738</v>
      </c>
    </row>
    <row r="556" spans="1:19" x14ac:dyDescent="0.3">
      <c r="A556" t="s">
        <v>4739</v>
      </c>
      <c r="B556" t="s">
        <v>4740</v>
      </c>
      <c r="C556" t="str">
        <f t="shared" si="25"/>
        <v>Samsung Galaxy M13 5G (Stardust Bro</v>
      </c>
      <c r="D556" t="str">
        <f t="shared" si="26"/>
        <v>Samsung Galaxy M13 5G (Stardust Bro</v>
      </c>
      <c r="E556" t="s">
        <v>3003</v>
      </c>
      <c r="F556" t="str">
        <f t="shared" si="27"/>
        <v>Electronics</v>
      </c>
      <c r="G556" s="2">
        <v>13999</v>
      </c>
      <c r="H556" s="2">
        <v>19499</v>
      </c>
      <c r="I556" s="3">
        <v>0.28000000000000003</v>
      </c>
      <c r="J556">
        <v>4.0999999999999996</v>
      </c>
      <c r="K556" s="1">
        <v>18998</v>
      </c>
      <c r="L556" t="s">
        <v>3465</v>
      </c>
      <c r="M556" t="s">
        <v>3222</v>
      </c>
      <c r="N556" t="s">
        <v>3223</v>
      </c>
      <c r="O556" t="s">
        <v>3224</v>
      </c>
      <c r="P556" t="s">
        <v>3225</v>
      </c>
      <c r="Q556" t="s">
        <v>3226</v>
      </c>
      <c r="R556" t="s">
        <v>4741</v>
      </c>
      <c r="S556" t="s">
        <v>4742</v>
      </c>
    </row>
    <row r="557" spans="1:19" x14ac:dyDescent="0.3">
      <c r="A557" t="s">
        <v>4743</v>
      </c>
      <c r="B557" t="s">
        <v>4744</v>
      </c>
      <c r="C557" t="str">
        <f t="shared" si="25"/>
        <v xml:space="preserve">DYAZO USB 3.0 Type C Female to USB </v>
      </c>
      <c r="D557" t="str">
        <f t="shared" si="26"/>
        <v xml:space="preserve">Dyazo Usb 3.0 Type C Female To Usb </v>
      </c>
      <c r="E557" t="s">
        <v>3286</v>
      </c>
      <c r="F557" t="str">
        <f t="shared" si="27"/>
        <v>Electronics</v>
      </c>
      <c r="G557">
        <v>139</v>
      </c>
      <c r="H557">
        <v>499</v>
      </c>
      <c r="I557" s="3">
        <v>0.72</v>
      </c>
      <c r="J557">
        <v>4.2</v>
      </c>
      <c r="K557" s="1">
        <v>4971</v>
      </c>
      <c r="L557" t="s">
        <v>4745</v>
      </c>
      <c r="M557" t="s">
        <v>4746</v>
      </c>
      <c r="N557" t="s">
        <v>4747</v>
      </c>
      <c r="O557" t="s">
        <v>4748</v>
      </c>
      <c r="P557" t="s">
        <v>4749</v>
      </c>
      <c r="Q557" t="s">
        <v>4750</v>
      </c>
      <c r="R557" t="s">
        <v>4751</v>
      </c>
      <c r="S557" t="s">
        <v>4752</v>
      </c>
    </row>
    <row r="558" spans="1:19" x14ac:dyDescent="0.3">
      <c r="A558" t="s">
        <v>4753</v>
      </c>
      <c r="B558" t="s">
        <v>4754</v>
      </c>
      <c r="C558" t="str">
        <f t="shared" si="25"/>
        <v>KINGONE Wireless Charging Pencil (2</v>
      </c>
      <c r="D558" t="str">
        <f t="shared" si="26"/>
        <v>Kingone Wireless Charging Pencil (2</v>
      </c>
      <c r="E558" t="s">
        <v>3851</v>
      </c>
      <c r="F558" t="str">
        <f t="shared" si="27"/>
        <v>Electronics</v>
      </c>
      <c r="G558" s="2">
        <v>2599</v>
      </c>
      <c r="H558" s="2">
        <v>6999</v>
      </c>
      <c r="I558" s="3">
        <v>0.63</v>
      </c>
      <c r="J558">
        <v>4.5</v>
      </c>
      <c r="K558" s="1">
        <v>1526</v>
      </c>
      <c r="L558" t="s">
        <v>4755</v>
      </c>
      <c r="M558" t="s">
        <v>4756</v>
      </c>
      <c r="N558" t="s">
        <v>4757</v>
      </c>
      <c r="O558" t="s">
        <v>4758</v>
      </c>
      <c r="P558" t="s">
        <v>4759</v>
      </c>
      <c r="Q558" t="s">
        <v>4760</v>
      </c>
      <c r="R558" t="s">
        <v>4761</v>
      </c>
      <c r="S558" t="s">
        <v>4762</v>
      </c>
    </row>
    <row r="559" spans="1:19" x14ac:dyDescent="0.3">
      <c r="A559" t="s">
        <v>4763</v>
      </c>
      <c r="B559" t="s">
        <v>4764</v>
      </c>
      <c r="C559" t="str">
        <f t="shared" si="25"/>
        <v>boAt BassHeads 100 in-Ear Wired Hea</v>
      </c>
      <c r="D559" t="str">
        <f t="shared" si="26"/>
        <v>Boat Bassheads 100 In-Ear Wired Hea</v>
      </c>
      <c r="E559" t="s">
        <v>3079</v>
      </c>
      <c r="F559" t="str">
        <f t="shared" si="27"/>
        <v>Electronics</v>
      </c>
      <c r="G559">
        <v>365</v>
      </c>
      <c r="H559">
        <v>999</v>
      </c>
      <c r="I559" s="3">
        <v>0.63</v>
      </c>
      <c r="J559">
        <v>4.0999999999999996</v>
      </c>
      <c r="K559" s="1">
        <v>363711</v>
      </c>
      <c r="L559" t="s">
        <v>3470</v>
      </c>
      <c r="M559" t="s">
        <v>3132</v>
      </c>
      <c r="N559" t="s">
        <v>3133</v>
      </c>
      <c r="O559" t="s">
        <v>3134</v>
      </c>
      <c r="P559" t="s">
        <v>3135</v>
      </c>
      <c r="Q559" t="s">
        <v>3136</v>
      </c>
      <c r="R559" t="s">
        <v>4765</v>
      </c>
      <c r="S559" t="s">
        <v>4766</v>
      </c>
    </row>
    <row r="560" spans="1:19" x14ac:dyDescent="0.3">
      <c r="A560" t="s">
        <v>4767</v>
      </c>
      <c r="B560" t="s">
        <v>4768</v>
      </c>
      <c r="C560" t="str">
        <f t="shared" si="25"/>
        <v>boAt Airdopes 141 Bluetooth Truly W</v>
      </c>
      <c r="D560" t="str">
        <f t="shared" si="26"/>
        <v>Boat Airdopes 141 Bluetooth Truly W</v>
      </c>
      <c r="E560" t="s">
        <v>3079</v>
      </c>
      <c r="F560" t="str">
        <f t="shared" si="27"/>
        <v>Electronics</v>
      </c>
      <c r="G560" s="2">
        <v>1499</v>
      </c>
      <c r="H560" s="2">
        <v>4490</v>
      </c>
      <c r="I560" s="3">
        <v>0.67</v>
      </c>
      <c r="J560">
        <v>3.9</v>
      </c>
      <c r="K560" s="1">
        <v>136954</v>
      </c>
      <c r="L560" t="s">
        <v>4769</v>
      </c>
      <c r="M560" t="s">
        <v>4770</v>
      </c>
      <c r="N560" t="s">
        <v>4771</v>
      </c>
      <c r="O560" t="s">
        <v>4772</v>
      </c>
      <c r="P560" t="s">
        <v>4773</v>
      </c>
      <c r="Q560" t="s">
        <v>4774</v>
      </c>
      <c r="R560" t="s">
        <v>4775</v>
      </c>
      <c r="S560" t="s">
        <v>4776</v>
      </c>
    </row>
    <row r="561" spans="1:19" x14ac:dyDescent="0.3">
      <c r="A561" t="s">
        <v>4777</v>
      </c>
      <c r="B561" t="s">
        <v>4778</v>
      </c>
      <c r="C561" t="str">
        <f t="shared" si="25"/>
        <v>SanDisk Cruzer Blade 32GB USB Flash</v>
      </c>
      <c r="D561" t="str">
        <f t="shared" si="26"/>
        <v>Sandisk Cruzer Blade 32Gb Usb Flash</v>
      </c>
      <c r="E561" t="s">
        <v>4779</v>
      </c>
      <c r="F561" t="str">
        <f t="shared" si="27"/>
        <v>Computers&amp;Accessories</v>
      </c>
      <c r="G561">
        <v>289</v>
      </c>
      <c r="H561">
        <v>650</v>
      </c>
      <c r="I561" s="3">
        <v>0.56000000000000005</v>
      </c>
      <c r="J561">
        <v>4.3</v>
      </c>
      <c r="K561" s="1">
        <v>253105</v>
      </c>
      <c r="L561" t="s">
        <v>4780</v>
      </c>
      <c r="M561" t="s">
        <v>4781</v>
      </c>
      <c r="N561" t="s">
        <v>4782</v>
      </c>
      <c r="O561" t="s">
        <v>4783</v>
      </c>
      <c r="P561" t="s">
        <v>4784</v>
      </c>
      <c r="Q561" t="s">
        <v>4785</v>
      </c>
      <c r="R561" t="s">
        <v>4786</v>
      </c>
      <c r="S561" t="s">
        <v>4787</v>
      </c>
    </row>
    <row r="562" spans="1:19" x14ac:dyDescent="0.3">
      <c r="A562" t="s">
        <v>4788</v>
      </c>
      <c r="B562" t="s">
        <v>4789</v>
      </c>
      <c r="C562" t="str">
        <f t="shared" si="25"/>
        <v>Logitech B170 Wireless Mouse, 2.4 G</v>
      </c>
      <c r="D562" t="str">
        <f t="shared" si="26"/>
        <v>Logitech B170 Wireless Mouse, 2.4 G</v>
      </c>
      <c r="E562" t="s">
        <v>4790</v>
      </c>
      <c r="F562" t="str">
        <f t="shared" si="27"/>
        <v>Computers&amp;Accessories</v>
      </c>
      <c r="G562">
        <v>599</v>
      </c>
      <c r="H562">
        <v>895</v>
      </c>
      <c r="I562" s="3">
        <v>0.33</v>
      </c>
      <c r="J562">
        <v>4.4000000000000004</v>
      </c>
      <c r="K562" s="1">
        <v>61314</v>
      </c>
      <c r="L562" t="s">
        <v>4791</v>
      </c>
      <c r="M562" t="s">
        <v>4792</v>
      </c>
      <c r="N562" t="s">
        <v>4793</v>
      </c>
      <c r="O562" t="s">
        <v>4794</v>
      </c>
      <c r="P562" t="s">
        <v>4795</v>
      </c>
      <c r="Q562" t="s">
        <v>4796</v>
      </c>
      <c r="R562" t="s">
        <v>4797</v>
      </c>
      <c r="S562" t="s">
        <v>4798</v>
      </c>
    </row>
    <row r="563" spans="1:19" x14ac:dyDescent="0.3">
      <c r="A563" t="s">
        <v>4799</v>
      </c>
      <c r="B563" t="s">
        <v>4800</v>
      </c>
      <c r="C563" t="str">
        <f t="shared" si="25"/>
        <v>Storio Kids Toys LCD Writing Tablet</v>
      </c>
      <c r="D563" t="str">
        <f t="shared" si="26"/>
        <v>Storio Kids Toys Lcd Writing Tablet</v>
      </c>
      <c r="E563" t="s">
        <v>4801</v>
      </c>
      <c r="F563" t="str">
        <f t="shared" si="27"/>
        <v>Computers&amp;Accessories</v>
      </c>
      <c r="G563">
        <v>217</v>
      </c>
      <c r="H563">
        <v>237</v>
      </c>
      <c r="I563" s="3">
        <v>0.08</v>
      </c>
      <c r="J563">
        <v>3.8</v>
      </c>
      <c r="K563" s="1">
        <v>7354</v>
      </c>
      <c r="L563" t="s">
        <v>4802</v>
      </c>
      <c r="M563" t="s">
        <v>4803</v>
      </c>
      <c r="N563" t="s">
        <v>4804</v>
      </c>
      <c r="O563" t="s">
        <v>4805</v>
      </c>
      <c r="P563" t="s">
        <v>4806</v>
      </c>
      <c r="Q563" t="s">
        <v>4807</v>
      </c>
      <c r="R563" t="s">
        <v>4808</v>
      </c>
      <c r="S563" t="s">
        <v>4809</v>
      </c>
    </row>
    <row r="564" spans="1:19" x14ac:dyDescent="0.3">
      <c r="A564" t="s">
        <v>4810</v>
      </c>
      <c r="B564" t="s">
        <v>4811</v>
      </c>
      <c r="C564" t="str">
        <f t="shared" si="25"/>
        <v>boAt Airdopes 121v2 in-Ear True Wir</v>
      </c>
      <c r="D564" t="str">
        <f t="shared" si="26"/>
        <v>Boat Airdopes 121V2 In-Ear True Wir</v>
      </c>
      <c r="E564" t="s">
        <v>3079</v>
      </c>
      <c r="F564" t="str">
        <f t="shared" si="27"/>
        <v>Electronics</v>
      </c>
      <c r="G564" s="2">
        <v>1299</v>
      </c>
      <c r="H564" s="2">
        <v>2990</v>
      </c>
      <c r="I564" s="3">
        <v>0.56999999999999995</v>
      </c>
      <c r="J564">
        <v>3.8</v>
      </c>
      <c r="K564" s="1">
        <v>180998</v>
      </c>
      <c r="L564" t="s">
        <v>4812</v>
      </c>
      <c r="M564" t="s">
        <v>4813</v>
      </c>
      <c r="N564" t="s">
        <v>4814</v>
      </c>
      <c r="O564" t="s">
        <v>4815</v>
      </c>
      <c r="P564" t="s">
        <v>4816</v>
      </c>
      <c r="Q564" t="s">
        <v>4817</v>
      </c>
      <c r="R564" t="s">
        <v>4818</v>
      </c>
      <c r="S564" t="s">
        <v>4819</v>
      </c>
    </row>
    <row r="565" spans="1:19" x14ac:dyDescent="0.3">
      <c r="A565" t="s">
        <v>4820</v>
      </c>
      <c r="B565" t="s">
        <v>4821</v>
      </c>
      <c r="C565" t="str">
        <f t="shared" si="25"/>
        <v>SKE Bed Study Table Portable Wood M</v>
      </c>
      <c r="D565" t="str">
        <f t="shared" si="26"/>
        <v>Ske Bed Study Table Portable Wood M</v>
      </c>
      <c r="E565" t="s">
        <v>4822</v>
      </c>
      <c r="F565" t="str">
        <f t="shared" si="27"/>
        <v>Computers&amp;Accessories</v>
      </c>
      <c r="G565">
        <v>263</v>
      </c>
      <c r="H565">
        <v>699</v>
      </c>
      <c r="I565" s="3">
        <v>0.62</v>
      </c>
      <c r="J565">
        <v>3.5</v>
      </c>
      <c r="K565" s="1">
        <v>690</v>
      </c>
      <c r="L565" t="s">
        <v>4823</v>
      </c>
      <c r="M565" t="s">
        <v>4824</v>
      </c>
      <c r="N565" t="s">
        <v>4825</v>
      </c>
      <c r="O565" t="s">
        <v>4826</v>
      </c>
      <c r="P565" t="s">
        <v>4827</v>
      </c>
      <c r="Q565" t="s">
        <v>4828</v>
      </c>
      <c r="R565" t="s">
        <v>4829</v>
      </c>
      <c r="S565" t="s">
        <v>4830</v>
      </c>
    </row>
    <row r="566" spans="1:19" x14ac:dyDescent="0.3">
      <c r="A566" t="s">
        <v>4831</v>
      </c>
      <c r="B566" t="s">
        <v>4832</v>
      </c>
      <c r="C566" t="str">
        <f t="shared" si="25"/>
        <v>boAt Rockerz 255 Pro+ in-Ear Blueto</v>
      </c>
      <c r="D566" t="str">
        <f t="shared" si="26"/>
        <v>Boat Rockerz 255 Pro+ In-Ear Blueto</v>
      </c>
      <c r="E566" t="s">
        <v>3079</v>
      </c>
      <c r="F566" t="str">
        <f t="shared" si="27"/>
        <v>Electronics</v>
      </c>
      <c r="G566" s="2">
        <v>1399</v>
      </c>
      <c r="H566" s="2">
        <v>3990</v>
      </c>
      <c r="I566" s="3">
        <v>0.65</v>
      </c>
      <c r="J566">
        <v>4.0999999999999996</v>
      </c>
      <c r="K566" s="1">
        <v>141841</v>
      </c>
      <c r="L566" t="s">
        <v>4833</v>
      </c>
      <c r="M566" t="s">
        <v>4834</v>
      </c>
      <c r="N566" t="s">
        <v>4835</v>
      </c>
      <c r="O566" t="s">
        <v>4836</v>
      </c>
      <c r="P566" t="s">
        <v>4837</v>
      </c>
      <c r="Q566" t="s">
        <v>4838</v>
      </c>
      <c r="R566" t="s">
        <v>4839</v>
      </c>
      <c r="S566" t="s">
        <v>4840</v>
      </c>
    </row>
    <row r="567" spans="1:19" x14ac:dyDescent="0.3">
      <c r="A567" t="s">
        <v>4841</v>
      </c>
      <c r="B567" t="s">
        <v>4842</v>
      </c>
      <c r="C567" t="str">
        <f t="shared" si="25"/>
        <v>STRIFF Adjustable Laptop Tabletop S</v>
      </c>
      <c r="D567" t="str">
        <f t="shared" si="26"/>
        <v>Striff Adjustable Laptop Tabletop S</v>
      </c>
      <c r="E567" t="s">
        <v>4843</v>
      </c>
      <c r="F567" t="str">
        <f t="shared" si="27"/>
        <v>Computers&amp;Accessories</v>
      </c>
      <c r="G567">
        <v>349</v>
      </c>
      <c r="H567" s="2">
        <v>1499</v>
      </c>
      <c r="I567" s="3">
        <v>0.77</v>
      </c>
      <c r="J567">
        <v>4.3</v>
      </c>
      <c r="K567" s="1">
        <v>24791</v>
      </c>
      <c r="L567" t="s">
        <v>4844</v>
      </c>
      <c r="M567" t="s">
        <v>4845</v>
      </c>
      <c r="N567" t="s">
        <v>4846</v>
      </c>
      <c r="O567" t="s">
        <v>4847</v>
      </c>
      <c r="P567" t="s">
        <v>4848</v>
      </c>
      <c r="Q567" t="s">
        <v>4849</v>
      </c>
      <c r="R567" t="s">
        <v>4850</v>
      </c>
      <c r="S567" t="s">
        <v>4851</v>
      </c>
    </row>
    <row r="568" spans="1:19" x14ac:dyDescent="0.3">
      <c r="A568" t="s">
        <v>4852</v>
      </c>
      <c r="B568" t="s">
        <v>4853</v>
      </c>
      <c r="C568" t="str">
        <f t="shared" si="25"/>
        <v>ZEBRONICS Zeb-Bro in Ear Wired Earp</v>
      </c>
      <c r="D568" t="str">
        <f t="shared" si="26"/>
        <v>Zebronics Zeb-Bro In Ear Wired Earp</v>
      </c>
      <c r="E568" t="s">
        <v>3079</v>
      </c>
      <c r="F568" t="str">
        <f t="shared" si="27"/>
        <v>Electronics</v>
      </c>
      <c r="G568">
        <v>149</v>
      </c>
      <c r="H568">
        <v>399</v>
      </c>
      <c r="I568" s="3">
        <v>0.63</v>
      </c>
      <c r="J568">
        <v>3.5</v>
      </c>
      <c r="K568" s="1">
        <v>21764</v>
      </c>
      <c r="L568" t="s">
        <v>4854</v>
      </c>
      <c r="M568" t="s">
        <v>4855</v>
      </c>
      <c r="N568" t="s">
        <v>4856</v>
      </c>
      <c r="O568" t="s">
        <v>4857</v>
      </c>
      <c r="P568" t="s">
        <v>4858</v>
      </c>
      <c r="Q568" t="s">
        <v>4859</v>
      </c>
      <c r="R568" t="s">
        <v>4860</v>
      </c>
      <c r="S568" t="s">
        <v>4861</v>
      </c>
    </row>
    <row r="569" spans="1:19" x14ac:dyDescent="0.3">
      <c r="A569" t="s">
        <v>4862</v>
      </c>
      <c r="B569" t="s">
        <v>4863</v>
      </c>
      <c r="C569" t="str">
        <f t="shared" si="25"/>
        <v>boAt Rockerz 450 Bluetooth On Ear H</v>
      </c>
      <c r="D569" t="str">
        <f t="shared" si="26"/>
        <v>Boat Rockerz 450 Bluetooth On Ear H</v>
      </c>
      <c r="E569" t="s">
        <v>4382</v>
      </c>
      <c r="F569" t="str">
        <f t="shared" si="27"/>
        <v>Electronics</v>
      </c>
      <c r="G569" s="2">
        <v>1220</v>
      </c>
      <c r="H569" s="2">
        <v>3990</v>
      </c>
      <c r="I569" s="3">
        <v>0.69</v>
      </c>
      <c r="J569">
        <v>4.0999999999999996</v>
      </c>
      <c r="K569" s="1">
        <v>107151</v>
      </c>
      <c r="L569" t="s">
        <v>4864</v>
      </c>
      <c r="M569" t="s">
        <v>4865</v>
      </c>
      <c r="N569" t="s">
        <v>4866</v>
      </c>
      <c r="O569" t="s">
        <v>4867</v>
      </c>
      <c r="P569" t="s">
        <v>4868</v>
      </c>
      <c r="Q569" t="s">
        <v>4869</v>
      </c>
      <c r="R569" t="s">
        <v>4870</v>
      </c>
      <c r="S569" t="s">
        <v>4871</v>
      </c>
    </row>
    <row r="570" spans="1:19" x14ac:dyDescent="0.3">
      <c r="A570" t="s">
        <v>4872</v>
      </c>
      <c r="B570" t="s">
        <v>4873</v>
      </c>
      <c r="C570" t="str">
        <f t="shared" si="25"/>
        <v xml:space="preserve">JBL C50HI, Wired in Ear Headphones </v>
      </c>
      <c r="D570" t="str">
        <f t="shared" si="26"/>
        <v xml:space="preserve">Jbl C50Hi, Wired In Ear Headphones </v>
      </c>
      <c r="E570" t="s">
        <v>3079</v>
      </c>
      <c r="F570" t="str">
        <f t="shared" si="27"/>
        <v>Electronics</v>
      </c>
      <c r="G570">
        <v>499</v>
      </c>
      <c r="H570">
        <v>999</v>
      </c>
      <c r="I570" s="3">
        <v>0.5</v>
      </c>
      <c r="J570">
        <v>3.9</v>
      </c>
      <c r="K570" s="1">
        <v>92995</v>
      </c>
      <c r="L570" t="s">
        <v>4874</v>
      </c>
      <c r="M570" t="s">
        <v>4875</v>
      </c>
      <c r="N570" t="s">
        <v>4876</v>
      </c>
      <c r="O570" t="s">
        <v>4877</v>
      </c>
      <c r="P570" t="s">
        <v>4878</v>
      </c>
      <c r="Q570" t="s">
        <v>4879</v>
      </c>
      <c r="R570" t="s">
        <v>4880</v>
      </c>
      <c r="S570" t="s">
        <v>4881</v>
      </c>
    </row>
    <row r="571" spans="1:19" x14ac:dyDescent="0.3">
      <c r="A571" t="s">
        <v>4882</v>
      </c>
      <c r="B571" t="s">
        <v>4883</v>
      </c>
      <c r="C571" t="str">
        <f t="shared" si="25"/>
        <v>LAPSTER Spiral Charger Spiral Charg</v>
      </c>
      <c r="D571" t="str">
        <f t="shared" si="26"/>
        <v>Lapster Spiral Charger Spiral Charg</v>
      </c>
      <c r="E571" t="s">
        <v>3515</v>
      </c>
      <c r="F571" t="str">
        <f t="shared" si="27"/>
        <v>Computers&amp;Accessories</v>
      </c>
      <c r="G571">
        <v>99</v>
      </c>
      <c r="H571">
        <v>999</v>
      </c>
      <c r="I571" s="3">
        <v>0.9</v>
      </c>
      <c r="J571">
        <v>4.0999999999999996</v>
      </c>
      <c r="K571" s="1">
        <v>8751</v>
      </c>
      <c r="L571" t="s">
        <v>4567</v>
      </c>
      <c r="M571" t="s">
        <v>4884</v>
      </c>
      <c r="N571" t="s">
        <v>4885</v>
      </c>
      <c r="O571" t="s">
        <v>4886</v>
      </c>
      <c r="P571" t="s">
        <v>4887</v>
      </c>
      <c r="Q571" t="s">
        <v>4888</v>
      </c>
      <c r="R571" t="s">
        <v>4889</v>
      </c>
      <c r="S571" t="s">
        <v>4890</v>
      </c>
    </row>
    <row r="572" spans="1:19" x14ac:dyDescent="0.3">
      <c r="A572" t="s">
        <v>4891</v>
      </c>
      <c r="B572" t="s">
        <v>4892</v>
      </c>
      <c r="C572" t="str">
        <f t="shared" si="25"/>
        <v>HP v236w USB 2.0 64GB Pen Drive, Me</v>
      </c>
      <c r="D572" t="str">
        <f t="shared" si="26"/>
        <v>Hp V236W Usb 2.0 64Gb Pen Drive, Me</v>
      </c>
      <c r="E572" t="s">
        <v>4779</v>
      </c>
      <c r="F572" t="str">
        <f t="shared" si="27"/>
        <v>Computers&amp;Accessories</v>
      </c>
      <c r="G572">
        <v>475</v>
      </c>
      <c r="H572" s="2">
        <v>1500</v>
      </c>
      <c r="I572" s="3">
        <v>0.68</v>
      </c>
      <c r="J572">
        <v>4.2</v>
      </c>
      <c r="K572" s="1">
        <v>64273</v>
      </c>
      <c r="L572" t="s">
        <v>4893</v>
      </c>
      <c r="M572" t="s">
        <v>4894</v>
      </c>
      <c r="N572" t="s">
        <v>4895</v>
      </c>
      <c r="O572" t="s">
        <v>4896</v>
      </c>
      <c r="P572" t="s">
        <v>4897</v>
      </c>
      <c r="Q572" t="s">
        <v>4898</v>
      </c>
      <c r="R572" t="s">
        <v>4899</v>
      </c>
      <c r="S572" t="s">
        <v>4900</v>
      </c>
    </row>
    <row r="573" spans="1:19" x14ac:dyDescent="0.3">
      <c r="A573" t="s">
        <v>4901</v>
      </c>
      <c r="B573" t="s">
        <v>4902</v>
      </c>
      <c r="C573" t="str">
        <f t="shared" si="25"/>
        <v>HP X1000 Wired USB Mouse with 3 Han</v>
      </c>
      <c r="D573" t="str">
        <f t="shared" si="26"/>
        <v>Hp X1000 Wired Usb Mouse With 3 Han</v>
      </c>
      <c r="E573" t="s">
        <v>4790</v>
      </c>
      <c r="F573" t="str">
        <f t="shared" si="27"/>
        <v>Computers&amp;Accessories</v>
      </c>
      <c r="G573">
        <v>269</v>
      </c>
      <c r="H573">
        <v>649</v>
      </c>
      <c r="I573" s="3">
        <v>0.59</v>
      </c>
      <c r="J573">
        <v>4.3</v>
      </c>
      <c r="K573" s="1">
        <v>54315</v>
      </c>
      <c r="L573" t="s">
        <v>4903</v>
      </c>
      <c r="M573" t="s">
        <v>4904</v>
      </c>
      <c r="N573" t="s">
        <v>4905</v>
      </c>
      <c r="O573" t="s">
        <v>4906</v>
      </c>
      <c r="P573" t="s">
        <v>4907</v>
      </c>
      <c r="Q573" t="s">
        <v>4908</v>
      </c>
      <c r="R573" t="s">
        <v>4909</v>
      </c>
      <c r="S573" t="s">
        <v>4910</v>
      </c>
    </row>
    <row r="574" spans="1:19" x14ac:dyDescent="0.3">
      <c r="A574" t="s">
        <v>4911</v>
      </c>
      <c r="B574" t="s">
        <v>4912</v>
      </c>
      <c r="C574" t="str">
        <f t="shared" si="25"/>
        <v>Portronics Toad 23 Wireless Optical</v>
      </c>
      <c r="D574" t="str">
        <f t="shared" si="26"/>
        <v>Portronics Toad 23 Wireless Optical</v>
      </c>
      <c r="E574" t="s">
        <v>4790</v>
      </c>
      <c r="F574" t="str">
        <f t="shared" si="27"/>
        <v>Computers&amp;Accessories</v>
      </c>
      <c r="G574">
        <v>299</v>
      </c>
      <c r="H574">
        <v>599</v>
      </c>
      <c r="I574" s="3">
        <v>0.5</v>
      </c>
      <c r="J574">
        <v>4.0999999999999996</v>
      </c>
      <c r="K574" s="1">
        <v>1597</v>
      </c>
      <c r="L574" t="s">
        <v>4913</v>
      </c>
      <c r="M574" t="s">
        <v>4914</v>
      </c>
      <c r="N574" t="s">
        <v>4915</v>
      </c>
      <c r="O574" t="s">
        <v>4916</v>
      </c>
      <c r="P574" t="s">
        <v>4917</v>
      </c>
      <c r="Q574" t="s">
        <v>4918</v>
      </c>
      <c r="R574" t="s">
        <v>4919</v>
      </c>
      <c r="S574" t="s">
        <v>4920</v>
      </c>
    </row>
    <row r="575" spans="1:19" x14ac:dyDescent="0.3">
      <c r="A575" t="s">
        <v>4921</v>
      </c>
      <c r="B575" t="s">
        <v>4922</v>
      </c>
      <c r="C575" t="str">
        <f t="shared" si="25"/>
        <v>Boult Audio BassBuds X1 in-Ear Wire</v>
      </c>
      <c r="D575" t="str">
        <f t="shared" si="26"/>
        <v>Boult Audio Bassbuds X1 In-Ear Wire</v>
      </c>
      <c r="E575" t="s">
        <v>3079</v>
      </c>
      <c r="F575" t="str">
        <f t="shared" si="27"/>
        <v>Electronics</v>
      </c>
      <c r="G575">
        <v>329</v>
      </c>
      <c r="H575">
        <v>999</v>
      </c>
      <c r="I575" s="3">
        <v>0.67</v>
      </c>
      <c r="J575">
        <v>3.9</v>
      </c>
      <c r="K575" s="1">
        <v>77027</v>
      </c>
      <c r="L575" t="s">
        <v>4923</v>
      </c>
      <c r="M575" t="s">
        <v>4924</v>
      </c>
      <c r="N575" t="s">
        <v>4925</v>
      </c>
      <c r="O575" t="s">
        <v>4926</v>
      </c>
      <c r="P575" t="s">
        <v>4927</v>
      </c>
      <c r="Q575" t="s">
        <v>4928</v>
      </c>
      <c r="R575" t="s">
        <v>4929</v>
      </c>
      <c r="S575" t="s">
        <v>4930</v>
      </c>
    </row>
    <row r="576" spans="1:19" x14ac:dyDescent="0.3">
      <c r="A576" t="s">
        <v>4931</v>
      </c>
      <c r="B576" t="s">
        <v>4932</v>
      </c>
      <c r="C576" t="str">
        <f t="shared" si="25"/>
        <v>Dell KB216 Wired Multimedia USB Key</v>
      </c>
      <c r="D576" t="str">
        <f t="shared" si="26"/>
        <v>Dell Kb216 Wired Multimedia Usb Key</v>
      </c>
      <c r="E576" t="s">
        <v>4933</v>
      </c>
      <c r="F576" t="str">
        <f t="shared" si="27"/>
        <v>Computers&amp;Accessories</v>
      </c>
      <c r="G576">
        <v>549</v>
      </c>
      <c r="H576" s="2">
        <v>1799</v>
      </c>
      <c r="I576" s="3">
        <v>0.69</v>
      </c>
      <c r="J576">
        <v>4.3</v>
      </c>
      <c r="K576" s="1">
        <v>28829</v>
      </c>
      <c r="L576" t="s">
        <v>4934</v>
      </c>
      <c r="M576" t="s">
        <v>4935</v>
      </c>
      <c r="N576" t="s">
        <v>4936</v>
      </c>
      <c r="O576" t="s">
        <v>4937</v>
      </c>
      <c r="P576" t="s">
        <v>4938</v>
      </c>
      <c r="Q576" t="s">
        <v>4939</v>
      </c>
      <c r="R576" t="s">
        <v>4940</v>
      </c>
      <c r="S576" t="s">
        <v>4941</v>
      </c>
    </row>
    <row r="577" spans="1:19" x14ac:dyDescent="0.3">
      <c r="A577" t="s">
        <v>4942</v>
      </c>
      <c r="B577" t="s">
        <v>4943</v>
      </c>
      <c r="C577" t="str">
        <f t="shared" si="25"/>
        <v>Dell MS116 1000Dpi USB Wired Optica</v>
      </c>
      <c r="D577" t="str">
        <f t="shared" si="26"/>
        <v>Dell Ms116 1000Dpi Usb Wired Optica</v>
      </c>
      <c r="E577" t="s">
        <v>4790</v>
      </c>
      <c r="F577" t="str">
        <f t="shared" si="27"/>
        <v>Computers&amp;Accessories</v>
      </c>
      <c r="G577">
        <v>299</v>
      </c>
      <c r="H577">
        <v>650</v>
      </c>
      <c r="I577" s="3">
        <v>0.54</v>
      </c>
      <c r="J577">
        <v>4.5</v>
      </c>
      <c r="K577" s="1">
        <v>33176</v>
      </c>
      <c r="L577" t="s">
        <v>4944</v>
      </c>
      <c r="M577" t="s">
        <v>4945</v>
      </c>
      <c r="N577" t="s">
        <v>4946</v>
      </c>
      <c r="O577" t="s">
        <v>4947</v>
      </c>
      <c r="P577" t="s">
        <v>4948</v>
      </c>
      <c r="Q577" t="s">
        <v>4949</v>
      </c>
      <c r="R577" t="s">
        <v>4950</v>
      </c>
      <c r="S577" t="s">
        <v>4951</v>
      </c>
    </row>
    <row r="578" spans="1:19" x14ac:dyDescent="0.3">
      <c r="A578" t="s">
        <v>4952</v>
      </c>
      <c r="B578" t="s">
        <v>4953</v>
      </c>
      <c r="C578" t="str">
        <f t="shared" ref="C578:C641" si="28">LEFT(B578,35)</f>
        <v>Boya ByM1 Auxiliary Omnidirectional</v>
      </c>
      <c r="D578" t="str">
        <f t="shared" ref="D578:D641" si="29">PROPER(C578)</f>
        <v>Boya Bym1 Auxiliary Omnidirectional</v>
      </c>
      <c r="E578" t="s">
        <v>4954</v>
      </c>
      <c r="F578" t="str">
        <f t="shared" si="27"/>
        <v>MusicalInstruments</v>
      </c>
      <c r="G578">
        <v>798</v>
      </c>
      <c r="H578" s="2">
        <v>1995</v>
      </c>
      <c r="I578" s="3">
        <v>0.6</v>
      </c>
      <c r="J578">
        <v>4</v>
      </c>
      <c r="K578" s="1">
        <v>68664</v>
      </c>
      <c r="L578" t="s">
        <v>4955</v>
      </c>
      <c r="M578" t="s">
        <v>4956</v>
      </c>
      <c r="N578" t="s">
        <v>4957</v>
      </c>
      <c r="O578" t="s">
        <v>4958</v>
      </c>
      <c r="P578" t="s">
        <v>4959</v>
      </c>
      <c r="Q578" t="s">
        <v>4960</v>
      </c>
      <c r="R578" t="s">
        <v>4961</v>
      </c>
      <c r="S578" t="s">
        <v>4962</v>
      </c>
    </row>
    <row r="579" spans="1:19" x14ac:dyDescent="0.3">
      <c r="A579" t="s">
        <v>4963</v>
      </c>
      <c r="B579" t="s">
        <v>4964</v>
      </c>
      <c r="C579" t="str">
        <f t="shared" si="28"/>
        <v>Duracell Ultra Alkaline AA Battery,</v>
      </c>
      <c r="D579" t="str">
        <f t="shared" si="29"/>
        <v>Duracell Ultra Alkaline Aa Battery,</v>
      </c>
      <c r="E579" t="s">
        <v>4965</v>
      </c>
      <c r="F579" t="str">
        <f t="shared" ref="F579:F642" si="30">LEFT(E579,FIND("|",E579)-1)</f>
        <v>Electronics</v>
      </c>
      <c r="G579">
        <v>266</v>
      </c>
      <c r="H579">
        <v>315</v>
      </c>
      <c r="I579" s="3">
        <v>0.16</v>
      </c>
      <c r="J579">
        <v>4.5</v>
      </c>
      <c r="K579" s="1">
        <v>28030</v>
      </c>
      <c r="L579" t="s">
        <v>4966</v>
      </c>
      <c r="M579" t="s">
        <v>4967</v>
      </c>
      <c r="N579" t="s">
        <v>4968</v>
      </c>
      <c r="O579" t="s">
        <v>4969</v>
      </c>
      <c r="P579" t="s">
        <v>4970</v>
      </c>
      <c r="Q579" t="s">
        <v>4971</v>
      </c>
      <c r="R579" t="s">
        <v>4972</v>
      </c>
      <c r="S579" t="s">
        <v>4973</v>
      </c>
    </row>
    <row r="580" spans="1:19" x14ac:dyDescent="0.3">
      <c r="A580" t="s">
        <v>4974</v>
      </c>
      <c r="B580" t="s">
        <v>4975</v>
      </c>
      <c r="C580" t="str">
        <f t="shared" si="28"/>
        <v>Classmate Octane Neon- Blue Gel Pen</v>
      </c>
      <c r="D580" t="str">
        <f t="shared" si="29"/>
        <v>Classmate Octane Neon- Blue Gel Pen</v>
      </c>
      <c r="E580" t="s">
        <v>4976</v>
      </c>
      <c r="F580" t="str">
        <f t="shared" si="30"/>
        <v>OfficeProducts</v>
      </c>
      <c r="G580">
        <v>50</v>
      </c>
      <c r="H580">
        <v>50</v>
      </c>
      <c r="I580" s="3">
        <v>0</v>
      </c>
      <c r="J580">
        <v>4.3</v>
      </c>
      <c r="K580" s="1">
        <v>5792</v>
      </c>
      <c r="L580" t="s">
        <v>4977</v>
      </c>
      <c r="M580" t="s">
        <v>4978</v>
      </c>
      <c r="N580" t="s">
        <v>4979</v>
      </c>
      <c r="O580" t="s">
        <v>4980</v>
      </c>
      <c r="P580" t="s">
        <v>4981</v>
      </c>
      <c r="Q580" t="s">
        <v>4982</v>
      </c>
      <c r="R580" t="s">
        <v>4983</v>
      </c>
      <c r="S580" t="s">
        <v>4984</v>
      </c>
    </row>
    <row r="581" spans="1:19" x14ac:dyDescent="0.3">
      <c r="A581" t="s">
        <v>4985</v>
      </c>
      <c r="B581" t="s">
        <v>4986</v>
      </c>
      <c r="C581" t="str">
        <f t="shared" si="28"/>
        <v>3M Scotch Double Sided Heavy Duty T</v>
      </c>
      <c r="D581" t="str">
        <f t="shared" si="29"/>
        <v>3M Scotch Double Sided Heavy Duty T</v>
      </c>
      <c r="E581" t="s">
        <v>4987</v>
      </c>
      <c r="F581" t="str">
        <f t="shared" si="30"/>
        <v>Home&amp;Kitchen</v>
      </c>
      <c r="G581">
        <v>130</v>
      </c>
      <c r="H581">
        <v>165</v>
      </c>
      <c r="I581" s="3">
        <v>0.21</v>
      </c>
      <c r="J581">
        <v>3.9</v>
      </c>
      <c r="K581" s="1">
        <v>14778</v>
      </c>
      <c r="L581" t="s">
        <v>4988</v>
      </c>
      <c r="M581" t="s">
        <v>4989</v>
      </c>
      <c r="N581" t="s">
        <v>4990</v>
      </c>
      <c r="O581" t="s">
        <v>4991</v>
      </c>
      <c r="P581" t="s">
        <v>4992</v>
      </c>
      <c r="Q581" t="s">
        <v>4993</v>
      </c>
      <c r="R581" t="s">
        <v>4994</v>
      </c>
      <c r="S581" t="s">
        <v>4995</v>
      </c>
    </row>
    <row r="582" spans="1:19" x14ac:dyDescent="0.3">
      <c r="A582" t="s">
        <v>4996</v>
      </c>
      <c r="B582" t="s">
        <v>4997</v>
      </c>
      <c r="C582" t="str">
        <f t="shared" si="28"/>
        <v>boAt Bassheads 152 in Ear Wired Ear</v>
      </c>
      <c r="D582" t="str">
        <f t="shared" si="29"/>
        <v>Boat Bassheads 152 In Ear Wired Ear</v>
      </c>
      <c r="E582" t="s">
        <v>3079</v>
      </c>
      <c r="F582" t="str">
        <f t="shared" si="30"/>
        <v>Electronics</v>
      </c>
      <c r="G582">
        <v>449</v>
      </c>
      <c r="H582" s="2">
        <v>1290</v>
      </c>
      <c r="I582" s="3">
        <v>0.65</v>
      </c>
      <c r="J582">
        <v>4.0999999999999996</v>
      </c>
      <c r="K582" s="1">
        <v>91770</v>
      </c>
      <c r="L582" t="s">
        <v>4998</v>
      </c>
      <c r="M582" t="s">
        <v>4999</v>
      </c>
      <c r="N582" t="s">
        <v>5000</v>
      </c>
      <c r="O582" t="s">
        <v>5001</v>
      </c>
      <c r="P582" t="s">
        <v>5002</v>
      </c>
      <c r="Q582" t="s">
        <v>5003</v>
      </c>
      <c r="R582" t="s">
        <v>5004</v>
      </c>
      <c r="S582" t="s">
        <v>5005</v>
      </c>
    </row>
    <row r="583" spans="1:19" x14ac:dyDescent="0.3">
      <c r="A583" t="s">
        <v>5006</v>
      </c>
      <c r="B583" t="s">
        <v>5007</v>
      </c>
      <c r="C583" t="str">
        <f t="shared" si="28"/>
        <v xml:space="preserve">boAt BassHeads 122 Wired Earphones </v>
      </c>
      <c r="D583" t="str">
        <f t="shared" si="29"/>
        <v xml:space="preserve">Boat Bassheads 122 Wired Earphones </v>
      </c>
      <c r="E583" t="s">
        <v>3079</v>
      </c>
      <c r="F583" t="str">
        <f t="shared" si="30"/>
        <v>Electronics</v>
      </c>
      <c r="G583">
        <v>399</v>
      </c>
      <c r="H583" s="2">
        <v>1290</v>
      </c>
      <c r="I583" s="3">
        <v>0.69</v>
      </c>
      <c r="J583">
        <v>4.2</v>
      </c>
      <c r="K583" s="1">
        <v>206</v>
      </c>
      <c r="L583" t="s">
        <v>5008</v>
      </c>
      <c r="M583" t="s">
        <v>5009</v>
      </c>
      <c r="N583" t="s">
        <v>5010</v>
      </c>
      <c r="O583" t="s">
        <v>5011</v>
      </c>
      <c r="P583" t="s">
        <v>5012</v>
      </c>
      <c r="Q583" t="s">
        <v>5013</v>
      </c>
      <c r="R583" t="s">
        <v>5014</v>
      </c>
      <c r="S583" t="s">
        <v>5015</v>
      </c>
    </row>
    <row r="584" spans="1:19" x14ac:dyDescent="0.3">
      <c r="A584" t="s">
        <v>5016</v>
      </c>
      <c r="B584" t="s">
        <v>5017</v>
      </c>
      <c r="C584" t="str">
        <f t="shared" si="28"/>
        <v>Dell USB Wireless Keyboard and Mous</v>
      </c>
      <c r="D584" t="str">
        <f t="shared" si="29"/>
        <v>Dell Usb Wireless Keyboard And Mous</v>
      </c>
      <c r="E584" t="s">
        <v>5018</v>
      </c>
      <c r="F584" t="str">
        <f t="shared" si="30"/>
        <v>Computers&amp;Accessories</v>
      </c>
      <c r="G584" s="2">
        <v>1399</v>
      </c>
      <c r="H584" s="2">
        <v>2498</v>
      </c>
      <c r="I584" s="3">
        <v>0.44</v>
      </c>
      <c r="J584">
        <v>4.2</v>
      </c>
      <c r="K584" s="1">
        <v>33717</v>
      </c>
      <c r="L584" t="s">
        <v>5019</v>
      </c>
      <c r="M584" t="s">
        <v>5020</v>
      </c>
      <c r="N584" t="s">
        <v>5021</v>
      </c>
      <c r="O584" t="s">
        <v>5022</v>
      </c>
      <c r="P584" t="s">
        <v>5023</v>
      </c>
      <c r="Q584" t="s">
        <v>5024</v>
      </c>
      <c r="R584" t="s">
        <v>5025</v>
      </c>
      <c r="S584" t="s">
        <v>5026</v>
      </c>
    </row>
    <row r="585" spans="1:19" x14ac:dyDescent="0.3">
      <c r="A585" t="s">
        <v>5027</v>
      </c>
      <c r="B585" t="s">
        <v>5028</v>
      </c>
      <c r="C585" t="str">
        <f t="shared" si="28"/>
        <v xml:space="preserve">Seagate Expansion 1TB External HDD </v>
      </c>
      <c r="D585" t="str">
        <f t="shared" si="29"/>
        <v xml:space="preserve">Seagate Expansion 1Tb External Hdd </v>
      </c>
      <c r="E585" t="s">
        <v>5029</v>
      </c>
      <c r="F585" t="str">
        <f t="shared" si="30"/>
        <v>Computers&amp;Accessories</v>
      </c>
      <c r="G585" s="2">
        <v>4098</v>
      </c>
      <c r="H585" s="2">
        <v>4999</v>
      </c>
      <c r="I585" s="3">
        <v>0.18</v>
      </c>
      <c r="J585">
        <v>4.5</v>
      </c>
      <c r="K585" s="1">
        <v>50810</v>
      </c>
      <c r="L585" t="s">
        <v>5030</v>
      </c>
      <c r="M585" t="s">
        <v>5031</v>
      </c>
      <c r="N585" t="s">
        <v>5032</v>
      </c>
      <c r="O585" t="s">
        <v>5033</v>
      </c>
      <c r="P585" t="s">
        <v>5034</v>
      </c>
      <c r="Q585" t="s">
        <v>5035</v>
      </c>
      <c r="R585" t="s">
        <v>5036</v>
      </c>
      <c r="S585" t="s">
        <v>5037</v>
      </c>
    </row>
    <row r="586" spans="1:19" x14ac:dyDescent="0.3">
      <c r="A586" t="s">
        <v>5038</v>
      </c>
      <c r="B586" t="s">
        <v>5039</v>
      </c>
      <c r="C586" t="str">
        <f t="shared" si="28"/>
        <v xml:space="preserve">HP w100 480P 30 FPS Digital Webcam </v>
      </c>
      <c r="D586" t="str">
        <f t="shared" si="29"/>
        <v xml:space="preserve">Hp W100 480P 30 Fps Digital Webcam </v>
      </c>
      <c r="E586" t="s">
        <v>5040</v>
      </c>
      <c r="F586" t="str">
        <f t="shared" si="30"/>
        <v>Electronics</v>
      </c>
      <c r="G586">
        <v>499</v>
      </c>
      <c r="H586" s="2">
        <v>1999</v>
      </c>
      <c r="I586" s="3">
        <v>0.75</v>
      </c>
      <c r="J586">
        <v>3.7</v>
      </c>
      <c r="K586" s="1">
        <v>3369</v>
      </c>
      <c r="L586" t="s">
        <v>5041</v>
      </c>
      <c r="M586" t="s">
        <v>5042</v>
      </c>
      <c r="N586" t="s">
        <v>5043</v>
      </c>
      <c r="O586" t="s">
        <v>5044</v>
      </c>
      <c r="P586" t="s">
        <v>5045</v>
      </c>
      <c r="Q586" t="s">
        <v>5046</v>
      </c>
      <c r="R586" t="s">
        <v>5047</v>
      </c>
      <c r="S586" t="s">
        <v>5048</v>
      </c>
    </row>
    <row r="587" spans="1:19" x14ac:dyDescent="0.3">
      <c r="A587" t="s">
        <v>5049</v>
      </c>
      <c r="B587" t="s">
        <v>5050</v>
      </c>
      <c r="C587" t="str">
        <f t="shared" si="28"/>
        <v>ZEBRONICS Zeb-Dash Plus 2.4GHz High</v>
      </c>
      <c r="D587" t="str">
        <f t="shared" si="29"/>
        <v>Zebronics Zeb-Dash Plus 2.4Ghz High</v>
      </c>
      <c r="E587" t="s">
        <v>4790</v>
      </c>
      <c r="F587" t="str">
        <f t="shared" si="30"/>
        <v>Computers&amp;Accessories</v>
      </c>
      <c r="G587">
        <v>299</v>
      </c>
      <c r="H587">
        <v>449</v>
      </c>
      <c r="I587" s="3">
        <v>0.33</v>
      </c>
      <c r="J587">
        <v>3.5</v>
      </c>
      <c r="K587" s="1">
        <v>11827</v>
      </c>
      <c r="L587" t="s">
        <v>5051</v>
      </c>
      <c r="M587" t="s">
        <v>5052</v>
      </c>
      <c r="N587" t="s">
        <v>5053</v>
      </c>
      <c r="O587" t="s">
        <v>5054</v>
      </c>
      <c r="P587" t="s">
        <v>5055</v>
      </c>
      <c r="Q587" t="s">
        <v>5056</v>
      </c>
      <c r="R587" t="s">
        <v>5057</v>
      </c>
      <c r="S587" t="s">
        <v>5058</v>
      </c>
    </row>
    <row r="588" spans="1:19" x14ac:dyDescent="0.3">
      <c r="A588" t="s">
        <v>5059</v>
      </c>
      <c r="B588" t="s">
        <v>5060</v>
      </c>
      <c r="C588" t="str">
        <f t="shared" si="28"/>
        <v>Zebronics Zeb-Companion 107 USB Wir</v>
      </c>
      <c r="D588" t="str">
        <f t="shared" si="29"/>
        <v>Zebronics Zeb-Companion 107 Usb Wir</v>
      </c>
      <c r="E588" t="s">
        <v>5018</v>
      </c>
      <c r="F588" t="str">
        <f t="shared" si="30"/>
        <v>Computers&amp;Accessories</v>
      </c>
      <c r="G588">
        <v>699</v>
      </c>
      <c r="H588">
        <v>999</v>
      </c>
      <c r="I588" s="3">
        <v>0.3</v>
      </c>
      <c r="J588">
        <v>3.5</v>
      </c>
      <c r="K588" s="1">
        <v>15295</v>
      </c>
      <c r="L588" t="s">
        <v>5061</v>
      </c>
      <c r="M588" t="s">
        <v>5062</v>
      </c>
      <c r="N588" t="s">
        <v>5063</v>
      </c>
      <c r="O588" t="s">
        <v>5064</v>
      </c>
      <c r="P588" t="s">
        <v>5065</v>
      </c>
      <c r="Q588" t="s">
        <v>5066</v>
      </c>
      <c r="R588" t="s">
        <v>5067</v>
      </c>
      <c r="S588" t="s">
        <v>5068</v>
      </c>
    </row>
    <row r="589" spans="1:19" x14ac:dyDescent="0.3">
      <c r="A589" t="s">
        <v>5069</v>
      </c>
      <c r="B589" t="s">
        <v>5070</v>
      </c>
      <c r="C589" t="str">
        <f t="shared" si="28"/>
        <v>SYVO WT 3130 Aluminum Tripod (133CM</v>
      </c>
      <c r="D589" t="str">
        <f t="shared" si="29"/>
        <v>Syvo Wt 3130 Aluminum Tripod (133Cm</v>
      </c>
      <c r="E589" t="s">
        <v>5071</v>
      </c>
      <c r="F589" t="str">
        <f t="shared" si="30"/>
        <v>Electronics</v>
      </c>
      <c r="G589">
        <v>799</v>
      </c>
      <c r="H589" s="2">
        <v>3990</v>
      </c>
      <c r="I589" s="3">
        <v>0.8</v>
      </c>
      <c r="J589">
        <v>4.3</v>
      </c>
      <c r="K589" s="1">
        <v>27139</v>
      </c>
      <c r="L589" t="s">
        <v>5072</v>
      </c>
      <c r="M589" t="s">
        <v>5073</v>
      </c>
      <c r="N589" t="s">
        <v>5074</v>
      </c>
      <c r="O589" t="s">
        <v>5075</v>
      </c>
      <c r="P589" t="s">
        <v>5076</v>
      </c>
      <c r="Q589" t="s">
        <v>5077</v>
      </c>
      <c r="R589" t="s">
        <v>5078</v>
      </c>
      <c r="S589" t="s">
        <v>5079</v>
      </c>
    </row>
    <row r="590" spans="1:19" x14ac:dyDescent="0.3">
      <c r="A590" t="s">
        <v>5080</v>
      </c>
      <c r="B590" t="s">
        <v>5081</v>
      </c>
      <c r="C590" t="str">
        <f t="shared" si="28"/>
        <v>Boult Audio Airbass Z20 True Wirele</v>
      </c>
      <c r="D590" t="str">
        <f t="shared" si="29"/>
        <v>Boult Audio Airbass Z20 True Wirele</v>
      </c>
      <c r="E590" t="s">
        <v>3079</v>
      </c>
      <c r="F590" t="str">
        <f t="shared" si="30"/>
        <v>Electronics</v>
      </c>
      <c r="G590" s="2">
        <v>1399</v>
      </c>
      <c r="H590" s="2">
        <v>5499</v>
      </c>
      <c r="I590" s="3">
        <v>0.75</v>
      </c>
      <c r="J590">
        <v>3.9</v>
      </c>
      <c r="K590" s="1">
        <v>9504</v>
      </c>
      <c r="L590" t="s">
        <v>5082</v>
      </c>
      <c r="M590" t="s">
        <v>5083</v>
      </c>
      <c r="N590" t="s">
        <v>5084</v>
      </c>
      <c r="O590" t="s">
        <v>5085</v>
      </c>
      <c r="P590" t="s">
        <v>5086</v>
      </c>
      <c r="Q590" t="s">
        <v>5087</v>
      </c>
      <c r="R590" t="s">
        <v>5088</v>
      </c>
      <c r="S590" t="s">
        <v>5089</v>
      </c>
    </row>
    <row r="591" spans="1:19" x14ac:dyDescent="0.3">
      <c r="A591" t="s">
        <v>5090</v>
      </c>
      <c r="B591" t="s">
        <v>5091</v>
      </c>
      <c r="C591" t="str">
        <f t="shared" si="28"/>
        <v>SanDisk Ultra Flair 64GB USB 3.0 Pe</v>
      </c>
      <c r="D591" t="str">
        <f t="shared" si="29"/>
        <v>Sandisk Ultra Flair 64Gb Usb 3.0 Pe</v>
      </c>
      <c r="E591" t="s">
        <v>4779</v>
      </c>
      <c r="F591" t="str">
        <f t="shared" si="30"/>
        <v>Computers&amp;Accessories</v>
      </c>
      <c r="G591">
        <v>519</v>
      </c>
      <c r="H591" s="2">
        <v>1350</v>
      </c>
      <c r="I591" s="3">
        <v>0.62</v>
      </c>
      <c r="J591">
        <v>4.3</v>
      </c>
      <c r="K591" s="1">
        <v>30058</v>
      </c>
      <c r="L591" t="s">
        <v>5092</v>
      </c>
      <c r="M591" t="s">
        <v>5093</v>
      </c>
      <c r="N591" t="s">
        <v>5094</v>
      </c>
      <c r="O591" t="s">
        <v>5095</v>
      </c>
      <c r="P591" t="s">
        <v>5096</v>
      </c>
      <c r="Q591" t="s">
        <v>5097</v>
      </c>
      <c r="R591" t="s">
        <v>5098</v>
      </c>
      <c r="S591" t="s">
        <v>5099</v>
      </c>
    </row>
    <row r="592" spans="1:19" x14ac:dyDescent="0.3">
      <c r="A592" t="s">
        <v>5100</v>
      </c>
      <c r="B592" t="s">
        <v>5101</v>
      </c>
      <c r="C592" t="str">
        <f t="shared" si="28"/>
        <v>boAt Rockerz 330 in-Ear Bluetooth N</v>
      </c>
      <c r="D592" t="str">
        <f t="shared" si="29"/>
        <v>Boat Rockerz 330 In-Ear Bluetooth N</v>
      </c>
      <c r="E592" t="s">
        <v>3079</v>
      </c>
      <c r="F592" t="str">
        <f t="shared" si="30"/>
        <v>Electronics</v>
      </c>
      <c r="G592" s="2">
        <v>1499</v>
      </c>
      <c r="H592" s="2">
        <v>3990</v>
      </c>
      <c r="I592" s="3">
        <v>0.62</v>
      </c>
      <c r="J592">
        <v>4.0999999999999996</v>
      </c>
      <c r="K592" s="1">
        <v>109864</v>
      </c>
      <c r="L592" t="s">
        <v>5102</v>
      </c>
      <c r="M592" t="s">
        <v>5103</v>
      </c>
      <c r="N592" t="s">
        <v>5104</v>
      </c>
      <c r="O592" t="s">
        <v>5105</v>
      </c>
      <c r="P592" t="s">
        <v>5106</v>
      </c>
      <c r="Q592" t="s">
        <v>5107</v>
      </c>
      <c r="R592" t="s">
        <v>5108</v>
      </c>
      <c r="S592" t="s">
        <v>5109</v>
      </c>
    </row>
    <row r="593" spans="1:19" x14ac:dyDescent="0.3">
      <c r="A593" t="s">
        <v>5110</v>
      </c>
      <c r="B593" t="s">
        <v>5111</v>
      </c>
      <c r="C593" t="str">
        <f t="shared" si="28"/>
        <v>Casio FX-991ES Plus-2nd Edition Sci</v>
      </c>
      <c r="D593" t="str">
        <f t="shared" si="29"/>
        <v>Casio Fx-991Es Plus-2Nd Edition Sci</v>
      </c>
      <c r="E593" t="s">
        <v>5112</v>
      </c>
      <c r="F593" t="str">
        <f t="shared" si="30"/>
        <v>OfficeProducts</v>
      </c>
      <c r="G593" s="2">
        <v>1295</v>
      </c>
      <c r="H593" s="2">
        <v>1295</v>
      </c>
      <c r="I593" s="3">
        <v>0</v>
      </c>
      <c r="J593">
        <v>4.5</v>
      </c>
      <c r="K593" s="1">
        <v>5760</v>
      </c>
      <c r="L593" t="s">
        <v>5113</v>
      </c>
      <c r="M593" t="s">
        <v>5114</v>
      </c>
      <c r="N593" t="s">
        <v>5115</v>
      </c>
      <c r="O593" t="s">
        <v>5116</v>
      </c>
      <c r="P593" t="s">
        <v>5117</v>
      </c>
      <c r="Q593" t="s">
        <v>5118</v>
      </c>
      <c r="R593" t="s">
        <v>5119</v>
      </c>
      <c r="S593" t="s">
        <v>5120</v>
      </c>
    </row>
    <row r="594" spans="1:19" x14ac:dyDescent="0.3">
      <c r="A594" t="s">
        <v>5121</v>
      </c>
      <c r="B594" t="s">
        <v>5122</v>
      </c>
      <c r="C594" t="str">
        <f t="shared" si="28"/>
        <v>TP-Link AC750 Wifi Range Extender |</v>
      </c>
      <c r="D594" t="str">
        <f t="shared" si="29"/>
        <v>Tp-Link Ac750 Wifi Range Extender |</v>
      </c>
      <c r="E594" t="s">
        <v>5123</v>
      </c>
      <c r="F594" t="str">
        <f t="shared" si="30"/>
        <v>Computers&amp;Accessories</v>
      </c>
      <c r="G594" s="2">
        <v>1889</v>
      </c>
      <c r="H594" s="2">
        <v>5499</v>
      </c>
      <c r="I594" s="3">
        <v>0.66</v>
      </c>
      <c r="J594">
        <v>4.2</v>
      </c>
      <c r="K594" s="1">
        <v>49551</v>
      </c>
      <c r="L594" t="s">
        <v>5124</v>
      </c>
      <c r="M594" t="s">
        <v>5125</v>
      </c>
      <c r="N594" t="s">
        <v>5126</v>
      </c>
      <c r="O594" t="s">
        <v>5127</v>
      </c>
      <c r="P594" t="s">
        <v>5128</v>
      </c>
      <c r="Q594" t="s">
        <v>5129</v>
      </c>
      <c r="R594" t="s">
        <v>5130</v>
      </c>
      <c r="S594" t="s">
        <v>5131</v>
      </c>
    </row>
    <row r="595" spans="1:19" x14ac:dyDescent="0.3">
      <c r="A595" t="s">
        <v>5132</v>
      </c>
      <c r="B595" t="s">
        <v>5133</v>
      </c>
      <c r="C595" t="str">
        <f t="shared" si="28"/>
        <v>boAt Bassheads 242 in Ear Wired Ear</v>
      </c>
      <c r="D595" t="str">
        <f t="shared" si="29"/>
        <v>Boat Bassheads 242 In Ear Wired Ear</v>
      </c>
      <c r="E595" t="s">
        <v>3079</v>
      </c>
      <c r="F595" t="str">
        <f t="shared" si="30"/>
        <v>Electronics</v>
      </c>
      <c r="G595">
        <v>455</v>
      </c>
      <c r="H595" s="2">
        <v>1490</v>
      </c>
      <c r="I595" s="3">
        <v>0.69</v>
      </c>
      <c r="J595">
        <v>4.0999999999999996</v>
      </c>
      <c r="K595" s="1">
        <v>161677</v>
      </c>
      <c r="L595" t="s">
        <v>5134</v>
      </c>
      <c r="M595" t="s">
        <v>5135</v>
      </c>
      <c r="N595" t="s">
        <v>5136</v>
      </c>
      <c r="O595" t="s">
        <v>5137</v>
      </c>
      <c r="P595" t="s">
        <v>5138</v>
      </c>
      <c r="Q595" t="s">
        <v>5139</v>
      </c>
      <c r="R595" t="s">
        <v>5140</v>
      </c>
      <c r="S595" t="s">
        <v>5141</v>
      </c>
    </row>
    <row r="596" spans="1:19" x14ac:dyDescent="0.3">
      <c r="A596" t="s">
        <v>5142</v>
      </c>
      <c r="B596" t="s">
        <v>5143</v>
      </c>
      <c r="C596" t="str">
        <f t="shared" si="28"/>
        <v>DIGITEK¬Æ (DTR 260 GT) Gorilla Trip</v>
      </c>
      <c r="D596" t="str">
        <f t="shared" si="29"/>
        <v>Digitek¬Æ (Dtr 260 Gt) Gorilla Trip</v>
      </c>
      <c r="E596" t="s">
        <v>5144</v>
      </c>
      <c r="F596" t="str">
        <f t="shared" si="30"/>
        <v>Electronics</v>
      </c>
      <c r="G596">
        <v>399</v>
      </c>
      <c r="H596">
        <v>995</v>
      </c>
      <c r="I596" s="3">
        <v>0.6</v>
      </c>
      <c r="J596">
        <v>3.9</v>
      </c>
      <c r="K596" s="1">
        <v>21372</v>
      </c>
      <c r="L596" t="s">
        <v>5145</v>
      </c>
      <c r="M596" t="s">
        <v>5146</v>
      </c>
      <c r="N596" t="s">
        <v>5147</v>
      </c>
      <c r="O596" t="s">
        <v>5148</v>
      </c>
      <c r="P596" t="s">
        <v>5149</v>
      </c>
      <c r="Q596" t="s">
        <v>5150</v>
      </c>
      <c r="R596" t="s">
        <v>5151</v>
      </c>
      <c r="S596" t="s">
        <v>5152</v>
      </c>
    </row>
    <row r="597" spans="1:19" x14ac:dyDescent="0.3">
      <c r="A597" t="s">
        <v>5153</v>
      </c>
      <c r="B597" t="s">
        <v>5154</v>
      </c>
      <c r="C597" t="str">
        <f t="shared" si="28"/>
        <v>HP 805 Black Original Ink Cartridge</v>
      </c>
      <c r="D597" t="str">
        <f t="shared" si="29"/>
        <v>Hp 805 Black Original Ink Cartridge</v>
      </c>
      <c r="E597" t="s">
        <v>5155</v>
      </c>
      <c r="F597" t="str">
        <f t="shared" si="30"/>
        <v>Computers&amp;Accessories</v>
      </c>
      <c r="G597">
        <v>717</v>
      </c>
      <c r="H597">
        <v>761</v>
      </c>
      <c r="I597" s="3">
        <v>0.06</v>
      </c>
      <c r="J597">
        <v>4</v>
      </c>
      <c r="K597" s="1">
        <v>7199</v>
      </c>
      <c r="L597" t="s">
        <v>5156</v>
      </c>
      <c r="M597" t="s">
        <v>5157</v>
      </c>
      <c r="N597" t="s">
        <v>5158</v>
      </c>
      <c r="O597" t="s">
        <v>5159</v>
      </c>
      <c r="P597" t="s">
        <v>5160</v>
      </c>
      <c r="Q597" t="s">
        <v>5161</v>
      </c>
      <c r="R597" t="s">
        <v>5162</v>
      </c>
      <c r="S597" t="s">
        <v>5163</v>
      </c>
    </row>
    <row r="598" spans="1:19" x14ac:dyDescent="0.3">
      <c r="A598" t="s">
        <v>5164</v>
      </c>
      <c r="B598" t="s">
        <v>5165</v>
      </c>
      <c r="C598" t="str">
        <f t="shared" si="28"/>
        <v>GIZGA essentials Universal Silicone</v>
      </c>
      <c r="D598" t="str">
        <f t="shared" si="29"/>
        <v>Gizga Essentials Universal Silicone</v>
      </c>
      <c r="E598" t="s">
        <v>5166</v>
      </c>
      <c r="F598" t="str">
        <f t="shared" si="30"/>
        <v>Computers&amp;Accessories</v>
      </c>
      <c r="G598">
        <v>39</v>
      </c>
      <c r="H598">
        <v>299</v>
      </c>
      <c r="I598" s="3">
        <v>0.87</v>
      </c>
      <c r="J598">
        <v>3.5</v>
      </c>
      <c r="K598" s="1">
        <v>15233</v>
      </c>
      <c r="L598" t="s">
        <v>5167</v>
      </c>
      <c r="M598" t="s">
        <v>5168</v>
      </c>
      <c r="N598" t="s">
        <v>5169</v>
      </c>
      <c r="O598" t="s">
        <v>5170</v>
      </c>
      <c r="P598" t="s">
        <v>5171</v>
      </c>
      <c r="Q598" t="s">
        <v>5172</v>
      </c>
      <c r="R598" t="s">
        <v>5173</v>
      </c>
      <c r="S598" t="s">
        <v>5174</v>
      </c>
    </row>
    <row r="599" spans="1:19" x14ac:dyDescent="0.3">
      <c r="A599" t="s">
        <v>5175</v>
      </c>
      <c r="B599" t="s">
        <v>5176</v>
      </c>
      <c r="C599" t="str">
        <f t="shared" si="28"/>
        <v>SanDisk Ultra 128 GB USB 3.0 Pen Dr</v>
      </c>
      <c r="D599" t="str">
        <f t="shared" si="29"/>
        <v>Sandisk Ultra 128 Gb Usb 3.0 Pen Dr</v>
      </c>
      <c r="E599" t="s">
        <v>4779</v>
      </c>
      <c r="F599" t="str">
        <f t="shared" si="30"/>
        <v>Computers&amp;Accessories</v>
      </c>
      <c r="G599">
        <v>889</v>
      </c>
      <c r="H599" s="2">
        <v>2500</v>
      </c>
      <c r="I599" s="3">
        <v>0.64</v>
      </c>
      <c r="J599">
        <v>4.3</v>
      </c>
      <c r="K599" s="1">
        <v>55747</v>
      </c>
      <c r="L599" t="s">
        <v>5177</v>
      </c>
      <c r="M599" t="s">
        <v>5178</v>
      </c>
      <c r="N599" t="s">
        <v>5179</v>
      </c>
      <c r="O599" t="s">
        <v>5180</v>
      </c>
      <c r="P599" t="s">
        <v>5181</v>
      </c>
      <c r="Q599" t="s">
        <v>5182</v>
      </c>
      <c r="R599" t="s">
        <v>5183</v>
      </c>
      <c r="S599" t="s">
        <v>5184</v>
      </c>
    </row>
    <row r="600" spans="1:19" x14ac:dyDescent="0.3">
      <c r="A600" t="s">
        <v>5185</v>
      </c>
      <c r="B600" t="s">
        <v>5186</v>
      </c>
      <c r="C600" t="str">
        <f t="shared" si="28"/>
        <v>Boult Audio ZCharge Bluetooth Wirel</v>
      </c>
      <c r="D600" t="str">
        <f t="shared" si="29"/>
        <v>Boult Audio Zcharge Bluetooth Wirel</v>
      </c>
      <c r="E600" t="s">
        <v>3079</v>
      </c>
      <c r="F600" t="str">
        <f t="shared" si="30"/>
        <v>Electronics</v>
      </c>
      <c r="G600" s="2">
        <v>1199</v>
      </c>
      <c r="H600" s="2">
        <v>4999</v>
      </c>
      <c r="I600" s="3">
        <v>0.76</v>
      </c>
      <c r="J600">
        <v>3.8</v>
      </c>
      <c r="K600" s="1">
        <v>14961</v>
      </c>
      <c r="L600" t="s">
        <v>5187</v>
      </c>
      <c r="M600" t="s">
        <v>5188</v>
      </c>
      <c r="N600" t="s">
        <v>5189</v>
      </c>
      <c r="O600" t="s">
        <v>5190</v>
      </c>
      <c r="P600" t="s">
        <v>5191</v>
      </c>
      <c r="Q600" t="s">
        <v>5192</v>
      </c>
      <c r="R600" t="s">
        <v>5193</v>
      </c>
      <c r="S600" t="s">
        <v>5194</v>
      </c>
    </row>
    <row r="601" spans="1:19" x14ac:dyDescent="0.3">
      <c r="A601" t="s">
        <v>5195</v>
      </c>
      <c r="B601" t="s">
        <v>5196</v>
      </c>
      <c r="C601" t="str">
        <f t="shared" si="28"/>
        <v xml:space="preserve">Dell WM118 Wireless Mouse, 2.4 Ghz </v>
      </c>
      <c r="D601" t="str">
        <f t="shared" si="29"/>
        <v xml:space="preserve">Dell Wm118 Wireless Mouse, 2.4 Ghz </v>
      </c>
      <c r="E601" t="s">
        <v>4790</v>
      </c>
      <c r="F601" t="str">
        <f t="shared" si="30"/>
        <v>Computers&amp;Accessories</v>
      </c>
      <c r="G601">
        <v>569</v>
      </c>
      <c r="H601" s="2">
        <v>1299</v>
      </c>
      <c r="I601" s="3">
        <v>0.56000000000000005</v>
      </c>
      <c r="J601">
        <v>4.4000000000000004</v>
      </c>
      <c r="K601" s="1">
        <v>9275</v>
      </c>
      <c r="L601" t="s">
        <v>5197</v>
      </c>
      <c r="M601" t="s">
        <v>5198</v>
      </c>
      <c r="N601" t="s">
        <v>5199</v>
      </c>
      <c r="O601" t="s">
        <v>5200</v>
      </c>
      <c r="P601" t="s">
        <v>5201</v>
      </c>
      <c r="Q601" t="s">
        <v>5202</v>
      </c>
      <c r="R601" t="s">
        <v>5203</v>
      </c>
      <c r="S601" t="s">
        <v>5204</v>
      </c>
    </row>
    <row r="602" spans="1:19" x14ac:dyDescent="0.3">
      <c r="A602" t="s">
        <v>5205</v>
      </c>
      <c r="B602" t="s">
        <v>5206</v>
      </c>
      <c r="C602" t="str">
        <f t="shared" si="28"/>
        <v xml:space="preserve">Boult Audio AirBass PowerBuds with </v>
      </c>
      <c r="D602" t="str">
        <f t="shared" si="29"/>
        <v xml:space="preserve">Boult Audio Airbass Powerbuds With </v>
      </c>
      <c r="E602" t="s">
        <v>3079</v>
      </c>
      <c r="F602" t="str">
        <f t="shared" si="30"/>
        <v>Electronics</v>
      </c>
      <c r="G602" s="2">
        <v>1499</v>
      </c>
      <c r="H602" s="2">
        <v>8999</v>
      </c>
      <c r="I602" s="3">
        <v>0.83</v>
      </c>
      <c r="J602">
        <v>3.7</v>
      </c>
      <c r="K602" s="1">
        <v>28324</v>
      </c>
      <c r="L602" t="s">
        <v>5207</v>
      </c>
      <c r="M602" t="s">
        <v>5208</v>
      </c>
      <c r="N602" t="s">
        <v>5209</v>
      </c>
      <c r="O602" t="s">
        <v>5210</v>
      </c>
      <c r="P602" t="s">
        <v>5211</v>
      </c>
      <c r="Q602" t="s">
        <v>5212</v>
      </c>
      <c r="R602" t="s">
        <v>5213</v>
      </c>
      <c r="S602" t="s">
        <v>5214</v>
      </c>
    </row>
    <row r="603" spans="1:19" x14ac:dyDescent="0.3">
      <c r="A603" t="s">
        <v>5215</v>
      </c>
      <c r="B603" t="s">
        <v>5216</v>
      </c>
      <c r="C603" t="str">
        <f t="shared" si="28"/>
        <v>Eveready 1015 Carbon Zinc AA Batter</v>
      </c>
      <c r="D603" t="str">
        <f t="shared" si="29"/>
        <v>Eveready 1015 Carbon Zinc Aa Batter</v>
      </c>
      <c r="E603" t="s">
        <v>4965</v>
      </c>
      <c r="F603" t="str">
        <f t="shared" si="30"/>
        <v>Electronics</v>
      </c>
      <c r="G603">
        <v>149</v>
      </c>
      <c r="H603">
        <v>180</v>
      </c>
      <c r="I603" s="3">
        <v>0.17</v>
      </c>
      <c r="J603">
        <v>4.4000000000000004</v>
      </c>
      <c r="K603" s="1">
        <v>644</v>
      </c>
      <c r="L603" t="s">
        <v>5217</v>
      </c>
      <c r="M603" t="s">
        <v>5218</v>
      </c>
      <c r="N603" t="s">
        <v>5219</v>
      </c>
      <c r="O603" t="s">
        <v>5220</v>
      </c>
      <c r="P603" t="s">
        <v>5221</v>
      </c>
      <c r="Q603" t="s">
        <v>5222</v>
      </c>
      <c r="R603" t="s">
        <v>5223</v>
      </c>
      <c r="S603" t="s">
        <v>5224</v>
      </c>
    </row>
    <row r="604" spans="1:19" x14ac:dyDescent="0.3">
      <c r="A604" t="s">
        <v>5225</v>
      </c>
      <c r="B604" t="s">
        <v>5226</v>
      </c>
      <c r="C604" t="str">
        <f t="shared" si="28"/>
        <v>Zebronics Zeb-Transformer-M Optical</v>
      </c>
      <c r="D604" t="str">
        <f t="shared" si="29"/>
        <v>Zebronics Zeb-Transformer-M Optical</v>
      </c>
      <c r="E604" t="s">
        <v>5227</v>
      </c>
      <c r="F604" t="str">
        <f t="shared" si="30"/>
        <v>Computers&amp;Accessories</v>
      </c>
      <c r="G604">
        <v>399</v>
      </c>
      <c r="H604">
        <v>549</v>
      </c>
      <c r="I604" s="3">
        <v>0.27</v>
      </c>
      <c r="J604">
        <v>4.4000000000000004</v>
      </c>
      <c r="K604" s="1">
        <v>18139</v>
      </c>
      <c r="L604" t="s">
        <v>5228</v>
      </c>
      <c r="M604" t="s">
        <v>5229</v>
      </c>
      <c r="N604" t="s">
        <v>5230</v>
      </c>
      <c r="O604" t="s">
        <v>5231</v>
      </c>
      <c r="P604" t="s">
        <v>5232</v>
      </c>
      <c r="Q604" t="s">
        <v>5233</v>
      </c>
      <c r="R604" t="s">
        <v>5234</v>
      </c>
      <c r="S604" t="s">
        <v>5235</v>
      </c>
    </row>
    <row r="605" spans="1:19" x14ac:dyDescent="0.3">
      <c r="A605" t="s">
        <v>5236</v>
      </c>
      <c r="B605" t="s">
        <v>5237</v>
      </c>
      <c r="C605" t="str">
        <f t="shared" si="28"/>
        <v>PIDILITE Fevicryl Acrylic Colours S</v>
      </c>
      <c r="D605" t="str">
        <f t="shared" si="29"/>
        <v>Pidilite Fevicryl Acrylic Colours S</v>
      </c>
      <c r="E605" t="s">
        <v>5238</v>
      </c>
      <c r="F605" t="str">
        <f t="shared" si="30"/>
        <v>Home&amp;Kitchen</v>
      </c>
      <c r="G605">
        <v>191</v>
      </c>
      <c r="H605">
        <v>225</v>
      </c>
      <c r="I605" s="3">
        <v>0.15</v>
      </c>
      <c r="J605">
        <v>4.4000000000000004</v>
      </c>
      <c r="K605" s="1">
        <v>7203</v>
      </c>
      <c r="L605" t="s">
        <v>5239</v>
      </c>
      <c r="M605" t="s">
        <v>5240</v>
      </c>
      <c r="N605" t="s">
        <v>5241</v>
      </c>
      <c r="O605" t="s">
        <v>5242</v>
      </c>
      <c r="P605" t="s">
        <v>5243</v>
      </c>
      <c r="Q605" t="s">
        <v>5244</v>
      </c>
      <c r="R605" t="s">
        <v>5245</v>
      </c>
      <c r="S605" t="s">
        <v>5246</v>
      </c>
    </row>
    <row r="606" spans="1:19" x14ac:dyDescent="0.3">
      <c r="A606" t="s">
        <v>5247</v>
      </c>
      <c r="B606" t="s">
        <v>5248</v>
      </c>
      <c r="C606" t="str">
        <f t="shared" si="28"/>
        <v>STRIFF Mpad Mouse Mat 230X190X3mm G</v>
      </c>
      <c r="D606" t="str">
        <f t="shared" si="29"/>
        <v>Striff Mpad Mouse Mat 230X190X3Mm G</v>
      </c>
      <c r="E606" t="s">
        <v>5249</v>
      </c>
      <c r="F606" t="str">
        <f t="shared" si="30"/>
        <v>Computers&amp;Accessories</v>
      </c>
      <c r="G606">
        <v>129</v>
      </c>
      <c r="H606">
        <v>999</v>
      </c>
      <c r="I606" s="3">
        <v>0.87</v>
      </c>
      <c r="J606">
        <v>4.2</v>
      </c>
      <c r="K606" s="1">
        <v>491</v>
      </c>
      <c r="L606" t="s">
        <v>5250</v>
      </c>
      <c r="M606" t="s">
        <v>5251</v>
      </c>
      <c r="N606" t="s">
        <v>5252</v>
      </c>
      <c r="O606" t="s">
        <v>5253</v>
      </c>
      <c r="P606" t="s">
        <v>5254</v>
      </c>
      <c r="Q606" t="s">
        <v>5255</v>
      </c>
      <c r="R606" t="s">
        <v>5256</v>
      </c>
      <c r="S606" t="s">
        <v>5257</v>
      </c>
    </row>
    <row r="607" spans="1:19" x14ac:dyDescent="0.3">
      <c r="A607" t="s">
        <v>5258</v>
      </c>
      <c r="B607" t="s">
        <v>5259</v>
      </c>
      <c r="C607" t="str">
        <f t="shared" si="28"/>
        <v>Gizga Essentials Hard Drive Case Sh</v>
      </c>
      <c r="D607" t="str">
        <f t="shared" si="29"/>
        <v>Gizga Essentials Hard Drive Case Sh</v>
      </c>
      <c r="E607" t="s">
        <v>5260</v>
      </c>
      <c r="F607" t="str">
        <f t="shared" si="30"/>
        <v>Computers&amp;Accessories</v>
      </c>
      <c r="G607">
        <v>199</v>
      </c>
      <c r="H607">
        <v>599</v>
      </c>
      <c r="I607" s="3">
        <v>0.67</v>
      </c>
      <c r="J607">
        <v>4.5</v>
      </c>
      <c r="K607" s="1">
        <v>13568</v>
      </c>
      <c r="L607" t="s">
        <v>5261</v>
      </c>
      <c r="M607" t="s">
        <v>5262</v>
      </c>
      <c r="N607" t="s">
        <v>5263</v>
      </c>
      <c r="O607" t="s">
        <v>5264</v>
      </c>
      <c r="P607" t="s">
        <v>5265</v>
      </c>
      <c r="Q607" t="s">
        <v>5266</v>
      </c>
      <c r="R607" t="s">
        <v>5267</v>
      </c>
      <c r="S607" t="s">
        <v>5268</v>
      </c>
    </row>
    <row r="608" spans="1:19" x14ac:dyDescent="0.3">
      <c r="A608" t="s">
        <v>5269</v>
      </c>
      <c r="B608" t="s">
        <v>5270</v>
      </c>
      <c r="C608" t="str">
        <f t="shared" si="28"/>
        <v xml:space="preserve">Boult Audio FXCharge with ENC, 32H </v>
      </c>
      <c r="D608" t="str">
        <f t="shared" si="29"/>
        <v xml:space="preserve">Boult Audio Fxcharge With Enc, 32H </v>
      </c>
      <c r="E608" t="s">
        <v>3079</v>
      </c>
      <c r="F608" t="str">
        <f t="shared" si="30"/>
        <v>Electronics</v>
      </c>
      <c r="G608">
        <v>999</v>
      </c>
      <c r="H608" s="2">
        <v>4499</v>
      </c>
      <c r="I608" s="3">
        <v>0.78</v>
      </c>
      <c r="J608">
        <v>3.8</v>
      </c>
      <c r="K608" s="1">
        <v>3390</v>
      </c>
      <c r="L608" t="s">
        <v>5271</v>
      </c>
      <c r="M608" t="s">
        <v>5272</v>
      </c>
      <c r="N608" t="s">
        <v>5273</v>
      </c>
      <c r="O608" t="s">
        <v>5274</v>
      </c>
      <c r="P608" t="s">
        <v>5275</v>
      </c>
      <c r="Q608" t="s">
        <v>5276</v>
      </c>
      <c r="R608" t="s">
        <v>5277</v>
      </c>
      <c r="S608" t="s">
        <v>5278</v>
      </c>
    </row>
    <row r="609" spans="1:19" x14ac:dyDescent="0.3">
      <c r="A609" t="s">
        <v>5279</v>
      </c>
      <c r="B609" t="s">
        <v>5280</v>
      </c>
      <c r="C609" t="str">
        <f t="shared" si="28"/>
        <v>Boult Audio Probass Curve Bluetooth</v>
      </c>
      <c r="D609" t="str">
        <f t="shared" si="29"/>
        <v>Boult Audio Probass Curve Bluetooth</v>
      </c>
      <c r="E609" t="s">
        <v>3079</v>
      </c>
      <c r="F609" t="str">
        <f t="shared" si="30"/>
        <v>Electronics</v>
      </c>
      <c r="G609">
        <v>899</v>
      </c>
      <c r="H609" s="2">
        <v>4499</v>
      </c>
      <c r="I609" s="3">
        <v>0.8</v>
      </c>
      <c r="J609">
        <v>3.8</v>
      </c>
      <c r="K609" s="1">
        <v>103052</v>
      </c>
      <c r="L609" t="s">
        <v>5281</v>
      </c>
      <c r="M609" t="s">
        <v>5282</v>
      </c>
      <c r="N609" t="s">
        <v>5283</v>
      </c>
      <c r="O609" t="s">
        <v>5284</v>
      </c>
      <c r="P609" t="s">
        <v>5285</v>
      </c>
      <c r="Q609" t="s">
        <v>5286</v>
      </c>
      <c r="R609" t="s">
        <v>5287</v>
      </c>
      <c r="S609" t="s">
        <v>5288</v>
      </c>
    </row>
    <row r="610" spans="1:19" x14ac:dyDescent="0.3">
      <c r="A610" t="s">
        <v>5289</v>
      </c>
      <c r="B610" t="s">
        <v>5290</v>
      </c>
      <c r="C610" t="str">
        <f t="shared" si="28"/>
        <v>Casio FX-82MS 2nd Gen Non-Programma</v>
      </c>
      <c r="D610" t="str">
        <f t="shared" si="29"/>
        <v>Casio Fx-82Ms 2Nd Gen Non-Programma</v>
      </c>
      <c r="E610" t="s">
        <v>5112</v>
      </c>
      <c r="F610" t="str">
        <f t="shared" si="30"/>
        <v>OfficeProducts</v>
      </c>
      <c r="G610">
        <v>522</v>
      </c>
      <c r="H610">
        <v>550</v>
      </c>
      <c r="I610" s="3">
        <v>0.05</v>
      </c>
      <c r="J610">
        <v>4.4000000000000004</v>
      </c>
      <c r="K610" s="1">
        <v>12179</v>
      </c>
      <c r="L610" t="s">
        <v>5291</v>
      </c>
      <c r="M610" t="s">
        <v>5292</v>
      </c>
      <c r="N610" t="s">
        <v>5293</v>
      </c>
      <c r="O610" t="s">
        <v>5294</v>
      </c>
      <c r="P610" t="s">
        <v>5295</v>
      </c>
      <c r="Q610" t="s">
        <v>5296</v>
      </c>
      <c r="R610" t="s">
        <v>5297</v>
      </c>
      <c r="S610" t="s">
        <v>5298</v>
      </c>
    </row>
    <row r="611" spans="1:19" x14ac:dyDescent="0.3">
      <c r="A611" t="s">
        <v>5299</v>
      </c>
      <c r="B611" t="s">
        <v>5300</v>
      </c>
      <c r="C611" t="str">
        <f t="shared" si="28"/>
        <v xml:space="preserve">Tygot 10 Inches Big LED Ring Light </v>
      </c>
      <c r="D611" t="str">
        <f t="shared" si="29"/>
        <v xml:space="preserve">Tygot 10 Inches Big Led Ring Light </v>
      </c>
      <c r="E611" t="s">
        <v>5301</v>
      </c>
      <c r="F611" t="str">
        <f t="shared" si="30"/>
        <v>Electronics</v>
      </c>
      <c r="G611">
        <v>799</v>
      </c>
      <c r="H611" s="2">
        <v>1999</v>
      </c>
      <c r="I611" s="3">
        <v>0.6</v>
      </c>
      <c r="J611">
        <v>3.8</v>
      </c>
      <c r="K611" s="1">
        <v>12958</v>
      </c>
      <c r="L611" t="s">
        <v>5302</v>
      </c>
      <c r="M611" t="s">
        <v>5303</v>
      </c>
      <c r="N611" t="s">
        <v>5304</v>
      </c>
      <c r="O611" t="s">
        <v>5305</v>
      </c>
      <c r="P611" t="s">
        <v>5306</v>
      </c>
      <c r="Q611" t="s">
        <v>5307</v>
      </c>
      <c r="R611" t="s">
        <v>5308</v>
      </c>
      <c r="S611" t="s">
        <v>5309</v>
      </c>
    </row>
    <row r="612" spans="1:19" x14ac:dyDescent="0.3">
      <c r="A612" t="s">
        <v>5310</v>
      </c>
      <c r="B612" t="s">
        <v>5311</v>
      </c>
      <c r="C612" t="str">
        <f t="shared" si="28"/>
        <v>HP X200 Wireless Mouse with 2.4 GHz</v>
      </c>
      <c r="D612" t="str">
        <f t="shared" si="29"/>
        <v>Hp X200 Wireless Mouse With 2.4 Ghz</v>
      </c>
      <c r="E612" t="s">
        <v>4790</v>
      </c>
      <c r="F612" t="str">
        <f t="shared" si="30"/>
        <v>Computers&amp;Accessories</v>
      </c>
      <c r="G612">
        <v>681</v>
      </c>
      <c r="H612" s="2">
        <v>1199</v>
      </c>
      <c r="I612" s="3">
        <v>0.43</v>
      </c>
      <c r="J612">
        <v>4.2</v>
      </c>
      <c r="K612" s="1">
        <v>8258</v>
      </c>
      <c r="L612" t="s">
        <v>5312</v>
      </c>
      <c r="M612" t="s">
        <v>5313</v>
      </c>
      <c r="N612" t="s">
        <v>5314</v>
      </c>
      <c r="O612" t="s">
        <v>5315</v>
      </c>
      <c r="P612" t="s">
        <v>5316</v>
      </c>
      <c r="Q612" t="s">
        <v>5317</v>
      </c>
      <c r="R612" t="s">
        <v>5318</v>
      </c>
      <c r="S612" t="s">
        <v>5319</v>
      </c>
    </row>
    <row r="613" spans="1:19" x14ac:dyDescent="0.3">
      <c r="A613" t="s">
        <v>5320</v>
      </c>
      <c r="B613" t="s">
        <v>5321</v>
      </c>
      <c r="C613" t="str">
        <f t="shared" si="28"/>
        <v>Oakter Mini UPS for 12V WiFi Router</v>
      </c>
      <c r="D613" t="str">
        <f t="shared" si="29"/>
        <v>Oakter Mini Ups For 12V Wifi Router</v>
      </c>
      <c r="E613" t="s">
        <v>5322</v>
      </c>
      <c r="F613" t="str">
        <f t="shared" si="30"/>
        <v>Computers&amp;Accessories</v>
      </c>
      <c r="G613" s="2">
        <v>1199</v>
      </c>
      <c r="H613" s="2">
        <v>3490</v>
      </c>
      <c r="I613" s="3">
        <v>0.66</v>
      </c>
      <c r="J613">
        <v>4.0999999999999996</v>
      </c>
      <c r="K613" s="1">
        <v>11716</v>
      </c>
      <c r="L613" t="s">
        <v>5323</v>
      </c>
      <c r="M613" t="s">
        <v>5324</v>
      </c>
      <c r="N613" t="s">
        <v>5325</v>
      </c>
      <c r="O613" t="s">
        <v>5326</v>
      </c>
      <c r="P613" t="s">
        <v>5327</v>
      </c>
      <c r="Q613" t="s">
        <v>5328</v>
      </c>
      <c r="R613" t="s">
        <v>5329</v>
      </c>
      <c r="S613" t="s">
        <v>5330</v>
      </c>
    </row>
    <row r="614" spans="1:19" x14ac:dyDescent="0.3">
      <c r="A614" t="s">
        <v>5331</v>
      </c>
      <c r="B614" t="s">
        <v>5332</v>
      </c>
      <c r="C614" t="str">
        <f t="shared" si="28"/>
        <v>TP-Link Archer AC1200 Archer C6 Wi-</v>
      </c>
      <c r="D614" t="str">
        <f t="shared" si="29"/>
        <v>Tp-Link Archer Ac1200 Archer C6 Wi-</v>
      </c>
      <c r="E614" t="s">
        <v>5333</v>
      </c>
      <c r="F614" t="str">
        <f t="shared" si="30"/>
        <v>Computers&amp;Accessories</v>
      </c>
      <c r="G614" s="2">
        <v>2499</v>
      </c>
      <c r="H614" s="2">
        <v>4999</v>
      </c>
      <c r="I614" s="3">
        <v>0.5</v>
      </c>
      <c r="J614">
        <v>4.4000000000000004</v>
      </c>
      <c r="K614" s="1">
        <v>35024</v>
      </c>
      <c r="L614" t="s">
        <v>5334</v>
      </c>
      <c r="M614" t="s">
        <v>5335</v>
      </c>
      <c r="N614" t="s">
        <v>5336</v>
      </c>
      <c r="O614" t="s">
        <v>5337</v>
      </c>
      <c r="P614" t="s">
        <v>5338</v>
      </c>
      <c r="Q614" t="s">
        <v>5339</v>
      </c>
      <c r="R614" t="s">
        <v>5340</v>
      </c>
      <c r="S614" t="s">
        <v>5341</v>
      </c>
    </row>
    <row r="615" spans="1:19" x14ac:dyDescent="0.3">
      <c r="A615" t="s">
        <v>5342</v>
      </c>
      <c r="B615" t="s">
        <v>5343</v>
      </c>
      <c r="C615" t="str">
        <f t="shared" si="28"/>
        <v>boAt Rockerz 550 Over Ear Bluetooth</v>
      </c>
      <c r="D615" t="str">
        <f t="shared" si="29"/>
        <v>Boat Rockerz 550 Over Ear Bluetooth</v>
      </c>
      <c r="E615" t="s">
        <v>5344</v>
      </c>
      <c r="F615" t="str">
        <f t="shared" si="30"/>
        <v>Electronics</v>
      </c>
      <c r="G615" s="2">
        <v>1799</v>
      </c>
      <c r="H615" s="2">
        <v>4999</v>
      </c>
      <c r="I615" s="3">
        <v>0.64</v>
      </c>
      <c r="J615">
        <v>4.0999999999999996</v>
      </c>
      <c r="K615" s="1">
        <v>55192</v>
      </c>
      <c r="L615" t="s">
        <v>5345</v>
      </c>
      <c r="M615" t="s">
        <v>5346</v>
      </c>
      <c r="N615" t="s">
        <v>5347</v>
      </c>
      <c r="O615" t="s">
        <v>5348</v>
      </c>
      <c r="P615" t="s">
        <v>5349</v>
      </c>
      <c r="Q615" t="s">
        <v>5350</v>
      </c>
      <c r="R615" t="s">
        <v>5351</v>
      </c>
      <c r="S615" t="s">
        <v>5352</v>
      </c>
    </row>
    <row r="616" spans="1:19" x14ac:dyDescent="0.3">
      <c r="A616" t="s">
        <v>5353</v>
      </c>
      <c r="B616" t="s">
        <v>5354</v>
      </c>
      <c r="C616" t="str">
        <f t="shared" si="28"/>
        <v>Xiaomi Mi Wired in Ear Earphones wi</v>
      </c>
      <c r="D616" t="str">
        <f t="shared" si="29"/>
        <v>Xiaomi Mi Wired In Ear Earphones Wi</v>
      </c>
      <c r="E616" t="s">
        <v>3079</v>
      </c>
      <c r="F616" t="str">
        <f t="shared" si="30"/>
        <v>Electronics</v>
      </c>
      <c r="G616">
        <v>429</v>
      </c>
      <c r="H616">
        <v>599</v>
      </c>
      <c r="I616" s="3">
        <v>0.28000000000000003</v>
      </c>
      <c r="J616">
        <v>4.0999999999999996</v>
      </c>
      <c r="K616" s="1">
        <v>119466</v>
      </c>
      <c r="L616" t="s">
        <v>5355</v>
      </c>
      <c r="M616" t="s">
        <v>5356</v>
      </c>
      <c r="N616" t="s">
        <v>5357</v>
      </c>
      <c r="O616" t="s">
        <v>5358</v>
      </c>
      <c r="P616" t="s">
        <v>5359</v>
      </c>
      <c r="Q616" t="s">
        <v>5360</v>
      </c>
      <c r="R616" t="s">
        <v>5361</v>
      </c>
      <c r="S616" t="s">
        <v>5362</v>
      </c>
    </row>
    <row r="617" spans="1:19" x14ac:dyDescent="0.3">
      <c r="A617" t="s">
        <v>5363</v>
      </c>
      <c r="B617" t="s">
        <v>5364</v>
      </c>
      <c r="C617" t="str">
        <f t="shared" si="28"/>
        <v>Zodo 8. 5 inch LCD E-Writer Electro</v>
      </c>
      <c r="D617" t="str">
        <f t="shared" si="29"/>
        <v>Zodo 8. 5 Inch Lcd E-Writer Electro</v>
      </c>
      <c r="E617" t="s">
        <v>4801</v>
      </c>
      <c r="F617" t="str">
        <f t="shared" si="30"/>
        <v>Computers&amp;Accessories</v>
      </c>
      <c r="G617">
        <v>100</v>
      </c>
      <c r="H617">
        <v>499</v>
      </c>
      <c r="I617" s="3">
        <v>0.8</v>
      </c>
      <c r="J617">
        <v>3.5</v>
      </c>
      <c r="K617" s="1">
        <v>9638</v>
      </c>
      <c r="L617" t="s">
        <v>5365</v>
      </c>
      <c r="M617" t="s">
        <v>5366</v>
      </c>
      <c r="N617" t="s">
        <v>5367</v>
      </c>
      <c r="O617" t="s">
        <v>5368</v>
      </c>
      <c r="P617" t="s">
        <v>5369</v>
      </c>
      <c r="Q617" t="s">
        <v>5370</v>
      </c>
      <c r="R617" t="s">
        <v>5371</v>
      </c>
      <c r="S617" t="s">
        <v>5372</v>
      </c>
    </row>
    <row r="618" spans="1:19" x14ac:dyDescent="0.3">
      <c r="A618" t="s">
        <v>5373</v>
      </c>
      <c r="B618" t="s">
        <v>5374</v>
      </c>
      <c r="C618" t="str">
        <f t="shared" si="28"/>
        <v>Zebronics ZEB-KM2100 Multimedia USB</v>
      </c>
      <c r="D618" t="str">
        <f t="shared" si="29"/>
        <v>Zebronics Zeb-Km2100 Multimedia Usb</v>
      </c>
      <c r="E618" t="s">
        <v>4933</v>
      </c>
      <c r="F618" t="str">
        <f t="shared" si="30"/>
        <v>Computers&amp;Accessories</v>
      </c>
      <c r="G618">
        <v>329</v>
      </c>
      <c r="H618">
        <v>399</v>
      </c>
      <c r="I618" s="3">
        <v>0.18</v>
      </c>
      <c r="J618">
        <v>3.6</v>
      </c>
      <c r="K618" s="1">
        <v>33735</v>
      </c>
      <c r="L618" t="s">
        <v>5375</v>
      </c>
      <c r="M618" t="s">
        <v>5376</v>
      </c>
      <c r="N618" t="s">
        <v>5377</v>
      </c>
      <c r="O618" t="s">
        <v>5378</v>
      </c>
      <c r="P618" t="s">
        <v>5379</v>
      </c>
      <c r="Q618" t="s">
        <v>5380</v>
      </c>
      <c r="R618" t="s">
        <v>5381</v>
      </c>
      <c r="S618" t="s">
        <v>5382</v>
      </c>
    </row>
    <row r="619" spans="1:19" x14ac:dyDescent="0.3">
      <c r="A619" t="s">
        <v>5383</v>
      </c>
      <c r="B619" t="s">
        <v>5384</v>
      </c>
      <c r="C619" t="str">
        <f t="shared" si="28"/>
        <v>ZEBRONICS Zeb-Comfort Wired USB Mou</v>
      </c>
      <c r="D619" t="str">
        <f t="shared" si="29"/>
        <v>Zebronics Zeb-Comfort Wired Usb Mou</v>
      </c>
      <c r="E619" t="s">
        <v>4790</v>
      </c>
      <c r="F619" t="str">
        <f t="shared" si="30"/>
        <v>Computers&amp;Accessories</v>
      </c>
      <c r="G619">
        <v>139</v>
      </c>
      <c r="H619">
        <v>299</v>
      </c>
      <c r="I619" s="3">
        <v>0.54</v>
      </c>
      <c r="J619">
        <v>3.8</v>
      </c>
      <c r="K619" s="1">
        <v>3044</v>
      </c>
      <c r="L619" t="s">
        <v>5385</v>
      </c>
      <c r="M619" t="s">
        <v>5386</v>
      </c>
      <c r="N619" t="s">
        <v>5387</v>
      </c>
      <c r="O619" t="s">
        <v>5388</v>
      </c>
      <c r="P619" t="s">
        <v>5389</v>
      </c>
      <c r="Q619" t="s">
        <v>5390</v>
      </c>
      <c r="R619" t="s">
        <v>5391</v>
      </c>
      <c r="S619" t="s">
        <v>5392</v>
      </c>
    </row>
    <row r="620" spans="1:19" x14ac:dyDescent="0.3">
      <c r="A620" t="s">
        <v>5393</v>
      </c>
      <c r="B620" t="s">
        <v>5394</v>
      </c>
      <c r="C620" t="str">
        <f t="shared" si="28"/>
        <v>boAt Rockerz 370 On Ear Bluetooth H</v>
      </c>
      <c r="D620" t="str">
        <f t="shared" si="29"/>
        <v>Boat Rockerz 370 On Ear Bluetooth H</v>
      </c>
      <c r="E620" t="s">
        <v>4382</v>
      </c>
      <c r="F620" t="str">
        <f t="shared" si="30"/>
        <v>Electronics</v>
      </c>
      <c r="G620" s="2">
        <v>1199</v>
      </c>
      <c r="H620" s="2">
        <v>2499</v>
      </c>
      <c r="I620" s="3">
        <v>0.52</v>
      </c>
      <c r="J620">
        <v>4</v>
      </c>
      <c r="K620" s="1">
        <v>33584</v>
      </c>
      <c r="L620" t="s">
        <v>5395</v>
      </c>
      <c r="M620" t="s">
        <v>5396</v>
      </c>
      <c r="N620" t="s">
        <v>5397</v>
      </c>
      <c r="O620" t="s">
        <v>5398</v>
      </c>
      <c r="P620" t="s">
        <v>5399</v>
      </c>
      <c r="Q620" t="s">
        <v>5400</v>
      </c>
      <c r="R620" t="s">
        <v>5401</v>
      </c>
      <c r="S620" t="s">
        <v>5402</v>
      </c>
    </row>
    <row r="621" spans="1:19" x14ac:dyDescent="0.3">
      <c r="A621" t="s">
        <v>5403</v>
      </c>
      <c r="B621" t="s">
        <v>5404</v>
      </c>
      <c r="C621" t="str">
        <f t="shared" si="28"/>
        <v xml:space="preserve">ZEBRONICS Zeb-Astra 20 Wireless BT </v>
      </c>
      <c r="D621" t="str">
        <f t="shared" si="29"/>
        <v xml:space="preserve">Zebronics Zeb-Astra 20 Wireless Bt </v>
      </c>
      <c r="E621" t="s">
        <v>5405</v>
      </c>
      <c r="F621" t="str">
        <f t="shared" si="30"/>
        <v>Electronics</v>
      </c>
      <c r="G621" s="2">
        <v>1049</v>
      </c>
      <c r="H621" s="2">
        <v>2299</v>
      </c>
      <c r="I621" s="3">
        <v>0.54</v>
      </c>
      <c r="J621">
        <v>3.9</v>
      </c>
      <c r="K621" s="1">
        <v>1779</v>
      </c>
      <c r="L621" t="s">
        <v>5406</v>
      </c>
      <c r="M621" t="s">
        <v>5407</v>
      </c>
      <c r="N621" t="s">
        <v>5408</v>
      </c>
      <c r="O621" t="s">
        <v>5409</v>
      </c>
      <c r="P621" t="s">
        <v>5410</v>
      </c>
      <c r="Q621" t="s">
        <v>5411</v>
      </c>
      <c r="R621" t="s">
        <v>5412</v>
      </c>
      <c r="S621" t="s">
        <v>5413</v>
      </c>
    </row>
    <row r="622" spans="1:19" x14ac:dyDescent="0.3">
      <c r="A622" t="s">
        <v>5414</v>
      </c>
      <c r="B622" t="s">
        <v>5415</v>
      </c>
      <c r="C622" t="str">
        <f t="shared" si="28"/>
        <v xml:space="preserve">Panasonic CR-2032/5BE Lithium Coin </v>
      </c>
      <c r="D622" t="str">
        <f t="shared" si="29"/>
        <v xml:space="preserve">Panasonic Cr-2032/5Be Lithium Coin </v>
      </c>
      <c r="E622" t="s">
        <v>5416</v>
      </c>
      <c r="F622" t="str">
        <f t="shared" si="30"/>
        <v>Electronics</v>
      </c>
      <c r="G622">
        <v>225</v>
      </c>
      <c r="H622">
        <v>250</v>
      </c>
      <c r="I622" s="3">
        <v>0.1</v>
      </c>
      <c r="J622">
        <v>4.4000000000000004</v>
      </c>
      <c r="K622" s="1">
        <v>26556</v>
      </c>
      <c r="L622" t="s">
        <v>5417</v>
      </c>
      <c r="M622" t="s">
        <v>5418</v>
      </c>
      <c r="N622" t="s">
        <v>5419</v>
      </c>
      <c r="O622" t="s">
        <v>5420</v>
      </c>
      <c r="P622" t="s">
        <v>5421</v>
      </c>
      <c r="Q622" t="s">
        <v>5422</v>
      </c>
      <c r="R622" t="s">
        <v>5423</v>
      </c>
      <c r="S622" t="s">
        <v>5424</v>
      </c>
    </row>
    <row r="623" spans="1:19" x14ac:dyDescent="0.3">
      <c r="A623" t="s">
        <v>5425</v>
      </c>
      <c r="B623" t="s">
        <v>5426</v>
      </c>
      <c r="C623" t="str">
        <f t="shared" si="28"/>
        <v>MemeHo¬Æ Smart Standard Multi-Purpo</v>
      </c>
      <c r="D623" t="str">
        <f t="shared" si="29"/>
        <v>Memeho¬Æ Smart Standard Multi-Purpo</v>
      </c>
      <c r="E623" t="s">
        <v>4822</v>
      </c>
      <c r="F623" t="str">
        <f t="shared" si="30"/>
        <v>Computers&amp;Accessories</v>
      </c>
      <c r="G623">
        <v>656</v>
      </c>
      <c r="H623" s="2">
        <v>1499</v>
      </c>
      <c r="I623" s="3">
        <v>0.56000000000000005</v>
      </c>
      <c r="J623">
        <v>4.3</v>
      </c>
      <c r="K623" s="1">
        <v>25903</v>
      </c>
      <c r="L623" t="s">
        <v>5427</v>
      </c>
      <c r="M623" t="s">
        <v>5428</v>
      </c>
      <c r="N623" t="s">
        <v>5429</v>
      </c>
      <c r="O623" t="s">
        <v>5430</v>
      </c>
      <c r="P623" t="s">
        <v>5431</v>
      </c>
      <c r="Q623" t="s">
        <v>5432</v>
      </c>
      <c r="R623" t="s">
        <v>5433</v>
      </c>
      <c r="S623" t="s">
        <v>5434</v>
      </c>
    </row>
    <row r="624" spans="1:19" x14ac:dyDescent="0.3">
      <c r="A624" t="s">
        <v>5435</v>
      </c>
      <c r="B624" t="s">
        <v>5436</v>
      </c>
      <c r="C624" t="str">
        <f t="shared" si="28"/>
        <v>SanDisk Ultra Dual Drive Go USB Typ</v>
      </c>
      <c r="D624" t="str">
        <f t="shared" si="29"/>
        <v>Sandisk Ultra Dual Drive Go Usb Typ</v>
      </c>
      <c r="E624" t="s">
        <v>4779</v>
      </c>
      <c r="F624" t="str">
        <f t="shared" si="30"/>
        <v>Computers&amp;Accessories</v>
      </c>
      <c r="G624" s="2">
        <v>1109</v>
      </c>
      <c r="H624" s="2">
        <v>2800</v>
      </c>
      <c r="I624" s="3">
        <v>0.6</v>
      </c>
      <c r="J624">
        <v>4.3</v>
      </c>
      <c r="K624" s="1">
        <v>53464</v>
      </c>
      <c r="L624" t="s">
        <v>5437</v>
      </c>
      <c r="M624" t="s">
        <v>5438</v>
      </c>
      <c r="N624" t="s">
        <v>5439</v>
      </c>
      <c r="O624" t="s">
        <v>5440</v>
      </c>
      <c r="P624" t="s">
        <v>5441</v>
      </c>
      <c r="Q624" t="s">
        <v>5442</v>
      </c>
      <c r="R624" t="s">
        <v>5443</v>
      </c>
      <c r="S624" t="s">
        <v>5444</v>
      </c>
    </row>
    <row r="625" spans="1:19" x14ac:dyDescent="0.3">
      <c r="A625" t="s">
        <v>5445</v>
      </c>
      <c r="B625" t="s">
        <v>5446</v>
      </c>
      <c r="C625" t="str">
        <f t="shared" si="28"/>
        <v>Tizum Mouse Pad/ Computer Mouse Mat</v>
      </c>
      <c r="D625" t="str">
        <f t="shared" si="29"/>
        <v>Tizum Mouse Pad/ Computer Mouse Mat</v>
      </c>
      <c r="E625" t="s">
        <v>5249</v>
      </c>
      <c r="F625" t="str">
        <f t="shared" si="30"/>
        <v>Computers&amp;Accessories</v>
      </c>
      <c r="G625">
        <v>169</v>
      </c>
      <c r="H625">
        <v>299</v>
      </c>
      <c r="I625" s="3">
        <v>0.43</v>
      </c>
      <c r="J625">
        <v>4.4000000000000004</v>
      </c>
      <c r="K625" s="1">
        <v>5176</v>
      </c>
      <c r="L625" t="s">
        <v>5447</v>
      </c>
      <c r="M625" t="s">
        <v>5448</v>
      </c>
      <c r="N625" t="s">
        <v>5449</v>
      </c>
      <c r="O625" t="s">
        <v>5450</v>
      </c>
      <c r="P625" t="s">
        <v>5451</v>
      </c>
      <c r="Q625" t="s">
        <v>5452</v>
      </c>
      <c r="R625" t="s">
        <v>5453</v>
      </c>
      <c r="S625" t="s">
        <v>5454</v>
      </c>
    </row>
    <row r="626" spans="1:19" x14ac:dyDescent="0.3">
      <c r="A626" t="s">
        <v>5455</v>
      </c>
      <c r="B626" t="s">
        <v>5456</v>
      </c>
      <c r="C626" t="str">
        <f t="shared" si="28"/>
        <v>Epson 003 65 ml for EcoTank L1110/L</v>
      </c>
      <c r="D626" t="str">
        <f t="shared" si="29"/>
        <v>Epson 003 65 Ml For Ecotank L1110/L</v>
      </c>
      <c r="E626" t="s">
        <v>5155</v>
      </c>
      <c r="F626" t="str">
        <f t="shared" si="30"/>
        <v>Computers&amp;Accessories</v>
      </c>
      <c r="G626">
        <v>309</v>
      </c>
      <c r="H626">
        <v>404</v>
      </c>
      <c r="I626" s="3">
        <v>0.24</v>
      </c>
      <c r="J626">
        <v>4.4000000000000004</v>
      </c>
      <c r="K626" s="1">
        <v>8614</v>
      </c>
      <c r="L626" t="s">
        <v>5457</v>
      </c>
      <c r="M626" t="s">
        <v>5458</v>
      </c>
      <c r="N626" t="s">
        <v>5459</v>
      </c>
      <c r="O626" t="s">
        <v>5460</v>
      </c>
      <c r="P626" t="s">
        <v>5461</v>
      </c>
      <c r="Q626" t="s">
        <v>5462</v>
      </c>
      <c r="R626" t="s">
        <v>5463</v>
      </c>
      <c r="S626" t="s">
        <v>5464</v>
      </c>
    </row>
    <row r="627" spans="1:19" x14ac:dyDescent="0.3">
      <c r="A627" t="s">
        <v>5465</v>
      </c>
      <c r="B627" t="s">
        <v>5466</v>
      </c>
      <c r="C627" t="str">
        <f t="shared" si="28"/>
        <v>ZEBRONICS Zeb-Thunder Bluetooth Wir</v>
      </c>
      <c r="D627" t="str">
        <f t="shared" si="29"/>
        <v>Zebronics Zeb-Thunder Bluetooth Wir</v>
      </c>
      <c r="E627" t="s">
        <v>4382</v>
      </c>
      <c r="F627" t="str">
        <f t="shared" si="30"/>
        <v>Electronics</v>
      </c>
      <c r="G627">
        <v>599</v>
      </c>
      <c r="H627" s="2">
        <v>1399</v>
      </c>
      <c r="I627" s="3">
        <v>0.56999999999999995</v>
      </c>
      <c r="J627">
        <v>3.8</v>
      </c>
      <c r="K627" s="1">
        <v>60026</v>
      </c>
      <c r="L627" t="s">
        <v>5467</v>
      </c>
      <c r="M627" t="s">
        <v>5468</v>
      </c>
      <c r="N627" t="s">
        <v>5469</v>
      </c>
      <c r="O627" t="s">
        <v>5470</v>
      </c>
      <c r="P627" t="s">
        <v>5471</v>
      </c>
      <c r="Q627" t="s">
        <v>5472</v>
      </c>
      <c r="R627" t="s">
        <v>5473</v>
      </c>
      <c r="S627" t="s">
        <v>5474</v>
      </c>
    </row>
    <row r="628" spans="1:19" x14ac:dyDescent="0.3">
      <c r="A628" t="s">
        <v>5475</v>
      </c>
      <c r="B628" t="s">
        <v>5476</v>
      </c>
      <c r="C628" t="str">
        <f t="shared" si="28"/>
        <v>Quantum QHM-7406 Full-Sized Keyboar</v>
      </c>
      <c r="D628" t="str">
        <f t="shared" si="29"/>
        <v>Quantum Qhm-7406 Full-Sized Keyboar</v>
      </c>
      <c r="E628" t="s">
        <v>4933</v>
      </c>
      <c r="F628" t="str">
        <f t="shared" si="30"/>
        <v>Computers&amp;Accessories</v>
      </c>
      <c r="G628">
        <v>299</v>
      </c>
      <c r="H628">
        <v>599</v>
      </c>
      <c r="I628" s="3">
        <v>0.5</v>
      </c>
      <c r="J628">
        <v>3.8</v>
      </c>
      <c r="K628" s="1">
        <v>3066</v>
      </c>
      <c r="L628" t="s">
        <v>5477</v>
      </c>
      <c r="M628" t="s">
        <v>5478</v>
      </c>
      <c r="N628" t="s">
        <v>5479</v>
      </c>
      <c r="O628" t="s">
        <v>5480</v>
      </c>
      <c r="P628" t="s">
        <v>5481</v>
      </c>
      <c r="Q628" t="s">
        <v>5482</v>
      </c>
      <c r="R628" t="s">
        <v>5483</v>
      </c>
      <c r="S628" t="s">
        <v>5484</v>
      </c>
    </row>
    <row r="629" spans="1:19" x14ac:dyDescent="0.3">
      <c r="A629" t="s">
        <v>5485</v>
      </c>
      <c r="B629" t="s">
        <v>5486</v>
      </c>
      <c r="C629" t="str">
        <f t="shared" si="28"/>
        <v>STRIFF Laptop Tabletop Stand, Fold-</v>
      </c>
      <c r="D629" t="str">
        <f t="shared" si="29"/>
        <v>Striff Laptop Tabletop Stand, Fold-</v>
      </c>
      <c r="E629" t="s">
        <v>4822</v>
      </c>
      <c r="F629" t="str">
        <f t="shared" si="30"/>
        <v>Computers&amp;Accessories</v>
      </c>
      <c r="G629">
        <v>449</v>
      </c>
      <c r="H629">
        <v>999</v>
      </c>
      <c r="I629" s="3">
        <v>0.55000000000000004</v>
      </c>
      <c r="J629">
        <v>4</v>
      </c>
      <c r="K629" s="1">
        <v>2102</v>
      </c>
      <c r="L629" t="s">
        <v>5487</v>
      </c>
      <c r="M629" t="s">
        <v>5488</v>
      </c>
      <c r="N629" t="s">
        <v>5489</v>
      </c>
      <c r="O629" t="s">
        <v>5490</v>
      </c>
      <c r="P629" t="s">
        <v>5491</v>
      </c>
      <c r="Q629" t="s">
        <v>5492</v>
      </c>
      <c r="R629" t="s">
        <v>5493</v>
      </c>
      <c r="S629" t="s">
        <v>5494</v>
      </c>
    </row>
    <row r="630" spans="1:19" x14ac:dyDescent="0.3">
      <c r="A630" t="s">
        <v>5495</v>
      </c>
      <c r="B630" t="s">
        <v>5496</v>
      </c>
      <c r="C630" t="str">
        <f t="shared" si="28"/>
        <v>Logitech M221 Wireless Mouse, Silen</v>
      </c>
      <c r="D630" t="str">
        <f t="shared" si="29"/>
        <v>Logitech M221 Wireless Mouse, Silen</v>
      </c>
      <c r="E630" t="s">
        <v>4790</v>
      </c>
      <c r="F630" t="str">
        <f t="shared" si="30"/>
        <v>Computers&amp;Accessories</v>
      </c>
      <c r="G630">
        <v>799</v>
      </c>
      <c r="H630" s="2">
        <v>1295</v>
      </c>
      <c r="I630" s="3">
        <v>0.38</v>
      </c>
      <c r="J630">
        <v>4.4000000000000004</v>
      </c>
      <c r="K630" s="1">
        <v>34852</v>
      </c>
      <c r="L630" t="s">
        <v>5497</v>
      </c>
      <c r="M630" t="s">
        <v>5498</v>
      </c>
      <c r="N630" t="s">
        <v>5499</v>
      </c>
      <c r="O630" t="s">
        <v>5500</v>
      </c>
      <c r="P630" t="s">
        <v>5501</v>
      </c>
      <c r="Q630" t="s">
        <v>5502</v>
      </c>
      <c r="R630" t="s">
        <v>5503</v>
      </c>
      <c r="S630" t="s">
        <v>5504</v>
      </c>
    </row>
    <row r="631" spans="1:19" x14ac:dyDescent="0.3">
      <c r="A631" t="s">
        <v>5505</v>
      </c>
      <c r="B631" t="s">
        <v>5506</v>
      </c>
      <c r="C631" t="str">
        <f t="shared" si="28"/>
        <v>Classmate Soft Cover 6 Subject Spir</v>
      </c>
      <c r="D631" t="str">
        <f t="shared" si="29"/>
        <v>Classmate Soft Cover 6 Subject Spir</v>
      </c>
      <c r="E631" t="s">
        <v>5507</v>
      </c>
      <c r="F631" t="str">
        <f t="shared" si="30"/>
        <v>OfficeProducts</v>
      </c>
      <c r="G631">
        <v>157</v>
      </c>
      <c r="H631">
        <v>160</v>
      </c>
      <c r="I631" s="3">
        <v>0.02</v>
      </c>
      <c r="J631">
        <v>4.5</v>
      </c>
      <c r="K631" s="1">
        <v>8618</v>
      </c>
      <c r="L631" t="s">
        <v>5508</v>
      </c>
      <c r="M631" t="s">
        <v>5509</v>
      </c>
      <c r="N631" t="s">
        <v>5510</v>
      </c>
      <c r="O631" t="s">
        <v>5511</v>
      </c>
      <c r="P631" t="s">
        <v>5512</v>
      </c>
      <c r="Q631" t="s">
        <v>5513</v>
      </c>
      <c r="R631" t="s">
        <v>5514</v>
      </c>
      <c r="S631" t="s">
        <v>5515</v>
      </c>
    </row>
    <row r="632" spans="1:19" x14ac:dyDescent="0.3">
      <c r="A632" t="s">
        <v>5516</v>
      </c>
      <c r="B632" t="s">
        <v>5517</v>
      </c>
      <c r="C632" t="str">
        <f t="shared" si="28"/>
        <v>HP 150 Wireless USB Mouse with Ergo</v>
      </c>
      <c r="D632" t="str">
        <f t="shared" si="29"/>
        <v>Hp 150 Wireless Usb Mouse With Ergo</v>
      </c>
      <c r="E632" t="s">
        <v>4790</v>
      </c>
      <c r="F632" t="str">
        <f t="shared" si="30"/>
        <v>Computers&amp;Accessories</v>
      </c>
      <c r="G632">
        <v>599</v>
      </c>
      <c r="H632">
        <v>899</v>
      </c>
      <c r="I632" s="3">
        <v>0.33</v>
      </c>
      <c r="J632">
        <v>4</v>
      </c>
      <c r="K632" s="1">
        <v>4018</v>
      </c>
      <c r="L632" t="s">
        <v>5518</v>
      </c>
      <c r="M632" t="s">
        <v>5519</v>
      </c>
      <c r="N632" t="s">
        <v>5520</v>
      </c>
      <c r="O632" t="s">
        <v>5521</v>
      </c>
      <c r="P632" t="s">
        <v>5522</v>
      </c>
      <c r="Q632" t="s">
        <v>5523</v>
      </c>
      <c r="R632" t="s">
        <v>5524</v>
      </c>
      <c r="S632" t="s">
        <v>5525</v>
      </c>
    </row>
    <row r="633" spans="1:19" x14ac:dyDescent="0.3">
      <c r="A633" t="s">
        <v>5526</v>
      </c>
      <c r="B633" t="s">
        <v>5527</v>
      </c>
      <c r="C633" t="str">
        <f t="shared" si="28"/>
        <v>Duracell Rechargeable AA 1300mAh Ba</v>
      </c>
      <c r="D633" t="str">
        <f t="shared" si="29"/>
        <v>Duracell Rechargeable Aa 1300Mah Ba</v>
      </c>
      <c r="E633" t="s">
        <v>5528</v>
      </c>
      <c r="F633" t="str">
        <f t="shared" si="30"/>
        <v>Electronics</v>
      </c>
      <c r="G633">
        <v>479</v>
      </c>
      <c r="H633">
        <v>599</v>
      </c>
      <c r="I633" s="3">
        <v>0.2</v>
      </c>
      <c r="J633">
        <v>4.3</v>
      </c>
      <c r="K633" s="1">
        <v>11687</v>
      </c>
      <c r="L633" t="s">
        <v>5529</v>
      </c>
      <c r="M633" t="s">
        <v>5530</v>
      </c>
      <c r="N633" t="s">
        <v>5531</v>
      </c>
      <c r="O633" t="s">
        <v>5532</v>
      </c>
      <c r="P633" t="s">
        <v>5533</v>
      </c>
      <c r="Q633" t="s">
        <v>5534</v>
      </c>
      <c r="R633" t="s">
        <v>5535</v>
      </c>
      <c r="S633" t="s">
        <v>5536</v>
      </c>
    </row>
    <row r="634" spans="1:19" x14ac:dyDescent="0.3">
      <c r="A634" t="s">
        <v>5537</v>
      </c>
      <c r="B634" t="s">
        <v>5538</v>
      </c>
      <c r="C634" t="str">
        <f t="shared" si="28"/>
        <v>boAt Airdopes 181 in-Ear True Wirel</v>
      </c>
      <c r="D634" t="str">
        <f t="shared" si="29"/>
        <v>Boat Airdopes 181 In-Ear True Wirel</v>
      </c>
      <c r="E634" t="s">
        <v>3079</v>
      </c>
      <c r="F634" t="str">
        <f t="shared" si="30"/>
        <v>Electronics</v>
      </c>
      <c r="G634" s="2">
        <v>1598</v>
      </c>
      <c r="H634" s="2">
        <v>2990</v>
      </c>
      <c r="I634" s="3">
        <v>0.47</v>
      </c>
      <c r="J634">
        <v>3.8</v>
      </c>
      <c r="K634" s="1">
        <v>11015</v>
      </c>
      <c r="L634" t="s">
        <v>5539</v>
      </c>
      <c r="M634" t="s">
        <v>5540</v>
      </c>
      <c r="N634" t="s">
        <v>5541</v>
      </c>
      <c r="O634" t="s">
        <v>5542</v>
      </c>
      <c r="P634" t="s">
        <v>5543</v>
      </c>
      <c r="Q634" t="s">
        <v>5544</v>
      </c>
      <c r="R634" t="s">
        <v>5545</v>
      </c>
      <c r="S634" t="s">
        <v>5546</v>
      </c>
    </row>
    <row r="635" spans="1:19" x14ac:dyDescent="0.3">
      <c r="A635" t="s">
        <v>5547</v>
      </c>
      <c r="B635" t="s">
        <v>5548</v>
      </c>
      <c r="C635" t="str">
        <f t="shared" si="28"/>
        <v>TP-Link USB Bluetooth Adapter for P</v>
      </c>
      <c r="D635" t="str">
        <f t="shared" si="29"/>
        <v>Tp-Link Usb Bluetooth Adapter For P</v>
      </c>
      <c r="E635" t="s">
        <v>5549</v>
      </c>
      <c r="F635" t="str">
        <f t="shared" si="30"/>
        <v>Computers&amp;Accessories</v>
      </c>
      <c r="G635">
        <v>599</v>
      </c>
      <c r="H635">
        <v>899</v>
      </c>
      <c r="I635" s="3">
        <v>0.33</v>
      </c>
      <c r="J635">
        <v>4.3</v>
      </c>
      <c r="K635" s="1">
        <v>95116</v>
      </c>
      <c r="L635" t="s">
        <v>5550</v>
      </c>
      <c r="M635" t="s">
        <v>5551</v>
      </c>
      <c r="N635" t="s">
        <v>5552</v>
      </c>
      <c r="O635" t="s">
        <v>5553</v>
      </c>
      <c r="P635" t="s">
        <v>5554</v>
      </c>
      <c r="Q635" t="s">
        <v>5555</v>
      </c>
      <c r="R635" t="s">
        <v>5556</v>
      </c>
      <c r="S635" t="s">
        <v>5557</v>
      </c>
    </row>
    <row r="636" spans="1:19" x14ac:dyDescent="0.3">
      <c r="A636" t="s">
        <v>5558</v>
      </c>
      <c r="B636" t="s">
        <v>5559</v>
      </c>
      <c r="C636" t="str">
        <f t="shared" si="28"/>
        <v>SanDisk Ultra Dual Drive Luxe USB T</v>
      </c>
      <c r="D636" t="str">
        <f t="shared" si="29"/>
        <v>Sandisk Ultra Dual Drive Luxe Usb T</v>
      </c>
      <c r="E636" t="s">
        <v>4779</v>
      </c>
      <c r="F636" t="str">
        <f t="shared" si="30"/>
        <v>Computers&amp;Accessories</v>
      </c>
      <c r="G636" s="2">
        <v>1299</v>
      </c>
      <c r="H636" s="2">
        <v>3000</v>
      </c>
      <c r="I636" s="3">
        <v>0.56999999999999995</v>
      </c>
      <c r="J636">
        <v>4.3</v>
      </c>
      <c r="K636" s="1">
        <v>23022</v>
      </c>
      <c r="L636" t="s">
        <v>5560</v>
      </c>
      <c r="M636" t="s">
        <v>5561</v>
      </c>
      <c r="N636" t="s">
        <v>5562</v>
      </c>
      <c r="O636" t="s">
        <v>5563</v>
      </c>
      <c r="P636" t="s">
        <v>5564</v>
      </c>
      <c r="Q636" t="s">
        <v>5565</v>
      </c>
      <c r="R636" t="s">
        <v>5566</v>
      </c>
      <c r="S636" t="s">
        <v>5567</v>
      </c>
    </row>
    <row r="637" spans="1:19" x14ac:dyDescent="0.3">
      <c r="A637" t="s">
        <v>5568</v>
      </c>
      <c r="B637" t="s">
        <v>5569</v>
      </c>
      <c r="C637" t="str">
        <f t="shared" si="28"/>
        <v>rts [2 Pack] Mini USB C Type C Adap</v>
      </c>
      <c r="D637" t="str">
        <f t="shared" si="29"/>
        <v>Rts [2 Pack] Mini Usb C Type C Adap</v>
      </c>
      <c r="E637" t="s">
        <v>5570</v>
      </c>
      <c r="F637" t="str">
        <f t="shared" si="30"/>
        <v>Computers&amp;Accessories</v>
      </c>
      <c r="G637">
        <v>294</v>
      </c>
      <c r="H637" s="2">
        <v>4999</v>
      </c>
      <c r="I637" s="3">
        <v>0.94</v>
      </c>
      <c r="J637">
        <v>4.3</v>
      </c>
      <c r="K637" s="1">
        <v>4426</v>
      </c>
      <c r="L637" t="s">
        <v>5571</v>
      </c>
      <c r="M637" t="s">
        <v>5572</v>
      </c>
      <c r="N637" t="s">
        <v>5573</v>
      </c>
      <c r="O637" t="s">
        <v>5574</v>
      </c>
      <c r="P637" t="s">
        <v>5575</v>
      </c>
      <c r="Q637" t="s">
        <v>5576</v>
      </c>
      <c r="R637" t="s">
        <v>5577</v>
      </c>
      <c r="S637" t="s">
        <v>5578</v>
      </c>
    </row>
    <row r="638" spans="1:19" x14ac:dyDescent="0.3">
      <c r="A638" t="s">
        <v>5579</v>
      </c>
      <c r="B638" t="s">
        <v>5580</v>
      </c>
      <c r="C638" t="str">
        <f t="shared" si="28"/>
        <v>HP 682 Black Original Ink Cartridge</v>
      </c>
      <c r="D638" t="str">
        <f t="shared" si="29"/>
        <v>Hp 682 Black Original Ink Cartridge</v>
      </c>
      <c r="E638" t="s">
        <v>5155</v>
      </c>
      <c r="F638" t="str">
        <f t="shared" si="30"/>
        <v>Computers&amp;Accessories</v>
      </c>
      <c r="G638">
        <v>828</v>
      </c>
      <c r="H638">
        <v>861</v>
      </c>
      <c r="I638" s="3">
        <v>0.04</v>
      </c>
      <c r="J638">
        <v>4.2</v>
      </c>
      <c r="K638" s="1">
        <v>4567</v>
      </c>
      <c r="L638" t="s">
        <v>5581</v>
      </c>
      <c r="M638" t="s">
        <v>5582</v>
      </c>
      <c r="N638" t="s">
        <v>5583</v>
      </c>
      <c r="O638" t="s">
        <v>5584</v>
      </c>
      <c r="P638" t="s">
        <v>5585</v>
      </c>
      <c r="Q638" t="s">
        <v>5586</v>
      </c>
      <c r="R638" t="s">
        <v>5587</v>
      </c>
      <c r="S638" t="s">
        <v>5588</v>
      </c>
    </row>
    <row r="639" spans="1:19" x14ac:dyDescent="0.3">
      <c r="A639" t="s">
        <v>5589</v>
      </c>
      <c r="B639" t="s">
        <v>5590</v>
      </c>
      <c r="C639" t="str">
        <f t="shared" si="28"/>
        <v>Logitech H111 Wired On Ear Headphon</v>
      </c>
      <c r="D639" t="str">
        <f t="shared" si="29"/>
        <v>Logitech H111 Wired On Ear Headphon</v>
      </c>
      <c r="E639" t="s">
        <v>4382</v>
      </c>
      <c r="F639" t="str">
        <f t="shared" si="30"/>
        <v>Electronics</v>
      </c>
      <c r="G639">
        <v>745</v>
      </c>
      <c r="H639">
        <v>795</v>
      </c>
      <c r="I639" s="3">
        <v>0.06</v>
      </c>
      <c r="J639">
        <v>4</v>
      </c>
      <c r="K639" s="1">
        <v>13797</v>
      </c>
      <c r="L639" t="s">
        <v>5591</v>
      </c>
      <c r="M639" t="s">
        <v>5592</v>
      </c>
      <c r="N639" t="s">
        <v>5593</v>
      </c>
      <c r="O639" t="s">
        <v>5594</v>
      </c>
      <c r="P639" t="s">
        <v>5595</v>
      </c>
      <c r="Q639" t="s">
        <v>5596</v>
      </c>
      <c r="R639" t="s">
        <v>5597</v>
      </c>
      <c r="S639" t="s">
        <v>5598</v>
      </c>
    </row>
    <row r="640" spans="1:19" x14ac:dyDescent="0.3">
      <c r="A640" t="s">
        <v>5599</v>
      </c>
      <c r="B640" t="s">
        <v>5600</v>
      </c>
      <c r="C640" t="str">
        <f t="shared" si="28"/>
        <v>Digitek DTR 550 LW (67 Inch) Tripod</v>
      </c>
      <c r="D640" t="str">
        <f t="shared" si="29"/>
        <v>Digitek Dtr 550 Lw (67 Inch) Tripod</v>
      </c>
      <c r="E640" t="s">
        <v>5601</v>
      </c>
      <c r="F640" t="str">
        <f t="shared" si="30"/>
        <v>Electronics</v>
      </c>
      <c r="G640" s="2">
        <v>1549</v>
      </c>
      <c r="H640" s="2">
        <v>2495</v>
      </c>
      <c r="I640" s="3">
        <v>0.38</v>
      </c>
      <c r="J640">
        <v>4.4000000000000004</v>
      </c>
      <c r="K640" s="1">
        <v>15137</v>
      </c>
      <c r="L640" t="s">
        <v>5602</v>
      </c>
      <c r="M640" t="s">
        <v>5603</v>
      </c>
      <c r="N640" t="s">
        <v>5604</v>
      </c>
      <c r="O640" t="s">
        <v>5605</v>
      </c>
      <c r="P640" t="s">
        <v>5606</v>
      </c>
      <c r="Q640" t="s">
        <v>5607</v>
      </c>
      <c r="R640" t="s">
        <v>5608</v>
      </c>
      <c r="S640" t="s">
        <v>5609</v>
      </c>
    </row>
    <row r="641" spans="1:19" x14ac:dyDescent="0.3">
      <c r="A641" t="s">
        <v>5610</v>
      </c>
      <c r="B641" t="s">
        <v>5611</v>
      </c>
      <c r="C641" t="str">
        <f t="shared" si="28"/>
        <v>TP-Link TL-WA850RE Single_Band 300M</v>
      </c>
      <c r="D641" t="str">
        <f t="shared" si="29"/>
        <v>Tp-Link Tl-Wa850Re Single_Band 300M</v>
      </c>
      <c r="E641" t="s">
        <v>5123</v>
      </c>
      <c r="F641" t="str">
        <f t="shared" si="30"/>
        <v>Computers&amp;Accessories</v>
      </c>
      <c r="G641" s="2">
        <v>1469</v>
      </c>
      <c r="H641" s="2">
        <v>2499</v>
      </c>
      <c r="I641" s="3">
        <v>0.41</v>
      </c>
      <c r="J641">
        <v>4.2</v>
      </c>
      <c r="K641" s="1">
        <v>156638</v>
      </c>
      <c r="L641" t="s">
        <v>5612</v>
      </c>
      <c r="M641" t="s">
        <v>5613</v>
      </c>
      <c r="N641" t="s">
        <v>5614</v>
      </c>
      <c r="O641" t="s">
        <v>5615</v>
      </c>
      <c r="P641" t="s">
        <v>5616</v>
      </c>
      <c r="Q641" t="s">
        <v>5617</v>
      </c>
      <c r="R641" t="s">
        <v>5618</v>
      </c>
      <c r="S641" t="s">
        <v>5619</v>
      </c>
    </row>
    <row r="642" spans="1:19" x14ac:dyDescent="0.3">
      <c r="A642" t="s">
        <v>5620</v>
      </c>
      <c r="B642" t="s">
        <v>5621</v>
      </c>
      <c r="C642" t="str">
        <f t="shared" ref="C642:C705" si="31">LEFT(B642,35)</f>
        <v xml:space="preserve">COI Note Pad/Memo Book with Sticky </v>
      </c>
      <c r="D642" t="str">
        <f t="shared" ref="D642:D705" si="32">PROPER(C642)</f>
        <v xml:space="preserve">Coi Note Pad/Memo Book With Sticky </v>
      </c>
      <c r="E642" t="s">
        <v>5622</v>
      </c>
      <c r="F642" t="str">
        <f t="shared" si="30"/>
        <v>OfficeProducts</v>
      </c>
      <c r="G642">
        <v>198</v>
      </c>
      <c r="H642">
        <v>800</v>
      </c>
      <c r="I642" s="3">
        <v>0.75</v>
      </c>
      <c r="J642">
        <v>4.0999999999999996</v>
      </c>
      <c r="K642" s="1">
        <v>9344</v>
      </c>
      <c r="L642" t="s">
        <v>5623</v>
      </c>
      <c r="M642" t="s">
        <v>5624</v>
      </c>
      <c r="N642" t="s">
        <v>5625</v>
      </c>
      <c r="O642" t="s">
        <v>5626</v>
      </c>
      <c r="P642" t="s">
        <v>5627</v>
      </c>
      <c r="Q642" t="s">
        <v>5628</v>
      </c>
      <c r="R642" t="s">
        <v>5629</v>
      </c>
      <c r="S642" t="s">
        <v>5630</v>
      </c>
    </row>
    <row r="643" spans="1:19" x14ac:dyDescent="0.3">
      <c r="A643" t="s">
        <v>5631</v>
      </c>
      <c r="B643" t="s">
        <v>5632</v>
      </c>
      <c r="C643" t="str">
        <f t="shared" si="31"/>
        <v>Fujifilm Instax Mini Single Pack 10</v>
      </c>
      <c r="D643" t="str">
        <f t="shared" si="32"/>
        <v>Fujifilm Instax Mini Single Pack 10</v>
      </c>
      <c r="E643" t="s">
        <v>5633</v>
      </c>
      <c r="F643" t="str">
        <f t="shared" ref="F643:F706" si="33">LEFT(E643,FIND("|",E643)-1)</f>
        <v>Electronics</v>
      </c>
      <c r="G643">
        <v>549</v>
      </c>
      <c r="H643">
        <v>549</v>
      </c>
      <c r="I643" s="3">
        <v>0</v>
      </c>
      <c r="J643">
        <v>4.5</v>
      </c>
      <c r="K643" s="1">
        <v>4875</v>
      </c>
      <c r="L643" t="s">
        <v>5634</v>
      </c>
      <c r="M643" t="s">
        <v>5635</v>
      </c>
      <c r="N643" t="s">
        <v>5636</v>
      </c>
      <c r="O643" t="s">
        <v>5637</v>
      </c>
      <c r="P643" t="s">
        <v>5638</v>
      </c>
      <c r="Q643" t="s">
        <v>5639</v>
      </c>
      <c r="R643" t="s">
        <v>5640</v>
      </c>
      <c r="S643" t="s">
        <v>5641</v>
      </c>
    </row>
    <row r="644" spans="1:19" x14ac:dyDescent="0.3">
      <c r="A644" t="s">
        <v>5642</v>
      </c>
      <c r="B644" t="s">
        <v>5643</v>
      </c>
      <c r="C644" t="str">
        <f t="shared" si="31"/>
        <v>Samsung Galaxy Watch4 Bluetooth(4.4</v>
      </c>
      <c r="D644" t="str">
        <f t="shared" si="32"/>
        <v>Samsung Galaxy Watch4 Bluetooth(4.4</v>
      </c>
      <c r="E644" t="s">
        <v>2961</v>
      </c>
      <c r="F644" t="str">
        <f t="shared" si="33"/>
        <v>Electronics</v>
      </c>
      <c r="G644" s="2">
        <v>12000</v>
      </c>
      <c r="H644" s="2">
        <v>29999</v>
      </c>
      <c r="I644" s="3">
        <v>0.6</v>
      </c>
      <c r="J644">
        <v>4.3</v>
      </c>
      <c r="K644" s="1">
        <v>4744</v>
      </c>
      <c r="L644" t="s">
        <v>5644</v>
      </c>
      <c r="M644" t="s">
        <v>5645</v>
      </c>
      <c r="N644" t="s">
        <v>5646</v>
      </c>
      <c r="O644" t="s">
        <v>5647</v>
      </c>
      <c r="P644" t="s">
        <v>5648</v>
      </c>
      <c r="Q644" t="s">
        <v>5649</v>
      </c>
      <c r="R644" t="s">
        <v>5650</v>
      </c>
      <c r="S644" t="s">
        <v>5651</v>
      </c>
    </row>
    <row r="645" spans="1:19" x14ac:dyDescent="0.3">
      <c r="A645" t="s">
        <v>5652</v>
      </c>
      <c r="B645" t="s">
        <v>5653</v>
      </c>
      <c r="C645" t="str">
        <f t="shared" si="31"/>
        <v>Noise Buds Vs104 Bluetooth Truly Wi</v>
      </c>
      <c r="D645" t="str">
        <f t="shared" si="32"/>
        <v>Noise Buds Vs104 Bluetooth Truly Wi</v>
      </c>
      <c r="E645" t="s">
        <v>3079</v>
      </c>
      <c r="F645" t="str">
        <f t="shared" si="33"/>
        <v>Electronics</v>
      </c>
      <c r="G645" s="2">
        <v>1299</v>
      </c>
      <c r="H645" s="2">
        <v>3499</v>
      </c>
      <c r="I645" s="3">
        <v>0.63</v>
      </c>
      <c r="J645">
        <v>3.9</v>
      </c>
      <c r="K645" s="1">
        <v>12452</v>
      </c>
      <c r="L645" t="s">
        <v>5654</v>
      </c>
      <c r="M645" t="s">
        <v>5655</v>
      </c>
      <c r="N645" t="s">
        <v>5656</v>
      </c>
      <c r="O645" t="s">
        <v>5657</v>
      </c>
      <c r="P645" t="s">
        <v>5658</v>
      </c>
      <c r="Q645" t="s">
        <v>5659</v>
      </c>
      <c r="R645" t="s">
        <v>5660</v>
      </c>
      <c r="S645" t="s">
        <v>5661</v>
      </c>
    </row>
    <row r="646" spans="1:19" x14ac:dyDescent="0.3">
      <c r="A646" t="s">
        <v>5662</v>
      </c>
      <c r="B646" t="s">
        <v>5663</v>
      </c>
      <c r="C646" t="str">
        <f t="shared" si="31"/>
        <v>Duracell Ultra Alkaline AAA Battery</v>
      </c>
      <c r="D646" t="str">
        <f t="shared" si="32"/>
        <v>Duracell Ultra Alkaline Aaa Battery</v>
      </c>
      <c r="E646" t="s">
        <v>4965</v>
      </c>
      <c r="F646" t="str">
        <f t="shared" si="33"/>
        <v>Electronics</v>
      </c>
      <c r="G646">
        <v>269</v>
      </c>
      <c r="H646">
        <v>315</v>
      </c>
      <c r="I646" s="3">
        <v>0.15</v>
      </c>
      <c r="J646">
        <v>4.5</v>
      </c>
      <c r="K646" s="1">
        <v>17810</v>
      </c>
      <c r="L646" t="s">
        <v>5664</v>
      </c>
      <c r="M646" t="s">
        <v>5665</v>
      </c>
      <c r="N646" t="s">
        <v>5666</v>
      </c>
      <c r="O646" t="s">
        <v>5667</v>
      </c>
      <c r="P646" t="s">
        <v>5668</v>
      </c>
      <c r="Q646" t="s">
        <v>5669</v>
      </c>
      <c r="R646" t="s">
        <v>5670</v>
      </c>
      <c r="S646" t="s">
        <v>5671</v>
      </c>
    </row>
    <row r="647" spans="1:19" x14ac:dyDescent="0.3">
      <c r="A647" t="s">
        <v>5672</v>
      </c>
      <c r="B647" t="s">
        <v>5673</v>
      </c>
      <c r="C647" t="str">
        <f t="shared" si="31"/>
        <v>JBL C200SI, Premium in Ear Wired Ea</v>
      </c>
      <c r="D647" t="str">
        <f t="shared" si="32"/>
        <v>Jbl C200Si, Premium In Ear Wired Ea</v>
      </c>
      <c r="E647" t="s">
        <v>3079</v>
      </c>
      <c r="F647" t="str">
        <f t="shared" si="33"/>
        <v>Electronics</v>
      </c>
      <c r="G647">
        <v>799</v>
      </c>
      <c r="H647" s="2">
        <v>1499</v>
      </c>
      <c r="I647" s="3">
        <v>0.47</v>
      </c>
      <c r="J647">
        <v>4.0999999999999996</v>
      </c>
      <c r="K647" s="1">
        <v>53648</v>
      </c>
      <c r="L647" t="s">
        <v>5674</v>
      </c>
      <c r="M647" t="s">
        <v>5675</v>
      </c>
      <c r="N647" t="s">
        <v>5676</v>
      </c>
      <c r="O647" t="s">
        <v>5677</v>
      </c>
      <c r="P647" t="s">
        <v>5678</v>
      </c>
      <c r="Q647" t="s">
        <v>5679</v>
      </c>
      <c r="R647" t="s">
        <v>5680</v>
      </c>
      <c r="S647" t="s">
        <v>5681</v>
      </c>
    </row>
    <row r="648" spans="1:19" x14ac:dyDescent="0.3">
      <c r="A648" t="s">
        <v>5682</v>
      </c>
      <c r="B648" t="s">
        <v>5683</v>
      </c>
      <c r="C648" t="str">
        <f t="shared" si="31"/>
        <v>Acer EK220Q 21.5 Inch (54.61 cm) Fu</v>
      </c>
      <c r="D648" t="str">
        <f t="shared" si="32"/>
        <v>Acer Ek220Q 21.5 Inch (54.61 Cm) Fu</v>
      </c>
      <c r="E648" t="s">
        <v>5684</v>
      </c>
      <c r="F648" t="str">
        <f t="shared" si="33"/>
        <v>Computers&amp;Accessories</v>
      </c>
      <c r="G648" s="2">
        <v>6299</v>
      </c>
      <c r="H648" s="2">
        <v>13750</v>
      </c>
      <c r="I648" s="3">
        <v>0.54</v>
      </c>
      <c r="J648">
        <v>4.2</v>
      </c>
      <c r="K648" s="1">
        <v>2014</v>
      </c>
      <c r="L648" t="s">
        <v>5685</v>
      </c>
      <c r="M648" t="s">
        <v>5686</v>
      </c>
      <c r="N648" t="s">
        <v>5687</v>
      </c>
      <c r="O648" t="s">
        <v>5688</v>
      </c>
      <c r="P648" t="s">
        <v>5689</v>
      </c>
      <c r="Q648" t="s">
        <v>5690</v>
      </c>
      <c r="R648" t="s">
        <v>5691</v>
      </c>
      <c r="S648" t="s">
        <v>5692</v>
      </c>
    </row>
    <row r="649" spans="1:19" x14ac:dyDescent="0.3">
      <c r="A649" t="s">
        <v>5693</v>
      </c>
      <c r="B649" t="s">
        <v>5694</v>
      </c>
      <c r="C649" t="str">
        <f t="shared" si="31"/>
        <v xml:space="preserve">E-COSMOS 5V 1.2W Portable Flexible </v>
      </c>
      <c r="D649" t="str">
        <f t="shared" si="32"/>
        <v xml:space="preserve">E-Cosmos 5V 1.2W Portable Flexible </v>
      </c>
      <c r="E649" t="s">
        <v>5695</v>
      </c>
      <c r="F649" t="str">
        <f t="shared" si="33"/>
        <v>Computers&amp;Accessories</v>
      </c>
      <c r="G649">
        <v>59</v>
      </c>
      <c r="H649">
        <v>59</v>
      </c>
      <c r="I649" s="3">
        <v>0</v>
      </c>
      <c r="J649">
        <v>3.8</v>
      </c>
      <c r="K649" s="1">
        <v>5958</v>
      </c>
      <c r="L649" t="s">
        <v>5696</v>
      </c>
      <c r="M649" t="s">
        <v>5697</v>
      </c>
      <c r="N649" t="s">
        <v>5698</v>
      </c>
      <c r="O649" t="s">
        <v>5699</v>
      </c>
      <c r="P649" t="s">
        <v>5700</v>
      </c>
      <c r="Q649" t="s">
        <v>5701</v>
      </c>
      <c r="R649" t="s">
        <v>5702</v>
      </c>
      <c r="S649" t="s">
        <v>5703</v>
      </c>
    </row>
    <row r="650" spans="1:19" x14ac:dyDescent="0.3">
      <c r="A650" t="s">
        <v>5704</v>
      </c>
      <c r="B650" t="s">
        <v>5705</v>
      </c>
      <c r="C650" t="str">
        <f t="shared" si="31"/>
        <v>boAt Dual Port Rapid Car Charger (Q</v>
      </c>
      <c r="D650" t="str">
        <f t="shared" si="32"/>
        <v>Boat Dual Port Rapid Car Charger (Q</v>
      </c>
      <c r="E650" t="s">
        <v>3120</v>
      </c>
      <c r="F650" t="str">
        <f t="shared" si="33"/>
        <v>Electronics</v>
      </c>
      <c r="G650">
        <v>571</v>
      </c>
      <c r="H650">
        <v>999</v>
      </c>
      <c r="I650" s="3">
        <v>0.43</v>
      </c>
      <c r="J650">
        <v>4.3</v>
      </c>
      <c r="K650" s="1">
        <v>38221</v>
      </c>
      <c r="L650" t="s">
        <v>5706</v>
      </c>
      <c r="M650" t="s">
        <v>5707</v>
      </c>
      <c r="N650" t="s">
        <v>5708</v>
      </c>
      <c r="O650" t="s">
        <v>5709</v>
      </c>
      <c r="P650" t="s">
        <v>5710</v>
      </c>
      <c r="Q650" t="s">
        <v>5711</v>
      </c>
      <c r="R650" t="s">
        <v>5712</v>
      </c>
      <c r="S650" t="s">
        <v>5713</v>
      </c>
    </row>
    <row r="651" spans="1:19" x14ac:dyDescent="0.3">
      <c r="A651" t="s">
        <v>5714</v>
      </c>
      <c r="B651" t="s">
        <v>5715</v>
      </c>
      <c r="C651" t="str">
        <f t="shared" si="31"/>
        <v>Zebronics ZEB-COUNTY 3W Wireless Bl</v>
      </c>
      <c r="D651" t="str">
        <f t="shared" si="32"/>
        <v>Zebronics Zeb-County 3W Wireless Bl</v>
      </c>
      <c r="E651" t="s">
        <v>5405</v>
      </c>
      <c r="F651" t="str">
        <f t="shared" si="33"/>
        <v>Electronics</v>
      </c>
      <c r="G651">
        <v>549</v>
      </c>
      <c r="H651">
        <v>999</v>
      </c>
      <c r="I651" s="3">
        <v>0.45</v>
      </c>
      <c r="J651">
        <v>3.9</v>
      </c>
      <c r="K651" s="1">
        <v>64705</v>
      </c>
      <c r="L651" t="s">
        <v>5716</v>
      </c>
      <c r="M651" t="s">
        <v>5717</v>
      </c>
      <c r="N651" t="s">
        <v>5718</v>
      </c>
      <c r="O651" t="s">
        <v>5719</v>
      </c>
      <c r="P651" t="s">
        <v>5720</v>
      </c>
      <c r="Q651" t="s">
        <v>5721</v>
      </c>
      <c r="R651" t="s">
        <v>5722</v>
      </c>
      <c r="S651" t="s">
        <v>5723</v>
      </c>
    </row>
    <row r="652" spans="1:19" x14ac:dyDescent="0.3">
      <c r="A652" t="s">
        <v>5724</v>
      </c>
      <c r="B652" t="s">
        <v>5725</v>
      </c>
      <c r="C652" t="str">
        <f t="shared" si="31"/>
        <v xml:space="preserve">Zebronics Wired Keyboard and Mouse </v>
      </c>
      <c r="D652" t="str">
        <f t="shared" si="32"/>
        <v xml:space="preserve">Zebronics Wired Keyboard And Mouse </v>
      </c>
      <c r="E652" t="s">
        <v>5018</v>
      </c>
      <c r="F652" t="str">
        <f t="shared" si="33"/>
        <v>Computers&amp;Accessories</v>
      </c>
      <c r="G652">
        <v>448</v>
      </c>
      <c r="H652">
        <v>699</v>
      </c>
      <c r="I652" s="3">
        <v>0.36</v>
      </c>
      <c r="J652">
        <v>3.9</v>
      </c>
      <c r="K652" s="1">
        <v>17348</v>
      </c>
      <c r="L652" t="s">
        <v>5726</v>
      </c>
      <c r="M652" t="s">
        <v>5727</v>
      </c>
      <c r="N652" t="s">
        <v>5728</v>
      </c>
      <c r="O652" t="s">
        <v>5729</v>
      </c>
      <c r="P652" t="s">
        <v>5730</v>
      </c>
      <c r="Q652" t="s">
        <v>5731</v>
      </c>
      <c r="R652" t="s">
        <v>5732</v>
      </c>
      <c r="S652" t="s">
        <v>5733</v>
      </c>
    </row>
    <row r="653" spans="1:19" x14ac:dyDescent="0.3">
      <c r="A653" t="s">
        <v>5734</v>
      </c>
      <c r="B653" t="s">
        <v>5735</v>
      </c>
      <c r="C653" t="str">
        <f t="shared" si="31"/>
        <v>JBL Tune 215BT, 16 Hrs Playtime wit</v>
      </c>
      <c r="D653" t="str">
        <f t="shared" si="32"/>
        <v>Jbl Tune 215Bt, 16 Hrs Playtime Wit</v>
      </c>
      <c r="E653" t="s">
        <v>3079</v>
      </c>
      <c r="F653" t="str">
        <f t="shared" si="33"/>
        <v>Electronics</v>
      </c>
      <c r="G653" s="2">
        <v>1499</v>
      </c>
      <c r="H653" s="2">
        <v>2999</v>
      </c>
      <c r="I653" s="3">
        <v>0.5</v>
      </c>
      <c r="J653">
        <v>3.7</v>
      </c>
      <c r="K653" s="1">
        <v>87798</v>
      </c>
      <c r="L653" t="s">
        <v>5736</v>
      </c>
      <c r="M653" t="s">
        <v>5737</v>
      </c>
      <c r="N653" t="s">
        <v>5738</v>
      </c>
      <c r="O653" t="s">
        <v>5739</v>
      </c>
      <c r="P653" t="s">
        <v>5740</v>
      </c>
      <c r="Q653" t="s">
        <v>5741</v>
      </c>
      <c r="R653" t="s">
        <v>5742</v>
      </c>
      <c r="S653" t="s">
        <v>5743</v>
      </c>
    </row>
    <row r="654" spans="1:19" x14ac:dyDescent="0.3">
      <c r="A654" t="s">
        <v>5744</v>
      </c>
      <c r="B654" t="s">
        <v>5745</v>
      </c>
      <c r="C654" t="str">
        <f t="shared" si="31"/>
        <v>Gizga Essentials Professional 3-in-</v>
      </c>
      <c r="D654" t="str">
        <f t="shared" si="32"/>
        <v>Gizga Essentials Professional 3-In-</v>
      </c>
      <c r="E654" t="s">
        <v>5746</v>
      </c>
      <c r="F654" t="str">
        <f t="shared" si="33"/>
        <v>Electronics</v>
      </c>
      <c r="G654">
        <v>299</v>
      </c>
      <c r="H654">
        <v>499</v>
      </c>
      <c r="I654" s="3">
        <v>0.4</v>
      </c>
      <c r="J654">
        <v>4.2</v>
      </c>
      <c r="K654" s="1">
        <v>24432</v>
      </c>
      <c r="L654" t="s">
        <v>5747</v>
      </c>
      <c r="M654" t="s">
        <v>5748</v>
      </c>
      <c r="N654" t="s">
        <v>5749</v>
      </c>
      <c r="O654" t="s">
        <v>5750</v>
      </c>
      <c r="P654" t="s">
        <v>5751</v>
      </c>
      <c r="Q654" t="s">
        <v>5752</v>
      </c>
      <c r="R654" t="s">
        <v>5753</v>
      </c>
      <c r="S654" t="s">
        <v>5754</v>
      </c>
    </row>
    <row r="655" spans="1:19" x14ac:dyDescent="0.3">
      <c r="A655" t="s">
        <v>5755</v>
      </c>
      <c r="B655" t="s">
        <v>5756</v>
      </c>
      <c r="C655" t="str">
        <f t="shared" si="31"/>
        <v>SanDisk Ultra Dual 64 GB USB 3.0 OT</v>
      </c>
      <c r="D655" t="str">
        <f t="shared" si="32"/>
        <v>Sandisk Ultra Dual 64 Gb Usb 3.0 Ot</v>
      </c>
      <c r="E655" t="s">
        <v>4779</v>
      </c>
      <c r="F655" t="str">
        <f t="shared" si="33"/>
        <v>Computers&amp;Accessories</v>
      </c>
      <c r="G655">
        <v>579</v>
      </c>
      <c r="H655" s="2">
        <v>1400</v>
      </c>
      <c r="I655" s="3">
        <v>0.59</v>
      </c>
      <c r="J655">
        <v>4.3</v>
      </c>
      <c r="K655" s="1">
        <v>189104</v>
      </c>
      <c r="L655" t="s">
        <v>5757</v>
      </c>
      <c r="M655" t="s">
        <v>5758</v>
      </c>
      <c r="N655" t="s">
        <v>5759</v>
      </c>
      <c r="O655" t="s">
        <v>5760</v>
      </c>
      <c r="P655" t="s">
        <v>5761</v>
      </c>
      <c r="Q655" t="s">
        <v>5762</v>
      </c>
      <c r="R655" t="s">
        <v>5763</v>
      </c>
      <c r="S655" t="s">
        <v>5764</v>
      </c>
    </row>
    <row r="656" spans="1:19" x14ac:dyDescent="0.3">
      <c r="A656" t="s">
        <v>5765</v>
      </c>
      <c r="B656" t="s">
        <v>5766</v>
      </c>
      <c r="C656" t="str">
        <f t="shared" si="31"/>
        <v>TP-Link Tapo 360¬∞ 2MP 1080p Full H</v>
      </c>
      <c r="D656" t="str">
        <f t="shared" si="32"/>
        <v>Tp-Link Tapo 360¬∞ 2Mp 1080P Full H</v>
      </c>
      <c r="E656" t="s">
        <v>5767</v>
      </c>
      <c r="F656" t="str">
        <f t="shared" si="33"/>
        <v>Electronics</v>
      </c>
      <c r="G656" s="2">
        <v>2499</v>
      </c>
      <c r="H656" s="2">
        <v>3299</v>
      </c>
      <c r="I656" s="3">
        <v>0.24</v>
      </c>
      <c r="J656">
        <v>4.2</v>
      </c>
      <c r="K656" s="1">
        <v>93112</v>
      </c>
      <c r="L656" t="s">
        <v>5768</v>
      </c>
      <c r="M656" t="s">
        <v>5769</v>
      </c>
      <c r="N656" t="s">
        <v>5770</v>
      </c>
      <c r="O656" t="s">
        <v>5771</v>
      </c>
      <c r="P656" t="s">
        <v>5772</v>
      </c>
      <c r="Q656" t="s">
        <v>5773</v>
      </c>
      <c r="R656" t="s">
        <v>5774</v>
      </c>
      <c r="S656" t="s">
        <v>5775</v>
      </c>
    </row>
    <row r="657" spans="1:19" x14ac:dyDescent="0.3">
      <c r="A657" t="s">
        <v>5776</v>
      </c>
      <c r="B657" t="s">
        <v>5777</v>
      </c>
      <c r="C657" t="str">
        <f t="shared" si="31"/>
        <v xml:space="preserve">boAt Airdopes 171 in Ear Bluetooth </v>
      </c>
      <c r="D657" t="str">
        <f t="shared" si="32"/>
        <v xml:space="preserve">Boat Airdopes 171 In Ear Bluetooth </v>
      </c>
      <c r="E657" t="s">
        <v>3079</v>
      </c>
      <c r="F657" t="str">
        <f t="shared" si="33"/>
        <v>Electronics</v>
      </c>
      <c r="G657" s="2">
        <v>1199</v>
      </c>
      <c r="H657" s="2">
        <v>5999</v>
      </c>
      <c r="I657" s="3">
        <v>0.8</v>
      </c>
      <c r="J657">
        <v>3.9</v>
      </c>
      <c r="K657" s="1">
        <v>47521</v>
      </c>
      <c r="L657" t="s">
        <v>5778</v>
      </c>
      <c r="M657" t="s">
        <v>5779</v>
      </c>
      <c r="N657" t="s">
        <v>5780</v>
      </c>
      <c r="O657" t="s">
        <v>5781</v>
      </c>
      <c r="P657" t="s">
        <v>5782</v>
      </c>
      <c r="Q657" t="s">
        <v>5783</v>
      </c>
      <c r="R657" t="s">
        <v>5784</v>
      </c>
      <c r="S657" t="s">
        <v>5785</v>
      </c>
    </row>
    <row r="658" spans="1:19" x14ac:dyDescent="0.3">
      <c r="A658" t="s">
        <v>5786</v>
      </c>
      <c r="B658" t="s">
        <v>5787</v>
      </c>
      <c r="C658" t="str">
        <f t="shared" si="31"/>
        <v>Duracell Plus AAA Rechargeable Batt</v>
      </c>
      <c r="D658" t="str">
        <f t="shared" si="32"/>
        <v>Duracell Plus Aaa Rechargeable Batt</v>
      </c>
      <c r="E658" t="s">
        <v>5528</v>
      </c>
      <c r="F658" t="str">
        <f t="shared" si="33"/>
        <v>Electronics</v>
      </c>
      <c r="G658">
        <v>399</v>
      </c>
      <c r="H658">
        <v>499</v>
      </c>
      <c r="I658" s="3">
        <v>0.2</v>
      </c>
      <c r="J658">
        <v>4.3</v>
      </c>
      <c r="K658" s="1">
        <v>27201</v>
      </c>
      <c r="L658" t="s">
        <v>5788</v>
      </c>
      <c r="M658" t="s">
        <v>5789</v>
      </c>
      <c r="N658" t="s">
        <v>5790</v>
      </c>
      <c r="O658" t="s">
        <v>5791</v>
      </c>
      <c r="P658" t="s">
        <v>5792</v>
      </c>
      <c r="Q658" t="s">
        <v>5793</v>
      </c>
      <c r="R658" t="s">
        <v>5794</v>
      </c>
      <c r="S658" t="s">
        <v>5795</v>
      </c>
    </row>
    <row r="659" spans="1:19" x14ac:dyDescent="0.3">
      <c r="A659" t="s">
        <v>5796</v>
      </c>
      <c r="B659" t="s">
        <v>5797</v>
      </c>
      <c r="C659" t="str">
        <f t="shared" si="31"/>
        <v>Logitech B100 Wired USB Mouse, 3 yr</v>
      </c>
      <c r="D659" t="str">
        <f t="shared" si="32"/>
        <v>Logitech B100 Wired Usb Mouse, 3 Yr</v>
      </c>
      <c r="E659" t="s">
        <v>4790</v>
      </c>
      <c r="F659" t="str">
        <f t="shared" si="33"/>
        <v>Computers&amp;Accessories</v>
      </c>
      <c r="G659">
        <v>279</v>
      </c>
      <c r="H659">
        <v>375</v>
      </c>
      <c r="I659" s="3">
        <v>0.26</v>
      </c>
      <c r="J659">
        <v>4.3</v>
      </c>
      <c r="K659" s="1">
        <v>31534</v>
      </c>
      <c r="L659" t="s">
        <v>5798</v>
      </c>
      <c r="M659" t="s">
        <v>5799</v>
      </c>
      <c r="N659" t="s">
        <v>5800</v>
      </c>
      <c r="O659" t="s">
        <v>5801</v>
      </c>
      <c r="P659" t="s">
        <v>5802</v>
      </c>
      <c r="Q659" t="s">
        <v>5803</v>
      </c>
      <c r="R659" t="s">
        <v>5804</v>
      </c>
      <c r="S659" t="s">
        <v>5805</v>
      </c>
    </row>
    <row r="660" spans="1:19" x14ac:dyDescent="0.3">
      <c r="A660" t="s">
        <v>5806</v>
      </c>
      <c r="B660" t="s">
        <v>5807</v>
      </c>
      <c r="C660" t="str">
        <f t="shared" si="31"/>
        <v>Noise Pulse Buzz 1.69" Bluetooth Ca</v>
      </c>
      <c r="D660" t="str">
        <f t="shared" si="32"/>
        <v>Noise Pulse Buzz 1.69" Bluetooth Ca</v>
      </c>
      <c r="E660" t="s">
        <v>2961</v>
      </c>
      <c r="F660" t="str">
        <f t="shared" si="33"/>
        <v>Electronics</v>
      </c>
      <c r="G660" s="2">
        <v>2499</v>
      </c>
      <c r="H660" s="2">
        <v>4999</v>
      </c>
      <c r="I660" s="3">
        <v>0.5</v>
      </c>
      <c r="J660">
        <v>3.9</v>
      </c>
      <c r="K660" s="1">
        <v>7571</v>
      </c>
      <c r="L660" t="s">
        <v>5808</v>
      </c>
      <c r="M660" t="s">
        <v>4060</v>
      </c>
      <c r="N660" t="s">
        <v>4061</v>
      </c>
      <c r="O660" t="s">
        <v>4062</v>
      </c>
      <c r="P660" t="s">
        <v>4063</v>
      </c>
      <c r="Q660" t="s">
        <v>4064</v>
      </c>
      <c r="R660" t="s">
        <v>5809</v>
      </c>
      <c r="S660" t="s">
        <v>5810</v>
      </c>
    </row>
    <row r="661" spans="1:19" x14ac:dyDescent="0.3">
      <c r="A661" t="s">
        <v>5811</v>
      </c>
      <c r="B661" t="s">
        <v>5812</v>
      </c>
      <c r="C661" t="str">
        <f t="shared" si="31"/>
        <v>Classmate 2100117 Soft Cover 6 Subj</v>
      </c>
      <c r="D661" t="str">
        <f t="shared" si="32"/>
        <v>Classmate 2100117 Soft Cover 6 Subj</v>
      </c>
      <c r="E661" t="s">
        <v>5507</v>
      </c>
      <c r="F661" t="str">
        <f t="shared" si="33"/>
        <v>OfficeProducts</v>
      </c>
      <c r="G661">
        <v>137</v>
      </c>
      <c r="H661">
        <v>160</v>
      </c>
      <c r="I661" s="3">
        <v>0.14000000000000001</v>
      </c>
      <c r="J661">
        <v>4.4000000000000004</v>
      </c>
      <c r="K661" s="1">
        <v>6537</v>
      </c>
      <c r="L661" t="s">
        <v>5813</v>
      </c>
      <c r="M661" t="s">
        <v>5814</v>
      </c>
      <c r="N661" t="s">
        <v>5815</v>
      </c>
      <c r="O661" t="s">
        <v>5816</v>
      </c>
      <c r="P661" t="s">
        <v>5817</v>
      </c>
      <c r="Q661" t="s">
        <v>5818</v>
      </c>
      <c r="R661" t="s">
        <v>5819</v>
      </c>
      <c r="S661" t="s">
        <v>5820</v>
      </c>
    </row>
    <row r="662" spans="1:19" x14ac:dyDescent="0.3">
      <c r="A662" t="s">
        <v>5821</v>
      </c>
      <c r="B662" t="s">
        <v>5822</v>
      </c>
      <c r="C662" t="str">
        <f t="shared" si="31"/>
        <v xml:space="preserve">AirCase Rugged Hard Drive Case for </v>
      </c>
      <c r="D662" t="str">
        <f t="shared" si="32"/>
        <v xml:space="preserve">Aircase Rugged Hard Drive Case For </v>
      </c>
      <c r="E662" t="s">
        <v>5260</v>
      </c>
      <c r="F662" t="str">
        <f t="shared" si="33"/>
        <v>Computers&amp;Accessories</v>
      </c>
      <c r="G662">
        <v>299</v>
      </c>
      <c r="H662">
        <v>499</v>
      </c>
      <c r="I662" s="3">
        <v>0.4</v>
      </c>
      <c r="J662">
        <v>4.5</v>
      </c>
      <c r="K662" s="1">
        <v>21010</v>
      </c>
      <c r="L662" t="s">
        <v>5823</v>
      </c>
      <c r="M662" t="s">
        <v>5824</v>
      </c>
      <c r="N662" t="s">
        <v>5825</v>
      </c>
      <c r="O662" t="s">
        <v>5826</v>
      </c>
      <c r="P662" t="s">
        <v>5827</v>
      </c>
      <c r="Q662" t="s">
        <v>5828</v>
      </c>
      <c r="R662" t="s">
        <v>5829</v>
      </c>
      <c r="S662" t="s">
        <v>5830</v>
      </c>
    </row>
    <row r="663" spans="1:19" x14ac:dyDescent="0.3">
      <c r="A663" t="s">
        <v>5831</v>
      </c>
      <c r="B663" t="s">
        <v>5832</v>
      </c>
      <c r="C663" t="str">
        <f t="shared" si="31"/>
        <v xml:space="preserve">Noise Buds VS402 Truly Wireless in </v>
      </c>
      <c r="D663" t="str">
        <f t="shared" si="32"/>
        <v xml:space="preserve">Noise Buds Vs402 Truly Wireless In </v>
      </c>
      <c r="E663" t="s">
        <v>3079</v>
      </c>
      <c r="F663" t="str">
        <f t="shared" si="33"/>
        <v>Electronics</v>
      </c>
      <c r="G663" s="2">
        <v>1799</v>
      </c>
      <c r="H663" s="2">
        <v>3999</v>
      </c>
      <c r="I663" s="3">
        <v>0.55000000000000004</v>
      </c>
      <c r="J663">
        <v>3.9</v>
      </c>
      <c r="K663" s="1">
        <v>3517</v>
      </c>
      <c r="L663" t="s">
        <v>5833</v>
      </c>
      <c r="M663" t="s">
        <v>5834</v>
      </c>
      <c r="N663" t="s">
        <v>5835</v>
      </c>
      <c r="O663" t="s">
        <v>5836</v>
      </c>
      <c r="P663" t="s">
        <v>5837</v>
      </c>
      <c r="Q663" t="s">
        <v>5838</v>
      </c>
      <c r="R663" t="s">
        <v>5839</v>
      </c>
      <c r="S663" t="s">
        <v>5840</v>
      </c>
    </row>
    <row r="664" spans="1:19" x14ac:dyDescent="0.3">
      <c r="A664" t="s">
        <v>5841</v>
      </c>
      <c r="B664" t="s">
        <v>5842</v>
      </c>
      <c r="C664" t="str">
        <f t="shared" si="31"/>
        <v>JBL Go 2, Wireless Portable Bluetoo</v>
      </c>
      <c r="D664" t="str">
        <f t="shared" si="32"/>
        <v>Jbl Go 2, Wireless Portable Bluetoo</v>
      </c>
      <c r="E664" t="s">
        <v>5405</v>
      </c>
      <c r="F664" t="str">
        <f t="shared" si="33"/>
        <v>Electronics</v>
      </c>
      <c r="G664" s="2">
        <v>1999</v>
      </c>
      <c r="H664" s="2">
        <v>2999</v>
      </c>
      <c r="I664" s="3">
        <v>0.33</v>
      </c>
      <c r="J664">
        <v>4.3</v>
      </c>
      <c r="K664" s="1">
        <v>63899</v>
      </c>
      <c r="L664" t="s">
        <v>5843</v>
      </c>
      <c r="M664" t="s">
        <v>5844</v>
      </c>
      <c r="N664" t="s">
        <v>5845</v>
      </c>
      <c r="O664" t="s">
        <v>5846</v>
      </c>
      <c r="P664" t="s">
        <v>5847</v>
      </c>
      <c r="Q664" t="s">
        <v>5848</v>
      </c>
      <c r="R664" t="s">
        <v>5849</v>
      </c>
      <c r="S664" t="s">
        <v>5850</v>
      </c>
    </row>
    <row r="665" spans="1:19" x14ac:dyDescent="0.3">
      <c r="A665" t="s">
        <v>5851</v>
      </c>
      <c r="B665" t="s">
        <v>5852</v>
      </c>
      <c r="C665" t="str">
        <f t="shared" si="31"/>
        <v>Robustrion Tempered Glass Screen Pr</v>
      </c>
      <c r="D665" t="str">
        <f t="shared" si="32"/>
        <v>Robustrion Tempered Glass Screen Pr</v>
      </c>
      <c r="E665" t="s">
        <v>5853</v>
      </c>
      <c r="F665" t="str">
        <f t="shared" si="33"/>
        <v>Computers&amp;Accessories</v>
      </c>
      <c r="G665">
        <v>399</v>
      </c>
      <c r="H665" s="2">
        <v>1499</v>
      </c>
      <c r="I665" s="3">
        <v>0.73</v>
      </c>
      <c r="J665">
        <v>4.0999999999999996</v>
      </c>
      <c r="K665" s="1">
        <v>5730</v>
      </c>
      <c r="L665" t="s">
        <v>5854</v>
      </c>
      <c r="M665" t="s">
        <v>5855</v>
      </c>
      <c r="N665" t="s">
        <v>5856</v>
      </c>
      <c r="O665" t="s">
        <v>5857</v>
      </c>
      <c r="P665" t="s">
        <v>5858</v>
      </c>
      <c r="Q665" t="s">
        <v>5859</v>
      </c>
      <c r="R665" t="s">
        <v>5860</v>
      </c>
      <c r="S665" t="s">
        <v>5861</v>
      </c>
    </row>
    <row r="666" spans="1:19" x14ac:dyDescent="0.3">
      <c r="A666" t="s">
        <v>5862</v>
      </c>
      <c r="B666" t="s">
        <v>5863</v>
      </c>
      <c r="C666" t="str">
        <f t="shared" si="31"/>
        <v>Redgear Pro Wireless Gamepad with 2</v>
      </c>
      <c r="D666" t="str">
        <f t="shared" si="32"/>
        <v>Redgear Pro Wireless Gamepad With 2</v>
      </c>
      <c r="E666" t="s">
        <v>5864</v>
      </c>
      <c r="F666" t="str">
        <f t="shared" si="33"/>
        <v>Computers&amp;Accessories</v>
      </c>
      <c r="G666" s="2">
        <v>1699</v>
      </c>
      <c r="H666" s="2">
        <v>3999</v>
      </c>
      <c r="I666" s="3">
        <v>0.57999999999999996</v>
      </c>
      <c r="J666">
        <v>4.2</v>
      </c>
      <c r="K666" s="1">
        <v>25488</v>
      </c>
      <c r="L666" t="s">
        <v>5865</v>
      </c>
      <c r="M666" t="s">
        <v>5866</v>
      </c>
      <c r="N666" t="s">
        <v>5867</v>
      </c>
      <c r="O666" t="s">
        <v>5868</v>
      </c>
      <c r="P666" t="s">
        <v>5869</v>
      </c>
      <c r="Q666" t="s">
        <v>5870</v>
      </c>
      <c r="R666" t="s">
        <v>5871</v>
      </c>
      <c r="S666" t="s">
        <v>5872</v>
      </c>
    </row>
    <row r="667" spans="1:19" x14ac:dyDescent="0.3">
      <c r="A667" t="s">
        <v>5873</v>
      </c>
      <c r="B667" t="s">
        <v>5874</v>
      </c>
      <c r="C667" t="str">
        <f t="shared" si="31"/>
        <v xml:space="preserve">Logitech M235 Wireless Mouse, 1000 </v>
      </c>
      <c r="D667" t="str">
        <f t="shared" si="32"/>
        <v xml:space="preserve">Logitech M235 Wireless Mouse, 1000 </v>
      </c>
      <c r="E667" t="s">
        <v>4790</v>
      </c>
      <c r="F667" t="str">
        <f t="shared" si="33"/>
        <v>Computers&amp;Accessories</v>
      </c>
      <c r="G667">
        <v>699</v>
      </c>
      <c r="H667">
        <v>995</v>
      </c>
      <c r="I667" s="3">
        <v>0.3</v>
      </c>
      <c r="J667">
        <v>4.5</v>
      </c>
      <c r="K667" s="1">
        <v>54405</v>
      </c>
      <c r="L667" t="s">
        <v>5875</v>
      </c>
      <c r="M667" t="s">
        <v>5876</v>
      </c>
      <c r="N667" t="s">
        <v>5877</v>
      </c>
      <c r="O667" t="s">
        <v>5878</v>
      </c>
      <c r="P667" t="s">
        <v>5879</v>
      </c>
      <c r="Q667" t="s">
        <v>5880</v>
      </c>
      <c r="R667" t="s">
        <v>5881</v>
      </c>
      <c r="S667" t="s">
        <v>5882</v>
      </c>
    </row>
    <row r="668" spans="1:19" x14ac:dyDescent="0.3">
      <c r="A668" t="s">
        <v>5883</v>
      </c>
      <c r="B668" t="s">
        <v>5884</v>
      </c>
      <c r="C668" t="str">
        <f t="shared" si="31"/>
        <v>TP-link N300 WiFi Wireless Router T</v>
      </c>
      <c r="D668" t="str">
        <f t="shared" si="32"/>
        <v>Tp-Link N300 Wifi Wireless Router T</v>
      </c>
      <c r="E668" t="s">
        <v>5333</v>
      </c>
      <c r="F668" t="str">
        <f t="shared" si="33"/>
        <v>Computers&amp;Accessories</v>
      </c>
      <c r="G668" s="2">
        <v>1149</v>
      </c>
      <c r="H668" s="2">
        <v>1699</v>
      </c>
      <c r="I668" s="3">
        <v>0.32</v>
      </c>
      <c r="J668">
        <v>4.2</v>
      </c>
      <c r="K668" s="1">
        <v>122478</v>
      </c>
      <c r="L668" t="s">
        <v>5885</v>
      </c>
      <c r="M668" t="s">
        <v>5886</v>
      </c>
      <c r="N668" t="s">
        <v>5887</v>
      </c>
      <c r="O668" t="s">
        <v>5888</v>
      </c>
      <c r="P668" t="s">
        <v>5889</v>
      </c>
      <c r="Q668" t="s">
        <v>5890</v>
      </c>
      <c r="R668" t="s">
        <v>5891</v>
      </c>
      <c r="S668" t="s">
        <v>5892</v>
      </c>
    </row>
    <row r="669" spans="1:19" x14ac:dyDescent="0.3">
      <c r="A669" t="s">
        <v>5893</v>
      </c>
      <c r="B669" t="s">
        <v>5894</v>
      </c>
      <c r="C669" t="str">
        <f t="shared" si="31"/>
        <v>Logitech MK240 Nano Wireless USB Ke</v>
      </c>
      <c r="D669" t="str">
        <f t="shared" si="32"/>
        <v>Logitech Mk240 Nano Wireless Usb Ke</v>
      </c>
      <c r="E669" t="s">
        <v>5018</v>
      </c>
      <c r="F669" t="str">
        <f t="shared" si="33"/>
        <v>Computers&amp;Accessories</v>
      </c>
      <c r="G669" s="2">
        <v>1495</v>
      </c>
      <c r="H669" s="2">
        <v>1995</v>
      </c>
      <c r="I669" s="3">
        <v>0.25</v>
      </c>
      <c r="J669">
        <v>4.3</v>
      </c>
      <c r="K669" s="1">
        <v>7241</v>
      </c>
      <c r="L669" t="s">
        <v>5895</v>
      </c>
      <c r="M669" t="s">
        <v>5896</v>
      </c>
      <c r="N669" t="s">
        <v>5897</v>
      </c>
      <c r="O669" t="s">
        <v>5898</v>
      </c>
      <c r="P669" t="s">
        <v>5899</v>
      </c>
      <c r="Q669" t="s">
        <v>5900</v>
      </c>
      <c r="R669" t="s">
        <v>5901</v>
      </c>
      <c r="S669" t="s">
        <v>5902</v>
      </c>
    </row>
    <row r="670" spans="1:19" x14ac:dyDescent="0.3">
      <c r="A670" t="s">
        <v>5903</v>
      </c>
      <c r="B670" t="s">
        <v>5904</v>
      </c>
      <c r="C670" t="str">
        <f t="shared" si="31"/>
        <v>Callas Multipurpose Foldable Laptop</v>
      </c>
      <c r="D670" t="str">
        <f t="shared" si="32"/>
        <v>Callas Multipurpose Foldable Laptop</v>
      </c>
      <c r="E670" t="s">
        <v>4822</v>
      </c>
      <c r="F670" t="str">
        <f t="shared" si="33"/>
        <v>Computers&amp;Accessories</v>
      </c>
      <c r="G670">
        <v>849</v>
      </c>
      <c r="H670" s="2">
        <v>4999</v>
      </c>
      <c r="I670" s="3">
        <v>0.83</v>
      </c>
      <c r="J670">
        <v>4</v>
      </c>
      <c r="K670" s="1">
        <v>20457</v>
      </c>
      <c r="L670" t="s">
        <v>5905</v>
      </c>
      <c r="M670" t="s">
        <v>5906</v>
      </c>
      <c r="N670" t="s">
        <v>5907</v>
      </c>
      <c r="O670" t="s">
        <v>5908</v>
      </c>
      <c r="P670" t="s">
        <v>5909</v>
      </c>
      <c r="Q670" t="s">
        <v>5910</v>
      </c>
      <c r="R670" t="s">
        <v>5911</v>
      </c>
      <c r="S670" t="s">
        <v>5912</v>
      </c>
    </row>
    <row r="671" spans="1:19" x14ac:dyDescent="0.3">
      <c r="A671" t="s">
        <v>5913</v>
      </c>
      <c r="B671" t="s">
        <v>5914</v>
      </c>
      <c r="C671" t="str">
        <f t="shared" si="31"/>
        <v>Casio MJ-12D 150 Steps Check and Co</v>
      </c>
      <c r="D671" t="str">
        <f t="shared" si="32"/>
        <v>Casio Mj-12D 150 Steps Check And Co</v>
      </c>
      <c r="E671" t="s">
        <v>5915</v>
      </c>
      <c r="F671" t="str">
        <f t="shared" si="33"/>
        <v>OfficeProducts</v>
      </c>
      <c r="G671">
        <v>440</v>
      </c>
      <c r="H671">
        <v>440</v>
      </c>
      <c r="I671" s="3">
        <v>0</v>
      </c>
      <c r="J671">
        <v>4.5</v>
      </c>
      <c r="K671" s="1">
        <v>8610</v>
      </c>
      <c r="L671" t="s">
        <v>5916</v>
      </c>
      <c r="M671" t="s">
        <v>5917</v>
      </c>
      <c r="N671" t="s">
        <v>5918</v>
      </c>
      <c r="O671" t="s">
        <v>5919</v>
      </c>
      <c r="P671" t="s">
        <v>5920</v>
      </c>
      <c r="Q671" t="s">
        <v>5921</v>
      </c>
      <c r="R671" t="s">
        <v>5922</v>
      </c>
      <c r="S671" t="s">
        <v>5923</v>
      </c>
    </row>
    <row r="672" spans="1:19" x14ac:dyDescent="0.3">
      <c r="A672" t="s">
        <v>5924</v>
      </c>
      <c r="B672" t="s">
        <v>5925</v>
      </c>
      <c r="C672" t="str">
        <f t="shared" si="31"/>
        <v>Amazon Basics Multipurpose Foldable</v>
      </c>
      <c r="D672" t="str">
        <f t="shared" si="32"/>
        <v>Amazon Basics Multipurpose Foldable</v>
      </c>
      <c r="E672" t="s">
        <v>4822</v>
      </c>
      <c r="F672" t="str">
        <f t="shared" si="33"/>
        <v>Computers&amp;Accessories</v>
      </c>
      <c r="G672">
        <v>599</v>
      </c>
      <c r="H672" s="2">
        <v>3999</v>
      </c>
      <c r="I672" s="3">
        <v>0.85</v>
      </c>
      <c r="J672">
        <v>3.9</v>
      </c>
      <c r="K672" s="1">
        <v>1087</v>
      </c>
      <c r="L672" t="s">
        <v>5926</v>
      </c>
      <c r="M672" t="s">
        <v>5927</v>
      </c>
      <c r="N672" t="s">
        <v>5928</v>
      </c>
      <c r="O672" t="s">
        <v>5929</v>
      </c>
      <c r="P672" t="s">
        <v>5930</v>
      </c>
      <c r="Q672" t="s">
        <v>5931</v>
      </c>
      <c r="R672" t="s">
        <v>5932</v>
      </c>
      <c r="S672" t="s">
        <v>5933</v>
      </c>
    </row>
    <row r="673" spans="1:19" x14ac:dyDescent="0.3">
      <c r="A673" t="s">
        <v>5934</v>
      </c>
      <c r="B673" t="s">
        <v>5935</v>
      </c>
      <c r="C673" t="str">
        <f t="shared" si="31"/>
        <v>Kanget [2 Pack] Type C Female to US</v>
      </c>
      <c r="D673" t="str">
        <f t="shared" si="32"/>
        <v>Kanget [2 Pack] Type C Female To Us</v>
      </c>
      <c r="E673" t="s">
        <v>5570</v>
      </c>
      <c r="F673" t="str">
        <f t="shared" si="33"/>
        <v>Computers&amp;Accessories</v>
      </c>
      <c r="G673">
        <v>149</v>
      </c>
      <c r="H673">
        <v>399</v>
      </c>
      <c r="I673" s="3">
        <v>0.63</v>
      </c>
      <c r="J673">
        <v>4</v>
      </c>
      <c r="K673" s="1">
        <v>1540</v>
      </c>
      <c r="L673" t="s">
        <v>5936</v>
      </c>
      <c r="M673" t="s">
        <v>5937</v>
      </c>
      <c r="N673" t="s">
        <v>5938</v>
      </c>
      <c r="O673" t="s">
        <v>5939</v>
      </c>
      <c r="P673" t="s">
        <v>5940</v>
      </c>
      <c r="Q673" t="s">
        <v>5941</v>
      </c>
      <c r="R673" t="s">
        <v>5942</v>
      </c>
      <c r="S673" t="s">
        <v>5943</v>
      </c>
    </row>
    <row r="674" spans="1:19" x14ac:dyDescent="0.3">
      <c r="A674" t="s">
        <v>5944</v>
      </c>
      <c r="B674" t="s">
        <v>5945</v>
      </c>
      <c r="C674" t="str">
        <f t="shared" si="31"/>
        <v xml:space="preserve">Amazon Basics Magic Slate 8.5-inch </v>
      </c>
      <c r="D674" t="str">
        <f t="shared" si="32"/>
        <v xml:space="preserve">Amazon Basics Magic Slate 8.5-Inch </v>
      </c>
      <c r="E674" t="s">
        <v>4801</v>
      </c>
      <c r="F674" t="str">
        <f t="shared" si="33"/>
        <v>Computers&amp;Accessories</v>
      </c>
      <c r="G674">
        <v>289</v>
      </c>
      <c r="H674">
        <v>999</v>
      </c>
      <c r="I674" s="3">
        <v>0.71</v>
      </c>
      <c r="J674">
        <v>4.0999999999999996</v>
      </c>
      <c r="K674" s="1">
        <v>401</v>
      </c>
      <c r="L674" t="s">
        <v>5946</v>
      </c>
      <c r="M674" t="s">
        <v>5947</v>
      </c>
      <c r="N674" t="s">
        <v>5948</v>
      </c>
      <c r="O674" t="s">
        <v>5949</v>
      </c>
      <c r="P674" t="s">
        <v>5950</v>
      </c>
      <c r="Q674" t="s">
        <v>5951</v>
      </c>
      <c r="R674" t="s">
        <v>5952</v>
      </c>
      <c r="S674" t="s">
        <v>5953</v>
      </c>
    </row>
    <row r="675" spans="1:19" x14ac:dyDescent="0.3">
      <c r="A675" t="s">
        <v>5954</v>
      </c>
      <c r="B675" t="s">
        <v>5955</v>
      </c>
      <c r="C675" t="str">
        <f t="shared" si="31"/>
        <v>Zebronics ZEB-90HB USB Hub, 4 Ports</v>
      </c>
      <c r="D675" t="str">
        <f t="shared" si="32"/>
        <v>Zebronics Zeb-90Hb Usb Hub, 4 Ports</v>
      </c>
      <c r="E675" t="s">
        <v>5956</v>
      </c>
      <c r="F675" t="str">
        <f t="shared" si="33"/>
        <v>Computers&amp;Accessories</v>
      </c>
      <c r="G675">
        <v>179</v>
      </c>
      <c r="H675">
        <v>499</v>
      </c>
      <c r="I675" s="3">
        <v>0.64</v>
      </c>
      <c r="J675">
        <v>3.4</v>
      </c>
      <c r="K675" s="1">
        <v>9385</v>
      </c>
      <c r="L675" t="s">
        <v>5957</v>
      </c>
      <c r="M675" t="s">
        <v>5958</v>
      </c>
      <c r="N675" t="s">
        <v>5959</v>
      </c>
      <c r="O675" t="s">
        <v>5960</v>
      </c>
      <c r="P675" t="s">
        <v>5961</v>
      </c>
      <c r="Q675" t="s">
        <v>5962</v>
      </c>
      <c r="R675" t="s">
        <v>5963</v>
      </c>
      <c r="S675" t="s">
        <v>5964</v>
      </c>
    </row>
    <row r="676" spans="1:19" x14ac:dyDescent="0.3">
      <c r="A676" t="s">
        <v>5965</v>
      </c>
      <c r="B676" t="s">
        <v>5966</v>
      </c>
      <c r="C676" t="str">
        <f t="shared" si="31"/>
        <v>Noise ColorFit Pro 2 Full Touch Con</v>
      </c>
      <c r="D676" t="str">
        <f t="shared" si="32"/>
        <v>Noise Colorfit Pro 2 Full Touch Con</v>
      </c>
      <c r="E676" t="s">
        <v>2961</v>
      </c>
      <c r="F676" t="str">
        <f t="shared" si="33"/>
        <v>Electronics</v>
      </c>
      <c r="G676" s="2">
        <v>1499</v>
      </c>
      <c r="H676" s="2">
        <v>4999</v>
      </c>
      <c r="I676" s="3">
        <v>0.7</v>
      </c>
      <c r="J676">
        <v>4</v>
      </c>
      <c r="K676" s="1">
        <v>92588</v>
      </c>
      <c r="L676" t="s">
        <v>5967</v>
      </c>
      <c r="M676" t="s">
        <v>4178</v>
      </c>
      <c r="N676" t="s">
        <v>4179</v>
      </c>
      <c r="O676" t="s">
        <v>4180</v>
      </c>
      <c r="P676" t="s">
        <v>4181</v>
      </c>
      <c r="Q676" t="s">
        <v>4182</v>
      </c>
      <c r="R676" t="s">
        <v>5968</v>
      </c>
      <c r="S676" t="s">
        <v>5969</v>
      </c>
    </row>
    <row r="677" spans="1:19" x14ac:dyDescent="0.3">
      <c r="A677" t="s">
        <v>5970</v>
      </c>
      <c r="B677" t="s">
        <v>5971</v>
      </c>
      <c r="C677" t="str">
        <f t="shared" si="31"/>
        <v>Zebronics Zeb Buds C2 in Ear Type C</v>
      </c>
      <c r="D677" t="str">
        <f t="shared" si="32"/>
        <v>Zebronics Zeb Buds C2 In Ear Type C</v>
      </c>
      <c r="E677" t="s">
        <v>3079</v>
      </c>
      <c r="F677" t="str">
        <f t="shared" si="33"/>
        <v>Electronics</v>
      </c>
      <c r="G677">
        <v>399</v>
      </c>
      <c r="H677">
        <v>699</v>
      </c>
      <c r="I677" s="3">
        <v>0.43</v>
      </c>
      <c r="J677">
        <v>3.4</v>
      </c>
      <c r="K677" s="1">
        <v>3454</v>
      </c>
      <c r="L677" t="s">
        <v>5972</v>
      </c>
      <c r="M677" t="s">
        <v>5973</v>
      </c>
      <c r="N677" t="s">
        <v>5974</v>
      </c>
      <c r="O677" t="s">
        <v>5975</v>
      </c>
      <c r="P677" t="s">
        <v>5976</v>
      </c>
      <c r="Q677" t="s">
        <v>5977</v>
      </c>
      <c r="R677" t="s">
        <v>5978</v>
      </c>
      <c r="S677" t="s">
        <v>5979</v>
      </c>
    </row>
    <row r="678" spans="1:19" x14ac:dyDescent="0.3">
      <c r="A678" t="s">
        <v>5980</v>
      </c>
      <c r="B678" t="s">
        <v>5981</v>
      </c>
      <c r="C678" t="str">
        <f t="shared" si="31"/>
        <v>Redgear A-15 Wired Gaming Mouse wit</v>
      </c>
      <c r="D678" t="str">
        <f t="shared" si="32"/>
        <v>Redgear A-15 Wired Gaming Mouse Wit</v>
      </c>
      <c r="E678" t="s">
        <v>5227</v>
      </c>
      <c r="F678" t="str">
        <f t="shared" si="33"/>
        <v>Computers&amp;Accessories</v>
      </c>
      <c r="G678">
        <v>599</v>
      </c>
      <c r="H678">
        <v>799</v>
      </c>
      <c r="I678" s="3">
        <v>0.25</v>
      </c>
      <c r="J678">
        <v>4.3</v>
      </c>
      <c r="K678" s="1">
        <v>15790</v>
      </c>
      <c r="L678" t="s">
        <v>5982</v>
      </c>
      <c r="M678" t="s">
        <v>5983</v>
      </c>
      <c r="N678" t="s">
        <v>5984</v>
      </c>
      <c r="O678" t="s">
        <v>5985</v>
      </c>
      <c r="P678" t="s">
        <v>5986</v>
      </c>
      <c r="Q678" t="s">
        <v>5987</v>
      </c>
      <c r="R678" t="s">
        <v>5988</v>
      </c>
      <c r="S678" t="s">
        <v>5989</v>
      </c>
    </row>
    <row r="679" spans="1:19" x14ac:dyDescent="0.3">
      <c r="A679" t="s">
        <v>5990</v>
      </c>
      <c r="B679" t="s">
        <v>5991</v>
      </c>
      <c r="C679" t="str">
        <f t="shared" si="31"/>
        <v>JBL Commercial CSLM20B Auxiliary Om</v>
      </c>
      <c r="D679" t="str">
        <f t="shared" si="32"/>
        <v>Jbl Commercial Cslm20B Auxiliary Om</v>
      </c>
      <c r="E679" t="s">
        <v>5992</v>
      </c>
      <c r="F679" t="str">
        <f t="shared" si="33"/>
        <v>Computers&amp;Accessories</v>
      </c>
      <c r="G679">
        <v>949</v>
      </c>
      <c r="H679" s="2">
        <v>2000</v>
      </c>
      <c r="I679" s="3">
        <v>0.53</v>
      </c>
      <c r="J679">
        <v>3.9</v>
      </c>
      <c r="K679" s="1">
        <v>14969</v>
      </c>
      <c r="L679" t="s">
        <v>5993</v>
      </c>
      <c r="M679" t="s">
        <v>5994</v>
      </c>
      <c r="N679" t="s">
        <v>5995</v>
      </c>
      <c r="O679" t="s">
        <v>5996</v>
      </c>
      <c r="P679" t="s">
        <v>5997</v>
      </c>
      <c r="Q679" t="s">
        <v>5998</v>
      </c>
      <c r="R679" t="s">
        <v>5999</v>
      </c>
      <c r="S679" t="s">
        <v>6000</v>
      </c>
    </row>
    <row r="680" spans="1:19" x14ac:dyDescent="0.3">
      <c r="A680" t="s">
        <v>6001</v>
      </c>
      <c r="B680" t="s">
        <v>6002</v>
      </c>
      <c r="C680" t="str">
        <f t="shared" si="31"/>
        <v xml:space="preserve">Fire-Boltt India's No 1 Smartwatch </v>
      </c>
      <c r="D680" t="str">
        <f t="shared" si="32"/>
        <v xml:space="preserve">Fire-Boltt India'S No 1 Smartwatch </v>
      </c>
      <c r="E680" t="s">
        <v>2961</v>
      </c>
      <c r="F680" t="str">
        <f t="shared" si="33"/>
        <v>Electronics</v>
      </c>
      <c r="G680" s="2">
        <v>2499</v>
      </c>
      <c r="H680" s="2">
        <v>9999</v>
      </c>
      <c r="I680" s="3">
        <v>0.75</v>
      </c>
      <c r="J680">
        <v>4.0999999999999996</v>
      </c>
      <c r="K680" s="1">
        <v>42139</v>
      </c>
      <c r="L680" t="s">
        <v>6003</v>
      </c>
      <c r="M680" t="s">
        <v>6004</v>
      </c>
      <c r="N680" t="s">
        <v>6005</v>
      </c>
      <c r="O680" t="s">
        <v>6006</v>
      </c>
      <c r="P680" t="s">
        <v>6007</v>
      </c>
      <c r="Q680" t="s">
        <v>6008</v>
      </c>
      <c r="R680" t="s">
        <v>6009</v>
      </c>
      <c r="S680" t="s">
        <v>6010</v>
      </c>
    </row>
    <row r="681" spans="1:19" x14ac:dyDescent="0.3">
      <c r="A681" t="s">
        <v>6011</v>
      </c>
      <c r="B681" t="s">
        <v>6012</v>
      </c>
      <c r="C681" t="str">
        <f t="shared" si="31"/>
        <v>Eveready Red 1012 AAA Batteries - P</v>
      </c>
      <c r="D681" t="str">
        <f t="shared" si="32"/>
        <v>Eveready Red 1012 Aaa Batteries - P</v>
      </c>
      <c r="E681" t="s">
        <v>4965</v>
      </c>
      <c r="F681" t="str">
        <f t="shared" si="33"/>
        <v>Electronics</v>
      </c>
      <c r="G681">
        <v>159</v>
      </c>
      <c r="H681">
        <v>180</v>
      </c>
      <c r="I681" s="3">
        <v>0.12</v>
      </c>
      <c r="J681">
        <v>4.3</v>
      </c>
      <c r="K681" s="1">
        <v>989</v>
      </c>
      <c r="L681" t="s">
        <v>6013</v>
      </c>
      <c r="M681" t="s">
        <v>6014</v>
      </c>
      <c r="N681" t="s">
        <v>6015</v>
      </c>
      <c r="O681" t="s">
        <v>6016</v>
      </c>
      <c r="P681" t="s">
        <v>6017</v>
      </c>
      <c r="Q681" t="s">
        <v>6018</v>
      </c>
      <c r="R681" t="s">
        <v>6019</v>
      </c>
      <c r="S681" t="s">
        <v>6020</v>
      </c>
    </row>
    <row r="682" spans="1:19" x14ac:dyDescent="0.3">
      <c r="A682" t="s">
        <v>6021</v>
      </c>
      <c r="B682" t="s">
        <v>6022</v>
      </c>
      <c r="C682" t="str">
        <f t="shared" si="31"/>
        <v xml:space="preserve">SanDisk Extreme microSD UHS I Card </v>
      </c>
      <c r="D682" t="str">
        <f t="shared" si="32"/>
        <v xml:space="preserve">Sandisk Extreme Microsd Uhs I Card </v>
      </c>
      <c r="E682" t="s">
        <v>3037</v>
      </c>
      <c r="F682" t="str">
        <f t="shared" si="33"/>
        <v>Electronics</v>
      </c>
      <c r="G682" s="2">
        <v>1329</v>
      </c>
      <c r="H682" s="2">
        <v>2900</v>
      </c>
      <c r="I682" s="3">
        <v>0.54</v>
      </c>
      <c r="J682">
        <v>4.5</v>
      </c>
      <c r="K682" s="1">
        <v>19624</v>
      </c>
      <c r="L682" t="s">
        <v>6023</v>
      </c>
      <c r="M682" t="s">
        <v>6024</v>
      </c>
      <c r="N682" t="s">
        <v>6025</v>
      </c>
      <c r="O682" t="s">
        <v>6026</v>
      </c>
      <c r="P682" t="s">
        <v>6027</v>
      </c>
      <c r="Q682" t="s">
        <v>6028</v>
      </c>
      <c r="R682" t="s">
        <v>6029</v>
      </c>
      <c r="S682" t="s">
        <v>6030</v>
      </c>
    </row>
    <row r="683" spans="1:19" x14ac:dyDescent="0.3">
      <c r="A683" t="s">
        <v>6031</v>
      </c>
      <c r="B683" t="s">
        <v>6032</v>
      </c>
      <c r="C683" t="str">
        <f t="shared" si="31"/>
        <v>Portronics MPORT 31C 4-in-1 USB Hub</v>
      </c>
      <c r="D683" t="str">
        <f t="shared" si="32"/>
        <v>Portronics Mport 31C 4-In-1 Usb Hub</v>
      </c>
      <c r="E683" t="s">
        <v>5956</v>
      </c>
      <c r="F683" t="str">
        <f t="shared" si="33"/>
        <v>Computers&amp;Accessories</v>
      </c>
      <c r="G683">
        <v>570</v>
      </c>
      <c r="H683">
        <v>999</v>
      </c>
      <c r="I683" s="3">
        <v>0.43</v>
      </c>
      <c r="J683">
        <v>4.2</v>
      </c>
      <c r="K683" s="1">
        <v>3201</v>
      </c>
      <c r="L683" t="s">
        <v>6033</v>
      </c>
      <c r="M683" t="s">
        <v>6034</v>
      </c>
      <c r="N683" t="s">
        <v>6035</v>
      </c>
      <c r="O683" t="s">
        <v>6036</v>
      </c>
      <c r="P683" t="s">
        <v>6037</v>
      </c>
      <c r="Q683" t="s">
        <v>6038</v>
      </c>
      <c r="R683" t="s">
        <v>6039</v>
      </c>
      <c r="S683" t="s">
        <v>6040</v>
      </c>
    </row>
    <row r="684" spans="1:19" x14ac:dyDescent="0.3">
      <c r="A684" t="s">
        <v>6041</v>
      </c>
      <c r="B684" t="s">
        <v>6042</v>
      </c>
      <c r="C684" t="str">
        <f t="shared" si="31"/>
        <v>Infinity (JBL Fuze Pint, Wireless U</v>
      </c>
      <c r="D684" t="str">
        <f t="shared" si="32"/>
        <v>Infinity (Jbl Fuze Pint, Wireless U</v>
      </c>
      <c r="E684" t="s">
        <v>6043</v>
      </c>
      <c r="F684" t="str">
        <f t="shared" si="33"/>
        <v>Electronics</v>
      </c>
      <c r="G684">
        <v>899</v>
      </c>
      <c r="H684" s="2">
        <v>1999</v>
      </c>
      <c r="I684" s="3">
        <v>0.55000000000000004</v>
      </c>
      <c r="J684">
        <v>4.0999999999999996</v>
      </c>
      <c r="K684" s="1">
        <v>30469</v>
      </c>
      <c r="L684" t="s">
        <v>6044</v>
      </c>
      <c r="M684" t="s">
        <v>6045</v>
      </c>
      <c r="N684" t="s">
        <v>6046</v>
      </c>
      <c r="O684" t="s">
        <v>6047</v>
      </c>
      <c r="P684" t="s">
        <v>6048</v>
      </c>
      <c r="Q684" t="s">
        <v>6049</v>
      </c>
      <c r="R684" t="s">
        <v>6050</v>
      </c>
      <c r="S684" t="s">
        <v>6051</v>
      </c>
    </row>
    <row r="685" spans="1:19" x14ac:dyDescent="0.3">
      <c r="A685" t="s">
        <v>6052</v>
      </c>
      <c r="B685" t="s">
        <v>6053</v>
      </c>
      <c r="C685" t="str">
        <f t="shared" si="31"/>
        <v>AirCase Protective Laptop Bag Sleev</v>
      </c>
      <c r="D685" t="str">
        <f t="shared" si="32"/>
        <v>Aircase Protective Laptop Bag Sleev</v>
      </c>
      <c r="E685" t="s">
        <v>6054</v>
      </c>
      <c r="F685" t="str">
        <f t="shared" si="33"/>
        <v>Computers&amp;Accessories</v>
      </c>
      <c r="G685">
        <v>449</v>
      </c>
      <c r="H685">
        <v>999</v>
      </c>
      <c r="I685" s="3">
        <v>0.55000000000000004</v>
      </c>
      <c r="J685">
        <v>4.4000000000000004</v>
      </c>
      <c r="K685" s="1">
        <v>9940</v>
      </c>
      <c r="L685" t="s">
        <v>6055</v>
      </c>
      <c r="M685" t="s">
        <v>6056</v>
      </c>
      <c r="N685" t="s">
        <v>6057</v>
      </c>
      <c r="O685" t="s">
        <v>6058</v>
      </c>
      <c r="P685" t="s">
        <v>6059</v>
      </c>
      <c r="Q685" t="s">
        <v>6060</v>
      </c>
      <c r="R685" t="s">
        <v>6061</v>
      </c>
      <c r="S685" t="s">
        <v>6062</v>
      </c>
    </row>
    <row r="686" spans="1:19" x14ac:dyDescent="0.3">
      <c r="A686" t="s">
        <v>6063</v>
      </c>
      <c r="B686" t="s">
        <v>6064</v>
      </c>
      <c r="C686" t="str">
        <f t="shared" si="31"/>
        <v>Brand Conquer 6 in 1 with OTG, SD C</v>
      </c>
      <c r="D686" t="str">
        <f t="shared" si="32"/>
        <v>Brand Conquer 6 In 1 With Otg, Sd C</v>
      </c>
      <c r="E686" t="s">
        <v>6065</v>
      </c>
      <c r="F686" t="str">
        <f t="shared" si="33"/>
        <v>Computers&amp;Accessories</v>
      </c>
      <c r="G686">
        <v>549</v>
      </c>
      <c r="H686">
        <v>999</v>
      </c>
      <c r="I686" s="3">
        <v>0.45</v>
      </c>
      <c r="J686">
        <v>4.3</v>
      </c>
      <c r="K686" s="1">
        <v>7758</v>
      </c>
      <c r="L686" t="s">
        <v>6066</v>
      </c>
      <c r="M686" t="s">
        <v>6067</v>
      </c>
      <c r="N686" t="s">
        <v>6068</v>
      </c>
      <c r="O686" t="s">
        <v>6069</v>
      </c>
      <c r="P686" t="s">
        <v>6070</v>
      </c>
      <c r="Q686" t="s">
        <v>6071</v>
      </c>
      <c r="R686" t="s">
        <v>6072</v>
      </c>
      <c r="S686" t="s">
        <v>6073</v>
      </c>
    </row>
    <row r="687" spans="1:19" x14ac:dyDescent="0.3">
      <c r="A687" t="s">
        <v>6074</v>
      </c>
      <c r="B687" t="s">
        <v>6075</v>
      </c>
      <c r="C687" t="str">
        <f t="shared" si="31"/>
        <v>TP-Link AC750 Dual Band Wireless Ca</v>
      </c>
      <c r="D687" t="str">
        <f t="shared" si="32"/>
        <v>Tp-Link Ac750 Dual Band Wireless Ca</v>
      </c>
      <c r="E687" t="s">
        <v>5333</v>
      </c>
      <c r="F687" t="str">
        <f t="shared" si="33"/>
        <v>Computers&amp;Accessories</v>
      </c>
      <c r="G687" s="2">
        <v>1529</v>
      </c>
      <c r="H687" s="2">
        <v>2399</v>
      </c>
      <c r="I687" s="3">
        <v>0.36</v>
      </c>
      <c r="J687">
        <v>4.3</v>
      </c>
      <c r="K687" s="1">
        <v>68409</v>
      </c>
      <c r="L687" t="s">
        <v>6076</v>
      </c>
      <c r="M687" t="s">
        <v>6077</v>
      </c>
      <c r="N687" t="s">
        <v>6078</v>
      </c>
      <c r="O687" t="s">
        <v>6079</v>
      </c>
      <c r="P687" t="s">
        <v>6080</v>
      </c>
      <c r="Q687" t="s">
        <v>6081</v>
      </c>
      <c r="R687" t="s">
        <v>6082</v>
      </c>
      <c r="S687" t="s">
        <v>6083</v>
      </c>
    </row>
    <row r="688" spans="1:19" x14ac:dyDescent="0.3">
      <c r="A688" t="s">
        <v>6084</v>
      </c>
      <c r="B688" t="s">
        <v>6085</v>
      </c>
      <c r="C688" t="str">
        <f t="shared" si="31"/>
        <v>Parker Quink Ink Bottle, Blue</v>
      </c>
      <c r="D688" t="str">
        <f t="shared" si="32"/>
        <v>Parker Quink Ink Bottle, Blue</v>
      </c>
      <c r="E688" t="s">
        <v>6086</v>
      </c>
      <c r="F688" t="str">
        <f t="shared" si="33"/>
        <v>OfficeProducts</v>
      </c>
      <c r="G688">
        <v>100</v>
      </c>
      <c r="H688">
        <v>100</v>
      </c>
      <c r="I688" s="3">
        <v>0</v>
      </c>
      <c r="J688">
        <v>4.3</v>
      </c>
      <c r="K688" s="1">
        <v>3095</v>
      </c>
      <c r="L688" t="s">
        <v>6087</v>
      </c>
      <c r="M688" t="s">
        <v>6088</v>
      </c>
      <c r="N688" t="s">
        <v>6089</v>
      </c>
      <c r="O688" t="s">
        <v>6090</v>
      </c>
      <c r="P688" t="s">
        <v>6091</v>
      </c>
      <c r="Q688" t="s">
        <v>6092</v>
      </c>
      <c r="R688" t="s">
        <v>6093</v>
      </c>
      <c r="S688" t="s">
        <v>6094</v>
      </c>
    </row>
    <row r="689" spans="1:19" x14ac:dyDescent="0.3">
      <c r="A689" t="s">
        <v>6095</v>
      </c>
      <c r="B689" t="s">
        <v>6096</v>
      </c>
      <c r="C689" t="str">
        <f t="shared" si="31"/>
        <v>STRIFF Laptop Stand Adjustable Lapt</v>
      </c>
      <c r="D689" t="str">
        <f t="shared" si="32"/>
        <v>Striff Laptop Stand Adjustable Lapt</v>
      </c>
      <c r="E689" t="s">
        <v>4843</v>
      </c>
      <c r="F689" t="str">
        <f t="shared" si="33"/>
        <v>Computers&amp;Accessories</v>
      </c>
      <c r="G689">
        <v>299</v>
      </c>
      <c r="H689" s="2">
        <v>1499</v>
      </c>
      <c r="I689" s="3">
        <v>0.8</v>
      </c>
      <c r="J689">
        <v>4.2</v>
      </c>
      <c r="K689" s="1">
        <v>903</v>
      </c>
      <c r="L689" t="s">
        <v>6097</v>
      </c>
      <c r="M689" t="s">
        <v>6098</v>
      </c>
      <c r="N689" t="s">
        <v>6099</v>
      </c>
      <c r="O689" t="s">
        <v>6100</v>
      </c>
      <c r="P689" t="s">
        <v>6101</v>
      </c>
      <c r="Q689" t="s">
        <v>6102</v>
      </c>
      <c r="R689" t="s">
        <v>6103</v>
      </c>
      <c r="S689" t="s">
        <v>6104</v>
      </c>
    </row>
    <row r="690" spans="1:19" x14ac:dyDescent="0.3">
      <c r="A690" t="s">
        <v>6105</v>
      </c>
      <c r="B690" t="s">
        <v>6106</v>
      </c>
      <c r="C690" t="str">
        <f t="shared" si="31"/>
        <v>Logitech MK215 Wireless Keyboard an</v>
      </c>
      <c r="D690" t="str">
        <f t="shared" si="32"/>
        <v>Logitech Mk215 Wireless Keyboard An</v>
      </c>
      <c r="E690" t="s">
        <v>5018</v>
      </c>
      <c r="F690" t="str">
        <f t="shared" si="33"/>
        <v>Computers&amp;Accessories</v>
      </c>
      <c r="G690" s="2">
        <v>1295</v>
      </c>
      <c r="H690" s="2">
        <v>1795</v>
      </c>
      <c r="I690" s="3">
        <v>0.28000000000000003</v>
      </c>
      <c r="J690">
        <v>4.0999999999999996</v>
      </c>
      <c r="K690" s="1">
        <v>25771</v>
      </c>
      <c r="L690" t="s">
        <v>6107</v>
      </c>
      <c r="M690" t="s">
        <v>6108</v>
      </c>
      <c r="N690" t="s">
        <v>6109</v>
      </c>
      <c r="O690" t="s">
        <v>6110</v>
      </c>
      <c r="P690" t="s">
        <v>6111</v>
      </c>
      <c r="Q690" t="s">
        <v>6112</v>
      </c>
      <c r="R690" t="s">
        <v>6113</v>
      </c>
      <c r="S690" t="s">
        <v>6114</v>
      </c>
    </row>
    <row r="691" spans="1:19" x14ac:dyDescent="0.3">
      <c r="A691" t="s">
        <v>6115</v>
      </c>
      <c r="B691" t="s">
        <v>6116</v>
      </c>
      <c r="C691" t="str">
        <f t="shared" si="31"/>
        <v>boAt Bassheads 225 in Ear Wired Ear</v>
      </c>
      <c r="D691" t="str">
        <f t="shared" si="32"/>
        <v>Boat Bassheads 225 In Ear Wired Ear</v>
      </c>
      <c r="E691" t="s">
        <v>3079</v>
      </c>
      <c r="F691" t="str">
        <f t="shared" si="33"/>
        <v>Electronics</v>
      </c>
      <c r="G691">
        <v>699</v>
      </c>
      <c r="H691">
        <v>999</v>
      </c>
      <c r="I691" s="3">
        <v>0.3</v>
      </c>
      <c r="J691">
        <v>4.0999999999999996</v>
      </c>
      <c r="K691" s="1">
        <v>273189</v>
      </c>
      <c r="L691" t="s">
        <v>6117</v>
      </c>
      <c r="M691" t="s">
        <v>6118</v>
      </c>
      <c r="N691" t="s">
        <v>6119</v>
      </c>
      <c r="O691" t="s">
        <v>6120</v>
      </c>
      <c r="P691" t="s">
        <v>6121</v>
      </c>
      <c r="Q691" t="s">
        <v>6122</v>
      </c>
      <c r="R691" t="s">
        <v>6123</v>
      </c>
      <c r="S691" t="s">
        <v>6124</v>
      </c>
    </row>
    <row r="692" spans="1:19" x14ac:dyDescent="0.3">
      <c r="A692" t="s">
        <v>6125</v>
      </c>
      <c r="B692" t="s">
        <v>6126</v>
      </c>
      <c r="C692" t="str">
        <f t="shared" si="31"/>
        <v>Luxor 5 Subject Single Ruled Notebo</v>
      </c>
      <c r="D692" t="str">
        <f t="shared" si="32"/>
        <v>Luxor 5 Subject Single Ruled Notebo</v>
      </c>
      <c r="E692" t="s">
        <v>6127</v>
      </c>
      <c r="F692" t="str">
        <f t="shared" si="33"/>
        <v>OfficeProducts</v>
      </c>
      <c r="G692">
        <v>252</v>
      </c>
      <c r="H692">
        <v>315</v>
      </c>
      <c r="I692" s="3">
        <v>0.2</v>
      </c>
      <c r="J692">
        <v>4.5</v>
      </c>
      <c r="K692" s="1">
        <v>3785</v>
      </c>
      <c r="L692" t="s">
        <v>6128</v>
      </c>
      <c r="M692" t="s">
        <v>6129</v>
      </c>
      <c r="N692" t="s">
        <v>6130</v>
      </c>
      <c r="O692" t="s">
        <v>6131</v>
      </c>
      <c r="P692" t="s">
        <v>6132</v>
      </c>
      <c r="Q692" t="s">
        <v>6133</v>
      </c>
      <c r="R692" t="s">
        <v>6134</v>
      </c>
      <c r="S692" t="s">
        <v>6135</v>
      </c>
    </row>
    <row r="693" spans="1:19" x14ac:dyDescent="0.3">
      <c r="A693" t="s">
        <v>6136</v>
      </c>
      <c r="B693" t="s">
        <v>6137</v>
      </c>
      <c r="C693" t="str">
        <f t="shared" si="31"/>
        <v>Duracell Chhota Power AA Battery Se</v>
      </c>
      <c r="D693" t="str">
        <f t="shared" si="32"/>
        <v>Duracell Chhota Power Aa Battery Se</v>
      </c>
      <c r="E693" t="s">
        <v>4965</v>
      </c>
      <c r="F693" t="str">
        <f t="shared" si="33"/>
        <v>Electronics</v>
      </c>
      <c r="G693">
        <v>190</v>
      </c>
      <c r="H693">
        <v>220</v>
      </c>
      <c r="I693" s="3">
        <v>0.14000000000000001</v>
      </c>
      <c r="J693">
        <v>4.4000000000000004</v>
      </c>
      <c r="K693" s="1">
        <v>2866</v>
      </c>
      <c r="L693" t="s">
        <v>6138</v>
      </c>
      <c r="M693" t="s">
        <v>6139</v>
      </c>
      <c r="N693" t="s">
        <v>6140</v>
      </c>
      <c r="O693" t="s">
        <v>6141</v>
      </c>
      <c r="P693" t="s">
        <v>6142</v>
      </c>
      <c r="Q693" t="s">
        <v>6143</v>
      </c>
      <c r="R693" t="s">
        <v>6144</v>
      </c>
      <c r="S693" t="s">
        <v>6145</v>
      </c>
    </row>
    <row r="694" spans="1:19" x14ac:dyDescent="0.3">
      <c r="A694" t="s">
        <v>6146</v>
      </c>
      <c r="B694" t="s">
        <v>6147</v>
      </c>
      <c r="C694" t="str">
        <f t="shared" si="31"/>
        <v>Zebronics Zeb-Transformer Gaming Ke</v>
      </c>
      <c r="D694" t="str">
        <f t="shared" si="32"/>
        <v>Zebronics Zeb-Transformer Gaming Ke</v>
      </c>
      <c r="E694" t="s">
        <v>5018</v>
      </c>
      <c r="F694" t="str">
        <f t="shared" si="33"/>
        <v>Computers&amp;Accessories</v>
      </c>
      <c r="G694" s="2">
        <v>1299</v>
      </c>
      <c r="H694" s="2">
        <v>1599</v>
      </c>
      <c r="I694" s="3">
        <v>0.19</v>
      </c>
      <c r="J694">
        <v>4.3</v>
      </c>
      <c r="K694" s="1">
        <v>27223</v>
      </c>
      <c r="L694" t="s">
        <v>6148</v>
      </c>
      <c r="M694" t="s">
        <v>6149</v>
      </c>
      <c r="N694" t="s">
        <v>6150</v>
      </c>
      <c r="O694" t="s">
        <v>6151</v>
      </c>
      <c r="P694" t="s">
        <v>6152</v>
      </c>
      <c r="Q694" t="s">
        <v>6153</v>
      </c>
      <c r="R694" t="s">
        <v>6154</v>
      </c>
      <c r="S694" t="s">
        <v>6155</v>
      </c>
    </row>
    <row r="695" spans="1:19" x14ac:dyDescent="0.3">
      <c r="A695" t="s">
        <v>6156</v>
      </c>
      <c r="B695" t="s">
        <v>6157</v>
      </c>
      <c r="C695" t="str">
        <f t="shared" si="31"/>
        <v xml:space="preserve">SanDisk Ultra 64 GB USB Pen Drives </v>
      </c>
      <c r="D695" t="str">
        <f t="shared" si="32"/>
        <v xml:space="preserve">Sandisk Ultra 64 Gb Usb Pen Drives </v>
      </c>
      <c r="E695" t="s">
        <v>4779</v>
      </c>
      <c r="F695" t="str">
        <f t="shared" si="33"/>
        <v>Computers&amp;Accessories</v>
      </c>
      <c r="G695">
        <v>729</v>
      </c>
      <c r="H695" s="2">
        <v>1650</v>
      </c>
      <c r="I695" s="3">
        <v>0.56000000000000005</v>
      </c>
      <c r="J695">
        <v>4.3</v>
      </c>
      <c r="K695" s="1">
        <v>82356</v>
      </c>
      <c r="L695" t="s">
        <v>6158</v>
      </c>
      <c r="M695" t="s">
        <v>6159</v>
      </c>
      <c r="N695" t="s">
        <v>6160</v>
      </c>
      <c r="O695" t="s">
        <v>6161</v>
      </c>
      <c r="P695" t="s">
        <v>6162</v>
      </c>
      <c r="Q695" t="s">
        <v>6163</v>
      </c>
      <c r="R695" t="s">
        <v>6164</v>
      </c>
      <c r="S695" t="s">
        <v>6165</v>
      </c>
    </row>
    <row r="696" spans="1:19" x14ac:dyDescent="0.3">
      <c r="A696" t="s">
        <v>6166</v>
      </c>
      <c r="B696" t="s">
        <v>6167</v>
      </c>
      <c r="C696" t="str">
        <f t="shared" si="31"/>
        <v xml:space="preserve">Parker Classic Gold Gold Trim Ball </v>
      </c>
      <c r="D696" t="str">
        <f t="shared" si="32"/>
        <v xml:space="preserve">Parker Classic Gold Gold Trim Ball </v>
      </c>
      <c r="E696" t="s">
        <v>6168</v>
      </c>
      <c r="F696" t="str">
        <f t="shared" si="33"/>
        <v>OfficeProducts</v>
      </c>
      <c r="G696">
        <v>480</v>
      </c>
      <c r="H696">
        <v>600</v>
      </c>
      <c r="I696" s="3">
        <v>0.2</v>
      </c>
      <c r="J696">
        <v>4.3</v>
      </c>
      <c r="K696" s="1">
        <v>5719</v>
      </c>
      <c r="L696" t="s">
        <v>6169</v>
      </c>
      <c r="M696" t="s">
        <v>6170</v>
      </c>
      <c r="N696" t="s">
        <v>6171</v>
      </c>
      <c r="O696" t="s">
        <v>6172</v>
      </c>
      <c r="P696" t="s">
        <v>6173</v>
      </c>
      <c r="Q696" t="s">
        <v>6174</v>
      </c>
      <c r="R696" t="s">
        <v>6175</v>
      </c>
      <c r="S696" t="s">
        <v>6176</v>
      </c>
    </row>
    <row r="697" spans="1:19" x14ac:dyDescent="0.3">
      <c r="A697" t="s">
        <v>6177</v>
      </c>
      <c r="B697" t="s">
        <v>6178</v>
      </c>
      <c r="C697" t="str">
        <f t="shared" si="31"/>
        <v>Tarkan Portable Folding Laptop Desk</v>
      </c>
      <c r="D697" t="str">
        <f t="shared" si="32"/>
        <v>Tarkan Portable Folding Laptop Desk</v>
      </c>
      <c r="E697" t="s">
        <v>4822</v>
      </c>
      <c r="F697" t="str">
        <f t="shared" si="33"/>
        <v>Computers&amp;Accessories</v>
      </c>
      <c r="G697">
        <v>999</v>
      </c>
      <c r="H697" s="2">
        <v>2499</v>
      </c>
      <c r="I697" s="3">
        <v>0.6</v>
      </c>
      <c r="J697">
        <v>4.3</v>
      </c>
      <c r="K697" s="1">
        <v>1690</v>
      </c>
      <c r="L697" t="s">
        <v>6179</v>
      </c>
      <c r="M697" t="s">
        <v>6180</v>
      </c>
      <c r="N697" t="s">
        <v>6181</v>
      </c>
      <c r="O697" t="s">
        <v>6182</v>
      </c>
      <c r="P697" t="s">
        <v>6183</v>
      </c>
      <c r="Q697" t="s">
        <v>6184</v>
      </c>
      <c r="R697" t="s">
        <v>6185</v>
      </c>
      <c r="S697" t="s">
        <v>6186</v>
      </c>
    </row>
    <row r="698" spans="1:19" x14ac:dyDescent="0.3">
      <c r="A698" t="s">
        <v>6187</v>
      </c>
      <c r="B698" t="s">
        <v>6188</v>
      </c>
      <c r="C698" t="str">
        <f t="shared" si="31"/>
        <v>Quantum RJ45 Ethernet Patch Cable/L</v>
      </c>
      <c r="D698" t="str">
        <f t="shared" si="32"/>
        <v>Quantum Rj45 Ethernet Patch Cable/L</v>
      </c>
      <c r="E698" t="s">
        <v>6189</v>
      </c>
      <c r="F698" t="str">
        <f t="shared" si="33"/>
        <v>Computers&amp;Accessories</v>
      </c>
      <c r="G698">
        <v>238</v>
      </c>
      <c r="H698">
        <v>699</v>
      </c>
      <c r="I698" s="3">
        <v>0.66</v>
      </c>
      <c r="J698">
        <v>4.4000000000000004</v>
      </c>
      <c r="K698" s="1">
        <v>8372</v>
      </c>
      <c r="L698" t="s">
        <v>6190</v>
      </c>
      <c r="M698" t="s">
        <v>6191</v>
      </c>
      <c r="N698" t="s">
        <v>6192</v>
      </c>
      <c r="O698" t="s">
        <v>6193</v>
      </c>
      <c r="P698" t="s">
        <v>6194</v>
      </c>
      <c r="Q698" t="s">
        <v>6195</v>
      </c>
      <c r="R698" t="s">
        <v>6196</v>
      </c>
      <c r="S698" t="s">
        <v>6197</v>
      </c>
    </row>
    <row r="699" spans="1:19" x14ac:dyDescent="0.3">
      <c r="A699" t="s">
        <v>6198</v>
      </c>
      <c r="B699" t="s">
        <v>6199</v>
      </c>
      <c r="C699" t="str">
        <f t="shared" si="31"/>
        <v>HP USB Wireless Spill Resistance Ke</v>
      </c>
      <c r="D699" t="str">
        <f t="shared" si="32"/>
        <v>Hp Usb Wireless Spill Resistance Ke</v>
      </c>
      <c r="E699" t="s">
        <v>5018</v>
      </c>
      <c r="F699" t="str">
        <f t="shared" si="33"/>
        <v>Computers&amp;Accessories</v>
      </c>
      <c r="G699" s="2">
        <v>1349</v>
      </c>
      <c r="H699" s="2">
        <v>2198</v>
      </c>
      <c r="I699" s="3">
        <v>0.39</v>
      </c>
      <c r="J699">
        <v>4</v>
      </c>
      <c r="K699" s="1">
        <v>7113</v>
      </c>
      <c r="L699" t="s">
        <v>6200</v>
      </c>
      <c r="M699" t="s">
        <v>6201</v>
      </c>
      <c r="N699" t="s">
        <v>6202</v>
      </c>
      <c r="O699" t="s">
        <v>6203</v>
      </c>
      <c r="P699" t="s">
        <v>6204</v>
      </c>
      <c r="Q699" t="s">
        <v>6205</v>
      </c>
      <c r="R699" t="s">
        <v>6206</v>
      </c>
      <c r="S699" t="s">
        <v>6207</v>
      </c>
    </row>
    <row r="700" spans="1:19" x14ac:dyDescent="0.3">
      <c r="A700" t="s">
        <v>6208</v>
      </c>
      <c r="B700" t="s">
        <v>6209</v>
      </c>
      <c r="C700" t="str">
        <f t="shared" si="31"/>
        <v>HUMBLE Dynamic Lapel Collar Mic Voi</v>
      </c>
      <c r="D700" t="str">
        <f t="shared" si="32"/>
        <v>Humble Dynamic Lapel Collar Mic Voi</v>
      </c>
      <c r="E700" t="s">
        <v>5992</v>
      </c>
      <c r="F700" t="str">
        <f t="shared" si="33"/>
        <v>Computers&amp;Accessories</v>
      </c>
      <c r="G700">
        <v>199</v>
      </c>
      <c r="H700">
        <v>499</v>
      </c>
      <c r="I700" s="3">
        <v>0.6</v>
      </c>
      <c r="J700">
        <v>3.3</v>
      </c>
      <c r="K700" s="1">
        <v>2804</v>
      </c>
      <c r="L700" t="s">
        <v>6210</v>
      </c>
      <c r="M700" t="s">
        <v>6211</v>
      </c>
      <c r="N700" t="s">
        <v>6212</v>
      </c>
      <c r="O700" t="s">
        <v>6213</v>
      </c>
      <c r="P700" t="s">
        <v>6214</v>
      </c>
      <c r="Q700" t="s">
        <v>6215</v>
      </c>
      <c r="R700" t="s">
        <v>6216</v>
      </c>
      <c r="S700" t="s">
        <v>6217</v>
      </c>
    </row>
    <row r="701" spans="1:19" x14ac:dyDescent="0.3">
      <c r="A701" t="s">
        <v>6218</v>
      </c>
      <c r="B701" t="s">
        <v>6219</v>
      </c>
      <c r="C701" t="str">
        <f t="shared" si="31"/>
        <v>Boult Audio Omega with 30dB ANC+ EN</v>
      </c>
      <c r="D701" t="str">
        <f t="shared" si="32"/>
        <v>Boult Audio Omega With 30Db Anc+ En</v>
      </c>
      <c r="E701" t="s">
        <v>3079</v>
      </c>
      <c r="F701" t="str">
        <f t="shared" si="33"/>
        <v>Electronics</v>
      </c>
      <c r="G701" s="2">
        <v>1999</v>
      </c>
      <c r="H701" s="2">
        <v>9999</v>
      </c>
      <c r="I701" s="3">
        <v>0.8</v>
      </c>
      <c r="J701">
        <v>3.7</v>
      </c>
      <c r="K701" s="1">
        <v>1986</v>
      </c>
      <c r="L701" t="s">
        <v>5187</v>
      </c>
      <c r="M701" t="s">
        <v>6220</v>
      </c>
      <c r="N701" t="s">
        <v>6221</v>
      </c>
      <c r="O701" t="s">
        <v>6222</v>
      </c>
      <c r="P701" t="s">
        <v>6223</v>
      </c>
      <c r="Q701" t="s">
        <v>6224</v>
      </c>
      <c r="R701" t="s">
        <v>6225</v>
      </c>
      <c r="S701" t="s">
        <v>6226</v>
      </c>
    </row>
    <row r="702" spans="1:19" x14ac:dyDescent="0.3">
      <c r="A702" t="s">
        <v>6227</v>
      </c>
      <c r="B702" t="s">
        <v>6228</v>
      </c>
      <c r="C702" t="str">
        <f t="shared" si="31"/>
        <v>STRIFF UPH2W Multi Angle Tablet/Mob</v>
      </c>
      <c r="D702" t="str">
        <f t="shared" si="32"/>
        <v>Striff Uph2W Multi Angle Tablet/Mob</v>
      </c>
      <c r="E702" t="s">
        <v>3490</v>
      </c>
      <c r="F702" t="str">
        <f t="shared" si="33"/>
        <v>Electronics</v>
      </c>
      <c r="G702">
        <v>99</v>
      </c>
      <c r="H702">
        <v>499</v>
      </c>
      <c r="I702" s="3">
        <v>0.8</v>
      </c>
      <c r="J702">
        <v>4.0999999999999996</v>
      </c>
      <c r="K702" s="1">
        <v>2451</v>
      </c>
      <c r="L702" t="s">
        <v>3491</v>
      </c>
      <c r="M702" t="s">
        <v>6229</v>
      </c>
      <c r="N702" t="s">
        <v>6230</v>
      </c>
      <c r="O702" t="s">
        <v>6231</v>
      </c>
      <c r="P702" t="s">
        <v>6232</v>
      </c>
      <c r="Q702" t="s">
        <v>6233</v>
      </c>
      <c r="R702" t="s">
        <v>6234</v>
      </c>
      <c r="S702" t="s">
        <v>6235</v>
      </c>
    </row>
    <row r="703" spans="1:19" x14ac:dyDescent="0.3">
      <c r="A703" t="s">
        <v>6236</v>
      </c>
      <c r="B703" t="s">
        <v>6237</v>
      </c>
      <c r="C703" t="str">
        <f t="shared" si="31"/>
        <v xml:space="preserve">Amazon Basics Wireless Mouse | 2.4 </v>
      </c>
      <c r="D703" t="str">
        <f t="shared" si="32"/>
        <v xml:space="preserve">Amazon Basics Wireless Mouse | 2.4 </v>
      </c>
      <c r="E703" t="s">
        <v>4790</v>
      </c>
      <c r="F703" t="str">
        <f t="shared" si="33"/>
        <v>Computers&amp;Accessories</v>
      </c>
      <c r="G703">
        <v>499</v>
      </c>
      <c r="H703" s="2">
        <v>1000</v>
      </c>
      <c r="I703" s="3">
        <v>0.5</v>
      </c>
      <c r="J703">
        <v>5</v>
      </c>
      <c r="K703" s="1">
        <v>23</v>
      </c>
      <c r="L703" t="s">
        <v>6238</v>
      </c>
      <c r="M703" t="s">
        <v>6239</v>
      </c>
      <c r="N703" t="s">
        <v>6240</v>
      </c>
      <c r="O703" t="s">
        <v>6241</v>
      </c>
      <c r="P703" t="s">
        <v>6242</v>
      </c>
      <c r="Q703" t="s">
        <v>6243</v>
      </c>
      <c r="R703" t="s">
        <v>6244</v>
      </c>
      <c r="S703" t="s">
        <v>6245</v>
      </c>
    </row>
    <row r="704" spans="1:19" x14ac:dyDescent="0.3">
      <c r="A704" t="s">
        <v>6246</v>
      </c>
      <c r="B704" t="s">
        <v>6247</v>
      </c>
      <c r="C704" t="str">
        <f t="shared" si="31"/>
        <v>Crucial RAM 8GB DDR4 3200MHz CL22 (</v>
      </c>
      <c r="D704" t="str">
        <f t="shared" si="32"/>
        <v>Crucial Ram 8Gb Ddr4 3200Mhz Cl22 (</v>
      </c>
      <c r="E704" t="s">
        <v>6248</v>
      </c>
      <c r="F704" t="str">
        <f t="shared" si="33"/>
        <v>Computers&amp;Accessories</v>
      </c>
      <c r="G704" s="2">
        <v>1792</v>
      </c>
      <c r="H704" s="2">
        <v>3500</v>
      </c>
      <c r="I704" s="3">
        <v>0.49</v>
      </c>
      <c r="J704">
        <v>4.5</v>
      </c>
      <c r="K704" s="1">
        <v>26194</v>
      </c>
      <c r="L704" t="s">
        <v>6249</v>
      </c>
      <c r="M704" t="s">
        <v>6250</v>
      </c>
      <c r="N704" t="s">
        <v>6251</v>
      </c>
      <c r="O704" t="s">
        <v>6252</v>
      </c>
      <c r="P704" t="s">
        <v>6253</v>
      </c>
      <c r="Q704" t="s">
        <v>6254</v>
      </c>
      <c r="R704" t="s">
        <v>6255</v>
      </c>
      <c r="S704" t="s">
        <v>6256</v>
      </c>
    </row>
    <row r="705" spans="1:19" x14ac:dyDescent="0.3">
      <c r="A705" t="s">
        <v>6257</v>
      </c>
      <c r="B705" t="s">
        <v>6258</v>
      </c>
      <c r="C705" t="str">
        <f t="shared" si="31"/>
        <v>APC Back-UPS BX600C-IN 600VA / 360W</v>
      </c>
      <c r="D705" t="str">
        <f t="shared" si="32"/>
        <v>Apc Back-Ups Bx600C-In 600Va / 360W</v>
      </c>
      <c r="E705" t="s">
        <v>6259</v>
      </c>
      <c r="F705" t="str">
        <f t="shared" si="33"/>
        <v>Computers&amp;Accessories</v>
      </c>
      <c r="G705" s="2">
        <v>3299</v>
      </c>
      <c r="H705" s="2">
        <v>4100</v>
      </c>
      <c r="I705" s="3">
        <v>0.2</v>
      </c>
      <c r="J705">
        <v>3.9</v>
      </c>
      <c r="K705" s="1">
        <v>15783</v>
      </c>
      <c r="L705" t="s">
        <v>6260</v>
      </c>
      <c r="M705" t="s">
        <v>6261</v>
      </c>
      <c r="N705" t="s">
        <v>6262</v>
      </c>
      <c r="O705" t="s">
        <v>6263</v>
      </c>
      <c r="P705" t="s">
        <v>6264</v>
      </c>
      <c r="Q705" t="s">
        <v>6265</v>
      </c>
      <c r="R705" t="s">
        <v>6266</v>
      </c>
      <c r="S705" t="s">
        <v>6267</v>
      </c>
    </row>
    <row r="706" spans="1:19" x14ac:dyDescent="0.3">
      <c r="A706" t="s">
        <v>6268</v>
      </c>
      <c r="B706" t="s">
        <v>6269</v>
      </c>
      <c r="C706" t="str">
        <f t="shared" ref="C706:C769" si="34">LEFT(B706,35)</f>
        <v>Luxor 5 Subject Single Ruled Notebo</v>
      </c>
      <c r="D706" t="str">
        <f t="shared" ref="D706:D769" si="35">PROPER(C706)</f>
        <v>Luxor 5 Subject Single Ruled Notebo</v>
      </c>
      <c r="E706" t="s">
        <v>6127</v>
      </c>
      <c r="F706" t="str">
        <f t="shared" si="33"/>
        <v>OfficeProducts</v>
      </c>
      <c r="G706">
        <v>125</v>
      </c>
      <c r="H706">
        <v>180</v>
      </c>
      <c r="I706" s="3">
        <v>0.31</v>
      </c>
      <c r="J706">
        <v>4.4000000000000004</v>
      </c>
      <c r="K706" s="1">
        <v>8053</v>
      </c>
      <c r="L706" t="s">
        <v>6270</v>
      </c>
      <c r="M706" t="s">
        <v>6271</v>
      </c>
      <c r="N706" t="s">
        <v>6272</v>
      </c>
      <c r="O706" t="s">
        <v>6273</v>
      </c>
      <c r="P706" t="s">
        <v>6274</v>
      </c>
      <c r="Q706" t="s">
        <v>6275</v>
      </c>
      <c r="R706" t="s">
        <v>6276</v>
      </c>
      <c r="S706" t="s">
        <v>6277</v>
      </c>
    </row>
    <row r="707" spans="1:19" x14ac:dyDescent="0.3">
      <c r="A707" t="s">
        <v>6278</v>
      </c>
      <c r="B707" t="s">
        <v>6279</v>
      </c>
      <c r="C707" t="str">
        <f t="shared" si="34"/>
        <v>Zebronics Zeb-Jaguar Wireless Mouse</v>
      </c>
      <c r="D707" t="str">
        <f t="shared" si="35"/>
        <v>Zebronics Zeb-Jaguar Wireless Mouse</v>
      </c>
      <c r="E707" t="s">
        <v>4790</v>
      </c>
      <c r="F707" t="str">
        <f t="shared" ref="F707:F770" si="36">LEFT(E707,FIND("|",E707)-1)</f>
        <v>Computers&amp;Accessories</v>
      </c>
      <c r="G707">
        <v>399</v>
      </c>
      <c r="H707" s="2">
        <v>1190</v>
      </c>
      <c r="I707" s="3">
        <v>0.66</v>
      </c>
      <c r="J707">
        <v>4.0999999999999996</v>
      </c>
      <c r="K707" s="1">
        <v>2809</v>
      </c>
      <c r="L707" t="s">
        <v>6280</v>
      </c>
      <c r="M707" t="s">
        <v>6281</v>
      </c>
      <c r="N707" t="s">
        <v>6282</v>
      </c>
      <c r="O707" t="s">
        <v>6283</v>
      </c>
      <c r="P707" t="s">
        <v>6284</v>
      </c>
      <c r="Q707" t="s">
        <v>6285</v>
      </c>
      <c r="R707" t="s">
        <v>6286</v>
      </c>
      <c r="S707" t="s">
        <v>6287</v>
      </c>
    </row>
    <row r="708" spans="1:19" x14ac:dyDescent="0.3">
      <c r="A708" t="s">
        <v>6288</v>
      </c>
      <c r="B708" t="s">
        <v>6289</v>
      </c>
      <c r="C708" t="str">
        <f t="shared" si="34"/>
        <v>Boult Audio Truebuds with 30H Playt</v>
      </c>
      <c r="D708" t="str">
        <f t="shared" si="35"/>
        <v>Boult Audio Truebuds With 30H Playt</v>
      </c>
      <c r="E708" t="s">
        <v>3079</v>
      </c>
      <c r="F708" t="str">
        <f t="shared" si="36"/>
        <v>Electronics</v>
      </c>
      <c r="G708" s="2">
        <v>1199</v>
      </c>
      <c r="H708" s="2">
        <v>7999</v>
      </c>
      <c r="I708" s="3">
        <v>0.85</v>
      </c>
      <c r="J708">
        <v>3.6</v>
      </c>
      <c r="K708" s="1">
        <v>25910</v>
      </c>
      <c r="L708" t="s">
        <v>6290</v>
      </c>
      <c r="M708" t="s">
        <v>6291</v>
      </c>
      <c r="N708" t="s">
        <v>6292</v>
      </c>
      <c r="O708" t="s">
        <v>6293</v>
      </c>
      <c r="P708" t="s">
        <v>6294</v>
      </c>
      <c r="Q708" t="s">
        <v>6295</v>
      </c>
      <c r="R708" t="s">
        <v>6296</v>
      </c>
      <c r="S708" t="s">
        <v>6297</v>
      </c>
    </row>
    <row r="709" spans="1:19" x14ac:dyDescent="0.3">
      <c r="A709" t="s">
        <v>6298</v>
      </c>
      <c r="B709" t="s">
        <v>6299</v>
      </c>
      <c r="C709" t="str">
        <f t="shared" si="34"/>
        <v>Wembley LCD Writing Pad/Tab | Writi</v>
      </c>
      <c r="D709" t="str">
        <f t="shared" si="35"/>
        <v>Wembley Lcd Writing Pad/Tab | Writi</v>
      </c>
      <c r="E709" t="s">
        <v>4801</v>
      </c>
      <c r="F709" t="str">
        <f t="shared" si="36"/>
        <v>Computers&amp;Accessories</v>
      </c>
      <c r="G709">
        <v>235</v>
      </c>
      <c r="H709" s="2">
        <v>1599</v>
      </c>
      <c r="I709" s="3">
        <v>0.85</v>
      </c>
      <c r="J709">
        <v>3.8</v>
      </c>
      <c r="K709" s="1">
        <v>1173</v>
      </c>
      <c r="L709" t="s">
        <v>6300</v>
      </c>
      <c r="M709" t="s">
        <v>6301</v>
      </c>
      <c r="N709" t="s">
        <v>6302</v>
      </c>
      <c r="O709" t="s">
        <v>6303</v>
      </c>
      <c r="P709" t="s">
        <v>6304</v>
      </c>
      <c r="Q709" t="s">
        <v>6305</v>
      </c>
      <c r="R709" t="s">
        <v>6306</v>
      </c>
      <c r="S709" t="s">
        <v>6307</v>
      </c>
    </row>
    <row r="710" spans="1:19" x14ac:dyDescent="0.3">
      <c r="A710" t="s">
        <v>6308</v>
      </c>
      <c r="B710" t="s">
        <v>6309</v>
      </c>
      <c r="C710" t="str">
        <f t="shared" si="34"/>
        <v>Gizga Essentials Multi-Purpose Port</v>
      </c>
      <c r="D710" t="str">
        <f t="shared" si="35"/>
        <v>Gizga Essentials Multi-Purpose Port</v>
      </c>
      <c r="E710" t="s">
        <v>4822</v>
      </c>
      <c r="F710" t="str">
        <f t="shared" si="36"/>
        <v>Computers&amp;Accessories</v>
      </c>
      <c r="G710">
        <v>549</v>
      </c>
      <c r="H710" s="2">
        <v>1999</v>
      </c>
      <c r="I710" s="3">
        <v>0.73</v>
      </c>
      <c r="J710">
        <v>3.6</v>
      </c>
      <c r="K710" s="1">
        <v>6422</v>
      </c>
      <c r="L710" t="s">
        <v>6310</v>
      </c>
      <c r="M710" t="s">
        <v>6311</v>
      </c>
      <c r="N710" t="s">
        <v>6312</v>
      </c>
      <c r="O710" t="s">
        <v>6313</v>
      </c>
      <c r="P710" t="s">
        <v>6314</v>
      </c>
      <c r="Q710" t="s">
        <v>6315</v>
      </c>
      <c r="R710" t="s">
        <v>6316</v>
      </c>
      <c r="S710" t="s">
        <v>6317</v>
      </c>
    </row>
    <row r="711" spans="1:19" x14ac:dyDescent="0.3">
      <c r="A711" t="s">
        <v>6318</v>
      </c>
      <c r="B711" t="s">
        <v>6319</v>
      </c>
      <c r="C711" t="str">
        <f t="shared" si="34"/>
        <v>E-COSMOS Plug in LED Night Light Mi</v>
      </c>
      <c r="D711" t="str">
        <f t="shared" si="35"/>
        <v>E-Cosmos Plug In Led Night Light Mi</v>
      </c>
      <c r="E711" t="s">
        <v>5695</v>
      </c>
      <c r="F711" t="str">
        <f t="shared" si="36"/>
        <v>Computers&amp;Accessories</v>
      </c>
      <c r="G711">
        <v>89</v>
      </c>
      <c r="H711">
        <v>99</v>
      </c>
      <c r="I711" s="3">
        <v>0.1</v>
      </c>
      <c r="J711">
        <v>4.2</v>
      </c>
      <c r="K711" s="1">
        <v>241</v>
      </c>
      <c r="L711" t="s">
        <v>6320</v>
      </c>
      <c r="M711" t="s">
        <v>6321</v>
      </c>
      <c r="N711" t="s">
        <v>6322</v>
      </c>
      <c r="O711" t="s">
        <v>6323</v>
      </c>
      <c r="P711" t="s">
        <v>6324</v>
      </c>
      <c r="Q711" t="s">
        <v>6325</v>
      </c>
      <c r="R711" t="s">
        <v>6326</v>
      </c>
      <c r="S711" t="s">
        <v>6327</v>
      </c>
    </row>
    <row r="712" spans="1:19" x14ac:dyDescent="0.3">
      <c r="A712" t="s">
        <v>6328</v>
      </c>
      <c r="B712" t="s">
        <v>6329</v>
      </c>
      <c r="C712" t="str">
        <f t="shared" si="34"/>
        <v>Noise Buds VS201 V2 in-Ear Truly Wi</v>
      </c>
      <c r="D712" t="str">
        <f t="shared" si="35"/>
        <v>Noise Buds Vs201 V2 In-Ear Truly Wi</v>
      </c>
      <c r="E712" t="s">
        <v>3079</v>
      </c>
      <c r="F712" t="str">
        <f t="shared" si="36"/>
        <v>Electronics</v>
      </c>
      <c r="G712" s="2">
        <v>1299</v>
      </c>
      <c r="H712" s="2">
        <v>2999</v>
      </c>
      <c r="I712" s="3">
        <v>0.56999999999999995</v>
      </c>
      <c r="J712">
        <v>3.8</v>
      </c>
      <c r="K712" s="1">
        <v>14629</v>
      </c>
      <c r="L712" t="s">
        <v>6330</v>
      </c>
      <c r="M712" t="s">
        <v>6331</v>
      </c>
      <c r="N712" t="s">
        <v>6332</v>
      </c>
      <c r="O712" t="s">
        <v>6333</v>
      </c>
      <c r="P712" t="s">
        <v>6334</v>
      </c>
      <c r="Q712" t="s">
        <v>6335</v>
      </c>
      <c r="R712" t="s">
        <v>6336</v>
      </c>
      <c r="S712" t="s">
        <v>6337</v>
      </c>
    </row>
    <row r="713" spans="1:19" x14ac:dyDescent="0.3">
      <c r="A713" t="s">
        <v>6338</v>
      </c>
      <c r="B713" t="s">
        <v>6339</v>
      </c>
      <c r="C713" t="str">
        <f t="shared" si="34"/>
        <v>Lapster Gel Mouse pad with Wrist Re</v>
      </c>
      <c r="D713" t="str">
        <f t="shared" si="35"/>
        <v>Lapster Gel Mouse Pad With Wrist Re</v>
      </c>
      <c r="E713" t="s">
        <v>5249</v>
      </c>
      <c r="F713" t="str">
        <f t="shared" si="36"/>
        <v>Computers&amp;Accessories</v>
      </c>
      <c r="G713">
        <v>230</v>
      </c>
      <c r="H713">
        <v>999</v>
      </c>
      <c r="I713" s="3">
        <v>0.77</v>
      </c>
      <c r="J713">
        <v>4.2</v>
      </c>
      <c r="K713" s="1">
        <v>1528</v>
      </c>
      <c r="L713" t="s">
        <v>6340</v>
      </c>
      <c r="M713" t="s">
        <v>6341</v>
      </c>
      <c r="N713" t="s">
        <v>6342</v>
      </c>
      <c r="O713" t="s">
        <v>6343</v>
      </c>
      <c r="P713" t="s">
        <v>6344</v>
      </c>
      <c r="Q713" t="s">
        <v>6345</v>
      </c>
      <c r="R713" t="s">
        <v>6346</v>
      </c>
      <c r="S713" t="s">
        <v>6347</v>
      </c>
    </row>
    <row r="714" spans="1:19" x14ac:dyDescent="0.3">
      <c r="A714" t="s">
        <v>6348</v>
      </c>
      <c r="B714" t="s">
        <v>6349</v>
      </c>
      <c r="C714" t="str">
        <f t="shared" si="34"/>
        <v xml:space="preserve">Gizga Essentials Earphone Carrying </v>
      </c>
      <c r="D714" t="str">
        <f t="shared" si="35"/>
        <v xml:space="preserve">Gizga Essentials Earphone Carrying </v>
      </c>
      <c r="E714" t="s">
        <v>6350</v>
      </c>
      <c r="F714" t="str">
        <f t="shared" si="36"/>
        <v>Electronics</v>
      </c>
      <c r="G714">
        <v>119</v>
      </c>
      <c r="H714">
        <v>499</v>
      </c>
      <c r="I714" s="3">
        <v>0.76</v>
      </c>
      <c r="J714">
        <v>4.3</v>
      </c>
      <c r="K714" s="1">
        <v>15032</v>
      </c>
      <c r="L714" t="s">
        <v>6351</v>
      </c>
      <c r="M714" t="s">
        <v>6352</v>
      </c>
      <c r="N714" t="s">
        <v>6353</v>
      </c>
      <c r="O714" t="s">
        <v>6354</v>
      </c>
      <c r="P714" t="s">
        <v>6355</v>
      </c>
      <c r="Q714" t="s">
        <v>6356</v>
      </c>
      <c r="R714" t="s">
        <v>6357</v>
      </c>
      <c r="S714" t="s">
        <v>6358</v>
      </c>
    </row>
    <row r="715" spans="1:19" x14ac:dyDescent="0.3">
      <c r="A715" t="s">
        <v>6359</v>
      </c>
      <c r="B715" t="s">
        <v>6360</v>
      </c>
      <c r="C715" t="str">
        <f t="shared" si="34"/>
        <v xml:space="preserve">SanDisk Ultra SDHC UHS-I Card 32GB </v>
      </c>
      <c r="D715" t="str">
        <f t="shared" si="35"/>
        <v xml:space="preserve">Sandisk Ultra Sdhc Uhs-I Card 32Gb </v>
      </c>
      <c r="E715" t="s">
        <v>6361</v>
      </c>
      <c r="F715" t="str">
        <f t="shared" si="36"/>
        <v>Electronics</v>
      </c>
      <c r="G715">
        <v>449</v>
      </c>
      <c r="H715">
        <v>800</v>
      </c>
      <c r="I715" s="3">
        <v>0.44</v>
      </c>
      <c r="J715">
        <v>4.4000000000000004</v>
      </c>
      <c r="K715" s="1">
        <v>69585</v>
      </c>
      <c r="L715" t="s">
        <v>6362</v>
      </c>
      <c r="M715" t="s">
        <v>6363</v>
      </c>
      <c r="N715" t="s">
        <v>6364</v>
      </c>
      <c r="O715" t="s">
        <v>6365</v>
      </c>
      <c r="P715" t="s">
        <v>6366</v>
      </c>
      <c r="Q715" t="s">
        <v>6367</v>
      </c>
      <c r="R715" t="s">
        <v>6368</v>
      </c>
      <c r="S715" t="s">
        <v>6369</v>
      </c>
    </row>
    <row r="716" spans="1:19" x14ac:dyDescent="0.3">
      <c r="A716" t="s">
        <v>6370</v>
      </c>
      <c r="B716" t="s">
        <v>6371</v>
      </c>
      <c r="C716" t="str">
        <f t="shared" si="34"/>
        <v>DIGITEK¬Æ (DRL-14C) Professional (3</v>
      </c>
      <c r="D716" t="str">
        <f t="shared" si="35"/>
        <v>Digitek¬Æ (Drl-14C) Professional (3</v>
      </c>
      <c r="E716" t="s">
        <v>6372</v>
      </c>
      <c r="F716" t="str">
        <f t="shared" si="36"/>
        <v>Electronics</v>
      </c>
      <c r="G716" s="2">
        <v>1699</v>
      </c>
      <c r="H716" s="2">
        <v>3495</v>
      </c>
      <c r="I716" s="3">
        <v>0.51</v>
      </c>
      <c r="J716">
        <v>4.0999999999999996</v>
      </c>
      <c r="K716" s="1">
        <v>14371</v>
      </c>
      <c r="L716" t="s">
        <v>6373</v>
      </c>
      <c r="M716" t="s">
        <v>6374</v>
      </c>
      <c r="N716" t="s">
        <v>6375</v>
      </c>
      <c r="O716" t="s">
        <v>6376</v>
      </c>
      <c r="P716" t="s">
        <v>6377</v>
      </c>
      <c r="Q716" t="s">
        <v>6378</v>
      </c>
      <c r="R716" t="s">
        <v>6379</v>
      </c>
      <c r="S716" t="s">
        <v>6380</v>
      </c>
    </row>
    <row r="717" spans="1:19" x14ac:dyDescent="0.3">
      <c r="A717" t="s">
        <v>6381</v>
      </c>
      <c r="B717" t="s">
        <v>6382</v>
      </c>
      <c r="C717" t="str">
        <f t="shared" si="34"/>
        <v>Classmate Long Notebook - 140 Pages</v>
      </c>
      <c r="D717" t="str">
        <f t="shared" si="35"/>
        <v>Classmate Long Notebook - 140 Pages</v>
      </c>
      <c r="E717" t="s">
        <v>6127</v>
      </c>
      <c r="F717" t="str">
        <f t="shared" si="36"/>
        <v>OfficeProducts</v>
      </c>
      <c r="G717">
        <v>561</v>
      </c>
      <c r="H717">
        <v>720</v>
      </c>
      <c r="I717" s="3">
        <v>0.22</v>
      </c>
      <c r="J717">
        <v>4.4000000000000004</v>
      </c>
      <c r="K717" s="1">
        <v>3182</v>
      </c>
      <c r="L717" t="s">
        <v>6383</v>
      </c>
      <c r="M717" t="s">
        <v>6384</v>
      </c>
      <c r="N717" t="s">
        <v>6385</v>
      </c>
      <c r="O717" t="s">
        <v>6386</v>
      </c>
      <c r="P717" t="s">
        <v>6387</v>
      </c>
      <c r="Q717" t="s">
        <v>6388</v>
      </c>
      <c r="R717" t="s">
        <v>6389</v>
      </c>
      <c r="S717" t="s">
        <v>6390</v>
      </c>
    </row>
    <row r="718" spans="1:19" x14ac:dyDescent="0.3">
      <c r="A718" t="s">
        <v>6391</v>
      </c>
      <c r="B718" t="s">
        <v>6392</v>
      </c>
      <c r="C718" t="str">
        <f t="shared" si="34"/>
        <v>Lenovo 300 Wired Plug &amp; Play USB Mo</v>
      </c>
      <c r="D718" t="str">
        <f t="shared" si="35"/>
        <v>Lenovo 300 Wired Plug &amp; Play Usb Mo</v>
      </c>
      <c r="E718" t="s">
        <v>4790</v>
      </c>
      <c r="F718" t="str">
        <f t="shared" si="36"/>
        <v>Computers&amp;Accessories</v>
      </c>
      <c r="G718">
        <v>289</v>
      </c>
      <c r="H718">
        <v>590</v>
      </c>
      <c r="I718" s="3">
        <v>0.51</v>
      </c>
      <c r="J718">
        <v>4.4000000000000004</v>
      </c>
      <c r="K718" s="1">
        <v>25886</v>
      </c>
      <c r="L718" t="s">
        <v>6393</v>
      </c>
      <c r="M718" t="s">
        <v>6394</v>
      </c>
      <c r="N718" t="s">
        <v>6395</v>
      </c>
      <c r="O718" t="s">
        <v>6396</v>
      </c>
      <c r="P718" t="s">
        <v>6397</v>
      </c>
      <c r="Q718" t="s">
        <v>6398</v>
      </c>
      <c r="R718" t="s">
        <v>6399</v>
      </c>
      <c r="S718" t="s">
        <v>6400</v>
      </c>
    </row>
    <row r="719" spans="1:19" x14ac:dyDescent="0.3">
      <c r="A719" t="s">
        <v>6401</v>
      </c>
      <c r="B719" t="s">
        <v>6402</v>
      </c>
      <c r="C719" t="str">
        <f t="shared" si="34"/>
        <v xml:space="preserve">Dyazo 6 Angles Adjustable Aluminum </v>
      </c>
      <c r="D719" t="str">
        <f t="shared" si="35"/>
        <v xml:space="preserve">Dyazo 6 Angles Adjustable Aluminum </v>
      </c>
      <c r="E719" t="s">
        <v>4843</v>
      </c>
      <c r="F719" t="str">
        <f t="shared" si="36"/>
        <v>Computers&amp;Accessories</v>
      </c>
      <c r="G719">
        <v>599</v>
      </c>
      <c r="H719" s="2">
        <v>1999</v>
      </c>
      <c r="I719" s="3">
        <v>0.7</v>
      </c>
      <c r="J719">
        <v>4.4000000000000004</v>
      </c>
      <c r="K719" s="1">
        <v>4736</v>
      </c>
      <c r="L719" t="s">
        <v>6403</v>
      </c>
      <c r="M719" t="s">
        <v>6404</v>
      </c>
      <c r="N719" t="s">
        <v>6405</v>
      </c>
      <c r="O719" t="s">
        <v>6406</v>
      </c>
      <c r="P719" t="s">
        <v>6407</v>
      </c>
      <c r="Q719" t="s">
        <v>6408</v>
      </c>
      <c r="R719" t="s">
        <v>6409</v>
      </c>
      <c r="S719" t="s">
        <v>6410</v>
      </c>
    </row>
    <row r="720" spans="1:19" x14ac:dyDescent="0.3">
      <c r="A720" t="s">
        <v>6411</v>
      </c>
      <c r="B720" t="s">
        <v>6412</v>
      </c>
      <c r="C720" t="str">
        <f t="shared" si="34"/>
        <v xml:space="preserve">Western Digital WD 2TB My Passport </v>
      </c>
      <c r="D720" t="str">
        <f t="shared" si="35"/>
        <v xml:space="preserve">Western Digital Wd 2Tb My Passport </v>
      </c>
      <c r="E720" t="s">
        <v>5029</v>
      </c>
      <c r="F720" t="str">
        <f t="shared" si="36"/>
        <v>Computers&amp;Accessories</v>
      </c>
      <c r="G720" s="2">
        <v>5599</v>
      </c>
      <c r="H720" s="2">
        <v>7350</v>
      </c>
      <c r="I720" s="3">
        <v>0.24</v>
      </c>
      <c r="J720">
        <v>4.4000000000000004</v>
      </c>
      <c r="K720" s="1">
        <v>73005</v>
      </c>
      <c r="L720" t="s">
        <v>6413</v>
      </c>
      <c r="M720" t="s">
        <v>6414</v>
      </c>
      <c r="N720" t="s">
        <v>6415</v>
      </c>
      <c r="O720" t="s">
        <v>6416</v>
      </c>
      <c r="P720" t="s">
        <v>6417</v>
      </c>
      <c r="Q720" t="s">
        <v>6418</v>
      </c>
      <c r="R720" t="s">
        <v>6419</v>
      </c>
      <c r="S720" t="s">
        <v>6420</v>
      </c>
    </row>
    <row r="721" spans="1:19" x14ac:dyDescent="0.3">
      <c r="A721" t="s">
        <v>6421</v>
      </c>
      <c r="B721" t="s">
        <v>6422</v>
      </c>
      <c r="C721" t="str">
        <f t="shared" si="34"/>
        <v>Logitech C270 Digital HD Webcam wit</v>
      </c>
      <c r="D721" t="str">
        <f t="shared" si="35"/>
        <v>Logitech C270 Digital Hd Webcam Wit</v>
      </c>
      <c r="E721" t="s">
        <v>6423</v>
      </c>
      <c r="F721" t="str">
        <f t="shared" si="36"/>
        <v>Computers&amp;Accessories</v>
      </c>
      <c r="G721" s="2">
        <v>1990</v>
      </c>
      <c r="H721" s="2">
        <v>2595</v>
      </c>
      <c r="I721" s="3">
        <v>0.23</v>
      </c>
      <c r="J721">
        <v>4.3</v>
      </c>
      <c r="K721" s="1">
        <v>20398</v>
      </c>
      <c r="L721" t="s">
        <v>6424</v>
      </c>
      <c r="M721" t="s">
        <v>6425</v>
      </c>
      <c r="N721" t="s">
        <v>6426</v>
      </c>
      <c r="O721" t="s">
        <v>6427</v>
      </c>
      <c r="P721" t="s">
        <v>6428</v>
      </c>
      <c r="Q721" t="s">
        <v>6429</v>
      </c>
      <c r="R721" t="s">
        <v>6430</v>
      </c>
      <c r="S721" t="s">
        <v>6431</v>
      </c>
    </row>
    <row r="722" spans="1:19" x14ac:dyDescent="0.3">
      <c r="A722" t="s">
        <v>6432</v>
      </c>
      <c r="B722" t="s">
        <v>6433</v>
      </c>
      <c r="C722" t="str">
        <f t="shared" si="34"/>
        <v>Portronics MPORT 31 4 Ports USB Hub</v>
      </c>
      <c r="D722" t="str">
        <f t="shared" si="35"/>
        <v>Portronics Mport 31 4 Ports Usb Hub</v>
      </c>
      <c r="E722" t="s">
        <v>5956</v>
      </c>
      <c r="F722" t="str">
        <f t="shared" si="36"/>
        <v>Computers&amp;Accessories</v>
      </c>
      <c r="G722">
        <v>499</v>
      </c>
      <c r="H722">
        <v>799</v>
      </c>
      <c r="I722" s="3">
        <v>0.38</v>
      </c>
      <c r="J722">
        <v>4.3</v>
      </c>
      <c r="K722" s="1">
        <v>2125</v>
      </c>
      <c r="L722" t="s">
        <v>6434</v>
      </c>
      <c r="M722" t="s">
        <v>6435</v>
      </c>
      <c r="N722" t="s">
        <v>6436</v>
      </c>
      <c r="O722" t="s">
        <v>6437</v>
      </c>
      <c r="P722" t="s">
        <v>6438</v>
      </c>
      <c r="Q722" t="s">
        <v>6439</v>
      </c>
      <c r="R722" t="s">
        <v>6440</v>
      </c>
      <c r="S722" t="s">
        <v>6441</v>
      </c>
    </row>
    <row r="723" spans="1:19" x14ac:dyDescent="0.3">
      <c r="A723" t="s">
        <v>6442</v>
      </c>
      <c r="B723" t="s">
        <v>6443</v>
      </c>
      <c r="C723" t="str">
        <f t="shared" si="34"/>
        <v>AirCase Protective Laptop Bag Sleev</v>
      </c>
      <c r="D723" t="str">
        <f t="shared" si="35"/>
        <v>Aircase Protective Laptop Bag Sleev</v>
      </c>
      <c r="E723" t="s">
        <v>6054</v>
      </c>
      <c r="F723" t="str">
        <f t="shared" si="36"/>
        <v>Computers&amp;Accessories</v>
      </c>
      <c r="G723">
        <v>449</v>
      </c>
      <c r="H723">
        <v>999</v>
      </c>
      <c r="I723" s="3">
        <v>0.55000000000000004</v>
      </c>
      <c r="J723">
        <v>4.3</v>
      </c>
      <c r="K723" s="1">
        <v>11330</v>
      </c>
      <c r="L723" t="s">
        <v>6444</v>
      </c>
      <c r="M723" t="s">
        <v>6445</v>
      </c>
      <c r="N723" t="s">
        <v>6446</v>
      </c>
      <c r="O723" t="s">
        <v>6447</v>
      </c>
      <c r="P723" t="s">
        <v>6448</v>
      </c>
      <c r="Q723" t="s">
        <v>6449</v>
      </c>
      <c r="R723" t="s">
        <v>6061</v>
      </c>
      <c r="S723" t="s">
        <v>6450</v>
      </c>
    </row>
    <row r="724" spans="1:19" x14ac:dyDescent="0.3">
      <c r="A724" t="s">
        <v>6451</v>
      </c>
      <c r="B724" t="s">
        <v>6452</v>
      </c>
      <c r="C724" t="str">
        <f t="shared" si="34"/>
        <v>Zinq Five Fan Cooling Pad and Lapto</v>
      </c>
      <c r="D724" t="str">
        <f t="shared" si="35"/>
        <v>Zinq Five Fan Cooling Pad And Lapto</v>
      </c>
      <c r="E724" t="s">
        <v>6453</v>
      </c>
      <c r="F724" t="str">
        <f t="shared" si="36"/>
        <v>Computers&amp;Accessories</v>
      </c>
      <c r="G724">
        <v>999</v>
      </c>
      <c r="H724" s="2">
        <v>1999</v>
      </c>
      <c r="I724" s="3">
        <v>0.5</v>
      </c>
      <c r="J724">
        <v>4.2</v>
      </c>
      <c r="K724" s="1">
        <v>27441</v>
      </c>
      <c r="L724" t="s">
        <v>6454</v>
      </c>
      <c r="M724" t="s">
        <v>6455</v>
      </c>
      <c r="N724" t="s">
        <v>6456</v>
      </c>
      <c r="O724" t="s">
        <v>6457</v>
      </c>
      <c r="P724" t="s">
        <v>6458</v>
      </c>
      <c r="Q724" t="s">
        <v>6459</v>
      </c>
      <c r="R724" t="s">
        <v>6460</v>
      </c>
      <c r="S724" t="s">
        <v>6461</v>
      </c>
    </row>
    <row r="725" spans="1:19" x14ac:dyDescent="0.3">
      <c r="A725" t="s">
        <v>6462</v>
      </c>
      <c r="B725" t="s">
        <v>6463</v>
      </c>
      <c r="C725" t="str">
        <f t="shared" si="34"/>
        <v>Gizga Essentials Webcam Cover, Priv</v>
      </c>
      <c r="D725" t="str">
        <f t="shared" si="35"/>
        <v>Gizga Essentials Webcam Cover, Priv</v>
      </c>
      <c r="E725" t="s">
        <v>4407</v>
      </c>
      <c r="F725" t="str">
        <f t="shared" si="36"/>
        <v>Computers&amp;Accessories</v>
      </c>
      <c r="G725">
        <v>69</v>
      </c>
      <c r="H725">
        <v>299</v>
      </c>
      <c r="I725" s="3">
        <v>0.77</v>
      </c>
      <c r="J725">
        <v>4.3</v>
      </c>
      <c r="K725" s="1">
        <v>255</v>
      </c>
      <c r="L725" t="s">
        <v>6464</v>
      </c>
      <c r="M725" t="s">
        <v>6465</v>
      </c>
      <c r="N725" t="s">
        <v>6466</v>
      </c>
      <c r="O725" t="s">
        <v>6467</v>
      </c>
      <c r="P725" t="s">
        <v>6468</v>
      </c>
      <c r="Q725" t="s">
        <v>6469</v>
      </c>
      <c r="R725" t="s">
        <v>6470</v>
      </c>
      <c r="S725" t="s">
        <v>6471</v>
      </c>
    </row>
    <row r="726" spans="1:19" x14ac:dyDescent="0.3">
      <c r="A726" t="s">
        <v>6472</v>
      </c>
      <c r="B726" t="s">
        <v>6473</v>
      </c>
      <c r="C726" t="str">
        <f t="shared" si="34"/>
        <v>HP Z3700 Wireless Optical Mouse wit</v>
      </c>
      <c r="D726" t="str">
        <f t="shared" si="35"/>
        <v>Hp Z3700 Wireless Optical Mouse Wit</v>
      </c>
      <c r="E726" t="s">
        <v>4790</v>
      </c>
      <c r="F726" t="str">
        <f t="shared" si="36"/>
        <v>Computers&amp;Accessories</v>
      </c>
      <c r="G726">
        <v>899</v>
      </c>
      <c r="H726" s="2">
        <v>1499</v>
      </c>
      <c r="I726" s="3">
        <v>0.4</v>
      </c>
      <c r="J726">
        <v>4.2</v>
      </c>
      <c r="K726" s="1">
        <v>23174</v>
      </c>
      <c r="L726" t="s">
        <v>6474</v>
      </c>
      <c r="M726" t="s">
        <v>6475</v>
      </c>
      <c r="N726" t="s">
        <v>6476</v>
      </c>
      <c r="O726" t="s">
        <v>6477</v>
      </c>
      <c r="P726" t="s">
        <v>6478</v>
      </c>
      <c r="Q726" t="s">
        <v>6479</v>
      </c>
      <c r="R726" t="s">
        <v>6480</v>
      </c>
      <c r="S726" t="s">
        <v>6481</v>
      </c>
    </row>
    <row r="727" spans="1:19" x14ac:dyDescent="0.3">
      <c r="A727" t="s">
        <v>6482</v>
      </c>
      <c r="B727" t="s">
        <v>6483</v>
      </c>
      <c r="C727" t="str">
        <f t="shared" si="34"/>
        <v>MAONO AU-400 Lavalier Auxiliary Omn</v>
      </c>
      <c r="D727" t="str">
        <f t="shared" si="35"/>
        <v>Maono Au-400 Lavalier Auxiliary Omn</v>
      </c>
      <c r="E727" t="s">
        <v>4954</v>
      </c>
      <c r="F727" t="str">
        <f t="shared" si="36"/>
        <v>MusicalInstruments</v>
      </c>
      <c r="G727">
        <v>478</v>
      </c>
      <c r="H727">
        <v>699</v>
      </c>
      <c r="I727" s="3">
        <v>0.32</v>
      </c>
      <c r="J727">
        <v>3.8</v>
      </c>
      <c r="K727" s="1">
        <v>20218</v>
      </c>
      <c r="L727" t="s">
        <v>6484</v>
      </c>
      <c r="M727" t="s">
        <v>6485</v>
      </c>
      <c r="N727" t="s">
        <v>6486</v>
      </c>
      <c r="O727" t="s">
        <v>6487</v>
      </c>
      <c r="P727" t="s">
        <v>6488</v>
      </c>
      <c r="Q727" t="s">
        <v>6489</v>
      </c>
      <c r="R727" t="s">
        <v>6490</v>
      </c>
      <c r="S727" t="s">
        <v>6491</v>
      </c>
    </row>
    <row r="728" spans="1:19" x14ac:dyDescent="0.3">
      <c r="A728" t="s">
        <v>6492</v>
      </c>
      <c r="B728" t="s">
        <v>6493</v>
      </c>
      <c r="C728" t="str">
        <f t="shared" si="34"/>
        <v>TABLE MAGIC Multipurpose Laptop Tab</v>
      </c>
      <c r="D728" t="str">
        <f t="shared" si="35"/>
        <v>Table Magic Multipurpose Laptop Tab</v>
      </c>
      <c r="E728" t="s">
        <v>6494</v>
      </c>
      <c r="F728" t="str">
        <f t="shared" si="36"/>
        <v>Computers&amp;Accessories</v>
      </c>
      <c r="G728" s="2">
        <v>1399</v>
      </c>
      <c r="H728" s="2">
        <v>2490</v>
      </c>
      <c r="I728" s="3">
        <v>0.44</v>
      </c>
      <c r="J728">
        <v>4.3</v>
      </c>
      <c r="K728" s="1">
        <v>11074</v>
      </c>
      <c r="L728" t="s">
        <v>6495</v>
      </c>
      <c r="M728" t="s">
        <v>6496</v>
      </c>
      <c r="N728" t="s">
        <v>6497</v>
      </c>
      <c r="O728" t="s">
        <v>6498</v>
      </c>
      <c r="P728" t="s">
        <v>6499</v>
      </c>
      <c r="Q728" t="s">
        <v>6500</v>
      </c>
      <c r="R728" t="s">
        <v>6501</v>
      </c>
      <c r="S728" t="s">
        <v>6502</v>
      </c>
    </row>
    <row r="729" spans="1:19" x14ac:dyDescent="0.3">
      <c r="A729" t="s">
        <v>6503</v>
      </c>
      <c r="B729" t="s">
        <v>6504</v>
      </c>
      <c r="C729" t="str">
        <f t="shared" si="34"/>
        <v xml:space="preserve">GIZGA Essentials Portable Tabletop </v>
      </c>
      <c r="D729" t="str">
        <f t="shared" si="35"/>
        <v xml:space="preserve">Gizga Essentials Portable Tabletop </v>
      </c>
      <c r="E729" t="s">
        <v>6505</v>
      </c>
      <c r="F729" t="str">
        <f t="shared" si="36"/>
        <v>Computers&amp;Accessories</v>
      </c>
      <c r="G729">
        <v>149</v>
      </c>
      <c r="H729">
        <v>499</v>
      </c>
      <c r="I729" s="3">
        <v>0.7</v>
      </c>
      <c r="J729">
        <v>4.0999999999999996</v>
      </c>
      <c r="K729" s="1">
        <v>25607</v>
      </c>
      <c r="L729" t="s">
        <v>6506</v>
      </c>
      <c r="M729" t="s">
        <v>6507</v>
      </c>
      <c r="N729" t="s">
        <v>6508</v>
      </c>
      <c r="O729" t="s">
        <v>6509</v>
      </c>
      <c r="P729" t="s">
        <v>6510</v>
      </c>
      <c r="Q729" t="s">
        <v>6511</v>
      </c>
      <c r="R729" t="s">
        <v>6512</v>
      </c>
      <c r="S729" t="s">
        <v>6513</v>
      </c>
    </row>
    <row r="730" spans="1:19" x14ac:dyDescent="0.3">
      <c r="A730" t="s">
        <v>6514</v>
      </c>
      <c r="B730" t="s">
        <v>6515</v>
      </c>
      <c r="C730" t="str">
        <f t="shared" si="34"/>
        <v>boAt Stone 650 10W Bluetooth Speake</v>
      </c>
      <c r="D730" t="str">
        <f t="shared" si="35"/>
        <v>Boat Stone 650 10W Bluetooth Speake</v>
      </c>
      <c r="E730" t="s">
        <v>5405</v>
      </c>
      <c r="F730" t="str">
        <f t="shared" si="36"/>
        <v>Electronics</v>
      </c>
      <c r="G730" s="2">
        <v>1799</v>
      </c>
      <c r="H730" s="2">
        <v>4990</v>
      </c>
      <c r="I730" s="3">
        <v>0.64</v>
      </c>
      <c r="J730">
        <v>4.2</v>
      </c>
      <c r="K730" s="1">
        <v>41226</v>
      </c>
      <c r="L730" t="s">
        <v>6516</v>
      </c>
      <c r="M730" t="s">
        <v>6517</v>
      </c>
      <c r="N730" t="s">
        <v>6518</v>
      </c>
      <c r="O730" t="s">
        <v>6519</v>
      </c>
      <c r="P730" t="s">
        <v>6520</v>
      </c>
      <c r="Q730" t="s">
        <v>6521</v>
      </c>
      <c r="R730" t="s">
        <v>6522</v>
      </c>
      <c r="S730" t="s">
        <v>6523</v>
      </c>
    </row>
    <row r="731" spans="1:19" x14ac:dyDescent="0.3">
      <c r="A731" t="s">
        <v>6524</v>
      </c>
      <c r="B731" t="s">
        <v>6525</v>
      </c>
      <c r="C731" t="str">
        <f t="shared" si="34"/>
        <v>ESnipe Mart Worldwide Travel Adapte</v>
      </c>
      <c r="D731" t="str">
        <f t="shared" si="35"/>
        <v>Esnipe Mart Worldwide Travel Adapte</v>
      </c>
      <c r="E731" t="s">
        <v>6526</v>
      </c>
      <c r="F731" t="str">
        <f t="shared" si="36"/>
        <v>HomeImprovement</v>
      </c>
      <c r="G731">
        <v>425</v>
      </c>
      <c r="H731">
        <v>999</v>
      </c>
      <c r="I731" s="3">
        <v>0.56999999999999995</v>
      </c>
      <c r="J731">
        <v>4</v>
      </c>
      <c r="K731" s="1">
        <v>2581</v>
      </c>
      <c r="L731" t="s">
        <v>6527</v>
      </c>
      <c r="M731" t="s">
        <v>6528</v>
      </c>
      <c r="N731" t="s">
        <v>6529</v>
      </c>
      <c r="O731" t="s">
        <v>6530</v>
      </c>
      <c r="P731" t="s">
        <v>6531</v>
      </c>
      <c r="Q731" t="s">
        <v>6532</v>
      </c>
      <c r="R731" t="s">
        <v>6533</v>
      </c>
      <c r="S731" t="s">
        <v>6534</v>
      </c>
    </row>
    <row r="732" spans="1:19" x14ac:dyDescent="0.3">
      <c r="A732" t="s">
        <v>6535</v>
      </c>
      <c r="B732" t="s">
        <v>6536</v>
      </c>
      <c r="C732" t="str">
        <f t="shared" si="34"/>
        <v>boAt Stone 180 5W Bluetooth Speaker</v>
      </c>
      <c r="D732" t="str">
        <f t="shared" si="35"/>
        <v>Boat Stone 180 5W Bluetooth Speaker</v>
      </c>
      <c r="E732" t="s">
        <v>6043</v>
      </c>
      <c r="F732" t="str">
        <f t="shared" si="36"/>
        <v>Electronics</v>
      </c>
      <c r="G732">
        <v>999</v>
      </c>
      <c r="H732" s="2">
        <v>2490</v>
      </c>
      <c r="I732" s="3">
        <v>0.6</v>
      </c>
      <c r="J732">
        <v>4.0999999999999996</v>
      </c>
      <c r="K732" s="1">
        <v>18331</v>
      </c>
      <c r="L732" t="s">
        <v>6537</v>
      </c>
      <c r="M732" t="s">
        <v>6538</v>
      </c>
      <c r="N732" t="s">
        <v>6539</v>
      </c>
      <c r="O732" t="s">
        <v>6540</v>
      </c>
      <c r="P732" t="s">
        <v>6541</v>
      </c>
      <c r="Q732" t="s">
        <v>6542</v>
      </c>
      <c r="R732" t="s">
        <v>6543</v>
      </c>
      <c r="S732" t="s">
        <v>6544</v>
      </c>
    </row>
    <row r="733" spans="1:19" x14ac:dyDescent="0.3">
      <c r="A733" t="s">
        <v>6545</v>
      </c>
      <c r="B733" t="s">
        <v>6546</v>
      </c>
      <c r="C733" t="str">
        <f t="shared" si="34"/>
        <v xml:space="preserve">Portronics Ruffpad 8.5M Multicolor </v>
      </c>
      <c r="D733" t="str">
        <f t="shared" si="35"/>
        <v xml:space="preserve">Portronics Ruffpad 8.5M Multicolor </v>
      </c>
      <c r="E733" t="s">
        <v>4801</v>
      </c>
      <c r="F733" t="str">
        <f t="shared" si="36"/>
        <v>Computers&amp;Accessories</v>
      </c>
      <c r="G733">
        <v>378</v>
      </c>
      <c r="H733">
        <v>999</v>
      </c>
      <c r="I733" s="3">
        <v>0.62</v>
      </c>
      <c r="J733">
        <v>4.0999999999999996</v>
      </c>
      <c r="K733" s="1">
        <v>1779</v>
      </c>
      <c r="L733" t="s">
        <v>6547</v>
      </c>
      <c r="M733" t="s">
        <v>6548</v>
      </c>
      <c r="N733" t="s">
        <v>6549</v>
      </c>
      <c r="O733" t="s">
        <v>6550</v>
      </c>
      <c r="P733" t="s">
        <v>6551</v>
      </c>
      <c r="Q733" t="s">
        <v>6552</v>
      </c>
      <c r="R733" t="s">
        <v>6553</v>
      </c>
      <c r="S733" t="s">
        <v>6554</v>
      </c>
    </row>
    <row r="734" spans="1:19" x14ac:dyDescent="0.3">
      <c r="A734" t="s">
        <v>6555</v>
      </c>
      <c r="B734" t="s">
        <v>6556</v>
      </c>
      <c r="C734" t="str">
        <f t="shared" si="34"/>
        <v>BRUSTRO Copytinta Coloured Craft Pa</v>
      </c>
      <c r="D734" t="str">
        <f t="shared" si="35"/>
        <v>Brustro Copytinta Coloured Craft Pa</v>
      </c>
      <c r="E734" t="s">
        <v>6557</v>
      </c>
      <c r="F734" t="str">
        <f t="shared" si="36"/>
        <v>OfficeProducts</v>
      </c>
      <c r="G734">
        <v>99</v>
      </c>
      <c r="H734">
        <v>99</v>
      </c>
      <c r="I734" s="3">
        <v>0</v>
      </c>
      <c r="J734">
        <v>4.3</v>
      </c>
      <c r="K734" s="1">
        <v>388</v>
      </c>
      <c r="L734" t="s">
        <v>6558</v>
      </c>
      <c r="M734" t="s">
        <v>6559</v>
      </c>
      <c r="N734" t="s">
        <v>6560</v>
      </c>
      <c r="O734" t="s">
        <v>6561</v>
      </c>
      <c r="P734" t="s">
        <v>6562</v>
      </c>
      <c r="Q734" t="s">
        <v>6563</v>
      </c>
      <c r="R734" t="s">
        <v>6564</v>
      </c>
      <c r="S734" t="s">
        <v>6565</v>
      </c>
    </row>
    <row r="735" spans="1:19" x14ac:dyDescent="0.3">
      <c r="A735" t="s">
        <v>6566</v>
      </c>
      <c r="B735" t="s">
        <v>6567</v>
      </c>
      <c r="C735" t="str">
        <f t="shared" si="34"/>
        <v xml:space="preserve">Cuzor 12V Mini ups for WiFi Router </v>
      </c>
      <c r="D735" t="str">
        <f t="shared" si="35"/>
        <v xml:space="preserve">Cuzor 12V Mini Ups For Wifi Router </v>
      </c>
      <c r="E735" t="s">
        <v>5333</v>
      </c>
      <c r="F735" t="str">
        <f t="shared" si="36"/>
        <v>Computers&amp;Accessories</v>
      </c>
      <c r="G735" s="2">
        <v>1499</v>
      </c>
      <c r="H735" s="2">
        <v>2999</v>
      </c>
      <c r="I735" s="3">
        <v>0.5</v>
      </c>
      <c r="J735">
        <v>4.5</v>
      </c>
      <c r="K735" s="1">
        <v>8656</v>
      </c>
      <c r="L735" t="s">
        <v>6568</v>
      </c>
      <c r="M735" t="s">
        <v>6569</v>
      </c>
      <c r="N735" t="s">
        <v>6570</v>
      </c>
      <c r="O735" t="s">
        <v>6571</v>
      </c>
      <c r="P735" t="s">
        <v>6572</v>
      </c>
      <c r="Q735" t="s">
        <v>6573</v>
      </c>
      <c r="R735" t="s">
        <v>6574</v>
      </c>
      <c r="S735" t="s">
        <v>6575</v>
      </c>
    </row>
    <row r="736" spans="1:19" x14ac:dyDescent="0.3">
      <c r="A736" t="s">
        <v>6576</v>
      </c>
      <c r="B736" t="s">
        <v>6577</v>
      </c>
      <c r="C736" t="str">
        <f t="shared" si="34"/>
        <v>Crucial BX500 240GB 3D NAND SATA 6.</v>
      </c>
      <c r="D736" t="str">
        <f t="shared" si="35"/>
        <v>Crucial Bx500 240Gb 3D Nand Sata 6.</v>
      </c>
      <c r="E736" t="s">
        <v>6578</v>
      </c>
      <c r="F736" t="str">
        <f t="shared" si="36"/>
        <v>Computers&amp;Accessories</v>
      </c>
      <c r="G736" s="2">
        <v>1815</v>
      </c>
      <c r="H736" s="2">
        <v>3100</v>
      </c>
      <c r="I736" s="3">
        <v>0.41</v>
      </c>
      <c r="J736">
        <v>4.5</v>
      </c>
      <c r="K736" s="1">
        <v>92925</v>
      </c>
      <c r="L736" t="s">
        <v>6579</v>
      </c>
      <c r="M736" t="s">
        <v>6580</v>
      </c>
      <c r="N736" t="s">
        <v>6581</v>
      </c>
      <c r="O736" t="s">
        <v>6582</v>
      </c>
      <c r="P736" t="s">
        <v>6583</v>
      </c>
      <c r="Q736" t="s">
        <v>6584</v>
      </c>
      <c r="R736" t="s">
        <v>6585</v>
      </c>
      <c r="S736" t="s">
        <v>6586</v>
      </c>
    </row>
    <row r="737" spans="1:19" x14ac:dyDescent="0.3">
      <c r="A737" t="s">
        <v>6587</v>
      </c>
      <c r="B737" t="s">
        <v>6588</v>
      </c>
      <c r="C737" t="str">
        <f t="shared" si="34"/>
        <v>Classmate Pulse Spiral Notebook - 2</v>
      </c>
      <c r="D737" t="str">
        <f t="shared" si="35"/>
        <v>Classmate Pulse Spiral Notebook - 2</v>
      </c>
      <c r="E737" t="s">
        <v>6127</v>
      </c>
      <c r="F737" t="str">
        <f t="shared" si="36"/>
        <v>OfficeProducts</v>
      </c>
      <c r="G737">
        <v>67</v>
      </c>
      <c r="H737">
        <v>75</v>
      </c>
      <c r="I737" s="3">
        <v>0.11</v>
      </c>
      <c r="J737">
        <v>4.0999999999999996</v>
      </c>
      <c r="K737" s="1">
        <v>1269</v>
      </c>
      <c r="L737" t="s">
        <v>6589</v>
      </c>
      <c r="M737" t="s">
        <v>6590</v>
      </c>
      <c r="N737" t="s">
        <v>6591</v>
      </c>
      <c r="O737" t="s">
        <v>6592</v>
      </c>
      <c r="P737" t="s">
        <v>6593</v>
      </c>
      <c r="Q737" t="s">
        <v>6594</v>
      </c>
      <c r="R737" t="s">
        <v>6595</v>
      </c>
      <c r="S737" t="s">
        <v>6596</v>
      </c>
    </row>
    <row r="738" spans="1:19" x14ac:dyDescent="0.3">
      <c r="A738" t="s">
        <v>6597</v>
      </c>
      <c r="B738" t="s">
        <v>6598</v>
      </c>
      <c r="C738" t="str">
        <f t="shared" si="34"/>
        <v>Portronics My buddy plus Adjustable</v>
      </c>
      <c r="D738" t="str">
        <f t="shared" si="35"/>
        <v>Portronics My Buddy Plus Adjustable</v>
      </c>
      <c r="E738" t="s">
        <v>4822</v>
      </c>
      <c r="F738" t="str">
        <f t="shared" si="36"/>
        <v>Computers&amp;Accessories</v>
      </c>
      <c r="G738" s="2">
        <v>1889</v>
      </c>
      <c r="H738" s="2">
        <v>2699</v>
      </c>
      <c r="I738" s="3">
        <v>0.3</v>
      </c>
      <c r="J738">
        <v>4.3</v>
      </c>
      <c r="K738" s="1">
        <v>17394</v>
      </c>
      <c r="L738" t="s">
        <v>6599</v>
      </c>
      <c r="M738" t="s">
        <v>6600</v>
      </c>
      <c r="N738" t="s">
        <v>6601</v>
      </c>
      <c r="O738" t="s">
        <v>6602</v>
      </c>
      <c r="P738" t="s">
        <v>6603</v>
      </c>
      <c r="Q738" t="s">
        <v>6604</v>
      </c>
      <c r="R738" t="s">
        <v>6605</v>
      </c>
      <c r="S738" t="s">
        <v>6606</v>
      </c>
    </row>
    <row r="739" spans="1:19" x14ac:dyDescent="0.3">
      <c r="A739" t="s">
        <v>6607</v>
      </c>
      <c r="B739" t="s">
        <v>6608</v>
      </c>
      <c r="C739" t="str">
        <f t="shared" si="34"/>
        <v>ZEBRONICS Zeb-Evolve Wireless in Ea</v>
      </c>
      <c r="D739" t="str">
        <f t="shared" si="35"/>
        <v>Zebronics Zeb-Evolve Wireless In Ea</v>
      </c>
      <c r="E739" t="s">
        <v>3079</v>
      </c>
      <c r="F739" t="str">
        <f t="shared" si="36"/>
        <v>Electronics</v>
      </c>
      <c r="G739">
        <v>499</v>
      </c>
      <c r="H739" s="2">
        <v>1499</v>
      </c>
      <c r="I739" s="3">
        <v>0.67</v>
      </c>
      <c r="J739">
        <v>3.6</v>
      </c>
      <c r="K739" s="1">
        <v>9169</v>
      </c>
      <c r="L739" t="s">
        <v>6609</v>
      </c>
      <c r="M739" t="s">
        <v>6610</v>
      </c>
      <c r="N739" t="s">
        <v>6611</v>
      </c>
      <c r="O739" t="s">
        <v>6612</v>
      </c>
      <c r="P739" t="s">
        <v>6613</v>
      </c>
      <c r="Q739" t="s">
        <v>6614</v>
      </c>
      <c r="R739" t="s">
        <v>6615</v>
      </c>
      <c r="S739" t="s">
        <v>6616</v>
      </c>
    </row>
    <row r="740" spans="1:19" x14ac:dyDescent="0.3">
      <c r="A740" t="s">
        <v>6617</v>
      </c>
      <c r="B740" t="s">
        <v>6618</v>
      </c>
      <c r="C740" t="str">
        <f t="shared" si="34"/>
        <v>INOVERA World Map Extended Anti Sli</v>
      </c>
      <c r="D740" t="str">
        <f t="shared" si="35"/>
        <v>Inovera World Map Extended Anti Sli</v>
      </c>
      <c r="E740" t="s">
        <v>5249</v>
      </c>
      <c r="F740" t="str">
        <f t="shared" si="36"/>
        <v>Computers&amp;Accessories</v>
      </c>
      <c r="G740">
        <v>499</v>
      </c>
      <c r="H740">
        <v>999</v>
      </c>
      <c r="I740" s="3">
        <v>0.5</v>
      </c>
      <c r="J740">
        <v>4.4000000000000004</v>
      </c>
      <c r="K740" s="1">
        <v>1030</v>
      </c>
      <c r="L740" t="s">
        <v>6619</v>
      </c>
      <c r="M740" t="s">
        <v>6620</v>
      </c>
      <c r="N740" t="s">
        <v>6621</v>
      </c>
      <c r="O740" t="s">
        <v>6622</v>
      </c>
      <c r="P740" t="s">
        <v>6623</v>
      </c>
      <c r="Q740" t="s">
        <v>6624</v>
      </c>
      <c r="R740" t="s">
        <v>6625</v>
      </c>
      <c r="S740" t="s">
        <v>6626</v>
      </c>
    </row>
    <row r="741" spans="1:19" x14ac:dyDescent="0.3">
      <c r="A741" t="s">
        <v>6627</v>
      </c>
      <c r="B741" t="s">
        <v>6628</v>
      </c>
      <c r="C741" t="str">
        <f t="shared" si="34"/>
        <v xml:space="preserve">Seagate One Touch 2TB External HDD </v>
      </c>
      <c r="D741" t="str">
        <f t="shared" si="35"/>
        <v xml:space="preserve">Seagate One Touch 2Tb External Hdd </v>
      </c>
      <c r="E741" t="s">
        <v>5029</v>
      </c>
      <c r="F741" t="str">
        <f t="shared" si="36"/>
        <v>Computers&amp;Accessories</v>
      </c>
      <c r="G741" s="2">
        <v>5799</v>
      </c>
      <c r="H741" s="2">
        <v>7999</v>
      </c>
      <c r="I741" s="3">
        <v>0.28000000000000003</v>
      </c>
      <c r="J741">
        <v>4.5</v>
      </c>
      <c r="K741" s="1">
        <v>50273</v>
      </c>
      <c r="L741" t="s">
        <v>6629</v>
      </c>
      <c r="M741" t="s">
        <v>6630</v>
      </c>
      <c r="N741" t="s">
        <v>6631</v>
      </c>
      <c r="O741" t="s">
        <v>6632</v>
      </c>
      <c r="P741" t="s">
        <v>6633</v>
      </c>
      <c r="Q741" t="s">
        <v>6634</v>
      </c>
      <c r="R741" t="s">
        <v>6635</v>
      </c>
      <c r="S741" t="s">
        <v>6636</v>
      </c>
    </row>
    <row r="742" spans="1:19" x14ac:dyDescent="0.3">
      <c r="A742" t="s">
        <v>6637</v>
      </c>
      <c r="B742" t="s">
        <v>6638</v>
      </c>
      <c r="C742" t="str">
        <f t="shared" si="34"/>
        <v>ZEBRONICS Zeb-Fame 5watts 2.0 Multi</v>
      </c>
      <c r="D742" t="str">
        <f t="shared" si="35"/>
        <v>Zebronics Zeb-Fame 5Watts 2.0 Multi</v>
      </c>
      <c r="E742" t="s">
        <v>6639</v>
      </c>
      <c r="F742" t="str">
        <f t="shared" si="36"/>
        <v>Electronics</v>
      </c>
      <c r="G742">
        <v>499</v>
      </c>
      <c r="H742">
        <v>799</v>
      </c>
      <c r="I742" s="3">
        <v>0.38</v>
      </c>
      <c r="J742">
        <v>3.9</v>
      </c>
      <c r="K742" s="1">
        <v>6742</v>
      </c>
      <c r="L742" t="s">
        <v>6640</v>
      </c>
      <c r="M742" t="s">
        <v>6641</v>
      </c>
      <c r="N742" t="s">
        <v>6642</v>
      </c>
      <c r="O742" t="s">
        <v>6643</v>
      </c>
      <c r="P742" t="s">
        <v>6644</v>
      </c>
      <c r="Q742" t="s">
        <v>6645</v>
      </c>
      <c r="R742" t="s">
        <v>6646</v>
      </c>
      <c r="S742" t="s">
        <v>6647</v>
      </c>
    </row>
    <row r="743" spans="1:19" x14ac:dyDescent="0.3">
      <c r="A743" t="s">
        <v>6648</v>
      </c>
      <c r="B743" t="s">
        <v>6649</v>
      </c>
      <c r="C743" t="str">
        <f t="shared" si="34"/>
        <v>TVARA LCD Writing Tablet 8.5 Inch E</v>
      </c>
      <c r="D743" t="str">
        <f t="shared" si="35"/>
        <v>Tvara Lcd Writing Tablet 8.5 Inch E</v>
      </c>
      <c r="E743" t="s">
        <v>4801</v>
      </c>
      <c r="F743" t="str">
        <f t="shared" si="36"/>
        <v>Computers&amp;Accessories</v>
      </c>
      <c r="G743">
        <v>249</v>
      </c>
      <c r="H743">
        <v>600</v>
      </c>
      <c r="I743" s="3">
        <v>0.59</v>
      </c>
      <c r="J743">
        <v>4</v>
      </c>
      <c r="K743" s="1">
        <v>1208</v>
      </c>
      <c r="L743" t="s">
        <v>6650</v>
      </c>
      <c r="M743" t="s">
        <v>6651</v>
      </c>
      <c r="N743" t="s">
        <v>6652</v>
      </c>
      <c r="O743" t="s">
        <v>6653</v>
      </c>
      <c r="P743" t="s">
        <v>6654</v>
      </c>
      <c r="Q743" t="s">
        <v>6655</v>
      </c>
      <c r="R743" t="s">
        <v>6656</v>
      </c>
      <c r="S743" t="s">
        <v>6657</v>
      </c>
    </row>
    <row r="744" spans="1:19" x14ac:dyDescent="0.3">
      <c r="A744" t="s">
        <v>6658</v>
      </c>
      <c r="B744" t="s">
        <v>6659</v>
      </c>
      <c r="C744" t="str">
        <f t="shared" si="34"/>
        <v>Western Digital WD 1.5TB Elements P</v>
      </c>
      <c r="D744" t="str">
        <f t="shared" si="35"/>
        <v>Western Digital Wd 1.5Tb Elements P</v>
      </c>
      <c r="E744" t="s">
        <v>5029</v>
      </c>
      <c r="F744" t="str">
        <f t="shared" si="36"/>
        <v>Computers&amp;Accessories</v>
      </c>
      <c r="G744" s="2">
        <v>4449</v>
      </c>
      <c r="H744" s="2">
        <v>5734</v>
      </c>
      <c r="I744" s="3">
        <v>0.22</v>
      </c>
      <c r="J744">
        <v>4.4000000000000004</v>
      </c>
      <c r="K744" s="1">
        <v>25006</v>
      </c>
      <c r="L744" t="s">
        <v>6660</v>
      </c>
      <c r="M744" t="s">
        <v>6661</v>
      </c>
      <c r="N744" t="s">
        <v>6662</v>
      </c>
      <c r="O744" t="s">
        <v>6663</v>
      </c>
      <c r="P744" t="s">
        <v>6664</v>
      </c>
      <c r="Q744" t="s">
        <v>6665</v>
      </c>
      <c r="R744" t="s">
        <v>6666</v>
      </c>
      <c r="S744" t="s">
        <v>6667</v>
      </c>
    </row>
    <row r="745" spans="1:19" x14ac:dyDescent="0.3">
      <c r="A745" t="s">
        <v>6668</v>
      </c>
      <c r="B745" t="s">
        <v>6669</v>
      </c>
      <c r="C745" t="str">
        <f t="shared" si="34"/>
        <v>Redgear MP35 Speed-Type Gaming Mous</v>
      </c>
      <c r="D745" t="str">
        <f t="shared" si="35"/>
        <v>Redgear Mp35 Speed-Type Gaming Mous</v>
      </c>
      <c r="E745" t="s">
        <v>5864</v>
      </c>
      <c r="F745" t="str">
        <f t="shared" si="36"/>
        <v>Computers&amp;Accessories</v>
      </c>
      <c r="G745">
        <v>299</v>
      </c>
      <c r="H745">
        <v>550</v>
      </c>
      <c r="I745" s="3">
        <v>0.46</v>
      </c>
      <c r="J745">
        <v>4.5999999999999996</v>
      </c>
      <c r="K745" s="1">
        <v>33434</v>
      </c>
      <c r="L745" t="s">
        <v>6670</v>
      </c>
      <c r="M745" t="s">
        <v>6671</v>
      </c>
      <c r="N745" t="s">
        <v>6672</v>
      </c>
      <c r="O745" t="s">
        <v>6673</v>
      </c>
      <c r="P745" t="s">
        <v>6674</v>
      </c>
      <c r="Q745" t="s">
        <v>6675</v>
      </c>
      <c r="R745" t="s">
        <v>6676</v>
      </c>
      <c r="S745" t="s">
        <v>6677</v>
      </c>
    </row>
    <row r="746" spans="1:19" x14ac:dyDescent="0.3">
      <c r="A746" t="s">
        <v>6678</v>
      </c>
      <c r="B746" t="s">
        <v>6679</v>
      </c>
      <c r="C746" t="str">
        <f t="shared" si="34"/>
        <v xml:space="preserve">Lenovo 400 Wireless Mouse, 1200DPI </v>
      </c>
      <c r="D746" t="str">
        <f t="shared" si="35"/>
        <v xml:space="preserve">Lenovo 400 Wireless Mouse, 1200Dpi </v>
      </c>
      <c r="E746" t="s">
        <v>4790</v>
      </c>
      <c r="F746" t="str">
        <f t="shared" si="36"/>
        <v>Computers&amp;Accessories</v>
      </c>
      <c r="G746">
        <v>629</v>
      </c>
      <c r="H746" s="2">
        <v>1390</v>
      </c>
      <c r="I746" s="3">
        <v>0.55000000000000004</v>
      </c>
      <c r="J746">
        <v>4.4000000000000004</v>
      </c>
      <c r="K746" s="1">
        <v>6301</v>
      </c>
      <c r="L746" t="s">
        <v>6680</v>
      </c>
      <c r="M746" t="s">
        <v>6681</v>
      </c>
      <c r="N746" t="s">
        <v>6682</v>
      </c>
      <c r="O746" t="s">
        <v>6683</v>
      </c>
      <c r="P746" t="s">
        <v>6684</v>
      </c>
      <c r="Q746" t="s">
        <v>6685</v>
      </c>
      <c r="R746" t="s">
        <v>6686</v>
      </c>
      <c r="S746" t="s">
        <v>6687</v>
      </c>
    </row>
    <row r="747" spans="1:19" x14ac:dyDescent="0.3">
      <c r="A747" t="s">
        <v>6688</v>
      </c>
      <c r="B747" t="s">
        <v>6689</v>
      </c>
      <c r="C747" t="str">
        <f t="shared" si="34"/>
        <v>Logitech K480 Wireless Multi-Device</v>
      </c>
      <c r="D747" t="str">
        <f t="shared" si="35"/>
        <v>Logitech K480 Wireless Multi-Device</v>
      </c>
      <c r="E747" t="s">
        <v>4933</v>
      </c>
      <c r="F747" t="str">
        <f t="shared" si="36"/>
        <v>Computers&amp;Accessories</v>
      </c>
      <c r="G747" s="2">
        <v>2595</v>
      </c>
      <c r="H747" s="2">
        <v>3295</v>
      </c>
      <c r="I747" s="3">
        <v>0.21</v>
      </c>
      <c r="J747">
        <v>4.4000000000000004</v>
      </c>
      <c r="K747" s="1">
        <v>22618</v>
      </c>
      <c r="L747" t="s">
        <v>6690</v>
      </c>
      <c r="M747" t="s">
        <v>6691</v>
      </c>
      <c r="N747" t="s">
        <v>6692</v>
      </c>
      <c r="O747" t="s">
        <v>6693</v>
      </c>
      <c r="P747" t="s">
        <v>6694</v>
      </c>
      <c r="Q747" t="s">
        <v>6695</v>
      </c>
      <c r="R747" t="s">
        <v>6696</v>
      </c>
      <c r="S747" t="s">
        <v>6697</v>
      </c>
    </row>
    <row r="748" spans="1:19" x14ac:dyDescent="0.3">
      <c r="A748" t="s">
        <v>6698</v>
      </c>
      <c r="B748" t="s">
        <v>6699</v>
      </c>
      <c r="C748" t="str">
        <f t="shared" si="34"/>
        <v xml:space="preserve">RESONATE RouterUPS CRU12V2A | Zero </v>
      </c>
      <c r="D748" t="str">
        <f t="shared" si="35"/>
        <v xml:space="preserve">Resonate Routerups Cru12V2A | Zero </v>
      </c>
      <c r="E748" t="s">
        <v>5333</v>
      </c>
      <c r="F748" t="str">
        <f t="shared" si="36"/>
        <v>Computers&amp;Accessories</v>
      </c>
      <c r="G748" s="2">
        <v>1799</v>
      </c>
      <c r="H748" s="2">
        <v>2911</v>
      </c>
      <c r="I748" s="3">
        <v>0.38</v>
      </c>
      <c r="J748">
        <v>4.3</v>
      </c>
      <c r="K748" s="1">
        <v>20342</v>
      </c>
      <c r="L748" t="s">
        <v>6700</v>
      </c>
      <c r="M748" t="s">
        <v>6701</v>
      </c>
      <c r="N748" t="s">
        <v>6702</v>
      </c>
      <c r="O748" t="s">
        <v>6703</v>
      </c>
      <c r="P748" t="s">
        <v>6704</v>
      </c>
      <c r="Q748" t="s">
        <v>6705</v>
      </c>
      <c r="R748" t="s">
        <v>6706</v>
      </c>
      <c r="S748" t="s">
        <v>6707</v>
      </c>
    </row>
    <row r="749" spans="1:19" x14ac:dyDescent="0.3">
      <c r="A749" t="s">
        <v>6708</v>
      </c>
      <c r="B749" t="s">
        <v>6709</v>
      </c>
      <c r="C749" t="str">
        <f t="shared" si="34"/>
        <v>3M Post-it Sticky Note Cube, 200 Sh</v>
      </c>
      <c r="D749" t="str">
        <f t="shared" si="35"/>
        <v>3M Post-It Sticky Note Cube, 200 Sh</v>
      </c>
      <c r="E749" t="s">
        <v>5622</v>
      </c>
      <c r="F749" t="str">
        <f t="shared" si="36"/>
        <v>OfficeProducts</v>
      </c>
      <c r="G749">
        <v>90</v>
      </c>
      <c r="H749">
        <v>175</v>
      </c>
      <c r="I749" s="3">
        <v>0.49</v>
      </c>
      <c r="J749">
        <v>4.4000000000000004</v>
      </c>
      <c r="K749" s="1">
        <v>7429</v>
      </c>
      <c r="L749" t="s">
        <v>6710</v>
      </c>
      <c r="M749" t="s">
        <v>6711</v>
      </c>
      <c r="N749" t="s">
        <v>6712</v>
      </c>
      <c r="O749" t="s">
        <v>6713</v>
      </c>
      <c r="P749" t="s">
        <v>6714</v>
      </c>
      <c r="Q749" t="s">
        <v>6715</v>
      </c>
      <c r="R749" t="s">
        <v>6716</v>
      </c>
      <c r="S749" t="s">
        <v>6717</v>
      </c>
    </row>
    <row r="750" spans="1:19" x14ac:dyDescent="0.3">
      <c r="A750" t="s">
        <v>6718</v>
      </c>
      <c r="B750" t="s">
        <v>6719</v>
      </c>
      <c r="C750" t="str">
        <f t="shared" si="34"/>
        <v>OFIXO Multi-Purpose Laptop Table/St</v>
      </c>
      <c r="D750" t="str">
        <f t="shared" si="35"/>
        <v>Ofixo Multi-Purpose Laptop Table/St</v>
      </c>
      <c r="E750" t="s">
        <v>4822</v>
      </c>
      <c r="F750" t="str">
        <f t="shared" si="36"/>
        <v>Computers&amp;Accessories</v>
      </c>
      <c r="G750">
        <v>599</v>
      </c>
      <c r="H750">
        <v>599</v>
      </c>
      <c r="I750" s="3">
        <v>0</v>
      </c>
      <c r="J750">
        <v>4</v>
      </c>
      <c r="K750" s="1">
        <v>26423</v>
      </c>
      <c r="L750" t="s">
        <v>6720</v>
      </c>
      <c r="M750" t="s">
        <v>6721</v>
      </c>
      <c r="N750" t="s">
        <v>6722</v>
      </c>
      <c r="O750" t="s">
        <v>6723</v>
      </c>
      <c r="P750" t="s">
        <v>6724</v>
      </c>
      <c r="Q750" t="s">
        <v>6725</v>
      </c>
      <c r="R750" t="s">
        <v>6726</v>
      </c>
      <c r="S750" t="s">
        <v>6727</v>
      </c>
    </row>
    <row r="751" spans="1:19" x14ac:dyDescent="0.3">
      <c r="A751" t="s">
        <v>6728</v>
      </c>
      <c r="B751" t="s">
        <v>6729</v>
      </c>
      <c r="C751" t="str">
        <f t="shared" si="34"/>
        <v>Fire-Boltt Ninja Calling 1.69" Blue</v>
      </c>
      <c r="D751" t="str">
        <f t="shared" si="35"/>
        <v>Fire-Boltt Ninja Calling 1.69" Blue</v>
      </c>
      <c r="E751" t="s">
        <v>2961</v>
      </c>
      <c r="F751" t="str">
        <f t="shared" si="36"/>
        <v>Electronics</v>
      </c>
      <c r="G751" s="2">
        <v>1999</v>
      </c>
      <c r="H751" s="2">
        <v>7999</v>
      </c>
      <c r="I751" s="3">
        <v>0.75</v>
      </c>
      <c r="J751">
        <v>4.2</v>
      </c>
      <c r="K751" s="1">
        <v>31305</v>
      </c>
      <c r="L751" t="s">
        <v>6730</v>
      </c>
      <c r="M751" t="s">
        <v>6731</v>
      </c>
      <c r="N751" t="s">
        <v>6732</v>
      </c>
      <c r="O751" t="s">
        <v>6733</v>
      </c>
      <c r="P751" t="s">
        <v>6734</v>
      </c>
      <c r="Q751" t="s">
        <v>6735</v>
      </c>
      <c r="R751" t="s">
        <v>6736</v>
      </c>
      <c r="S751" t="s">
        <v>6737</v>
      </c>
    </row>
    <row r="752" spans="1:19" x14ac:dyDescent="0.3">
      <c r="A752" t="s">
        <v>6738</v>
      </c>
      <c r="B752" t="s">
        <v>6739</v>
      </c>
      <c r="C752" t="str">
        <f t="shared" si="34"/>
        <v>Airtel AMF-311WW Data Card (Black),</v>
      </c>
      <c r="D752" t="str">
        <f t="shared" si="35"/>
        <v>Airtel Amf-311Ww Data Card (Black),</v>
      </c>
      <c r="E752" t="s">
        <v>6740</v>
      </c>
      <c r="F752" t="str">
        <f t="shared" si="36"/>
        <v>Computers&amp;Accessories</v>
      </c>
      <c r="G752" s="2">
        <v>2099</v>
      </c>
      <c r="H752" s="2">
        <v>3250</v>
      </c>
      <c r="I752" s="3">
        <v>0.35</v>
      </c>
      <c r="J752">
        <v>3.8</v>
      </c>
      <c r="K752" s="1">
        <v>11213</v>
      </c>
      <c r="L752" t="s">
        <v>6741</v>
      </c>
      <c r="M752" t="s">
        <v>6742</v>
      </c>
      <c r="N752" t="s">
        <v>6743</v>
      </c>
      <c r="O752" t="s">
        <v>6744</v>
      </c>
      <c r="P752" t="s">
        <v>6745</v>
      </c>
      <c r="Q752" t="s">
        <v>6746</v>
      </c>
      <c r="R752" t="s">
        <v>6747</v>
      </c>
      <c r="S752" t="s">
        <v>6748</v>
      </c>
    </row>
    <row r="753" spans="1:19" x14ac:dyDescent="0.3">
      <c r="A753" t="s">
        <v>6749</v>
      </c>
      <c r="B753" t="s">
        <v>6750</v>
      </c>
      <c r="C753" t="str">
        <f t="shared" si="34"/>
        <v>Gizga Essentials Laptop Power Cable</v>
      </c>
      <c r="D753" t="str">
        <f t="shared" si="35"/>
        <v>Gizga Essentials Laptop Power Cable</v>
      </c>
      <c r="E753" t="s">
        <v>6751</v>
      </c>
      <c r="F753" t="str">
        <f t="shared" si="36"/>
        <v>Computers&amp;Accessories</v>
      </c>
      <c r="G753">
        <v>179</v>
      </c>
      <c r="H753">
        <v>499</v>
      </c>
      <c r="I753" s="3">
        <v>0.64</v>
      </c>
      <c r="J753">
        <v>4.0999999999999996</v>
      </c>
      <c r="K753" s="1">
        <v>10174</v>
      </c>
      <c r="L753" t="s">
        <v>6752</v>
      </c>
      <c r="M753" t="s">
        <v>6753</v>
      </c>
      <c r="N753" t="s">
        <v>6754</v>
      </c>
      <c r="O753" t="s">
        <v>6755</v>
      </c>
      <c r="P753" t="s">
        <v>6756</v>
      </c>
      <c r="Q753" t="s">
        <v>6757</v>
      </c>
      <c r="R753" t="s">
        <v>6758</v>
      </c>
      <c r="S753" t="s">
        <v>6759</v>
      </c>
    </row>
    <row r="754" spans="1:19" x14ac:dyDescent="0.3">
      <c r="A754" t="s">
        <v>6760</v>
      </c>
      <c r="B754" t="s">
        <v>6761</v>
      </c>
      <c r="C754" t="str">
        <f t="shared" si="34"/>
        <v>Logitech MK270r USB Wireless Keyboa</v>
      </c>
      <c r="D754" t="str">
        <f t="shared" si="35"/>
        <v>Logitech Mk270R Usb Wireless Keyboa</v>
      </c>
      <c r="E754" t="s">
        <v>5018</v>
      </c>
      <c r="F754" t="str">
        <f t="shared" si="36"/>
        <v>Computers&amp;Accessories</v>
      </c>
      <c r="G754" s="2">
        <v>1345</v>
      </c>
      <c r="H754" s="2">
        <v>2295</v>
      </c>
      <c r="I754" s="3">
        <v>0.41</v>
      </c>
      <c r="J754">
        <v>4.2</v>
      </c>
      <c r="K754" s="1">
        <v>17413</v>
      </c>
      <c r="L754" t="s">
        <v>6762</v>
      </c>
      <c r="M754" t="s">
        <v>6763</v>
      </c>
      <c r="N754" t="s">
        <v>6764</v>
      </c>
      <c r="O754" t="s">
        <v>6765</v>
      </c>
      <c r="P754" t="s">
        <v>6766</v>
      </c>
      <c r="Q754" t="s">
        <v>6767</v>
      </c>
      <c r="R754" t="s">
        <v>6768</v>
      </c>
      <c r="S754" t="s">
        <v>6769</v>
      </c>
    </row>
    <row r="755" spans="1:19" x14ac:dyDescent="0.3">
      <c r="A755" t="s">
        <v>6770</v>
      </c>
      <c r="B755" t="s">
        <v>6771</v>
      </c>
      <c r="C755" t="str">
        <f t="shared" si="34"/>
        <v>DIGITEK¬Æ (DTR-200MT) (18 CM) Porta</v>
      </c>
      <c r="D755" t="str">
        <f t="shared" si="35"/>
        <v>Digitek¬Æ (Dtr-200Mt) (18 Cm) Porta</v>
      </c>
      <c r="E755" t="s">
        <v>5144</v>
      </c>
      <c r="F755" t="str">
        <f t="shared" si="36"/>
        <v>Electronics</v>
      </c>
      <c r="G755">
        <v>349</v>
      </c>
      <c r="H755">
        <v>995</v>
      </c>
      <c r="I755" s="3">
        <v>0.65</v>
      </c>
      <c r="J755">
        <v>4.2</v>
      </c>
      <c r="K755" s="1">
        <v>6676</v>
      </c>
      <c r="L755" t="s">
        <v>6772</v>
      </c>
      <c r="M755" t="s">
        <v>6773</v>
      </c>
      <c r="N755" t="s">
        <v>6774</v>
      </c>
      <c r="O755" t="s">
        <v>6775</v>
      </c>
      <c r="P755" t="s">
        <v>6776</v>
      </c>
      <c r="Q755" t="s">
        <v>6777</v>
      </c>
      <c r="R755" t="s">
        <v>6778</v>
      </c>
      <c r="S755" t="s">
        <v>6779</v>
      </c>
    </row>
    <row r="756" spans="1:19" x14ac:dyDescent="0.3">
      <c r="A756" t="s">
        <v>6780</v>
      </c>
      <c r="B756" t="s">
        <v>6781</v>
      </c>
      <c r="C756" t="str">
        <f t="shared" si="34"/>
        <v>FEDUS Cat6 Ethernet Cable, 10 Meter</v>
      </c>
      <c r="D756" t="str">
        <f t="shared" si="35"/>
        <v>Fedus Cat6 Ethernet Cable, 10 Meter</v>
      </c>
      <c r="E756" t="s">
        <v>6189</v>
      </c>
      <c r="F756" t="str">
        <f t="shared" si="36"/>
        <v>Computers&amp;Accessories</v>
      </c>
      <c r="G756">
        <v>287</v>
      </c>
      <c r="H756">
        <v>499</v>
      </c>
      <c r="I756" s="3">
        <v>0.42</v>
      </c>
      <c r="J756">
        <v>4.4000000000000004</v>
      </c>
      <c r="K756" s="1">
        <v>8076</v>
      </c>
      <c r="L756" t="s">
        <v>6782</v>
      </c>
      <c r="M756" t="s">
        <v>6783</v>
      </c>
      <c r="N756" t="s">
        <v>6784</v>
      </c>
      <c r="O756" t="s">
        <v>6785</v>
      </c>
      <c r="P756" t="s">
        <v>6786</v>
      </c>
      <c r="Q756" t="s">
        <v>6787</v>
      </c>
      <c r="R756" t="s">
        <v>6788</v>
      </c>
      <c r="S756" t="s">
        <v>6789</v>
      </c>
    </row>
    <row r="757" spans="1:19" x14ac:dyDescent="0.3">
      <c r="A757" t="s">
        <v>6790</v>
      </c>
      <c r="B757" t="s">
        <v>6791</v>
      </c>
      <c r="C757" t="str">
        <f t="shared" si="34"/>
        <v>Kingston DataTraveler Exodia DTX/32</v>
      </c>
      <c r="D757" t="str">
        <f t="shared" si="35"/>
        <v>Kingston Datatraveler Exodia Dtx/32</v>
      </c>
      <c r="E757" t="s">
        <v>4779</v>
      </c>
      <c r="F757" t="str">
        <f t="shared" si="36"/>
        <v>Computers&amp;Accessories</v>
      </c>
      <c r="G757">
        <v>349</v>
      </c>
      <c r="H757">
        <v>450</v>
      </c>
      <c r="I757" s="3">
        <v>0.22</v>
      </c>
      <c r="J757">
        <v>4.0999999999999996</v>
      </c>
      <c r="K757" s="1">
        <v>18656</v>
      </c>
      <c r="L757" t="s">
        <v>6792</v>
      </c>
      <c r="M757" t="s">
        <v>6793</v>
      </c>
      <c r="N757" t="s">
        <v>6794</v>
      </c>
      <c r="O757" t="s">
        <v>6795</v>
      </c>
      <c r="P757" t="s">
        <v>6796</v>
      </c>
      <c r="Q757" t="s">
        <v>6797</v>
      </c>
      <c r="R757" t="s">
        <v>6798</v>
      </c>
      <c r="S757" t="s">
        <v>6799</v>
      </c>
    </row>
    <row r="758" spans="1:19" x14ac:dyDescent="0.3">
      <c r="A758" t="s">
        <v>6800</v>
      </c>
      <c r="B758" t="s">
        <v>6801</v>
      </c>
      <c r="C758" t="str">
        <f t="shared" si="34"/>
        <v>Duracell Rechargeable AA 2500mAh Ba</v>
      </c>
      <c r="D758" t="str">
        <f t="shared" si="35"/>
        <v>Duracell Rechargeable Aa 2500Mah Ba</v>
      </c>
      <c r="E758" t="s">
        <v>4965</v>
      </c>
      <c r="F758" t="str">
        <f t="shared" si="36"/>
        <v>Electronics</v>
      </c>
      <c r="G758">
        <v>879</v>
      </c>
      <c r="H758" s="2">
        <v>1109</v>
      </c>
      <c r="I758" s="3">
        <v>0.21</v>
      </c>
      <c r="J758">
        <v>4.4000000000000004</v>
      </c>
      <c r="K758" s="1">
        <v>31599</v>
      </c>
      <c r="L758" t="s">
        <v>6802</v>
      </c>
      <c r="M758" t="s">
        <v>6803</v>
      </c>
      <c r="N758" t="s">
        <v>6804</v>
      </c>
      <c r="O758" t="s">
        <v>6805</v>
      </c>
      <c r="P758" t="s">
        <v>6806</v>
      </c>
      <c r="Q758" t="s">
        <v>6807</v>
      </c>
      <c r="R758" t="s">
        <v>6808</v>
      </c>
      <c r="S758" t="s">
        <v>6809</v>
      </c>
    </row>
    <row r="759" spans="1:19" x14ac:dyDescent="0.3">
      <c r="A759" t="s">
        <v>6810</v>
      </c>
      <c r="B759" t="s">
        <v>6811</v>
      </c>
      <c r="C759" t="str">
        <f t="shared" si="34"/>
        <v>ENVIE¬Æ (AA10004PLNi-CD) AA Recharg</v>
      </c>
      <c r="D759" t="str">
        <f t="shared" si="35"/>
        <v>Envie¬Æ (Aa10004Plni-Cd) Aa Recharg</v>
      </c>
      <c r="E759" t="s">
        <v>5528</v>
      </c>
      <c r="F759" t="str">
        <f t="shared" si="36"/>
        <v>Electronics</v>
      </c>
      <c r="G759">
        <v>250</v>
      </c>
      <c r="H759">
        <v>250</v>
      </c>
      <c r="I759" s="3">
        <v>0</v>
      </c>
      <c r="J759">
        <v>3.9</v>
      </c>
      <c r="K759" s="1">
        <v>13971</v>
      </c>
      <c r="L759" t="s">
        <v>6812</v>
      </c>
      <c r="M759" t="s">
        <v>6813</v>
      </c>
      <c r="N759" t="s">
        <v>6814</v>
      </c>
      <c r="O759" t="s">
        <v>6815</v>
      </c>
      <c r="P759" t="s">
        <v>6816</v>
      </c>
      <c r="Q759" t="s">
        <v>6817</v>
      </c>
      <c r="R759" t="s">
        <v>6818</v>
      </c>
      <c r="S759" t="s">
        <v>6819</v>
      </c>
    </row>
    <row r="760" spans="1:19" x14ac:dyDescent="0.3">
      <c r="A760" t="s">
        <v>6820</v>
      </c>
      <c r="B760" t="s">
        <v>6821</v>
      </c>
      <c r="C760" t="str">
        <f t="shared" si="34"/>
        <v xml:space="preserve">ZEBRONICS Zeb-Buds 30 3.5Mm Stereo </v>
      </c>
      <c r="D760" t="str">
        <f t="shared" si="35"/>
        <v xml:space="preserve">Zebronics Zeb-Buds 30 3.5Mm Stereo </v>
      </c>
      <c r="E760" t="s">
        <v>3079</v>
      </c>
      <c r="F760" t="str">
        <f t="shared" si="36"/>
        <v>Electronics</v>
      </c>
      <c r="G760">
        <v>199</v>
      </c>
      <c r="H760">
        <v>499</v>
      </c>
      <c r="I760" s="3">
        <v>0.6</v>
      </c>
      <c r="J760">
        <v>3.6</v>
      </c>
      <c r="K760" s="1">
        <v>2492</v>
      </c>
      <c r="L760" t="s">
        <v>6822</v>
      </c>
      <c r="M760" t="s">
        <v>6823</v>
      </c>
      <c r="N760" t="s">
        <v>6824</v>
      </c>
      <c r="O760" t="s">
        <v>6825</v>
      </c>
      <c r="P760" t="s">
        <v>6826</v>
      </c>
      <c r="Q760" t="s">
        <v>6827</v>
      </c>
      <c r="R760" t="s">
        <v>6828</v>
      </c>
      <c r="S760" t="s">
        <v>6829</v>
      </c>
    </row>
    <row r="761" spans="1:19" x14ac:dyDescent="0.3">
      <c r="A761" t="s">
        <v>6830</v>
      </c>
      <c r="B761" t="s">
        <v>6831</v>
      </c>
      <c r="C761" t="str">
        <f t="shared" si="34"/>
        <v>LAPSTER Accessories Power Cable Cor</v>
      </c>
      <c r="D761" t="str">
        <f t="shared" si="35"/>
        <v>Lapster Accessories Power Cable Cor</v>
      </c>
      <c r="E761" t="s">
        <v>6751</v>
      </c>
      <c r="F761" t="str">
        <f t="shared" si="36"/>
        <v>Computers&amp;Accessories</v>
      </c>
      <c r="G761">
        <v>149</v>
      </c>
      <c r="H761">
        <v>999</v>
      </c>
      <c r="I761" s="3">
        <v>0.85</v>
      </c>
      <c r="J761">
        <v>3.5</v>
      </c>
      <c r="K761" s="1">
        <v>2523</v>
      </c>
      <c r="L761" t="s">
        <v>6832</v>
      </c>
      <c r="M761" t="s">
        <v>6833</v>
      </c>
      <c r="N761" t="s">
        <v>6834</v>
      </c>
      <c r="O761" t="s">
        <v>6835</v>
      </c>
      <c r="P761" t="s">
        <v>6836</v>
      </c>
      <c r="Q761" t="s">
        <v>6837</v>
      </c>
      <c r="R761" t="s">
        <v>6838</v>
      </c>
      <c r="S761" t="s">
        <v>6839</v>
      </c>
    </row>
    <row r="762" spans="1:19" x14ac:dyDescent="0.3">
      <c r="A762" t="s">
        <v>6840</v>
      </c>
      <c r="B762" t="s">
        <v>6841</v>
      </c>
      <c r="C762" t="str">
        <f t="shared" si="34"/>
        <v xml:space="preserve">Portronics Ruffpad 12E Re-Writable </v>
      </c>
      <c r="D762" t="str">
        <f t="shared" si="35"/>
        <v xml:space="preserve">Portronics Ruffpad 12E Re-Writable </v>
      </c>
      <c r="E762" t="s">
        <v>4801</v>
      </c>
      <c r="F762" t="str">
        <f t="shared" si="36"/>
        <v>Computers&amp;Accessories</v>
      </c>
      <c r="G762">
        <v>469</v>
      </c>
      <c r="H762" s="2">
        <v>1499</v>
      </c>
      <c r="I762" s="3">
        <v>0.69</v>
      </c>
      <c r="J762">
        <v>4.0999999999999996</v>
      </c>
      <c r="K762" s="1">
        <v>352</v>
      </c>
      <c r="L762" t="s">
        <v>6842</v>
      </c>
      <c r="M762" t="s">
        <v>6843</v>
      </c>
      <c r="N762" t="s">
        <v>6844</v>
      </c>
      <c r="O762" t="s">
        <v>6845</v>
      </c>
      <c r="P762" t="s">
        <v>6846</v>
      </c>
      <c r="Q762" t="s">
        <v>6847</v>
      </c>
      <c r="R762" t="s">
        <v>6848</v>
      </c>
      <c r="S762" t="s">
        <v>6849</v>
      </c>
    </row>
    <row r="763" spans="1:19" x14ac:dyDescent="0.3">
      <c r="A763" t="s">
        <v>6850</v>
      </c>
      <c r="B763" t="s">
        <v>6851</v>
      </c>
      <c r="C763" t="str">
        <f t="shared" si="34"/>
        <v>Verilux¬Æ USB C Hub Multiport Adapt</v>
      </c>
      <c r="D763" t="str">
        <f t="shared" si="35"/>
        <v>Verilux¬Æ Usb C Hub Multiport Adapt</v>
      </c>
      <c r="E763" t="s">
        <v>5956</v>
      </c>
      <c r="F763" t="str">
        <f t="shared" si="36"/>
        <v>Computers&amp;Accessories</v>
      </c>
      <c r="G763" s="2">
        <v>1187</v>
      </c>
      <c r="H763" s="2">
        <v>1929</v>
      </c>
      <c r="I763" s="3">
        <v>0.38</v>
      </c>
      <c r="J763">
        <v>4.0999999999999996</v>
      </c>
      <c r="K763" s="1">
        <v>1662</v>
      </c>
      <c r="L763" t="s">
        <v>6852</v>
      </c>
      <c r="M763" t="s">
        <v>6853</v>
      </c>
      <c r="N763" t="s">
        <v>6854</v>
      </c>
      <c r="O763" t="s">
        <v>6855</v>
      </c>
      <c r="P763" t="s">
        <v>6856</v>
      </c>
      <c r="Q763" t="s">
        <v>6857</v>
      </c>
      <c r="R763" t="s">
        <v>6858</v>
      </c>
      <c r="S763" t="s">
        <v>6859</v>
      </c>
    </row>
    <row r="764" spans="1:19" x14ac:dyDescent="0.3">
      <c r="A764" t="s">
        <v>6860</v>
      </c>
      <c r="B764" t="s">
        <v>6861</v>
      </c>
      <c r="C764" t="str">
        <f t="shared" si="34"/>
        <v>Zebronics Zeb Wonderbar 10 USB Powe</v>
      </c>
      <c r="D764" t="str">
        <f t="shared" si="35"/>
        <v>Zebronics Zeb Wonderbar 10 Usb Powe</v>
      </c>
      <c r="E764" t="s">
        <v>6862</v>
      </c>
      <c r="F764" t="str">
        <f t="shared" si="36"/>
        <v>Computers&amp;Accessories</v>
      </c>
      <c r="G764">
        <v>849</v>
      </c>
      <c r="H764" s="2">
        <v>1499</v>
      </c>
      <c r="I764" s="3">
        <v>0.43</v>
      </c>
      <c r="J764">
        <v>4</v>
      </c>
      <c r="K764" s="1">
        <v>7352</v>
      </c>
      <c r="L764" t="s">
        <v>6863</v>
      </c>
      <c r="M764" t="s">
        <v>6864</v>
      </c>
      <c r="N764" t="s">
        <v>6865</v>
      </c>
      <c r="O764" t="s">
        <v>6866</v>
      </c>
      <c r="P764" t="s">
        <v>6867</v>
      </c>
      <c r="Q764" t="s">
        <v>6868</v>
      </c>
      <c r="R764" t="s">
        <v>6869</v>
      </c>
      <c r="S764" t="s">
        <v>6870</v>
      </c>
    </row>
    <row r="765" spans="1:19" x14ac:dyDescent="0.3">
      <c r="A765" t="s">
        <v>6871</v>
      </c>
      <c r="B765" t="s">
        <v>6872</v>
      </c>
      <c r="C765" t="str">
        <f t="shared" si="34"/>
        <v>HP Wired Mouse 100 with 1600 DPI Op</v>
      </c>
      <c r="D765" t="str">
        <f t="shared" si="35"/>
        <v>Hp Wired Mouse 100 With 1600 Dpi Op</v>
      </c>
      <c r="E765" t="s">
        <v>4790</v>
      </c>
      <c r="F765" t="str">
        <f t="shared" si="36"/>
        <v>Computers&amp;Accessories</v>
      </c>
      <c r="G765">
        <v>328</v>
      </c>
      <c r="H765">
        <v>399</v>
      </c>
      <c r="I765" s="3">
        <v>0.18</v>
      </c>
      <c r="J765">
        <v>4.0999999999999996</v>
      </c>
      <c r="K765" s="1">
        <v>3441</v>
      </c>
      <c r="L765" t="s">
        <v>6873</v>
      </c>
      <c r="M765" t="s">
        <v>6874</v>
      </c>
      <c r="N765" t="s">
        <v>6875</v>
      </c>
      <c r="O765" t="s">
        <v>6876</v>
      </c>
      <c r="P765" t="s">
        <v>6877</v>
      </c>
      <c r="Q765" t="s">
        <v>6878</v>
      </c>
      <c r="R765" t="s">
        <v>6879</v>
      </c>
      <c r="S765" t="s">
        <v>6880</v>
      </c>
    </row>
    <row r="766" spans="1:19" x14ac:dyDescent="0.3">
      <c r="A766" t="s">
        <v>6881</v>
      </c>
      <c r="B766" t="s">
        <v>6882</v>
      </c>
      <c r="C766" t="str">
        <f t="shared" si="34"/>
        <v>Anjaney Enterprise Smart Multipurpo</v>
      </c>
      <c r="D766" t="str">
        <f t="shared" si="35"/>
        <v>Anjaney Enterprise Smart Multipurpo</v>
      </c>
      <c r="E766" t="s">
        <v>4822</v>
      </c>
      <c r="F766" t="str">
        <f t="shared" si="36"/>
        <v>Computers&amp;Accessories</v>
      </c>
      <c r="G766">
        <v>269</v>
      </c>
      <c r="H766">
        <v>699</v>
      </c>
      <c r="I766" s="3">
        <v>0.62</v>
      </c>
      <c r="J766">
        <v>4</v>
      </c>
      <c r="K766" s="1">
        <v>93</v>
      </c>
      <c r="L766" t="s">
        <v>6883</v>
      </c>
      <c r="M766" t="s">
        <v>6884</v>
      </c>
      <c r="N766" t="s">
        <v>6885</v>
      </c>
      <c r="O766" t="s">
        <v>6886</v>
      </c>
      <c r="P766" t="s">
        <v>6887</v>
      </c>
      <c r="Q766" t="s">
        <v>6888</v>
      </c>
      <c r="R766" t="s">
        <v>6889</v>
      </c>
      <c r="S766" t="s">
        <v>6890</v>
      </c>
    </row>
    <row r="767" spans="1:19" x14ac:dyDescent="0.3">
      <c r="A767" t="s">
        <v>6891</v>
      </c>
      <c r="B767" t="s">
        <v>6892</v>
      </c>
      <c r="C767" t="str">
        <f t="shared" si="34"/>
        <v>ENVIE ECR-20 Charger for AA &amp; AAA R</v>
      </c>
      <c r="D767" t="str">
        <f t="shared" si="35"/>
        <v>Envie Ecr-20 Charger For Aa &amp; Aaa R</v>
      </c>
      <c r="E767" t="s">
        <v>6893</v>
      </c>
      <c r="F767" t="str">
        <f t="shared" si="36"/>
        <v>Electronics</v>
      </c>
      <c r="G767">
        <v>299</v>
      </c>
      <c r="H767">
        <v>400</v>
      </c>
      <c r="I767" s="3">
        <v>0.25</v>
      </c>
      <c r="J767">
        <v>3.8</v>
      </c>
      <c r="K767" s="1">
        <v>40895</v>
      </c>
      <c r="L767" t="s">
        <v>6894</v>
      </c>
      <c r="M767" t="s">
        <v>6895</v>
      </c>
      <c r="N767" t="s">
        <v>6896</v>
      </c>
      <c r="O767" t="s">
        <v>6897</v>
      </c>
      <c r="P767" t="s">
        <v>6898</v>
      </c>
      <c r="Q767" t="s">
        <v>6899</v>
      </c>
      <c r="R767" t="s">
        <v>6900</v>
      </c>
      <c r="S767" t="s">
        <v>6901</v>
      </c>
    </row>
    <row r="768" spans="1:19" x14ac:dyDescent="0.3">
      <c r="A768" t="s">
        <v>6902</v>
      </c>
      <c r="B768" t="s">
        <v>6903</v>
      </c>
      <c r="C768" t="str">
        <f t="shared" si="34"/>
        <v>ProElite Faux Leather Smart Flip Ca</v>
      </c>
      <c r="D768" t="str">
        <f t="shared" si="35"/>
        <v>Proelite Faux Leather Smart Flip Ca</v>
      </c>
      <c r="E768" t="s">
        <v>6904</v>
      </c>
      <c r="F768" t="str">
        <f t="shared" si="36"/>
        <v>Computers&amp;Accessories</v>
      </c>
      <c r="G768">
        <v>549</v>
      </c>
      <c r="H768" s="2">
        <v>1499</v>
      </c>
      <c r="I768" s="3">
        <v>0.63</v>
      </c>
      <c r="J768">
        <v>4.3</v>
      </c>
      <c r="K768" s="1">
        <v>11006</v>
      </c>
      <c r="L768" t="s">
        <v>6905</v>
      </c>
      <c r="M768" t="s">
        <v>6906</v>
      </c>
      <c r="N768" t="s">
        <v>6907</v>
      </c>
      <c r="O768" t="s">
        <v>6908</v>
      </c>
      <c r="P768" t="s">
        <v>6909</v>
      </c>
      <c r="Q768" t="s">
        <v>6910</v>
      </c>
      <c r="R768" t="s">
        <v>6911</v>
      </c>
      <c r="S768" t="s">
        <v>6912</v>
      </c>
    </row>
    <row r="769" spans="1:19" x14ac:dyDescent="0.3">
      <c r="A769" t="s">
        <v>6913</v>
      </c>
      <c r="B769" t="s">
        <v>6914</v>
      </c>
      <c r="C769" t="str">
        <f t="shared" si="34"/>
        <v xml:space="preserve">Classmate Pulse 6 Subject Notebook </v>
      </c>
      <c r="D769" t="str">
        <f t="shared" si="35"/>
        <v xml:space="preserve">Classmate Pulse 6 Subject Notebook </v>
      </c>
      <c r="E769" t="s">
        <v>5507</v>
      </c>
      <c r="F769" t="str">
        <f t="shared" si="36"/>
        <v>OfficeProducts</v>
      </c>
      <c r="G769">
        <v>114</v>
      </c>
      <c r="H769">
        <v>120</v>
      </c>
      <c r="I769" s="3">
        <v>0.05</v>
      </c>
      <c r="J769">
        <v>4.2</v>
      </c>
      <c r="K769" s="1">
        <v>8938</v>
      </c>
      <c r="L769" t="s">
        <v>6915</v>
      </c>
      <c r="M769" t="s">
        <v>6916</v>
      </c>
      <c r="N769" t="s">
        <v>6917</v>
      </c>
      <c r="O769" t="s">
        <v>6918</v>
      </c>
      <c r="P769" t="s">
        <v>6919</v>
      </c>
      <c r="Q769" t="s">
        <v>6920</v>
      </c>
      <c r="R769" t="s">
        <v>6921</v>
      </c>
      <c r="S769" t="s">
        <v>6922</v>
      </c>
    </row>
    <row r="770" spans="1:19" x14ac:dyDescent="0.3">
      <c r="A770" t="s">
        <v>6923</v>
      </c>
      <c r="B770" t="s">
        <v>6924</v>
      </c>
      <c r="C770" t="str">
        <f t="shared" ref="C770:C833" si="37">LEFT(B770,35)</f>
        <v>Pentonic Multicolor Ball Point Pen,</v>
      </c>
      <c r="D770" t="str">
        <f t="shared" ref="D770:D833" si="38">PROPER(C770)</f>
        <v>Pentonic Multicolor Ball Point Pen,</v>
      </c>
      <c r="E770" t="s">
        <v>6925</v>
      </c>
      <c r="F770" t="str">
        <f t="shared" si="36"/>
        <v>OfficeProducts</v>
      </c>
      <c r="G770">
        <v>120</v>
      </c>
      <c r="H770">
        <v>120</v>
      </c>
      <c r="I770" s="3">
        <v>0</v>
      </c>
      <c r="J770">
        <v>4.0999999999999996</v>
      </c>
      <c r="K770" s="1">
        <v>4308</v>
      </c>
      <c r="L770" t="s">
        <v>6926</v>
      </c>
      <c r="M770" t="s">
        <v>6927</v>
      </c>
      <c r="N770" t="s">
        <v>6928</v>
      </c>
      <c r="O770" t="s">
        <v>6929</v>
      </c>
      <c r="P770" t="s">
        <v>6930</v>
      </c>
      <c r="Q770" t="s">
        <v>6931</v>
      </c>
      <c r="R770" t="s">
        <v>6932</v>
      </c>
      <c r="S770" t="s">
        <v>6933</v>
      </c>
    </row>
    <row r="771" spans="1:19" x14ac:dyDescent="0.3">
      <c r="A771" t="s">
        <v>6934</v>
      </c>
      <c r="B771" t="s">
        <v>6935</v>
      </c>
      <c r="C771" t="str">
        <f t="shared" si="37"/>
        <v>Logitech Pebble M350 Wireless Mouse</v>
      </c>
      <c r="D771" t="str">
        <f t="shared" si="38"/>
        <v>Logitech Pebble M350 Wireless Mouse</v>
      </c>
      <c r="E771" t="s">
        <v>4790</v>
      </c>
      <c r="F771" t="str">
        <f t="shared" ref="F771:F834" si="39">LEFT(E771,FIND("|",E771)-1)</f>
        <v>Computers&amp;Accessories</v>
      </c>
      <c r="G771" s="2">
        <v>1490</v>
      </c>
      <c r="H771" s="2">
        <v>2295</v>
      </c>
      <c r="I771" s="3">
        <v>0.35</v>
      </c>
      <c r="J771">
        <v>4.5999999999999996</v>
      </c>
      <c r="K771" s="1">
        <v>10652</v>
      </c>
      <c r="L771" t="s">
        <v>6936</v>
      </c>
      <c r="M771" t="s">
        <v>6937</v>
      </c>
      <c r="N771" t="s">
        <v>6938</v>
      </c>
      <c r="O771" t="s">
        <v>6939</v>
      </c>
      <c r="P771" t="s">
        <v>6940</v>
      </c>
      <c r="Q771" t="s">
        <v>6941</v>
      </c>
      <c r="R771" t="s">
        <v>6942</v>
      </c>
      <c r="S771" t="s">
        <v>6943</v>
      </c>
    </row>
    <row r="772" spans="1:19" x14ac:dyDescent="0.3">
      <c r="A772" t="s">
        <v>6944</v>
      </c>
      <c r="B772" t="s">
        <v>6945</v>
      </c>
      <c r="C772" t="str">
        <f t="shared" si="37"/>
        <v xml:space="preserve">Apsara Platinum Pencils Value Pack </v>
      </c>
      <c r="D772" t="str">
        <f t="shared" si="38"/>
        <v xml:space="preserve">Apsara Platinum Pencils Value Pack </v>
      </c>
      <c r="E772" t="s">
        <v>6946</v>
      </c>
      <c r="F772" t="str">
        <f t="shared" si="39"/>
        <v>Home&amp;Kitchen</v>
      </c>
      <c r="G772">
        <v>99</v>
      </c>
      <c r="H772">
        <v>99</v>
      </c>
      <c r="I772" s="3">
        <v>0</v>
      </c>
      <c r="J772">
        <v>4.3</v>
      </c>
      <c r="K772" s="1">
        <v>5036</v>
      </c>
      <c r="L772" t="s">
        <v>6947</v>
      </c>
      <c r="M772" t="s">
        <v>6948</v>
      </c>
      <c r="N772" t="s">
        <v>6949</v>
      </c>
      <c r="O772" t="s">
        <v>6950</v>
      </c>
      <c r="P772" t="s">
        <v>6951</v>
      </c>
      <c r="Q772" t="s">
        <v>6952</v>
      </c>
      <c r="R772" t="s">
        <v>6953</v>
      </c>
      <c r="S772" t="s">
        <v>6954</v>
      </c>
    </row>
    <row r="773" spans="1:19" x14ac:dyDescent="0.3">
      <c r="A773" t="s">
        <v>6955</v>
      </c>
      <c r="B773" t="s">
        <v>6956</v>
      </c>
      <c r="C773" t="str">
        <f t="shared" si="37"/>
        <v>Zebronics Zeb-Power Wired USB Mouse</v>
      </c>
      <c r="D773" t="str">
        <f t="shared" si="38"/>
        <v>Zebronics Zeb-Power Wired Usb Mouse</v>
      </c>
      <c r="E773" t="s">
        <v>4790</v>
      </c>
      <c r="F773" t="str">
        <f t="shared" si="39"/>
        <v>Computers&amp;Accessories</v>
      </c>
      <c r="G773">
        <v>149</v>
      </c>
      <c r="H773">
        <v>249</v>
      </c>
      <c r="I773" s="3">
        <v>0.4</v>
      </c>
      <c r="J773">
        <v>4</v>
      </c>
      <c r="K773" s="1">
        <v>5057</v>
      </c>
      <c r="L773" t="s">
        <v>6957</v>
      </c>
      <c r="M773" t="s">
        <v>6958</v>
      </c>
      <c r="N773" t="s">
        <v>6959</v>
      </c>
      <c r="O773" t="s">
        <v>6960</v>
      </c>
      <c r="P773" t="s">
        <v>6961</v>
      </c>
      <c r="Q773" t="s">
        <v>6962</v>
      </c>
      <c r="R773" t="s">
        <v>6963</v>
      </c>
      <c r="S773" t="s">
        <v>6964</v>
      </c>
    </row>
    <row r="774" spans="1:19" x14ac:dyDescent="0.3">
      <c r="A774" t="s">
        <v>6965</v>
      </c>
      <c r="B774" t="s">
        <v>6966</v>
      </c>
      <c r="C774" t="str">
        <f t="shared" si="37"/>
        <v>Ant Esports GM320 RGB Optical Wired</v>
      </c>
      <c r="D774" t="str">
        <f t="shared" si="38"/>
        <v>Ant Esports Gm320 Rgb Optical Wired</v>
      </c>
      <c r="E774" t="s">
        <v>5227</v>
      </c>
      <c r="F774" t="str">
        <f t="shared" si="39"/>
        <v>Computers&amp;Accessories</v>
      </c>
      <c r="G774">
        <v>575</v>
      </c>
      <c r="H774" s="2">
        <v>2799</v>
      </c>
      <c r="I774" s="3">
        <v>0.79</v>
      </c>
      <c r="J774">
        <v>4.2</v>
      </c>
      <c r="K774" s="1">
        <v>8537</v>
      </c>
      <c r="L774" t="s">
        <v>6967</v>
      </c>
      <c r="M774" t="s">
        <v>6968</v>
      </c>
      <c r="N774" t="s">
        <v>6969</v>
      </c>
      <c r="O774" t="s">
        <v>6970</v>
      </c>
      <c r="P774" t="s">
        <v>6971</v>
      </c>
      <c r="Q774" t="s">
        <v>6972</v>
      </c>
      <c r="R774" t="s">
        <v>6973</v>
      </c>
      <c r="S774" t="s">
        <v>6974</v>
      </c>
    </row>
    <row r="775" spans="1:19" x14ac:dyDescent="0.3">
      <c r="A775" t="s">
        <v>6975</v>
      </c>
      <c r="B775" t="s">
        <v>6976</v>
      </c>
      <c r="C775" t="str">
        <f t="shared" si="37"/>
        <v>Pilot V7 Liquid Ink Roller Ball Pen</v>
      </c>
      <c r="D775" t="str">
        <f t="shared" si="38"/>
        <v>Pilot V7 Liquid Ink Roller Ball Pen</v>
      </c>
      <c r="E775" t="s">
        <v>6168</v>
      </c>
      <c r="F775" t="str">
        <f t="shared" si="39"/>
        <v>OfficeProducts</v>
      </c>
      <c r="G775">
        <v>178</v>
      </c>
      <c r="H775">
        <v>210</v>
      </c>
      <c r="I775" s="3">
        <v>0.15</v>
      </c>
      <c r="J775">
        <v>4.3</v>
      </c>
      <c r="K775" s="1">
        <v>2450</v>
      </c>
      <c r="L775" t="s">
        <v>6977</v>
      </c>
      <c r="M775" t="s">
        <v>6978</v>
      </c>
      <c r="N775" t="s">
        <v>6979</v>
      </c>
      <c r="O775" t="s">
        <v>6980</v>
      </c>
      <c r="P775" t="s">
        <v>6981</v>
      </c>
      <c r="Q775" t="s">
        <v>6982</v>
      </c>
      <c r="R775" t="s">
        <v>6983</v>
      </c>
      <c r="S775" t="s">
        <v>6984</v>
      </c>
    </row>
    <row r="776" spans="1:19" x14ac:dyDescent="0.3">
      <c r="A776" t="s">
        <v>6985</v>
      </c>
      <c r="B776" t="s">
        <v>6986</v>
      </c>
      <c r="C776" t="str">
        <f t="shared" si="37"/>
        <v>boAt Airdopes 191G True Wireless Ea</v>
      </c>
      <c r="D776" t="str">
        <f t="shared" si="38"/>
        <v>Boat Airdopes 191G True Wireless Ea</v>
      </c>
      <c r="E776" t="s">
        <v>3079</v>
      </c>
      <c r="F776" t="str">
        <f t="shared" si="39"/>
        <v>Electronics</v>
      </c>
      <c r="G776" s="2">
        <v>1599</v>
      </c>
      <c r="H776" s="2">
        <v>3490</v>
      </c>
      <c r="I776" s="3">
        <v>0.54</v>
      </c>
      <c r="J776">
        <v>3.7</v>
      </c>
      <c r="K776" s="1">
        <v>676</v>
      </c>
      <c r="L776" t="s">
        <v>6987</v>
      </c>
      <c r="M776" t="s">
        <v>6988</v>
      </c>
      <c r="N776" t="s">
        <v>6989</v>
      </c>
      <c r="O776" t="s">
        <v>6990</v>
      </c>
      <c r="P776" t="s">
        <v>6991</v>
      </c>
      <c r="Q776" t="s">
        <v>6992</v>
      </c>
      <c r="R776" t="s">
        <v>6993</v>
      </c>
      <c r="S776" t="s">
        <v>6994</v>
      </c>
    </row>
    <row r="777" spans="1:19" x14ac:dyDescent="0.3">
      <c r="A777" t="s">
        <v>6995</v>
      </c>
      <c r="B777" t="s">
        <v>6996</v>
      </c>
      <c r="C777" t="str">
        <f t="shared" si="37"/>
        <v>Boult Audio BassBuds Oak in-Ear Wir</v>
      </c>
      <c r="D777" t="str">
        <f t="shared" si="38"/>
        <v>Boult Audio Bassbuds Oak In-Ear Wir</v>
      </c>
      <c r="E777" t="s">
        <v>3079</v>
      </c>
      <c r="F777" t="str">
        <f t="shared" si="39"/>
        <v>Electronics</v>
      </c>
      <c r="G777">
        <v>499</v>
      </c>
      <c r="H777" s="2">
        <v>1299</v>
      </c>
      <c r="I777" s="3">
        <v>0.62</v>
      </c>
      <c r="J777">
        <v>3.9</v>
      </c>
      <c r="K777" s="1">
        <v>1173</v>
      </c>
      <c r="L777" t="s">
        <v>6997</v>
      </c>
      <c r="M777" t="s">
        <v>6998</v>
      </c>
      <c r="N777" t="s">
        <v>6999</v>
      </c>
      <c r="O777" t="s">
        <v>7000</v>
      </c>
      <c r="P777" t="s">
        <v>7001</v>
      </c>
      <c r="Q777" t="s">
        <v>7002</v>
      </c>
      <c r="R777" t="s">
        <v>7003</v>
      </c>
      <c r="S777" t="s">
        <v>7004</v>
      </c>
    </row>
    <row r="778" spans="1:19" x14ac:dyDescent="0.3">
      <c r="A778" t="s">
        <v>7005</v>
      </c>
      <c r="B778" t="s">
        <v>7006</v>
      </c>
      <c r="C778" t="str">
        <f t="shared" si="37"/>
        <v>IT2M Designer Mouse Pad for Laptop/</v>
      </c>
      <c r="D778" t="str">
        <f t="shared" si="38"/>
        <v>It2M Designer Mouse Pad For Laptop/</v>
      </c>
      <c r="E778" t="s">
        <v>5249</v>
      </c>
      <c r="F778" t="str">
        <f t="shared" si="39"/>
        <v>Computers&amp;Accessories</v>
      </c>
      <c r="G778">
        <v>199</v>
      </c>
      <c r="H778">
        <v>499</v>
      </c>
      <c r="I778" s="3">
        <v>0.6</v>
      </c>
      <c r="J778">
        <v>4.3</v>
      </c>
      <c r="K778" s="1">
        <v>9998</v>
      </c>
      <c r="L778" t="s">
        <v>7007</v>
      </c>
      <c r="M778" t="s">
        <v>7008</v>
      </c>
      <c r="N778" t="s">
        <v>7009</v>
      </c>
      <c r="O778" t="s">
        <v>7010</v>
      </c>
      <c r="P778" t="s">
        <v>7011</v>
      </c>
      <c r="Q778" t="s">
        <v>7012</v>
      </c>
      <c r="R778" t="s">
        <v>7013</v>
      </c>
      <c r="S778" t="s">
        <v>7014</v>
      </c>
    </row>
    <row r="779" spans="1:19" x14ac:dyDescent="0.3">
      <c r="A779" t="s">
        <v>7015</v>
      </c>
      <c r="B779" t="s">
        <v>7016</v>
      </c>
      <c r="C779" t="str">
        <f t="shared" si="37"/>
        <v>Noise ColorFit Ultra Buzz Bluetooth</v>
      </c>
      <c r="D779" t="str">
        <f t="shared" si="38"/>
        <v>Noise Colorfit Ultra Buzz Bluetooth</v>
      </c>
      <c r="E779" t="s">
        <v>2961</v>
      </c>
      <c r="F779" t="str">
        <f t="shared" si="39"/>
        <v>Electronics</v>
      </c>
      <c r="G779" s="2">
        <v>2499</v>
      </c>
      <c r="H779" s="2">
        <v>5999</v>
      </c>
      <c r="I779" s="3">
        <v>0.57999999999999996</v>
      </c>
      <c r="J779">
        <v>4.0999999999999996</v>
      </c>
      <c r="K779" s="1">
        <v>5852</v>
      </c>
      <c r="L779" t="s">
        <v>7017</v>
      </c>
      <c r="M779" t="s">
        <v>7018</v>
      </c>
      <c r="N779" t="s">
        <v>7019</v>
      </c>
      <c r="O779" t="s">
        <v>7020</v>
      </c>
      <c r="P779" t="s">
        <v>7021</v>
      </c>
      <c r="Q779" t="s">
        <v>7022</v>
      </c>
      <c r="R779" t="s">
        <v>7023</v>
      </c>
      <c r="S779" t="s">
        <v>7024</v>
      </c>
    </row>
    <row r="780" spans="1:19" x14ac:dyDescent="0.3">
      <c r="A780" t="s">
        <v>7025</v>
      </c>
      <c r="B780" t="s">
        <v>7026</v>
      </c>
      <c r="C780" t="str">
        <f t="shared" si="37"/>
        <v>Lapster Caddy for ssd and HDD, Opti</v>
      </c>
      <c r="D780" t="str">
        <f t="shared" si="38"/>
        <v>Lapster Caddy For Ssd And Hdd, Opti</v>
      </c>
      <c r="E780" t="s">
        <v>7027</v>
      </c>
      <c r="F780" t="str">
        <f t="shared" si="39"/>
        <v>Computers&amp;Accessories</v>
      </c>
      <c r="G780">
        <v>199</v>
      </c>
      <c r="H780">
        <v>999</v>
      </c>
      <c r="I780" s="3">
        <v>0.8</v>
      </c>
      <c r="J780">
        <v>4.2</v>
      </c>
      <c r="K780" s="1">
        <v>362</v>
      </c>
      <c r="L780" t="s">
        <v>7028</v>
      </c>
      <c r="M780" t="s">
        <v>7029</v>
      </c>
      <c r="N780" t="s">
        <v>7030</v>
      </c>
      <c r="O780" t="s">
        <v>7031</v>
      </c>
      <c r="P780" t="s">
        <v>7032</v>
      </c>
      <c r="Q780" t="s">
        <v>7033</v>
      </c>
      <c r="R780" t="s">
        <v>7034</v>
      </c>
      <c r="S780" t="s">
        <v>7035</v>
      </c>
    </row>
    <row r="781" spans="1:19" x14ac:dyDescent="0.3">
      <c r="A781" t="s">
        <v>7036</v>
      </c>
      <c r="B781" t="s">
        <v>7037</v>
      </c>
      <c r="C781" t="str">
        <f t="shared" si="37"/>
        <v xml:space="preserve">SanDisk Extreme SD UHS I 64GB Card </v>
      </c>
      <c r="D781" t="str">
        <f t="shared" si="38"/>
        <v xml:space="preserve">Sandisk Extreme Sd Uhs I 64Gb Card </v>
      </c>
      <c r="E781" t="s">
        <v>3037</v>
      </c>
      <c r="F781" t="str">
        <f t="shared" si="39"/>
        <v>Electronics</v>
      </c>
      <c r="G781">
        <v>939</v>
      </c>
      <c r="H781" s="2">
        <v>1800</v>
      </c>
      <c r="I781" s="3">
        <v>0.48</v>
      </c>
      <c r="J781">
        <v>4.5</v>
      </c>
      <c r="K781" s="1">
        <v>205052</v>
      </c>
      <c r="L781" t="s">
        <v>7038</v>
      </c>
      <c r="M781" t="s">
        <v>7039</v>
      </c>
      <c r="N781" t="s">
        <v>7040</v>
      </c>
      <c r="O781" t="s">
        <v>7041</v>
      </c>
      <c r="P781" t="s">
        <v>7042</v>
      </c>
      <c r="Q781" t="s">
        <v>7043</v>
      </c>
      <c r="R781" t="s">
        <v>7044</v>
      </c>
      <c r="S781" t="s">
        <v>7045</v>
      </c>
    </row>
    <row r="782" spans="1:19" x14ac:dyDescent="0.3">
      <c r="A782" t="s">
        <v>7046</v>
      </c>
      <c r="B782" t="s">
        <v>7047</v>
      </c>
      <c r="C782" t="str">
        <f t="shared" si="37"/>
        <v>Fire-Boltt Ring Pro Bluetooth Calli</v>
      </c>
      <c r="D782" t="str">
        <f t="shared" si="38"/>
        <v>Fire-Boltt Ring Pro Bluetooth Calli</v>
      </c>
      <c r="E782" t="s">
        <v>2961</v>
      </c>
      <c r="F782" t="str">
        <f t="shared" si="39"/>
        <v>Electronics</v>
      </c>
      <c r="G782" s="2">
        <v>2499</v>
      </c>
      <c r="H782" s="2">
        <v>9999</v>
      </c>
      <c r="I782" s="3">
        <v>0.75</v>
      </c>
      <c r="J782">
        <v>4</v>
      </c>
      <c r="K782" s="1">
        <v>9090</v>
      </c>
      <c r="L782" t="s">
        <v>7048</v>
      </c>
      <c r="M782" t="s">
        <v>7049</v>
      </c>
      <c r="N782" t="s">
        <v>7050</v>
      </c>
      <c r="O782" t="s">
        <v>7051</v>
      </c>
      <c r="P782" t="s">
        <v>7052</v>
      </c>
      <c r="Q782" t="s">
        <v>7053</v>
      </c>
      <c r="R782" t="s">
        <v>7054</v>
      </c>
      <c r="S782" t="s">
        <v>7055</v>
      </c>
    </row>
    <row r="783" spans="1:19" x14ac:dyDescent="0.3">
      <c r="A783" t="s">
        <v>7056</v>
      </c>
      <c r="B783" t="s">
        <v>7057</v>
      </c>
      <c r="C783" t="str">
        <f t="shared" si="37"/>
        <v>Lenovo 600 Bluetooth 5.0 Silent Mou</v>
      </c>
      <c r="D783" t="str">
        <f t="shared" si="38"/>
        <v>Lenovo 600 Bluetooth 5.0 Silent Mou</v>
      </c>
      <c r="E783" t="s">
        <v>4790</v>
      </c>
      <c r="F783" t="str">
        <f t="shared" si="39"/>
        <v>Computers&amp;Accessories</v>
      </c>
      <c r="G783" s="2">
        <v>1439</v>
      </c>
      <c r="H783" s="2">
        <v>2890</v>
      </c>
      <c r="I783" s="3">
        <v>0.5</v>
      </c>
      <c r="J783">
        <v>4.5</v>
      </c>
      <c r="K783" s="1">
        <v>4099</v>
      </c>
      <c r="L783" t="s">
        <v>7058</v>
      </c>
      <c r="M783" t="s">
        <v>7059</v>
      </c>
      <c r="N783" t="s">
        <v>7060</v>
      </c>
      <c r="O783" t="s">
        <v>7061</v>
      </c>
      <c r="P783" t="s">
        <v>7062</v>
      </c>
      <c r="Q783" t="s">
        <v>7063</v>
      </c>
      <c r="R783" t="s">
        <v>7064</v>
      </c>
      <c r="S783" t="s">
        <v>7065</v>
      </c>
    </row>
    <row r="784" spans="1:19" x14ac:dyDescent="0.3">
      <c r="A784" t="s">
        <v>7066</v>
      </c>
      <c r="B784" t="s">
        <v>7067</v>
      </c>
      <c r="C784" t="str">
        <f t="shared" si="37"/>
        <v>Boult Audio Airbass Propods X TWS B</v>
      </c>
      <c r="D784" t="str">
        <f t="shared" si="38"/>
        <v>Boult Audio Airbass Propods X Tws B</v>
      </c>
      <c r="E784" t="s">
        <v>3079</v>
      </c>
      <c r="F784" t="str">
        <f t="shared" si="39"/>
        <v>Electronics</v>
      </c>
      <c r="G784" s="2">
        <v>1099</v>
      </c>
      <c r="H784" s="2">
        <v>5999</v>
      </c>
      <c r="I784" s="3">
        <v>0.82</v>
      </c>
      <c r="J784">
        <v>3.5</v>
      </c>
      <c r="K784" s="1">
        <v>12966</v>
      </c>
      <c r="L784" t="s">
        <v>5187</v>
      </c>
      <c r="M784" t="s">
        <v>7068</v>
      </c>
      <c r="N784" t="s">
        <v>7069</v>
      </c>
      <c r="O784" t="s">
        <v>7070</v>
      </c>
      <c r="P784" t="s">
        <v>7071</v>
      </c>
      <c r="Q784" t="s">
        <v>7072</v>
      </c>
      <c r="R784" t="s">
        <v>7073</v>
      </c>
      <c r="S784" t="s">
        <v>7074</v>
      </c>
    </row>
    <row r="785" spans="1:19" x14ac:dyDescent="0.3">
      <c r="A785" t="s">
        <v>7075</v>
      </c>
      <c r="B785" t="s">
        <v>7076</v>
      </c>
      <c r="C785" t="str">
        <f t="shared" si="37"/>
        <v>Classmate Soft Cover 6 Subject Spir</v>
      </c>
      <c r="D785" t="str">
        <f t="shared" si="38"/>
        <v>Classmate Soft Cover 6 Subject Spir</v>
      </c>
      <c r="E785" t="s">
        <v>5507</v>
      </c>
      <c r="F785" t="str">
        <f t="shared" si="39"/>
        <v>OfficeProducts</v>
      </c>
      <c r="G785">
        <v>157</v>
      </c>
      <c r="H785">
        <v>160</v>
      </c>
      <c r="I785" s="3">
        <v>0.02</v>
      </c>
      <c r="J785">
        <v>4.5</v>
      </c>
      <c r="K785" s="1">
        <v>4428</v>
      </c>
      <c r="L785" t="s">
        <v>7077</v>
      </c>
      <c r="M785" t="s">
        <v>7078</v>
      </c>
      <c r="N785" t="s">
        <v>7079</v>
      </c>
      <c r="O785" t="s">
        <v>7080</v>
      </c>
      <c r="P785" t="s">
        <v>7081</v>
      </c>
      <c r="Q785" t="s">
        <v>7082</v>
      </c>
      <c r="R785" t="s">
        <v>7083</v>
      </c>
      <c r="S785" t="s">
        <v>7084</v>
      </c>
    </row>
    <row r="786" spans="1:19" x14ac:dyDescent="0.3">
      <c r="A786" t="s">
        <v>7085</v>
      </c>
      <c r="B786" t="s">
        <v>7086</v>
      </c>
      <c r="C786" t="str">
        <f t="shared" si="37"/>
        <v>LS LAPSTER Quality Assured Universa</v>
      </c>
      <c r="D786" t="str">
        <f t="shared" si="38"/>
        <v>Ls Lapster Quality Assured Universa</v>
      </c>
      <c r="E786" t="s">
        <v>5166</v>
      </c>
      <c r="F786" t="str">
        <f t="shared" si="39"/>
        <v>Computers&amp;Accessories</v>
      </c>
      <c r="G786">
        <v>115</v>
      </c>
      <c r="H786">
        <v>999</v>
      </c>
      <c r="I786" s="3">
        <v>0.88</v>
      </c>
      <c r="J786">
        <v>3.3</v>
      </c>
      <c r="K786" s="1">
        <v>5692</v>
      </c>
      <c r="L786" t="s">
        <v>7087</v>
      </c>
      <c r="M786" t="s">
        <v>7088</v>
      </c>
      <c r="N786" t="s">
        <v>7089</v>
      </c>
      <c r="O786" t="s">
        <v>7090</v>
      </c>
      <c r="P786" t="s">
        <v>7091</v>
      </c>
      <c r="Q786" t="s">
        <v>7092</v>
      </c>
      <c r="R786" t="s">
        <v>7093</v>
      </c>
      <c r="S786" t="s">
        <v>7094</v>
      </c>
    </row>
    <row r="787" spans="1:19" x14ac:dyDescent="0.3">
      <c r="A787" t="s">
        <v>7095</v>
      </c>
      <c r="B787" t="s">
        <v>7096</v>
      </c>
      <c r="C787" t="str">
        <f t="shared" si="37"/>
        <v>KLAM LCD Writing Tablet Screenwriti</v>
      </c>
      <c r="D787" t="str">
        <f t="shared" si="38"/>
        <v>Klam Lcd Writing Tablet Screenwriti</v>
      </c>
      <c r="E787" t="s">
        <v>4801</v>
      </c>
      <c r="F787" t="str">
        <f t="shared" si="39"/>
        <v>Computers&amp;Accessories</v>
      </c>
      <c r="G787">
        <v>175</v>
      </c>
      <c r="H787">
        <v>499</v>
      </c>
      <c r="I787" s="3">
        <v>0.65</v>
      </c>
      <c r="J787">
        <v>4.0999999999999996</v>
      </c>
      <c r="K787" s="1">
        <v>21</v>
      </c>
      <c r="L787" t="s">
        <v>7097</v>
      </c>
      <c r="M787" t="s">
        <v>7098</v>
      </c>
      <c r="N787" t="s">
        <v>7099</v>
      </c>
      <c r="O787" t="s">
        <v>7100</v>
      </c>
      <c r="P787" t="s">
        <v>7101</v>
      </c>
      <c r="Q787" t="s">
        <v>7102</v>
      </c>
      <c r="R787" t="s">
        <v>7103</v>
      </c>
      <c r="S787" t="s">
        <v>7104</v>
      </c>
    </row>
    <row r="788" spans="1:19" x14ac:dyDescent="0.3">
      <c r="A788" t="s">
        <v>7105</v>
      </c>
      <c r="B788" t="s">
        <v>7106</v>
      </c>
      <c r="C788" t="str">
        <f t="shared" si="37"/>
        <v>CP PLUS 2MP Full HD Smart Wi-fi CCT</v>
      </c>
      <c r="D788" t="str">
        <f t="shared" si="38"/>
        <v>Cp Plus 2Mp Full Hd Smart Wi-Fi Cct</v>
      </c>
      <c r="E788" t="s">
        <v>5767</v>
      </c>
      <c r="F788" t="str">
        <f t="shared" si="39"/>
        <v>Electronics</v>
      </c>
      <c r="G788" s="2">
        <v>1999</v>
      </c>
      <c r="H788" s="2">
        <v>4700</v>
      </c>
      <c r="I788" s="3">
        <v>0.56999999999999995</v>
      </c>
      <c r="J788">
        <v>3.8</v>
      </c>
      <c r="K788" s="1">
        <v>1880</v>
      </c>
      <c r="L788" t="s">
        <v>7107</v>
      </c>
      <c r="M788" t="s">
        <v>7108</v>
      </c>
      <c r="N788" t="s">
        <v>7109</v>
      </c>
      <c r="O788" t="s">
        <v>7110</v>
      </c>
      <c r="P788" t="s">
        <v>7111</v>
      </c>
      <c r="Q788" t="s">
        <v>7112</v>
      </c>
      <c r="R788" t="s">
        <v>7113</v>
      </c>
      <c r="S788" t="s">
        <v>7114</v>
      </c>
    </row>
    <row r="789" spans="1:19" x14ac:dyDescent="0.3">
      <c r="A789" t="s">
        <v>7115</v>
      </c>
      <c r="B789" t="s">
        <v>7116</v>
      </c>
      <c r="C789" t="str">
        <f t="shared" si="37"/>
        <v>HP Deskjet 2331 Colour Printer, Sca</v>
      </c>
      <c r="D789" t="str">
        <f t="shared" si="38"/>
        <v>Hp Deskjet 2331 Colour Printer, Sca</v>
      </c>
      <c r="E789" t="s">
        <v>7117</v>
      </c>
      <c r="F789" t="str">
        <f t="shared" si="39"/>
        <v>Computers&amp;Accessories</v>
      </c>
      <c r="G789" s="2">
        <v>3999</v>
      </c>
      <c r="H789" s="4">
        <v>4332.96</v>
      </c>
      <c r="I789" s="3">
        <v>0.08</v>
      </c>
      <c r="J789">
        <v>3.5</v>
      </c>
      <c r="K789" s="1">
        <v>21762</v>
      </c>
      <c r="L789" t="s">
        <v>7118</v>
      </c>
      <c r="M789" t="s">
        <v>7119</v>
      </c>
      <c r="N789" t="s">
        <v>7120</v>
      </c>
      <c r="O789" t="s">
        <v>7121</v>
      </c>
      <c r="P789" t="s">
        <v>7122</v>
      </c>
      <c r="Q789" t="s">
        <v>7123</v>
      </c>
      <c r="R789" t="s">
        <v>7124</v>
      </c>
      <c r="S789" t="s">
        <v>7125</v>
      </c>
    </row>
    <row r="790" spans="1:19" x14ac:dyDescent="0.3">
      <c r="A790" t="s">
        <v>7126</v>
      </c>
      <c r="B790" t="s">
        <v>7127</v>
      </c>
      <c r="C790" t="str">
        <f t="shared" si="37"/>
        <v xml:space="preserve">D-Link DIR-615 Wi-fi Ethernet-N300 </v>
      </c>
      <c r="D790" t="str">
        <f t="shared" si="38"/>
        <v xml:space="preserve">D-Link Dir-615 Wi-Fi Ethernet-N300 </v>
      </c>
      <c r="E790" t="s">
        <v>5333</v>
      </c>
      <c r="F790" t="str">
        <f t="shared" si="39"/>
        <v>Computers&amp;Accessories</v>
      </c>
      <c r="G790">
        <v>899</v>
      </c>
      <c r="H790" s="2">
        <v>1800</v>
      </c>
      <c r="I790" s="3">
        <v>0.5</v>
      </c>
      <c r="J790">
        <v>4.0999999999999996</v>
      </c>
      <c r="K790" s="1">
        <v>22375</v>
      </c>
      <c r="L790" t="s">
        <v>7128</v>
      </c>
      <c r="M790" t="s">
        <v>7129</v>
      </c>
      <c r="N790" t="s">
        <v>7130</v>
      </c>
      <c r="O790" t="s">
        <v>7131</v>
      </c>
      <c r="P790" t="s">
        <v>7132</v>
      </c>
      <c r="Q790" t="s">
        <v>7133</v>
      </c>
      <c r="R790" t="s">
        <v>7134</v>
      </c>
      <c r="S790" t="s">
        <v>7135</v>
      </c>
    </row>
    <row r="791" spans="1:19" x14ac:dyDescent="0.3">
      <c r="A791" t="s">
        <v>7136</v>
      </c>
      <c r="B791" t="s">
        <v>7137</v>
      </c>
      <c r="C791" t="str">
        <f t="shared" si="37"/>
        <v>RPM Euro Games Gaming Mousepad Spee</v>
      </c>
      <c r="D791" t="str">
        <f t="shared" si="38"/>
        <v>Rpm Euro Games Gaming Mousepad Spee</v>
      </c>
      <c r="E791" t="s">
        <v>5249</v>
      </c>
      <c r="F791" t="str">
        <f t="shared" si="39"/>
        <v>Computers&amp;Accessories</v>
      </c>
      <c r="G791">
        <v>299</v>
      </c>
      <c r="H791">
        <v>990</v>
      </c>
      <c r="I791" s="3">
        <v>0.7</v>
      </c>
      <c r="J791">
        <v>4.5</v>
      </c>
      <c r="K791" s="1">
        <v>2453</v>
      </c>
      <c r="L791" t="s">
        <v>7138</v>
      </c>
      <c r="M791" t="s">
        <v>7139</v>
      </c>
      <c r="N791" t="s">
        <v>7140</v>
      </c>
      <c r="O791" t="s">
        <v>7141</v>
      </c>
      <c r="P791" t="s">
        <v>7142</v>
      </c>
      <c r="Q791" t="s">
        <v>7143</v>
      </c>
      <c r="R791" t="s">
        <v>7144</v>
      </c>
      <c r="S791" t="s">
        <v>7145</v>
      </c>
    </row>
    <row r="792" spans="1:19" x14ac:dyDescent="0.3">
      <c r="A792" t="s">
        <v>7146</v>
      </c>
      <c r="B792" t="s">
        <v>7147</v>
      </c>
      <c r="C792" t="str">
        <f t="shared" si="37"/>
        <v xml:space="preserve">Wacom One by CTL-472/K0-CX Digital </v>
      </c>
      <c r="D792" t="str">
        <f t="shared" si="38"/>
        <v xml:space="preserve">Wacom One By Ctl-472/K0-Cx Digital </v>
      </c>
      <c r="E792" t="s">
        <v>4801</v>
      </c>
      <c r="F792" t="str">
        <f t="shared" si="39"/>
        <v>Computers&amp;Accessories</v>
      </c>
      <c r="G792" s="2">
        <v>3303</v>
      </c>
      <c r="H792" s="2">
        <v>4699</v>
      </c>
      <c r="I792" s="3">
        <v>0.3</v>
      </c>
      <c r="J792">
        <v>4.4000000000000004</v>
      </c>
      <c r="K792" s="1">
        <v>13544</v>
      </c>
      <c r="L792" t="s">
        <v>7148</v>
      </c>
      <c r="M792" t="s">
        <v>7149</v>
      </c>
      <c r="N792" t="s">
        <v>7150</v>
      </c>
      <c r="O792" t="s">
        <v>7151</v>
      </c>
      <c r="P792" t="s">
        <v>7152</v>
      </c>
      <c r="Q792" t="s">
        <v>7153</v>
      </c>
      <c r="R792" t="s">
        <v>7154</v>
      </c>
      <c r="S792" t="s">
        <v>7155</v>
      </c>
    </row>
    <row r="793" spans="1:19" x14ac:dyDescent="0.3">
      <c r="A793" t="s">
        <v>7156</v>
      </c>
      <c r="B793" t="s">
        <v>7157</v>
      </c>
      <c r="C793" t="str">
        <f t="shared" si="37"/>
        <v>Lenovo 300 FHD Webcam with Full Ste</v>
      </c>
      <c r="D793" t="str">
        <f t="shared" si="38"/>
        <v>Lenovo 300 Fhd Webcam With Full Ste</v>
      </c>
      <c r="E793" t="s">
        <v>6423</v>
      </c>
      <c r="F793" t="str">
        <f t="shared" si="39"/>
        <v>Computers&amp;Accessories</v>
      </c>
      <c r="G793" s="2">
        <v>1890</v>
      </c>
      <c r="H793" s="2">
        <v>5490</v>
      </c>
      <c r="I793" s="3">
        <v>0.66</v>
      </c>
      <c r="J793">
        <v>4.0999999999999996</v>
      </c>
      <c r="K793" s="1">
        <v>10976</v>
      </c>
      <c r="L793" t="s">
        <v>7158</v>
      </c>
      <c r="M793" t="s">
        <v>7159</v>
      </c>
      <c r="N793" t="s">
        <v>7160</v>
      </c>
      <c r="O793" t="s">
        <v>7161</v>
      </c>
      <c r="P793" t="s">
        <v>7162</v>
      </c>
      <c r="Q793" t="s">
        <v>7163</v>
      </c>
      <c r="R793" t="s">
        <v>7164</v>
      </c>
      <c r="S793" t="s">
        <v>7165</v>
      </c>
    </row>
    <row r="794" spans="1:19" x14ac:dyDescent="0.3">
      <c r="A794" t="s">
        <v>7166</v>
      </c>
      <c r="B794" t="s">
        <v>7167</v>
      </c>
      <c r="C794" t="str">
        <f t="shared" si="37"/>
        <v>Parker Quink Ink Bottle (Black)</v>
      </c>
      <c r="D794" t="str">
        <f t="shared" si="38"/>
        <v>Parker Quink Ink Bottle (Black)</v>
      </c>
      <c r="E794" t="s">
        <v>6086</v>
      </c>
      <c r="F794" t="str">
        <f t="shared" si="39"/>
        <v>OfficeProducts</v>
      </c>
      <c r="G794">
        <v>90</v>
      </c>
      <c r="H794">
        <v>100</v>
      </c>
      <c r="I794" s="3">
        <v>0.1</v>
      </c>
      <c r="J794">
        <v>4.3</v>
      </c>
      <c r="K794" s="1">
        <v>3061</v>
      </c>
      <c r="L794" t="s">
        <v>7168</v>
      </c>
      <c r="M794" t="s">
        <v>7169</v>
      </c>
      <c r="N794" t="s">
        <v>7170</v>
      </c>
      <c r="O794" t="s">
        <v>7171</v>
      </c>
      <c r="P794" t="s">
        <v>7172</v>
      </c>
      <c r="Q794" t="s">
        <v>7173</v>
      </c>
      <c r="R794" t="s">
        <v>7174</v>
      </c>
      <c r="S794" t="s">
        <v>7175</v>
      </c>
    </row>
    <row r="795" spans="1:19" x14ac:dyDescent="0.3">
      <c r="A795" t="s">
        <v>7176</v>
      </c>
      <c r="B795" t="s">
        <v>7177</v>
      </c>
      <c r="C795" t="str">
        <f t="shared" si="37"/>
        <v>Sony WI-C100 Wireless Headphones wi</v>
      </c>
      <c r="D795" t="str">
        <f t="shared" si="38"/>
        <v>Sony Wi-C100 Wireless Headphones Wi</v>
      </c>
      <c r="E795" t="s">
        <v>3079</v>
      </c>
      <c r="F795" t="str">
        <f t="shared" si="39"/>
        <v>Electronics</v>
      </c>
      <c r="G795" s="2">
        <v>1599</v>
      </c>
      <c r="H795" s="2">
        <v>2790</v>
      </c>
      <c r="I795" s="3">
        <v>0.43</v>
      </c>
      <c r="J795">
        <v>3.6</v>
      </c>
      <c r="K795" s="1">
        <v>2272</v>
      </c>
      <c r="L795" t="s">
        <v>7178</v>
      </c>
      <c r="M795" t="s">
        <v>7179</v>
      </c>
      <c r="N795" t="s">
        <v>7180</v>
      </c>
      <c r="O795" t="s">
        <v>7181</v>
      </c>
      <c r="P795" t="s">
        <v>7182</v>
      </c>
      <c r="Q795" t="s">
        <v>7183</v>
      </c>
      <c r="R795" t="s">
        <v>7184</v>
      </c>
      <c r="S795" t="s">
        <v>7185</v>
      </c>
    </row>
    <row r="796" spans="1:19" x14ac:dyDescent="0.3">
      <c r="A796" t="s">
        <v>7186</v>
      </c>
      <c r="B796" t="s">
        <v>7187</v>
      </c>
      <c r="C796" t="str">
        <f t="shared" si="37"/>
        <v>Zebronics, ZEB-NC3300 USB Powered L</v>
      </c>
      <c r="D796" t="str">
        <f t="shared" si="38"/>
        <v>Zebronics, Zeb-Nc3300 Usb Powered L</v>
      </c>
      <c r="E796" t="s">
        <v>6453</v>
      </c>
      <c r="F796" t="str">
        <f t="shared" si="39"/>
        <v>Computers&amp;Accessories</v>
      </c>
      <c r="G796">
        <v>599</v>
      </c>
      <c r="H796">
        <v>999</v>
      </c>
      <c r="I796" s="3">
        <v>0.4</v>
      </c>
      <c r="J796">
        <v>4</v>
      </c>
      <c r="K796" s="1">
        <v>7601</v>
      </c>
      <c r="L796" t="s">
        <v>7188</v>
      </c>
      <c r="M796" t="s">
        <v>7189</v>
      </c>
      <c r="N796" t="s">
        <v>7190</v>
      </c>
      <c r="O796" t="s">
        <v>7191</v>
      </c>
      <c r="P796" t="s">
        <v>7192</v>
      </c>
      <c r="Q796" t="s">
        <v>7193</v>
      </c>
      <c r="R796" t="s">
        <v>7194</v>
      </c>
      <c r="S796" t="s">
        <v>7195</v>
      </c>
    </row>
    <row r="797" spans="1:19" x14ac:dyDescent="0.3">
      <c r="A797" t="s">
        <v>7196</v>
      </c>
      <c r="B797" t="s">
        <v>7197</v>
      </c>
      <c r="C797" t="str">
        <f t="shared" si="37"/>
        <v>Tukzer Gel Mouse Pad Wrist Rest Mem</v>
      </c>
      <c r="D797" t="str">
        <f t="shared" si="38"/>
        <v>Tukzer Gel Mouse Pad Wrist Rest Mem</v>
      </c>
      <c r="E797" t="s">
        <v>5249</v>
      </c>
      <c r="F797" t="str">
        <f t="shared" si="39"/>
        <v>Computers&amp;Accessories</v>
      </c>
      <c r="G797">
        <v>425</v>
      </c>
      <c r="H797">
        <v>899</v>
      </c>
      <c r="I797" s="3">
        <v>0.53</v>
      </c>
      <c r="J797">
        <v>4.5</v>
      </c>
      <c r="K797" s="1">
        <v>4219</v>
      </c>
      <c r="L797" t="s">
        <v>7198</v>
      </c>
      <c r="M797" t="s">
        <v>7199</v>
      </c>
      <c r="N797" t="s">
        <v>7200</v>
      </c>
      <c r="O797" t="s">
        <v>7201</v>
      </c>
      <c r="P797" t="s">
        <v>7202</v>
      </c>
      <c r="Q797" t="s">
        <v>7203</v>
      </c>
      <c r="R797" t="s">
        <v>7204</v>
      </c>
      <c r="S797" t="s">
        <v>7205</v>
      </c>
    </row>
    <row r="798" spans="1:19" x14ac:dyDescent="0.3">
      <c r="A798" t="s">
        <v>7206</v>
      </c>
      <c r="B798" t="s">
        <v>7207</v>
      </c>
      <c r="C798" t="str">
        <f t="shared" si="37"/>
        <v>Infinity (JBL Glide 510, 72 Hrs Pla</v>
      </c>
      <c r="D798" t="str">
        <f t="shared" si="38"/>
        <v>Infinity (Jbl Glide 510, 72 Hrs Pla</v>
      </c>
      <c r="E798" t="s">
        <v>4382</v>
      </c>
      <c r="F798" t="str">
        <f t="shared" si="39"/>
        <v>Electronics</v>
      </c>
      <c r="G798" s="2">
        <v>1499</v>
      </c>
      <c r="H798" s="2">
        <v>3999</v>
      </c>
      <c r="I798" s="3">
        <v>0.63</v>
      </c>
      <c r="J798">
        <v>4.2</v>
      </c>
      <c r="K798" s="1">
        <v>42775</v>
      </c>
      <c r="L798" t="s">
        <v>7208</v>
      </c>
      <c r="M798" t="s">
        <v>7209</v>
      </c>
      <c r="N798" t="s">
        <v>7210</v>
      </c>
      <c r="O798" t="s">
        <v>7211</v>
      </c>
      <c r="P798" t="s">
        <v>7212</v>
      </c>
      <c r="Q798" t="s">
        <v>7213</v>
      </c>
      <c r="R798" t="s">
        <v>7214</v>
      </c>
      <c r="S798" t="s">
        <v>7215</v>
      </c>
    </row>
    <row r="799" spans="1:19" x14ac:dyDescent="0.3">
      <c r="A799" t="s">
        <v>7216</v>
      </c>
      <c r="B799" t="s">
        <v>7217</v>
      </c>
      <c r="C799" t="str">
        <f t="shared" si="37"/>
        <v xml:space="preserve">Robustrion Smart Trifold Hard Back </v>
      </c>
      <c r="D799" t="str">
        <f t="shared" si="38"/>
        <v xml:space="preserve">Robustrion Smart Trifold Hard Back </v>
      </c>
      <c r="E799" t="s">
        <v>6904</v>
      </c>
      <c r="F799" t="str">
        <f t="shared" si="39"/>
        <v>Computers&amp;Accessories</v>
      </c>
      <c r="G799">
        <v>549</v>
      </c>
      <c r="H799" s="2">
        <v>2499</v>
      </c>
      <c r="I799" s="3">
        <v>0.78</v>
      </c>
      <c r="J799">
        <v>4.3</v>
      </c>
      <c r="K799" s="1">
        <v>5556</v>
      </c>
      <c r="L799" t="s">
        <v>7218</v>
      </c>
      <c r="M799" t="s">
        <v>7219</v>
      </c>
      <c r="N799" t="s">
        <v>7220</v>
      </c>
      <c r="O799" t="s">
        <v>7221</v>
      </c>
      <c r="P799" t="s">
        <v>7222</v>
      </c>
      <c r="Q799" t="s">
        <v>7223</v>
      </c>
      <c r="R799" t="s">
        <v>7224</v>
      </c>
      <c r="S799" t="s">
        <v>7225</v>
      </c>
    </row>
    <row r="800" spans="1:19" x14ac:dyDescent="0.3">
      <c r="A800" t="s">
        <v>7226</v>
      </c>
      <c r="B800" t="s">
        <v>7227</v>
      </c>
      <c r="C800" t="str">
        <f t="shared" si="37"/>
        <v xml:space="preserve">Logitech M331 Silent Plus Wireless </v>
      </c>
      <c r="D800" t="str">
        <f t="shared" si="38"/>
        <v xml:space="preserve">Logitech M331 Silent Plus Wireless </v>
      </c>
      <c r="E800" t="s">
        <v>4790</v>
      </c>
      <c r="F800" t="str">
        <f t="shared" si="39"/>
        <v>Computers&amp;Accessories</v>
      </c>
      <c r="G800" s="2">
        <v>1295</v>
      </c>
      <c r="H800" s="2">
        <v>1645</v>
      </c>
      <c r="I800" s="3">
        <v>0.21</v>
      </c>
      <c r="J800">
        <v>4.5999999999999996</v>
      </c>
      <c r="K800" s="1">
        <v>12375</v>
      </c>
      <c r="L800" t="s">
        <v>7228</v>
      </c>
      <c r="M800" t="s">
        <v>7229</v>
      </c>
      <c r="N800" t="s">
        <v>7230</v>
      </c>
      <c r="O800" t="s">
        <v>7231</v>
      </c>
      <c r="P800" t="s">
        <v>7232</v>
      </c>
      <c r="Q800" t="s">
        <v>7233</v>
      </c>
      <c r="R800" t="s">
        <v>7234</v>
      </c>
      <c r="S800" t="s">
        <v>7235</v>
      </c>
    </row>
    <row r="801" spans="1:19" x14ac:dyDescent="0.3">
      <c r="A801" t="s">
        <v>7236</v>
      </c>
      <c r="B801" t="s">
        <v>7237</v>
      </c>
      <c r="C801" t="str">
        <f t="shared" si="37"/>
        <v>Camel Artist Acrylic Color Box - 9m</v>
      </c>
      <c r="D801" t="str">
        <f t="shared" si="38"/>
        <v>Camel Artist Acrylic Color Box - 9M</v>
      </c>
      <c r="E801" t="s">
        <v>5238</v>
      </c>
      <c r="F801" t="str">
        <f t="shared" si="39"/>
        <v>Home&amp;Kitchen</v>
      </c>
      <c r="G801">
        <v>310</v>
      </c>
      <c r="H801">
        <v>310</v>
      </c>
      <c r="I801" s="3">
        <v>0</v>
      </c>
      <c r="J801">
        <v>4.5</v>
      </c>
      <c r="K801" s="1">
        <v>5882</v>
      </c>
      <c r="L801" t="s">
        <v>7238</v>
      </c>
      <c r="M801" t="s">
        <v>7239</v>
      </c>
      <c r="N801" t="s">
        <v>7240</v>
      </c>
      <c r="O801" t="s">
        <v>7241</v>
      </c>
      <c r="P801" t="s">
        <v>7242</v>
      </c>
      <c r="Q801" t="s">
        <v>7243</v>
      </c>
      <c r="R801" t="s">
        <v>7244</v>
      </c>
      <c r="S801" t="s">
        <v>7245</v>
      </c>
    </row>
    <row r="802" spans="1:19" x14ac:dyDescent="0.3">
      <c r="A802" t="s">
        <v>7246</v>
      </c>
      <c r="B802" t="s">
        <v>7247</v>
      </c>
      <c r="C802" t="str">
        <f t="shared" si="37"/>
        <v>Portronics Key2 Combo Multimedia US</v>
      </c>
      <c r="D802" t="str">
        <f t="shared" si="38"/>
        <v>Portronics Key2 Combo Multimedia Us</v>
      </c>
      <c r="E802" t="s">
        <v>5018</v>
      </c>
      <c r="F802" t="str">
        <f t="shared" si="39"/>
        <v>Computers&amp;Accessories</v>
      </c>
      <c r="G802" s="2">
        <v>1149</v>
      </c>
      <c r="H802" s="2">
        <v>1499</v>
      </c>
      <c r="I802" s="3">
        <v>0.23</v>
      </c>
      <c r="J802">
        <v>4.0999999999999996</v>
      </c>
      <c r="K802" s="1">
        <v>10443</v>
      </c>
      <c r="L802" t="s">
        <v>7248</v>
      </c>
      <c r="M802" t="s">
        <v>7249</v>
      </c>
      <c r="N802" t="s">
        <v>7250</v>
      </c>
      <c r="O802" t="s">
        <v>7251</v>
      </c>
      <c r="P802" t="s">
        <v>7252</v>
      </c>
      <c r="Q802" t="s">
        <v>7253</v>
      </c>
      <c r="R802" t="s">
        <v>7254</v>
      </c>
      <c r="S802" t="s">
        <v>7255</v>
      </c>
    </row>
    <row r="803" spans="1:19" x14ac:dyDescent="0.3">
      <c r="A803" t="s">
        <v>7256</v>
      </c>
      <c r="B803" t="s">
        <v>7257</v>
      </c>
      <c r="C803" t="str">
        <f t="shared" si="37"/>
        <v>SupCares Laptop Stand 7 Height Adju</v>
      </c>
      <c r="D803" t="str">
        <f t="shared" si="38"/>
        <v>Supcares Laptop Stand 7 Height Adju</v>
      </c>
      <c r="E803" t="s">
        <v>4822</v>
      </c>
      <c r="F803" t="str">
        <f t="shared" si="39"/>
        <v>Computers&amp;Accessories</v>
      </c>
      <c r="G803">
        <v>499</v>
      </c>
      <c r="H803" s="2">
        <v>1299</v>
      </c>
      <c r="I803" s="3">
        <v>0.62</v>
      </c>
      <c r="J803">
        <v>4.5</v>
      </c>
      <c r="K803" s="1">
        <v>434</v>
      </c>
      <c r="L803" t="s">
        <v>7258</v>
      </c>
      <c r="M803" t="s">
        <v>7259</v>
      </c>
      <c r="N803" t="s">
        <v>7260</v>
      </c>
      <c r="O803" t="s">
        <v>7261</v>
      </c>
      <c r="P803" t="s">
        <v>7262</v>
      </c>
      <c r="Q803" t="s">
        <v>7263</v>
      </c>
      <c r="R803" t="s">
        <v>7264</v>
      </c>
      <c r="S803" t="s">
        <v>7265</v>
      </c>
    </row>
    <row r="804" spans="1:19" x14ac:dyDescent="0.3">
      <c r="A804" t="s">
        <v>7266</v>
      </c>
      <c r="B804" t="s">
        <v>7267</v>
      </c>
      <c r="C804" t="str">
        <f t="shared" si="37"/>
        <v>ZEBRONICS Zeb-Sound Bomb N1 True Wi</v>
      </c>
      <c r="D804" t="str">
        <f t="shared" si="38"/>
        <v>Zebronics Zeb-Sound Bomb N1 True Wi</v>
      </c>
      <c r="E804" t="s">
        <v>3079</v>
      </c>
      <c r="F804" t="str">
        <f t="shared" si="39"/>
        <v>Electronics</v>
      </c>
      <c r="G804">
        <v>999</v>
      </c>
      <c r="H804" s="2">
        <v>4199</v>
      </c>
      <c r="I804" s="3">
        <v>0.76</v>
      </c>
      <c r="J804">
        <v>3.5</v>
      </c>
      <c r="K804" s="1">
        <v>1913</v>
      </c>
      <c r="L804" t="s">
        <v>7268</v>
      </c>
      <c r="M804" t="s">
        <v>7269</v>
      </c>
      <c r="N804" t="s">
        <v>7270</v>
      </c>
      <c r="O804" t="s">
        <v>7271</v>
      </c>
      <c r="P804" t="s">
        <v>7272</v>
      </c>
      <c r="Q804" t="s">
        <v>7273</v>
      </c>
      <c r="R804" t="s">
        <v>7274</v>
      </c>
      <c r="S804" t="s">
        <v>7275</v>
      </c>
    </row>
    <row r="805" spans="1:19" x14ac:dyDescent="0.3">
      <c r="A805" t="s">
        <v>7276</v>
      </c>
      <c r="B805" t="s">
        <v>7277</v>
      </c>
      <c r="C805" t="str">
        <f t="shared" si="37"/>
        <v>Western Digital WD Green SATA 240GB</v>
      </c>
      <c r="D805" t="str">
        <f t="shared" si="38"/>
        <v>Western Digital Wd Green Sata 240Gb</v>
      </c>
      <c r="E805" t="s">
        <v>6578</v>
      </c>
      <c r="F805" t="str">
        <f t="shared" si="39"/>
        <v>Computers&amp;Accessories</v>
      </c>
      <c r="G805" s="2">
        <v>1709</v>
      </c>
      <c r="H805" s="2">
        <v>4000</v>
      </c>
      <c r="I805" s="3">
        <v>0.56999999999999995</v>
      </c>
      <c r="J805">
        <v>4.4000000000000004</v>
      </c>
      <c r="K805" s="1">
        <v>3029</v>
      </c>
      <c r="L805" t="s">
        <v>7278</v>
      </c>
      <c r="M805" t="s">
        <v>7279</v>
      </c>
      <c r="N805" t="s">
        <v>7280</v>
      </c>
      <c r="O805" t="s">
        <v>7281</v>
      </c>
      <c r="P805" t="s">
        <v>7282</v>
      </c>
      <c r="Q805" t="s">
        <v>7283</v>
      </c>
      <c r="R805" t="s">
        <v>7284</v>
      </c>
      <c r="S805" t="s">
        <v>7285</v>
      </c>
    </row>
    <row r="806" spans="1:19" x14ac:dyDescent="0.3">
      <c r="A806" t="s">
        <v>7286</v>
      </c>
      <c r="B806" t="s">
        <v>7287</v>
      </c>
      <c r="C806" t="str">
        <f t="shared" si="37"/>
        <v xml:space="preserve">Classmate Octane Neon- 25 Blue Gel </v>
      </c>
      <c r="D806" t="str">
        <f t="shared" si="38"/>
        <v xml:space="preserve">Classmate Octane Neon- 25 Blue Gel </v>
      </c>
      <c r="E806" t="s">
        <v>4976</v>
      </c>
      <c r="F806" t="str">
        <f t="shared" si="39"/>
        <v>OfficeProducts</v>
      </c>
      <c r="G806">
        <v>250</v>
      </c>
      <c r="H806">
        <v>250</v>
      </c>
      <c r="I806" s="3">
        <v>0</v>
      </c>
      <c r="J806">
        <v>4.2</v>
      </c>
      <c r="K806" s="1">
        <v>2628</v>
      </c>
      <c r="L806" t="s">
        <v>7288</v>
      </c>
      <c r="M806" t="s">
        <v>7289</v>
      </c>
      <c r="N806" t="s">
        <v>7290</v>
      </c>
      <c r="O806" t="s">
        <v>7291</v>
      </c>
      <c r="P806" t="s">
        <v>7292</v>
      </c>
      <c r="Q806" t="s">
        <v>7293</v>
      </c>
      <c r="R806" t="s">
        <v>7294</v>
      </c>
      <c r="S806" t="s">
        <v>7295</v>
      </c>
    </row>
    <row r="807" spans="1:19" x14ac:dyDescent="0.3">
      <c r="A807" t="s">
        <v>7296</v>
      </c>
      <c r="B807" t="s">
        <v>7297</v>
      </c>
      <c r="C807" t="str">
        <f t="shared" si="37"/>
        <v>Classmate Octane Colour Burst-Multi</v>
      </c>
      <c r="D807" t="str">
        <f t="shared" si="38"/>
        <v>Classmate Octane Colour Burst-Multi</v>
      </c>
      <c r="E807" t="s">
        <v>7298</v>
      </c>
      <c r="F807" t="str">
        <f t="shared" si="39"/>
        <v>Home&amp;Kitchen</v>
      </c>
      <c r="G807">
        <v>90</v>
      </c>
      <c r="H807">
        <v>100</v>
      </c>
      <c r="I807" s="3">
        <v>0.1</v>
      </c>
      <c r="J807">
        <v>4.4000000000000004</v>
      </c>
      <c r="K807" s="1">
        <v>10718</v>
      </c>
      <c r="L807" t="s">
        <v>7299</v>
      </c>
      <c r="M807" t="s">
        <v>7300</v>
      </c>
      <c r="N807" t="s">
        <v>7301</v>
      </c>
      <c r="O807" t="s">
        <v>7302</v>
      </c>
      <c r="P807" t="s">
        <v>7303</v>
      </c>
      <c r="Q807" t="s">
        <v>7304</v>
      </c>
      <c r="R807" t="s">
        <v>7305</v>
      </c>
      <c r="S807" t="s">
        <v>7306</v>
      </c>
    </row>
    <row r="808" spans="1:19" x14ac:dyDescent="0.3">
      <c r="A808" t="s">
        <v>7307</v>
      </c>
      <c r="B808" t="s">
        <v>7308</v>
      </c>
      <c r="C808" t="str">
        <f t="shared" si="37"/>
        <v>Tukzer Stylus Pen, iPad Pencil with</v>
      </c>
      <c r="D808" t="str">
        <f t="shared" si="38"/>
        <v>Tukzer Stylus Pen, Ipad Pencil With</v>
      </c>
      <c r="E808" t="s">
        <v>3851</v>
      </c>
      <c r="F808" t="str">
        <f t="shared" si="39"/>
        <v>Electronics</v>
      </c>
      <c r="G808" s="2">
        <v>2025</v>
      </c>
      <c r="H808" s="2">
        <v>5999</v>
      </c>
      <c r="I808" s="3">
        <v>0.66</v>
      </c>
      <c r="J808">
        <v>4.2</v>
      </c>
      <c r="K808" s="1">
        <v>6233</v>
      </c>
      <c r="L808" t="s">
        <v>7309</v>
      </c>
      <c r="M808" t="s">
        <v>7310</v>
      </c>
      <c r="N808" t="s">
        <v>7311</v>
      </c>
      <c r="O808" t="s">
        <v>7312</v>
      </c>
      <c r="P808" t="s">
        <v>7313</v>
      </c>
      <c r="Q808" t="s">
        <v>7314</v>
      </c>
      <c r="R808" t="s">
        <v>7315</v>
      </c>
      <c r="S808" t="s">
        <v>7316</v>
      </c>
    </row>
    <row r="809" spans="1:19" x14ac:dyDescent="0.3">
      <c r="A809" t="s">
        <v>7317</v>
      </c>
      <c r="B809" t="s">
        <v>7318</v>
      </c>
      <c r="C809" t="str">
        <f t="shared" si="37"/>
        <v>Logitech G102 USB Light Sync Gaming</v>
      </c>
      <c r="D809" t="str">
        <f t="shared" si="38"/>
        <v>Logitech G102 Usb Light Sync Gaming</v>
      </c>
      <c r="E809" t="s">
        <v>5227</v>
      </c>
      <c r="F809" t="str">
        <f t="shared" si="39"/>
        <v>Computers&amp;Accessories</v>
      </c>
      <c r="G809" s="2">
        <v>1495</v>
      </c>
      <c r="H809" s="2">
        <v>1995</v>
      </c>
      <c r="I809" s="3">
        <v>0.25</v>
      </c>
      <c r="J809">
        <v>4.5</v>
      </c>
      <c r="K809" s="1">
        <v>10541</v>
      </c>
      <c r="L809" t="s">
        <v>7319</v>
      </c>
      <c r="M809" t="s">
        <v>7320</v>
      </c>
      <c r="N809" t="s">
        <v>7321</v>
      </c>
      <c r="O809" t="s">
        <v>7322</v>
      </c>
      <c r="P809" t="s">
        <v>7323</v>
      </c>
      <c r="Q809" t="s">
        <v>7324</v>
      </c>
      <c r="R809" t="s">
        <v>7325</v>
      </c>
      <c r="S809" t="s">
        <v>7326</v>
      </c>
    </row>
    <row r="810" spans="1:19" x14ac:dyDescent="0.3">
      <c r="A810" t="s">
        <v>7327</v>
      </c>
      <c r="B810" t="s">
        <v>7328</v>
      </c>
      <c r="C810" t="str">
        <f t="shared" si="37"/>
        <v>Zebronics ZEB-VITA Wireless Bluetoo</v>
      </c>
      <c r="D810" t="str">
        <f t="shared" si="38"/>
        <v>Zebronics Zeb-Vita Wireless Bluetoo</v>
      </c>
      <c r="E810" t="s">
        <v>5405</v>
      </c>
      <c r="F810" t="str">
        <f t="shared" si="39"/>
        <v>Electronics</v>
      </c>
      <c r="G810">
        <v>899</v>
      </c>
      <c r="H810" s="2">
        <v>1199</v>
      </c>
      <c r="I810" s="3">
        <v>0.25</v>
      </c>
      <c r="J810">
        <v>3.8</v>
      </c>
      <c r="K810" s="1">
        <v>10751</v>
      </c>
      <c r="L810" t="s">
        <v>7329</v>
      </c>
      <c r="M810" t="s">
        <v>7330</v>
      </c>
      <c r="N810" t="s">
        <v>7331</v>
      </c>
      <c r="O810" t="s">
        <v>7332</v>
      </c>
      <c r="P810" t="s">
        <v>7333</v>
      </c>
      <c r="Q810" t="s">
        <v>7334</v>
      </c>
      <c r="R810" t="s">
        <v>7335</v>
      </c>
      <c r="S810" t="s">
        <v>7336</v>
      </c>
    </row>
    <row r="811" spans="1:19" x14ac:dyDescent="0.3">
      <c r="A811" t="s">
        <v>7337</v>
      </c>
      <c r="B811" t="s">
        <v>7338</v>
      </c>
      <c r="C811" t="str">
        <f t="shared" si="37"/>
        <v xml:space="preserve">Lapster USB 3.0 sata Cable for 2.5 </v>
      </c>
      <c r="D811" t="str">
        <f t="shared" si="38"/>
        <v xml:space="preserve">Lapster Usb 3.0 Sata Cable For 2.5 </v>
      </c>
      <c r="E811" t="s">
        <v>7339</v>
      </c>
      <c r="F811" t="str">
        <f t="shared" si="39"/>
        <v>Computers&amp;Accessories</v>
      </c>
      <c r="G811">
        <v>349</v>
      </c>
      <c r="H811">
        <v>999</v>
      </c>
      <c r="I811" s="3">
        <v>0.65</v>
      </c>
      <c r="J811">
        <v>3.9</v>
      </c>
      <c r="K811" s="1">
        <v>817</v>
      </c>
      <c r="L811" t="s">
        <v>7340</v>
      </c>
      <c r="M811" t="s">
        <v>7341</v>
      </c>
      <c r="N811" t="s">
        <v>7342</v>
      </c>
      <c r="O811" t="s">
        <v>7343</v>
      </c>
      <c r="P811" t="s">
        <v>7344</v>
      </c>
      <c r="Q811" t="s">
        <v>7345</v>
      </c>
      <c r="R811" t="s">
        <v>7346</v>
      </c>
      <c r="S811" t="s">
        <v>7347</v>
      </c>
    </row>
    <row r="812" spans="1:19" x14ac:dyDescent="0.3">
      <c r="A812" t="s">
        <v>7348</v>
      </c>
      <c r="B812" t="s">
        <v>7349</v>
      </c>
      <c r="C812" t="str">
        <f t="shared" si="37"/>
        <v>URBN 10000 mAh Lithium Power Bank U</v>
      </c>
      <c r="D812" t="str">
        <f t="shared" si="38"/>
        <v>Urbn 10000 Mah Lithium Power Bank U</v>
      </c>
      <c r="E812" t="s">
        <v>2992</v>
      </c>
      <c r="F812" t="str">
        <f t="shared" si="39"/>
        <v>Electronics</v>
      </c>
      <c r="G812">
        <v>900</v>
      </c>
      <c r="H812" s="2">
        <v>2499</v>
      </c>
      <c r="I812" s="3">
        <v>0.64</v>
      </c>
      <c r="J812">
        <v>4</v>
      </c>
      <c r="K812" s="1">
        <v>36384</v>
      </c>
      <c r="L812" t="s">
        <v>7350</v>
      </c>
      <c r="M812" t="s">
        <v>4519</v>
      </c>
      <c r="N812" t="s">
        <v>4520</v>
      </c>
      <c r="O812" t="s">
        <v>4521</v>
      </c>
      <c r="P812" t="s">
        <v>4522</v>
      </c>
      <c r="Q812" t="s">
        <v>4523</v>
      </c>
      <c r="R812" t="s">
        <v>7351</v>
      </c>
      <c r="S812" t="s">
        <v>7352</v>
      </c>
    </row>
    <row r="813" spans="1:19" x14ac:dyDescent="0.3">
      <c r="A813" t="s">
        <v>7353</v>
      </c>
      <c r="B813" t="s">
        <v>7354</v>
      </c>
      <c r="C813" t="str">
        <f t="shared" si="37"/>
        <v xml:space="preserve">Qubo Smart Cam 360 from Hero Group </v>
      </c>
      <c r="D813" t="str">
        <f t="shared" si="38"/>
        <v xml:space="preserve">Qubo Smart Cam 360 From Hero Group </v>
      </c>
      <c r="E813" t="s">
        <v>5767</v>
      </c>
      <c r="F813" t="str">
        <f t="shared" si="39"/>
        <v>Electronics</v>
      </c>
      <c r="G813" s="2">
        <v>2490</v>
      </c>
      <c r="H813" s="2">
        <v>3990</v>
      </c>
      <c r="I813" s="3">
        <v>0.38</v>
      </c>
      <c r="J813">
        <v>4.0999999999999996</v>
      </c>
      <c r="K813" s="1">
        <v>3606</v>
      </c>
      <c r="L813" t="s">
        <v>7355</v>
      </c>
      <c r="M813" t="s">
        <v>7356</v>
      </c>
      <c r="N813" t="s">
        <v>7357</v>
      </c>
      <c r="O813" t="s">
        <v>7358</v>
      </c>
      <c r="P813" t="s">
        <v>7359</v>
      </c>
      <c r="Q813" t="s">
        <v>7360</v>
      </c>
      <c r="R813" t="s">
        <v>7361</v>
      </c>
      <c r="S813" t="s">
        <v>7362</v>
      </c>
    </row>
    <row r="814" spans="1:19" x14ac:dyDescent="0.3">
      <c r="A814" t="s">
        <v>7363</v>
      </c>
      <c r="B814" t="s">
        <v>7364</v>
      </c>
      <c r="C814" t="str">
        <f t="shared" si="37"/>
        <v>Duracell CR2025 3V Lithium Coin Bat</v>
      </c>
      <c r="D814" t="str">
        <f t="shared" si="38"/>
        <v>Duracell Cr2025 3V Lithium Coin Bat</v>
      </c>
      <c r="E814" t="s">
        <v>5416</v>
      </c>
      <c r="F814" t="str">
        <f t="shared" si="39"/>
        <v>Electronics</v>
      </c>
      <c r="G814">
        <v>116</v>
      </c>
      <c r="H814">
        <v>200</v>
      </c>
      <c r="I814" s="3">
        <v>0.42</v>
      </c>
      <c r="J814">
        <v>4.4000000000000004</v>
      </c>
      <c r="K814" s="1">
        <v>357</v>
      </c>
      <c r="L814" t="s">
        <v>7365</v>
      </c>
      <c r="M814" t="s">
        <v>7366</v>
      </c>
      <c r="N814" t="s">
        <v>7367</v>
      </c>
      <c r="O814" t="s">
        <v>7368</v>
      </c>
      <c r="P814" t="s">
        <v>7369</v>
      </c>
      <c r="Q814" t="s">
        <v>7370</v>
      </c>
      <c r="R814" t="s">
        <v>7371</v>
      </c>
      <c r="S814" t="s">
        <v>7372</v>
      </c>
    </row>
    <row r="815" spans="1:19" x14ac:dyDescent="0.3">
      <c r="A815" t="s">
        <v>7373</v>
      </c>
      <c r="B815" t="s">
        <v>7374</v>
      </c>
      <c r="C815" t="str">
        <f t="shared" si="37"/>
        <v>Camel Fabrica Acrylic Ultra Color -</v>
      </c>
      <c r="D815" t="str">
        <f t="shared" si="38"/>
        <v>Camel Fabrica Acrylic Ultra Color -</v>
      </c>
      <c r="E815" t="s">
        <v>5238</v>
      </c>
      <c r="F815" t="str">
        <f t="shared" si="39"/>
        <v>Home&amp;Kitchen</v>
      </c>
      <c r="G815">
        <v>200</v>
      </c>
      <c r="H815">
        <v>230</v>
      </c>
      <c r="I815" s="3">
        <v>0.13</v>
      </c>
      <c r="J815">
        <v>4.4000000000000004</v>
      </c>
      <c r="K815" s="1">
        <v>10170</v>
      </c>
      <c r="L815" t="s">
        <v>7375</v>
      </c>
      <c r="M815" t="s">
        <v>7376</v>
      </c>
      <c r="N815" t="s">
        <v>7377</v>
      </c>
      <c r="O815" t="s">
        <v>7378</v>
      </c>
      <c r="P815" t="s">
        <v>7379</v>
      </c>
      <c r="Q815" t="s">
        <v>7380</v>
      </c>
      <c r="R815" t="s">
        <v>7381</v>
      </c>
      <c r="S815" t="s">
        <v>7382</v>
      </c>
    </row>
    <row r="816" spans="1:19" x14ac:dyDescent="0.3">
      <c r="A816" t="s">
        <v>7383</v>
      </c>
      <c r="B816" t="s">
        <v>7384</v>
      </c>
      <c r="C816" t="str">
        <f t="shared" si="37"/>
        <v>Lenovo GX20L29764 65W Laptop Adapte</v>
      </c>
      <c r="D816" t="str">
        <f t="shared" si="38"/>
        <v>Lenovo Gx20L29764 65W Laptop Adapte</v>
      </c>
      <c r="E816" t="s">
        <v>6751</v>
      </c>
      <c r="F816" t="str">
        <f t="shared" si="39"/>
        <v>Computers&amp;Accessories</v>
      </c>
      <c r="G816" s="2">
        <v>1249</v>
      </c>
      <c r="H816" s="2">
        <v>2796</v>
      </c>
      <c r="I816" s="3">
        <v>0.55000000000000004</v>
      </c>
      <c r="J816">
        <v>4.4000000000000004</v>
      </c>
      <c r="K816" s="1">
        <v>4598</v>
      </c>
      <c r="L816" t="s">
        <v>7385</v>
      </c>
      <c r="M816" t="s">
        <v>7386</v>
      </c>
      <c r="N816" t="s">
        <v>7387</v>
      </c>
      <c r="O816" t="s">
        <v>7388</v>
      </c>
      <c r="P816" t="s">
        <v>7389</v>
      </c>
      <c r="Q816" t="s">
        <v>7390</v>
      </c>
      <c r="R816" t="s">
        <v>7391</v>
      </c>
      <c r="S816" t="s">
        <v>7392</v>
      </c>
    </row>
    <row r="817" spans="1:19" x14ac:dyDescent="0.3">
      <c r="A817" t="s">
        <v>7393</v>
      </c>
      <c r="B817" t="s">
        <v>7394</v>
      </c>
      <c r="C817" t="str">
        <f t="shared" si="37"/>
        <v>Hp Wired On Ear Headphones With Mic</v>
      </c>
      <c r="D817" t="str">
        <f t="shared" si="38"/>
        <v>Hp Wired On Ear Headphones With Mic</v>
      </c>
      <c r="E817" t="s">
        <v>7395</v>
      </c>
      <c r="F817" t="str">
        <f t="shared" si="39"/>
        <v>Computers&amp;Accessories</v>
      </c>
      <c r="G817">
        <v>649</v>
      </c>
      <c r="H817">
        <v>999</v>
      </c>
      <c r="I817" s="3">
        <v>0.35</v>
      </c>
      <c r="J817">
        <v>3.5</v>
      </c>
      <c r="K817" s="1">
        <v>7222</v>
      </c>
      <c r="L817" t="s">
        <v>7396</v>
      </c>
      <c r="M817" t="s">
        <v>7397</v>
      </c>
      <c r="N817" t="s">
        <v>7398</v>
      </c>
      <c r="O817" t="s">
        <v>7399</v>
      </c>
      <c r="P817" t="s">
        <v>7400</v>
      </c>
      <c r="Q817" t="s">
        <v>7401</v>
      </c>
      <c r="R817" t="s">
        <v>7402</v>
      </c>
      <c r="S817" t="s">
        <v>7403</v>
      </c>
    </row>
    <row r="818" spans="1:19" x14ac:dyDescent="0.3">
      <c r="A818" t="s">
        <v>7404</v>
      </c>
      <c r="B818" t="s">
        <v>7405</v>
      </c>
      <c r="C818" t="str">
        <f t="shared" si="37"/>
        <v>Redragon K617 Fizz 60% Wired RGB Ga</v>
      </c>
      <c r="D818" t="str">
        <f t="shared" si="38"/>
        <v>Redragon K617 Fizz 60% Wired Rgb Ga</v>
      </c>
      <c r="E818" t="s">
        <v>7406</v>
      </c>
      <c r="F818" t="str">
        <f t="shared" si="39"/>
        <v>Computers&amp;Accessories</v>
      </c>
      <c r="G818" s="2">
        <v>2649</v>
      </c>
      <c r="H818" s="2">
        <v>3499</v>
      </c>
      <c r="I818" s="3">
        <v>0.24</v>
      </c>
      <c r="J818">
        <v>4.5</v>
      </c>
      <c r="K818" s="1">
        <v>1271</v>
      </c>
      <c r="L818" t="s">
        <v>7407</v>
      </c>
      <c r="M818" t="s">
        <v>7408</v>
      </c>
      <c r="N818" t="s">
        <v>7409</v>
      </c>
      <c r="O818" t="s">
        <v>7410</v>
      </c>
      <c r="P818" t="s">
        <v>7411</v>
      </c>
      <c r="Q818" t="s">
        <v>7412</v>
      </c>
      <c r="R818" t="s">
        <v>7413</v>
      </c>
      <c r="S818" t="s">
        <v>7414</v>
      </c>
    </row>
    <row r="819" spans="1:19" x14ac:dyDescent="0.3">
      <c r="A819" t="s">
        <v>7415</v>
      </c>
      <c r="B819" t="s">
        <v>7416</v>
      </c>
      <c r="C819" t="str">
        <f t="shared" si="37"/>
        <v>HP GT 53 XL Cartridge Ink</v>
      </c>
      <c r="D819" t="str">
        <f t="shared" si="38"/>
        <v>Hp Gt 53 Xl Cartridge Ink</v>
      </c>
      <c r="E819" t="s">
        <v>5155</v>
      </c>
      <c r="F819" t="str">
        <f t="shared" si="39"/>
        <v>Computers&amp;Accessories</v>
      </c>
      <c r="G819">
        <v>596</v>
      </c>
      <c r="H819">
        <v>723</v>
      </c>
      <c r="I819" s="3">
        <v>0.18</v>
      </c>
      <c r="J819">
        <v>4.4000000000000004</v>
      </c>
      <c r="K819" s="1">
        <v>3219</v>
      </c>
      <c r="L819" t="s">
        <v>7417</v>
      </c>
      <c r="M819" t="s">
        <v>7418</v>
      </c>
      <c r="N819" t="s">
        <v>7419</v>
      </c>
      <c r="O819" t="s">
        <v>7420</v>
      </c>
      <c r="P819" t="s">
        <v>7421</v>
      </c>
      <c r="Q819" t="s">
        <v>7422</v>
      </c>
      <c r="R819" t="s">
        <v>7423</v>
      </c>
      <c r="S819" t="s">
        <v>7424</v>
      </c>
    </row>
    <row r="820" spans="1:19" x14ac:dyDescent="0.3">
      <c r="A820" t="s">
        <v>7425</v>
      </c>
      <c r="B820" t="s">
        <v>7426</v>
      </c>
      <c r="C820" t="str">
        <f t="shared" si="37"/>
        <v>Noise ColorFit Ultra Smart Watch wi</v>
      </c>
      <c r="D820" t="str">
        <f t="shared" si="38"/>
        <v>Noise Colorfit Ultra Smart Watch Wi</v>
      </c>
      <c r="E820" t="s">
        <v>2961</v>
      </c>
      <c r="F820" t="str">
        <f t="shared" si="39"/>
        <v>Electronics</v>
      </c>
      <c r="G820" s="2">
        <v>2499</v>
      </c>
      <c r="H820" s="2">
        <v>5999</v>
      </c>
      <c r="I820" s="3">
        <v>0.57999999999999996</v>
      </c>
      <c r="J820">
        <v>4.0999999999999996</v>
      </c>
      <c r="K820" s="1">
        <v>38879</v>
      </c>
      <c r="L820" t="s">
        <v>7427</v>
      </c>
      <c r="M820" t="s">
        <v>4373</v>
      </c>
      <c r="N820" t="s">
        <v>4374</v>
      </c>
      <c r="O820" t="s">
        <v>4375</v>
      </c>
      <c r="P820" t="s">
        <v>4376</v>
      </c>
      <c r="Q820" t="s">
        <v>4377</v>
      </c>
      <c r="R820" t="s">
        <v>7428</v>
      </c>
      <c r="S820" t="s">
        <v>7429</v>
      </c>
    </row>
    <row r="821" spans="1:19" x14ac:dyDescent="0.3">
      <c r="A821" t="s">
        <v>7430</v>
      </c>
      <c r="B821" t="s">
        <v>7431</v>
      </c>
      <c r="C821" t="str">
        <f t="shared" si="37"/>
        <v>Zebronics Zeb-JUKEBAR 3900, 80W Mul</v>
      </c>
      <c r="D821" t="str">
        <f t="shared" si="38"/>
        <v>Zebronics Zeb-Jukebar 3900, 80W Mul</v>
      </c>
      <c r="E821" t="s">
        <v>7432</v>
      </c>
      <c r="F821" t="str">
        <f t="shared" si="39"/>
        <v>Electronics</v>
      </c>
      <c r="G821" s="2">
        <v>4999</v>
      </c>
      <c r="H821" s="2">
        <v>12499</v>
      </c>
      <c r="I821" s="3">
        <v>0.6</v>
      </c>
      <c r="J821">
        <v>4.2</v>
      </c>
      <c r="K821" s="1">
        <v>4541</v>
      </c>
      <c r="L821" t="s">
        <v>7433</v>
      </c>
      <c r="M821" t="s">
        <v>7434</v>
      </c>
      <c r="N821" t="s">
        <v>7435</v>
      </c>
      <c r="O821" t="s">
        <v>7436</v>
      </c>
      <c r="P821" t="s">
        <v>7437</v>
      </c>
      <c r="Q821" t="s">
        <v>7438</v>
      </c>
      <c r="R821" t="s">
        <v>7439</v>
      </c>
      <c r="S821" t="s">
        <v>7440</v>
      </c>
    </row>
    <row r="822" spans="1:19" x14ac:dyDescent="0.3">
      <c r="A822" t="s">
        <v>7441</v>
      </c>
      <c r="B822" t="s">
        <v>7442</v>
      </c>
      <c r="C822" t="str">
        <f t="shared" si="37"/>
        <v>boAt Bassheads 102 Wired in Ear Ear</v>
      </c>
      <c r="D822" t="str">
        <f t="shared" si="38"/>
        <v>Boat Bassheads 102 Wired In Ear Ear</v>
      </c>
      <c r="E822" t="s">
        <v>3079</v>
      </c>
      <c r="F822" t="str">
        <f t="shared" si="39"/>
        <v>Electronics</v>
      </c>
      <c r="G822">
        <v>399</v>
      </c>
      <c r="H822" s="2">
        <v>1290</v>
      </c>
      <c r="I822" s="3">
        <v>0.69</v>
      </c>
      <c r="J822">
        <v>4.2</v>
      </c>
      <c r="K822" s="1">
        <v>76042</v>
      </c>
      <c r="L822" t="s">
        <v>7443</v>
      </c>
      <c r="M822" t="s">
        <v>7444</v>
      </c>
      <c r="N822" t="s">
        <v>7445</v>
      </c>
      <c r="O822" t="s">
        <v>7446</v>
      </c>
      <c r="P822" t="s">
        <v>7447</v>
      </c>
      <c r="Q822" t="s">
        <v>7448</v>
      </c>
      <c r="R822" t="s">
        <v>7449</v>
      </c>
      <c r="S822" t="s">
        <v>7450</v>
      </c>
    </row>
    <row r="823" spans="1:19" x14ac:dyDescent="0.3">
      <c r="A823" t="s">
        <v>7451</v>
      </c>
      <c r="B823" t="s">
        <v>7452</v>
      </c>
      <c r="C823" t="str">
        <f t="shared" si="37"/>
        <v>Duracell CR2016 3V Lithium Coin Bat</v>
      </c>
      <c r="D823" t="str">
        <f t="shared" si="38"/>
        <v>Duracell Cr2016 3V Lithium Coin Bat</v>
      </c>
      <c r="E823" t="s">
        <v>5416</v>
      </c>
      <c r="F823" t="str">
        <f t="shared" si="39"/>
        <v>Electronics</v>
      </c>
      <c r="G823">
        <v>116</v>
      </c>
      <c r="H823">
        <v>200</v>
      </c>
      <c r="I823" s="3">
        <v>0.42</v>
      </c>
      <c r="J823">
        <v>4.3</v>
      </c>
      <c r="K823" s="1">
        <v>485</v>
      </c>
      <c r="L823" t="s">
        <v>7453</v>
      </c>
      <c r="M823" t="s">
        <v>7454</v>
      </c>
      <c r="N823" t="s">
        <v>7455</v>
      </c>
      <c r="O823" t="s">
        <v>7456</v>
      </c>
      <c r="P823" t="s">
        <v>7457</v>
      </c>
      <c r="Q823" t="s">
        <v>7458</v>
      </c>
      <c r="R823" t="s">
        <v>7459</v>
      </c>
      <c r="S823" t="s">
        <v>7460</v>
      </c>
    </row>
    <row r="824" spans="1:19" x14ac:dyDescent="0.3">
      <c r="A824" t="s">
        <v>7461</v>
      </c>
      <c r="B824" t="s">
        <v>7462</v>
      </c>
      <c r="C824" t="str">
        <f t="shared" si="37"/>
        <v>MI 360¬∞ Home Security Wireless Cam</v>
      </c>
      <c r="D824" t="str">
        <f t="shared" si="38"/>
        <v>Mi 360¬∞ Home Security Wireless Cam</v>
      </c>
      <c r="E824" t="s">
        <v>5767</v>
      </c>
      <c r="F824" t="str">
        <f t="shared" si="39"/>
        <v>Electronics</v>
      </c>
      <c r="G824" s="2">
        <v>4499</v>
      </c>
      <c r="H824" s="2">
        <v>5999</v>
      </c>
      <c r="I824" s="3">
        <v>0.25</v>
      </c>
      <c r="J824">
        <v>4.3</v>
      </c>
      <c r="K824" s="1">
        <v>44696</v>
      </c>
      <c r="L824" t="s">
        <v>7463</v>
      </c>
      <c r="M824" t="s">
        <v>7464</v>
      </c>
      <c r="N824" t="s">
        <v>7465</v>
      </c>
      <c r="O824" t="s">
        <v>7466</v>
      </c>
      <c r="P824" t="s">
        <v>7467</v>
      </c>
      <c r="Q824" t="s">
        <v>7468</v>
      </c>
      <c r="R824" t="s">
        <v>7469</v>
      </c>
      <c r="S824" t="s">
        <v>7470</v>
      </c>
    </row>
    <row r="825" spans="1:19" x14ac:dyDescent="0.3">
      <c r="A825" t="s">
        <v>7471</v>
      </c>
      <c r="B825" t="s">
        <v>7472</v>
      </c>
      <c r="C825" t="str">
        <f t="shared" si="37"/>
        <v>ZEBRONICS Zeb-100HB 4 Ports USB Hub</v>
      </c>
      <c r="D825" t="str">
        <f t="shared" si="38"/>
        <v>Zebronics Zeb-100Hb 4 Ports Usb Hub</v>
      </c>
      <c r="E825" t="s">
        <v>5956</v>
      </c>
      <c r="F825" t="str">
        <f t="shared" si="39"/>
        <v>Computers&amp;Accessories</v>
      </c>
      <c r="G825">
        <v>330</v>
      </c>
      <c r="H825">
        <v>499</v>
      </c>
      <c r="I825" s="3">
        <v>0.34</v>
      </c>
      <c r="J825">
        <v>3.7</v>
      </c>
      <c r="K825" s="1">
        <v>8566</v>
      </c>
      <c r="L825" t="s">
        <v>7473</v>
      </c>
      <c r="M825" t="s">
        <v>7474</v>
      </c>
      <c r="N825" t="s">
        <v>7475</v>
      </c>
      <c r="O825" t="s">
        <v>7476</v>
      </c>
      <c r="P825" t="s">
        <v>7477</v>
      </c>
      <c r="Q825" t="s">
        <v>7478</v>
      </c>
      <c r="R825" t="s">
        <v>7479</v>
      </c>
      <c r="S825" t="s">
        <v>7480</v>
      </c>
    </row>
    <row r="826" spans="1:19" x14ac:dyDescent="0.3">
      <c r="A826" t="s">
        <v>7481</v>
      </c>
      <c r="B826" t="s">
        <v>7482</v>
      </c>
      <c r="C826" t="str">
        <f t="shared" si="37"/>
        <v>Boult Audio Bass Buds Q2 Lightweigh</v>
      </c>
      <c r="D826" t="str">
        <f t="shared" si="38"/>
        <v>Boult Audio Bass Buds Q2 Lightweigh</v>
      </c>
      <c r="E826" t="s">
        <v>5344</v>
      </c>
      <c r="F826" t="str">
        <f t="shared" si="39"/>
        <v>Electronics</v>
      </c>
      <c r="G826">
        <v>649</v>
      </c>
      <c r="H826" s="2">
        <v>2499</v>
      </c>
      <c r="I826" s="3">
        <v>0.74</v>
      </c>
      <c r="J826">
        <v>3.9</v>
      </c>
      <c r="K826" s="1">
        <v>13049</v>
      </c>
      <c r="L826" t="s">
        <v>7483</v>
      </c>
      <c r="M826" t="s">
        <v>7484</v>
      </c>
      <c r="N826" t="s">
        <v>7485</v>
      </c>
      <c r="O826" t="s">
        <v>7486</v>
      </c>
      <c r="P826" t="s">
        <v>7487</v>
      </c>
      <c r="Q826" t="s">
        <v>7488</v>
      </c>
      <c r="R826" t="s">
        <v>7489</v>
      </c>
      <c r="S826" t="s">
        <v>7490</v>
      </c>
    </row>
    <row r="827" spans="1:19" x14ac:dyDescent="0.3">
      <c r="A827" t="s">
        <v>7491</v>
      </c>
      <c r="B827" t="s">
        <v>7492</v>
      </c>
      <c r="C827" t="str">
        <f t="shared" si="37"/>
        <v>ESR Screen Protector Compatible wit</v>
      </c>
      <c r="D827" t="str">
        <f t="shared" si="38"/>
        <v>Esr Screen Protector Compatible Wit</v>
      </c>
      <c r="E827" t="s">
        <v>5853</v>
      </c>
      <c r="F827" t="str">
        <f t="shared" si="39"/>
        <v>Computers&amp;Accessories</v>
      </c>
      <c r="G827" s="2">
        <v>1234</v>
      </c>
      <c r="H827" s="2">
        <v>1599</v>
      </c>
      <c r="I827" s="3">
        <v>0.23</v>
      </c>
      <c r="J827">
        <v>4.5</v>
      </c>
      <c r="K827" s="1">
        <v>16680</v>
      </c>
      <c r="L827" t="s">
        <v>7493</v>
      </c>
      <c r="M827" t="s">
        <v>7494</v>
      </c>
      <c r="N827" t="s">
        <v>7495</v>
      </c>
      <c r="O827" t="s">
        <v>7496</v>
      </c>
      <c r="P827" t="s">
        <v>7497</v>
      </c>
      <c r="Q827" t="s">
        <v>7498</v>
      </c>
      <c r="R827" t="s">
        <v>7499</v>
      </c>
      <c r="S827" t="s">
        <v>7500</v>
      </c>
    </row>
    <row r="828" spans="1:19" x14ac:dyDescent="0.3">
      <c r="A828" t="s">
        <v>7501</v>
      </c>
      <c r="B828" t="s">
        <v>7502</v>
      </c>
      <c r="C828" t="str">
        <f t="shared" si="37"/>
        <v xml:space="preserve">Parker Vector Standard Chrome Trim </v>
      </c>
      <c r="D828" t="str">
        <f t="shared" si="38"/>
        <v xml:space="preserve">Parker Vector Standard Chrome Trim </v>
      </c>
      <c r="E828" t="s">
        <v>6925</v>
      </c>
      <c r="F828" t="str">
        <f t="shared" si="39"/>
        <v>OfficeProducts</v>
      </c>
      <c r="G828">
        <v>272</v>
      </c>
      <c r="H828">
        <v>320</v>
      </c>
      <c r="I828" s="3">
        <v>0.15</v>
      </c>
      <c r="J828">
        <v>4</v>
      </c>
      <c r="K828" s="1">
        <v>3686</v>
      </c>
      <c r="L828" t="s">
        <v>7503</v>
      </c>
      <c r="M828" t="s">
        <v>7504</v>
      </c>
      <c r="N828" t="s">
        <v>7505</v>
      </c>
      <c r="O828" t="s">
        <v>7506</v>
      </c>
      <c r="P828" t="s">
        <v>7507</v>
      </c>
      <c r="Q828" t="s">
        <v>7508</v>
      </c>
      <c r="R828" t="s">
        <v>7509</v>
      </c>
      <c r="S828" t="s">
        <v>7510</v>
      </c>
    </row>
    <row r="829" spans="1:19" x14ac:dyDescent="0.3">
      <c r="A829" t="s">
        <v>7511</v>
      </c>
      <c r="B829" t="s">
        <v>7512</v>
      </c>
      <c r="C829" t="str">
        <f t="shared" si="37"/>
        <v>Silicone Rubber Earbuds Tips, Earti</v>
      </c>
      <c r="D829" t="str">
        <f t="shared" si="38"/>
        <v>Silicone Rubber Earbuds Tips, Earti</v>
      </c>
      <c r="E829" t="s">
        <v>7513</v>
      </c>
      <c r="F829" t="str">
        <f t="shared" si="39"/>
        <v>Electronics</v>
      </c>
      <c r="G829">
        <v>99</v>
      </c>
      <c r="H829">
        <v>999</v>
      </c>
      <c r="I829" s="3">
        <v>0.9</v>
      </c>
      <c r="J829">
        <v>3.8</v>
      </c>
      <c r="K829" s="1">
        <v>594</v>
      </c>
      <c r="L829" t="s">
        <v>7514</v>
      </c>
      <c r="M829" t="s">
        <v>7515</v>
      </c>
      <c r="N829" t="s">
        <v>7516</v>
      </c>
      <c r="O829" t="s">
        <v>7517</v>
      </c>
      <c r="P829" t="s">
        <v>7518</v>
      </c>
      <c r="Q829" t="s">
        <v>7519</v>
      </c>
      <c r="R829" t="s">
        <v>7520</v>
      </c>
      <c r="S829" t="s">
        <v>7521</v>
      </c>
    </row>
    <row r="830" spans="1:19" x14ac:dyDescent="0.3">
      <c r="A830" t="s">
        <v>7522</v>
      </c>
      <c r="B830" t="s">
        <v>7523</v>
      </c>
      <c r="C830" t="str">
        <f t="shared" si="37"/>
        <v>Canon PIXMA MG2577s All-in-One Inkj</v>
      </c>
      <c r="D830" t="str">
        <f t="shared" si="38"/>
        <v>Canon Pixma Mg2577S All-In-One Inkj</v>
      </c>
      <c r="E830" t="s">
        <v>7524</v>
      </c>
      <c r="F830" t="str">
        <f t="shared" si="39"/>
        <v>Computers&amp;Accessories</v>
      </c>
      <c r="G830" s="2">
        <v>3498</v>
      </c>
      <c r="H830" s="2">
        <v>3875</v>
      </c>
      <c r="I830" s="3">
        <v>0.1</v>
      </c>
      <c r="J830">
        <v>3.4</v>
      </c>
      <c r="K830" s="1">
        <v>12185</v>
      </c>
      <c r="L830" t="s">
        <v>7525</v>
      </c>
      <c r="M830" t="s">
        <v>7526</v>
      </c>
      <c r="N830" t="s">
        <v>7527</v>
      </c>
      <c r="O830" t="s">
        <v>7528</v>
      </c>
      <c r="P830" t="s">
        <v>7529</v>
      </c>
      <c r="Q830" t="s">
        <v>7530</v>
      </c>
      <c r="R830" t="s">
        <v>7531</v>
      </c>
      <c r="S830" t="s">
        <v>7532</v>
      </c>
    </row>
    <row r="831" spans="1:19" x14ac:dyDescent="0.3">
      <c r="A831" t="s">
        <v>7533</v>
      </c>
      <c r="B831" t="s">
        <v>7534</v>
      </c>
      <c r="C831" t="str">
        <f t="shared" si="37"/>
        <v>Samsung 24-inch(60.46cm) FHD Monito</v>
      </c>
      <c r="D831" t="str">
        <f t="shared" si="38"/>
        <v>Samsung 24-Inch(60.46Cm) Fhd Monito</v>
      </c>
      <c r="E831" t="s">
        <v>5684</v>
      </c>
      <c r="F831" t="str">
        <f t="shared" si="39"/>
        <v>Computers&amp;Accessories</v>
      </c>
      <c r="G831" s="2">
        <v>10099</v>
      </c>
      <c r="H831" s="2">
        <v>19110</v>
      </c>
      <c r="I831" s="3">
        <v>0.47</v>
      </c>
      <c r="J831">
        <v>4.3</v>
      </c>
      <c r="K831" s="1">
        <v>2623</v>
      </c>
      <c r="L831" t="s">
        <v>7535</v>
      </c>
      <c r="M831" t="s">
        <v>7536</v>
      </c>
      <c r="N831" t="s">
        <v>7537</v>
      </c>
      <c r="O831" t="s">
        <v>7538</v>
      </c>
      <c r="P831" t="s">
        <v>7539</v>
      </c>
      <c r="Q831" t="s">
        <v>7540</v>
      </c>
      <c r="R831" t="s">
        <v>7541</v>
      </c>
      <c r="S831" t="s">
        <v>7542</v>
      </c>
    </row>
    <row r="832" spans="1:19" x14ac:dyDescent="0.3">
      <c r="A832" t="s">
        <v>7543</v>
      </c>
      <c r="B832" t="s">
        <v>7544</v>
      </c>
      <c r="C832" t="str">
        <f t="shared" si="37"/>
        <v>AirCase Protective Laptop Bag Sleev</v>
      </c>
      <c r="D832" t="str">
        <f t="shared" si="38"/>
        <v>Aircase Protective Laptop Bag Sleev</v>
      </c>
      <c r="E832" t="s">
        <v>6054</v>
      </c>
      <c r="F832" t="str">
        <f t="shared" si="39"/>
        <v>Computers&amp;Accessories</v>
      </c>
      <c r="G832">
        <v>449</v>
      </c>
      <c r="H832">
        <v>999</v>
      </c>
      <c r="I832" s="3">
        <v>0.55000000000000004</v>
      </c>
      <c r="J832">
        <v>4.3</v>
      </c>
      <c r="K832" s="1">
        <v>9701</v>
      </c>
      <c r="L832" t="s">
        <v>7545</v>
      </c>
      <c r="M832" t="s">
        <v>7546</v>
      </c>
      <c r="N832" t="s">
        <v>7547</v>
      </c>
      <c r="O832" t="s">
        <v>7548</v>
      </c>
      <c r="P832" t="s">
        <v>7549</v>
      </c>
      <c r="Q832" t="s">
        <v>7550</v>
      </c>
      <c r="R832" t="s">
        <v>7551</v>
      </c>
      <c r="S832" t="s">
        <v>7552</v>
      </c>
    </row>
    <row r="833" spans="1:19" x14ac:dyDescent="0.3">
      <c r="A833" t="s">
        <v>7553</v>
      </c>
      <c r="B833" t="s">
        <v>7554</v>
      </c>
      <c r="C833" t="str">
        <f t="shared" si="37"/>
        <v>Faber-Castell Connector Pen Set - P</v>
      </c>
      <c r="D833" t="str">
        <f t="shared" si="38"/>
        <v>Faber-Castell Connector Pen Set - P</v>
      </c>
      <c r="E833" t="s">
        <v>7555</v>
      </c>
      <c r="F833" t="str">
        <f t="shared" si="39"/>
        <v>Toys&amp;Games</v>
      </c>
      <c r="G833">
        <v>150</v>
      </c>
      <c r="H833">
        <v>150</v>
      </c>
      <c r="I833" s="3">
        <v>0</v>
      </c>
      <c r="J833">
        <v>4.3</v>
      </c>
      <c r="K833" s="1">
        <v>15867</v>
      </c>
      <c r="L833" t="s">
        <v>7556</v>
      </c>
      <c r="M833" t="s">
        <v>7557</v>
      </c>
      <c r="N833" t="s">
        <v>7558</v>
      </c>
      <c r="O833" t="s">
        <v>7559</v>
      </c>
      <c r="P833" t="s">
        <v>7560</v>
      </c>
      <c r="Q833" t="s">
        <v>7561</v>
      </c>
      <c r="R833" t="s">
        <v>7562</v>
      </c>
      <c r="S833" t="s">
        <v>7563</v>
      </c>
    </row>
    <row r="834" spans="1:19" x14ac:dyDescent="0.3">
      <c r="A834" t="s">
        <v>7564</v>
      </c>
      <c r="B834" t="s">
        <v>7565</v>
      </c>
      <c r="C834" t="str">
        <f t="shared" ref="C834:C897" si="40">LEFT(B834,35)</f>
        <v>Zinq UPS for Router, Mini UPS for 1</v>
      </c>
      <c r="D834" t="str">
        <f t="shared" ref="D834:D897" si="41">PROPER(C834)</f>
        <v>Zinq Ups For Router, Mini Ups For 1</v>
      </c>
      <c r="E834" t="s">
        <v>5333</v>
      </c>
      <c r="F834" t="str">
        <f t="shared" si="39"/>
        <v>Computers&amp;Accessories</v>
      </c>
      <c r="G834" s="2">
        <v>1199</v>
      </c>
      <c r="H834" s="2">
        <v>2999</v>
      </c>
      <c r="I834" s="3">
        <v>0.6</v>
      </c>
      <c r="J834">
        <v>4.0999999999999996</v>
      </c>
      <c r="K834" s="1">
        <v>10725</v>
      </c>
      <c r="L834" t="s">
        <v>7566</v>
      </c>
      <c r="M834" t="s">
        <v>7567</v>
      </c>
      <c r="N834" t="s">
        <v>7568</v>
      </c>
      <c r="O834" t="s">
        <v>7569</v>
      </c>
      <c r="P834" t="s">
        <v>7570</v>
      </c>
      <c r="Q834" t="s">
        <v>7571</v>
      </c>
      <c r="R834" t="s">
        <v>7572</v>
      </c>
      <c r="S834" t="s">
        <v>7573</v>
      </c>
    </row>
    <row r="835" spans="1:19" x14ac:dyDescent="0.3">
      <c r="A835" t="s">
        <v>7574</v>
      </c>
      <c r="B835" t="s">
        <v>7575</v>
      </c>
      <c r="C835" t="str">
        <f t="shared" si="40"/>
        <v>SaleOn‚Ñ¢ Portable Storage Organize</v>
      </c>
      <c r="D835" t="str">
        <f t="shared" si="41"/>
        <v>Saleon‚Ñ¢ Portable Storage Organize</v>
      </c>
      <c r="E835" t="s">
        <v>5260</v>
      </c>
      <c r="F835" t="str">
        <f t="shared" ref="F835:F898" si="42">LEFT(E835,FIND("|",E835)-1)</f>
        <v>Computers&amp;Accessories</v>
      </c>
      <c r="G835">
        <v>397</v>
      </c>
      <c r="H835">
        <v>899</v>
      </c>
      <c r="I835" s="3">
        <v>0.56000000000000005</v>
      </c>
      <c r="J835">
        <v>4</v>
      </c>
      <c r="K835" s="1">
        <v>3025</v>
      </c>
      <c r="L835" t="s">
        <v>7576</v>
      </c>
      <c r="M835" t="s">
        <v>7577</v>
      </c>
      <c r="N835" t="s">
        <v>7578</v>
      </c>
      <c r="O835" t="s">
        <v>7579</v>
      </c>
      <c r="P835" t="s">
        <v>7580</v>
      </c>
      <c r="Q835" t="s">
        <v>7581</v>
      </c>
      <c r="R835" t="s">
        <v>7582</v>
      </c>
      <c r="S835" t="s">
        <v>7583</v>
      </c>
    </row>
    <row r="836" spans="1:19" x14ac:dyDescent="0.3">
      <c r="A836" t="s">
        <v>7584</v>
      </c>
      <c r="B836" t="s">
        <v>7585</v>
      </c>
      <c r="C836" t="str">
        <f t="shared" si="40"/>
        <v>RPM Euro Games Laptop/PC Controller</v>
      </c>
      <c r="D836" t="str">
        <f t="shared" si="41"/>
        <v>Rpm Euro Games Laptop/Pc Controller</v>
      </c>
      <c r="E836" t="s">
        <v>5864</v>
      </c>
      <c r="F836" t="str">
        <f t="shared" si="42"/>
        <v>Computers&amp;Accessories</v>
      </c>
      <c r="G836">
        <v>699</v>
      </c>
      <c r="H836" s="2">
        <v>1490</v>
      </c>
      <c r="I836" s="3">
        <v>0.53</v>
      </c>
      <c r="J836">
        <v>4</v>
      </c>
      <c r="K836" s="1">
        <v>5736</v>
      </c>
      <c r="L836" t="s">
        <v>7586</v>
      </c>
      <c r="M836" t="s">
        <v>7587</v>
      </c>
      <c r="N836" t="s">
        <v>7588</v>
      </c>
      <c r="O836" t="s">
        <v>7589</v>
      </c>
      <c r="P836" t="s">
        <v>7590</v>
      </c>
      <c r="Q836" t="s">
        <v>7591</v>
      </c>
      <c r="R836" t="s">
        <v>7592</v>
      </c>
      <c r="S836" t="s">
        <v>7593</v>
      </c>
    </row>
    <row r="837" spans="1:19" x14ac:dyDescent="0.3">
      <c r="A837" t="s">
        <v>7594</v>
      </c>
      <c r="B837" t="s">
        <v>7595</v>
      </c>
      <c r="C837" t="str">
        <f t="shared" si="40"/>
        <v>realme Buds Wireless in Ear Bluetoo</v>
      </c>
      <c r="D837" t="str">
        <f t="shared" si="41"/>
        <v>Realme Buds Wireless In Ear Bluetoo</v>
      </c>
      <c r="E837" t="s">
        <v>3079</v>
      </c>
      <c r="F837" t="str">
        <f t="shared" si="42"/>
        <v>Electronics</v>
      </c>
      <c r="G837" s="2">
        <v>1679</v>
      </c>
      <c r="H837" s="2">
        <v>1999</v>
      </c>
      <c r="I837" s="3">
        <v>0.16</v>
      </c>
      <c r="J837">
        <v>4.0999999999999996</v>
      </c>
      <c r="K837" s="1">
        <v>72563</v>
      </c>
      <c r="L837" t="s">
        <v>7596</v>
      </c>
      <c r="M837" t="s">
        <v>7597</v>
      </c>
      <c r="N837" t="s">
        <v>7598</v>
      </c>
      <c r="O837" t="s">
        <v>7599</v>
      </c>
      <c r="P837" t="s">
        <v>7600</v>
      </c>
      <c r="Q837" t="s">
        <v>7601</v>
      </c>
      <c r="R837" t="s">
        <v>7602</v>
      </c>
      <c r="S837" t="s">
        <v>7603</v>
      </c>
    </row>
    <row r="838" spans="1:19" x14ac:dyDescent="0.3">
      <c r="A838" t="s">
        <v>7604</v>
      </c>
      <c r="B838" t="s">
        <v>7605</v>
      </c>
      <c r="C838" t="str">
        <f t="shared" si="40"/>
        <v>TVARA LCD Writing Tablet, 8.5" Inch</v>
      </c>
      <c r="D838" t="str">
        <f t="shared" si="41"/>
        <v>Tvara Lcd Writing Tablet, 8.5" Inch</v>
      </c>
      <c r="E838" t="s">
        <v>4801</v>
      </c>
      <c r="F838" t="str">
        <f t="shared" si="42"/>
        <v>Computers&amp;Accessories</v>
      </c>
      <c r="G838">
        <v>354</v>
      </c>
      <c r="H838" s="2">
        <v>1500</v>
      </c>
      <c r="I838" s="3">
        <v>0.76</v>
      </c>
      <c r="J838">
        <v>4</v>
      </c>
      <c r="K838" s="1">
        <v>1026</v>
      </c>
      <c r="L838" t="s">
        <v>7606</v>
      </c>
      <c r="M838" t="s">
        <v>7607</v>
      </c>
      <c r="N838" t="s">
        <v>7608</v>
      </c>
      <c r="O838" t="s">
        <v>7609</v>
      </c>
      <c r="P838" t="s">
        <v>7610</v>
      </c>
      <c r="Q838" t="s">
        <v>7611</v>
      </c>
      <c r="R838" t="s">
        <v>7612</v>
      </c>
      <c r="S838" t="s">
        <v>7613</v>
      </c>
    </row>
    <row r="839" spans="1:19" x14ac:dyDescent="0.3">
      <c r="A839" t="s">
        <v>7614</v>
      </c>
      <c r="B839" t="s">
        <v>7615</v>
      </c>
      <c r="C839" t="str">
        <f t="shared" si="40"/>
        <v xml:space="preserve">Wings Phantom Pro Earphones Gaming </v>
      </c>
      <c r="D839" t="str">
        <f t="shared" si="41"/>
        <v xml:space="preserve">Wings Phantom Pro Earphones Gaming </v>
      </c>
      <c r="E839" t="s">
        <v>7616</v>
      </c>
      <c r="F839" t="str">
        <f t="shared" si="42"/>
        <v>Computers&amp;Accessories</v>
      </c>
      <c r="G839" s="2">
        <v>1199</v>
      </c>
      <c r="H839" s="2">
        <v>5499</v>
      </c>
      <c r="I839" s="3">
        <v>0.78</v>
      </c>
      <c r="J839">
        <v>3.8</v>
      </c>
      <c r="K839" s="1">
        <v>2043</v>
      </c>
      <c r="L839" t="s">
        <v>7617</v>
      </c>
      <c r="M839" t="s">
        <v>7618</v>
      </c>
      <c r="N839" t="s">
        <v>7619</v>
      </c>
      <c r="O839" t="s">
        <v>7620</v>
      </c>
      <c r="P839" t="s">
        <v>7621</v>
      </c>
      <c r="Q839" t="s">
        <v>7622</v>
      </c>
      <c r="R839" t="s">
        <v>7623</v>
      </c>
      <c r="S839" t="s">
        <v>7624</v>
      </c>
    </row>
    <row r="840" spans="1:19" x14ac:dyDescent="0.3">
      <c r="A840" t="s">
        <v>7625</v>
      </c>
      <c r="B840" t="s">
        <v>7626</v>
      </c>
      <c r="C840" t="str">
        <f t="shared" si="40"/>
        <v>Robustrion [Anti-Scratch] &amp; [Smudge</v>
      </c>
      <c r="D840" t="str">
        <f t="shared" si="41"/>
        <v>Robustrion [Anti-Scratch] &amp; [Smudge</v>
      </c>
      <c r="E840" t="s">
        <v>5853</v>
      </c>
      <c r="F840" t="str">
        <f t="shared" si="42"/>
        <v>Computers&amp;Accessories</v>
      </c>
      <c r="G840">
        <v>379</v>
      </c>
      <c r="H840" s="2">
        <v>1499</v>
      </c>
      <c r="I840" s="3">
        <v>0.75</v>
      </c>
      <c r="J840">
        <v>4.2</v>
      </c>
      <c r="K840" s="1">
        <v>4149</v>
      </c>
      <c r="L840" t="s">
        <v>7627</v>
      </c>
      <c r="M840" t="s">
        <v>7628</v>
      </c>
      <c r="N840" t="s">
        <v>7629</v>
      </c>
      <c r="O840" t="s">
        <v>7630</v>
      </c>
      <c r="P840" t="s">
        <v>7631</v>
      </c>
      <c r="Q840" t="s">
        <v>7632</v>
      </c>
      <c r="R840" t="s">
        <v>7633</v>
      </c>
      <c r="S840" t="s">
        <v>7634</v>
      </c>
    </row>
    <row r="841" spans="1:19" x14ac:dyDescent="0.3">
      <c r="A841" t="s">
        <v>7635</v>
      </c>
      <c r="B841" t="s">
        <v>7636</v>
      </c>
      <c r="C841" t="str">
        <f t="shared" si="40"/>
        <v>Cablet 2.5 Inch SATA USB 3.0 HDD/SS</v>
      </c>
      <c r="D841" t="str">
        <f t="shared" si="41"/>
        <v>Cablet 2.5 Inch Sata Usb 3.0 Hdd/Ss</v>
      </c>
      <c r="E841" t="s">
        <v>5029</v>
      </c>
      <c r="F841" t="str">
        <f t="shared" si="42"/>
        <v>Computers&amp;Accessories</v>
      </c>
      <c r="G841">
        <v>499</v>
      </c>
      <c r="H841">
        <v>775</v>
      </c>
      <c r="I841" s="3">
        <v>0.36</v>
      </c>
      <c r="J841">
        <v>4.3</v>
      </c>
      <c r="K841" s="1">
        <v>74</v>
      </c>
      <c r="L841" t="s">
        <v>7637</v>
      </c>
      <c r="M841" t="s">
        <v>7638</v>
      </c>
      <c r="N841" t="s">
        <v>7639</v>
      </c>
      <c r="O841" t="s">
        <v>7640</v>
      </c>
      <c r="P841" t="s">
        <v>7641</v>
      </c>
      <c r="Q841" t="s">
        <v>7642</v>
      </c>
      <c r="R841" t="s">
        <v>7643</v>
      </c>
      <c r="S841" t="s">
        <v>7644</v>
      </c>
    </row>
    <row r="842" spans="1:19" x14ac:dyDescent="0.3">
      <c r="A842" t="s">
        <v>7645</v>
      </c>
      <c r="B842" t="s">
        <v>7646</v>
      </c>
      <c r="C842" t="str">
        <f t="shared" si="40"/>
        <v>SanDisk 1TB Extreme Portable SSD 10</v>
      </c>
      <c r="D842" t="str">
        <f t="shared" si="41"/>
        <v>Sandisk 1Tb Extreme Portable Ssd 10</v>
      </c>
      <c r="E842" t="s">
        <v>7647</v>
      </c>
      <c r="F842" t="str">
        <f t="shared" si="42"/>
        <v>Computers&amp;Accessories</v>
      </c>
      <c r="G842" s="2">
        <v>10389</v>
      </c>
      <c r="H842" s="2">
        <v>32000</v>
      </c>
      <c r="I842" s="3">
        <v>0.68</v>
      </c>
      <c r="J842">
        <v>4.4000000000000004</v>
      </c>
      <c r="K842" s="1">
        <v>41398</v>
      </c>
      <c r="L842" t="s">
        <v>7648</v>
      </c>
      <c r="M842" t="s">
        <v>7649</v>
      </c>
      <c r="N842" t="s">
        <v>7650</v>
      </c>
      <c r="O842" t="s">
        <v>7651</v>
      </c>
      <c r="P842" t="s">
        <v>7652</v>
      </c>
      <c r="Q842" t="s">
        <v>7653</v>
      </c>
      <c r="R842" t="s">
        <v>7654</v>
      </c>
      <c r="S842" t="s">
        <v>7655</v>
      </c>
    </row>
    <row r="843" spans="1:19" x14ac:dyDescent="0.3">
      <c r="A843" t="s">
        <v>7656</v>
      </c>
      <c r="B843" t="s">
        <v>7657</v>
      </c>
      <c r="C843" t="str">
        <f t="shared" si="40"/>
        <v>ZEBRONICS Zeb-Warrior II 10 watts 2</v>
      </c>
      <c r="D843" t="str">
        <f t="shared" si="41"/>
        <v>Zebronics Zeb-Warrior Ii 10 Watts 2</v>
      </c>
      <c r="E843" t="s">
        <v>6862</v>
      </c>
      <c r="F843" t="str">
        <f t="shared" si="42"/>
        <v>Computers&amp;Accessories</v>
      </c>
      <c r="G843">
        <v>649</v>
      </c>
      <c r="H843" s="2">
        <v>1300</v>
      </c>
      <c r="I843" s="3">
        <v>0.5</v>
      </c>
      <c r="J843">
        <v>4.0999999999999996</v>
      </c>
      <c r="K843" s="1">
        <v>5195</v>
      </c>
      <c r="L843" t="s">
        <v>7658</v>
      </c>
      <c r="M843" t="s">
        <v>7659</v>
      </c>
      <c r="N843" t="s">
        <v>7660</v>
      </c>
      <c r="O843" t="s">
        <v>7661</v>
      </c>
      <c r="P843" t="s">
        <v>7662</v>
      </c>
      <c r="Q843" t="s">
        <v>7663</v>
      </c>
      <c r="R843" t="s">
        <v>7664</v>
      </c>
      <c r="S843" t="s">
        <v>7665</v>
      </c>
    </row>
    <row r="844" spans="1:19" x14ac:dyDescent="0.3">
      <c r="A844" t="s">
        <v>7666</v>
      </c>
      <c r="B844" t="s">
        <v>7667</v>
      </c>
      <c r="C844" t="str">
        <f t="shared" si="40"/>
        <v>TP-Link UE300C USB Type-C to RJ45 G</v>
      </c>
      <c r="D844" t="str">
        <f t="shared" si="41"/>
        <v>Tp-Link Ue300C Usb Type-C To Rj45 G</v>
      </c>
      <c r="E844" t="s">
        <v>7668</v>
      </c>
      <c r="F844" t="str">
        <f t="shared" si="42"/>
        <v>Computers&amp;Accessories</v>
      </c>
      <c r="G844" s="2">
        <v>1199</v>
      </c>
      <c r="H844" s="2">
        <v>1999</v>
      </c>
      <c r="I844" s="3">
        <v>0.4</v>
      </c>
      <c r="J844">
        <v>4.5</v>
      </c>
      <c r="K844" s="1">
        <v>22420</v>
      </c>
      <c r="L844" t="s">
        <v>7669</v>
      </c>
      <c r="M844" t="s">
        <v>907</v>
      </c>
      <c r="N844" t="s">
        <v>908</v>
      </c>
      <c r="O844" t="s">
        <v>909</v>
      </c>
      <c r="P844" t="s">
        <v>910</v>
      </c>
      <c r="Q844" t="s">
        <v>911</v>
      </c>
      <c r="R844" t="s">
        <v>7670</v>
      </c>
      <c r="S844" t="s">
        <v>7671</v>
      </c>
    </row>
    <row r="845" spans="1:19" x14ac:dyDescent="0.3">
      <c r="A845" t="s">
        <v>7672</v>
      </c>
      <c r="B845" t="s">
        <v>7673</v>
      </c>
      <c r="C845" t="str">
        <f t="shared" si="40"/>
        <v>Wecool Moonwalk M1 ENC True Wireles</v>
      </c>
      <c r="D845" t="str">
        <f t="shared" si="41"/>
        <v>Wecool Moonwalk M1 Enc True Wireles</v>
      </c>
      <c r="E845" t="s">
        <v>3079</v>
      </c>
      <c r="F845" t="str">
        <f t="shared" si="42"/>
        <v>Electronics</v>
      </c>
      <c r="G845">
        <v>889</v>
      </c>
      <c r="H845" s="2">
        <v>1999</v>
      </c>
      <c r="I845" s="3">
        <v>0.56000000000000005</v>
      </c>
      <c r="J845">
        <v>4.2</v>
      </c>
      <c r="K845" s="1">
        <v>2284</v>
      </c>
      <c r="L845" t="s">
        <v>7674</v>
      </c>
      <c r="M845" t="s">
        <v>7675</v>
      </c>
      <c r="N845" t="s">
        <v>7676</v>
      </c>
      <c r="O845" t="s">
        <v>7677</v>
      </c>
      <c r="P845" t="s">
        <v>7678</v>
      </c>
      <c r="Q845" t="s">
        <v>7679</v>
      </c>
      <c r="R845" t="s">
        <v>7680</v>
      </c>
      <c r="S845" t="s">
        <v>7681</v>
      </c>
    </row>
    <row r="846" spans="1:19" x14ac:dyDescent="0.3">
      <c r="A846" t="s">
        <v>7682</v>
      </c>
      <c r="B846" t="s">
        <v>7683</v>
      </c>
      <c r="C846" t="str">
        <f t="shared" si="40"/>
        <v xml:space="preserve">HP 330 Wireless Black Keyboard and </v>
      </c>
      <c r="D846" t="str">
        <f t="shared" si="41"/>
        <v xml:space="preserve">Hp 330 Wireless Black Keyboard And </v>
      </c>
      <c r="E846" t="s">
        <v>5018</v>
      </c>
      <c r="F846" t="str">
        <f t="shared" si="42"/>
        <v>Computers&amp;Accessories</v>
      </c>
      <c r="G846" s="2">
        <v>1409</v>
      </c>
      <c r="H846" s="2">
        <v>2199</v>
      </c>
      <c r="I846" s="3">
        <v>0.36</v>
      </c>
      <c r="J846">
        <v>3.9</v>
      </c>
      <c r="K846" s="1">
        <v>427</v>
      </c>
      <c r="L846" t="s">
        <v>7684</v>
      </c>
      <c r="M846" t="s">
        <v>7685</v>
      </c>
      <c r="N846" t="s">
        <v>7686</v>
      </c>
      <c r="O846" t="s">
        <v>7687</v>
      </c>
      <c r="P846" t="s">
        <v>7688</v>
      </c>
      <c r="Q846" t="s">
        <v>7689</v>
      </c>
      <c r="R846" t="s">
        <v>7690</v>
      </c>
      <c r="S846" t="s">
        <v>7691</v>
      </c>
    </row>
    <row r="847" spans="1:19" x14ac:dyDescent="0.3">
      <c r="A847" t="s">
        <v>7692</v>
      </c>
      <c r="B847" t="s">
        <v>7693</v>
      </c>
      <c r="C847" t="str">
        <f t="shared" si="40"/>
        <v>RC PRINT GI 790 Ink Refill for Cano</v>
      </c>
      <c r="D847" t="str">
        <f t="shared" si="41"/>
        <v>Rc Print Gi 790 Ink Refill For Cano</v>
      </c>
      <c r="E847" t="s">
        <v>7694</v>
      </c>
      <c r="F847" t="str">
        <f t="shared" si="42"/>
        <v>Computers&amp;Accessories</v>
      </c>
      <c r="G847">
        <v>549</v>
      </c>
      <c r="H847" s="2">
        <v>1999</v>
      </c>
      <c r="I847" s="3">
        <v>0.73</v>
      </c>
      <c r="J847">
        <v>4.3</v>
      </c>
      <c r="K847" s="1">
        <v>1367</v>
      </c>
      <c r="L847" t="s">
        <v>7695</v>
      </c>
      <c r="M847" t="s">
        <v>7696</v>
      </c>
      <c r="N847" t="s">
        <v>7697</v>
      </c>
      <c r="O847" t="s">
        <v>7698</v>
      </c>
      <c r="P847" t="s">
        <v>7699</v>
      </c>
      <c r="Q847" t="s">
        <v>7700</v>
      </c>
      <c r="R847" t="s">
        <v>7701</v>
      </c>
      <c r="S847" t="s">
        <v>7702</v>
      </c>
    </row>
    <row r="848" spans="1:19" x14ac:dyDescent="0.3">
      <c r="A848" t="s">
        <v>7703</v>
      </c>
      <c r="B848" t="s">
        <v>7704</v>
      </c>
      <c r="C848" t="str">
        <f t="shared" si="40"/>
        <v xml:space="preserve">Redgear Cloak Wired RGB Wired Over </v>
      </c>
      <c r="D848" t="str">
        <f t="shared" si="41"/>
        <v xml:space="preserve">Redgear Cloak Wired Rgb Wired Over </v>
      </c>
      <c r="E848" t="s">
        <v>7616</v>
      </c>
      <c r="F848" t="str">
        <f t="shared" si="42"/>
        <v>Computers&amp;Accessories</v>
      </c>
      <c r="G848">
        <v>749</v>
      </c>
      <c r="H848" s="2">
        <v>1799</v>
      </c>
      <c r="I848" s="3">
        <v>0.57999999999999996</v>
      </c>
      <c r="J848">
        <v>4</v>
      </c>
      <c r="K848" s="1">
        <v>13199</v>
      </c>
      <c r="L848" t="s">
        <v>7705</v>
      </c>
      <c r="M848" t="s">
        <v>7706</v>
      </c>
      <c r="N848" t="s">
        <v>7707</v>
      </c>
      <c r="O848" t="s">
        <v>7708</v>
      </c>
      <c r="P848" t="s">
        <v>7709</v>
      </c>
      <c r="Q848" t="s">
        <v>7710</v>
      </c>
      <c r="R848" t="s">
        <v>7711</v>
      </c>
      <c r="S848" t="s">
        <v>7712</v>
      </c>
    </row>
    <row r="849" spans="1:19" x14ac:dyDescent="0.3">
      <c r="A849" t="s">
        <v>7713</v>
      </c>
      <c r="B849" t="s">
        <v>7714</v>
      </c>
      <c r="C849" t="str">
        <f t="shared" si="40"/>
        <v>Wayona Type C To Type C 65W/3.25A N</v>
      </c>
      <c r="D849" t="str">
        <f t="shared" si="41"/>
        <v>Wayona Type C To Type C 65W/3.25A N</v>
      </c>
      <c r="E849" t="s">
        <v>18</v>
      </c>
      <c r="F849" t="str">
        <f t="shared" si="42"/>
        <v>Computers&amp;Accessories</v>
      </c>
      <c r="G849">
        <v>379</v>
      </c>
      <c r="H849" s="2">
        <v>1099</v>
      </c>
      <c r="I849" s="3">
        <v>0.66</v>
      </c>
      <c r="J849">
        <v>4.3</v>
      </c>
      <c r="K849" s="1">
        <v>2806</v>
      </c>
      <c r="L849" t="s">
        <v>7715</v>
      </c>
      <c r="M849" t="s">
        <v>971</v>
      </c>
      <c r="N849" t="s">
        <v>972</v>
      </c>
      <c r="O849" t="s">
        <v>973</v>
      </c>
      <c r="P849" t="s">
        <v>974</v>
      </c>
      <c r="Q849" t="s">
        <v>975</v>
      </c>
      <c r="R849" t="s">
        <v>7716</v>
      </c>
      <c r="S849" t="s">
        <v>7717</v>
      </c>
    </row>
    <row r="850" spans="1:19" x14ac:dyDescent="0.3">
      <c r="A850" t="s">
        <v>7718</v>
      </c>
      <c r="B850" t="s">
        <v>7719</v>
      </c>
      <c r="C850" t="str">
        <f t="shared" si="40"/>
        <v>Amazfit GTS2 Mini (New Version) Sma</v>
      </c>
      <c r="D850" t="str">
        <f t="shared" si="41"/>
        <v>Amazfit Gts2 Mini (New Version) Sma</v>
      </c>
      <c r="E850" t="s">
        <v>2961</v>
      </c>
      <c r="F850" t="str">
        <f t="shared" si="42"/>
        <v>Electronics</v>
      </c>
      <c r="G850" s="2">
        <v>5998</v>
      </c>
      <c r="H850" s="2">
        <v>7999</v>
      </c>
      <c r="I850" s="3">
        <v>0.25</v>
      </c>
      <c r="J850">
        <v>4.2</v>
      </c>
      <c r="K850" s="1">
        <v>30355</v>
      </c>
      <c r="L850" t="s">
        <v>7720</v>
      </c>
      <c r="M850" t="s">
        <v>7721</v>
      </c>
      <c r="N850" t="s">
        <v>7722</v>
      </c>
      <c r="O850" t="s">
        <v>7723</v>
      </c>
      <c r="P850" t="s">
        <v>7724</v>
      </c>
      <c r="Q850" t="s">
        <v>7725</v>
      </c>
      <c r="R850" t="s">
        <v>7726</v>
      </c>
      <c r="S850" t="s">
        <v>7727</v>
      </c>
    </row>
    <row r="851" spans="1:19" x14ac:dyDescent="0.3">
      <c r="A851" t="s">
        <v>7728</v>
      </c>
      <c r="B851" t="s">
        <v>7729</v>
      </c>
      <c r="C851" t="str">
        <f t="shared" si="40"/>
        <v>Tabelito¬Æ Polyester Foam, Nylon Hy</v>
      </c>
      <c r="D851" t="str">
        <f t="shared" si="41"/>
        <v>Tabelito¬Æ Polyester Foam, Nylon Hy</v>
      </c>
      <c r="E851" t="s">
        <v>6054</v>
      </c>
      <c r="F851" t="str">
        <f t="shared" si="42"/>
        <v>Computers&amp;Accessories</v>
      </c>
      <c r="G851">
        <v>299</v>
      </c>
      <c r="H851" s="2">
        <v>1499</v>
      </c>
      <c r="I851" s="3">
        <v>0.8</v>
      </c>
      <c r="J851">
        <v>4.2</v>
      </c>
      <c r="K851" s="1">
        <v>2868</v>
      </c>
      <c r="L851" t="s">
        <v>7730</v>
      </c>
      <c r="M851" t="s">
        <v>7731</v>
      </c>
      <c r="N851" t="s">
        <v>7732</v>
      </c>
      <c r="O851" t="s">
        <v>7733</v>
      </c>
      <c r="P851" t="s">
        <v>7734</v>
      </c>
      <c r="Q851" t="s">
        <v>7735</v>
      </c>
      <c r="R851" t="s">
        <v>7736</v>
      </c>
      <c r="S851" t="s">
        <v>7737</v>
      </c>
    </row>
    <row r="852" spans="1:19" x14ac:dyDescent="0.3">
      <c r="A852" t="s">
        <v>7738</v>
      </c>
      <c r="B852" t="s">
        <v>7739</v>
      </c>
      <c r="C852" t="str">
        <f t="shared" si="40"/>
        <v>Robustrion Anti-Scratch &amp; Smudge Pr</v>
      </c>
      <c r="D852" t="str">
        <f t="shared" si="41"/>
        <v>Robustrion Anti-Scratch &amp; Smudge Pr</v>
      </c>
      <c r="E852" t="s">
        <v>5853</v>
      </c>
      <c r="F852" t="str">
        <f t="shared" si="42"/>
        <v>Computers&amp;Accessories</v>
      </c>
      <c r="G852">
        <v>379</v>
      </c>
      <c r="H852" s="2">
        <v>1499</v>
      </c>
      <c r="I852" s="3">
        <v>0.75</v>
      </c>
      <c r="J852">
        <v>4.0999999999999996</v>
      </c>
      <c r="K852" s="1">
        <v>670</v>
      </c>
      <c r="L852" t="s">
        <v>7740</v>
      </c>
      <c r="M852" t="s">
        <v>7741</v>
      </c>
      <c r="N852" t="s">
        <v>7742</v>
      </c>
      <c r="O852" t="s">
        <v>7743</v>
      </c>
      <c r="P852" t="s">
        <v>7744</v>
      </c>
      <c r="Q852" t="s">
        <v>7745</v>
      </c>
      <c r="R852" t="s">
        <v>7746</v>
      </c>
      <c r="S852" t="s">
        <v>7747</v>
      </c>
    </row>
    <row r="853" spans="1:19" x14ac:dyDescent="0.3">
      <c r="A853" t="s">
        <v>7748</v>
      </c>
      <c r="B853" t="s">
        <v>7749</v>
      </c>
      <c r="C853" t="str">
        <f t="shared" si="40"/>
        <v>Portronics Ruffpad 15 Re-Writable L</v>
      </c>
      <c r="D853" t="str">
        <f t="shared" si="41"/>
        <v>Portronics Ruffpad 15 Re-Writable L</v>
      </c>
      <c r="E853" t="s">
        <v>7750</v>
      </c>
      <c r="F853" t="str">
        <f t="shared" si="42"/>
        <v>OfficeProducts</v>
      </c>
      <c r="G853" s="2">
        <v>1399</v>
      </c>
      <c r="H853" s="2">
        <v>2999</v>
      </c>
      <c r="I853" s="3">
        <v>0.53</v>
      </c>
      <c r="J853">
        <v>4.3</v>
      </c>
      <c r="K853" s="1">
        <v>3530</v>
      </c>
      <c r="L853" t="s">
        <v>7751</v>
      </c>
      <c r="M853" t="s">
        <v>7752</v>
      </c>
      <c r="N853" t="s">
        <v>7753</v>
      </c>
      <c r="O853" t="s">
        <v>7754</v>
      </c>
      <c r="P853" t="s">
        <v>7755</v>
      </c>
      <c r="Q853" t="s">
        <v>7756</v>
      </c>
      <c r="R853" t="s">
        <v>7757</v>
      </c>
      <c r="S853" t="s">
        <v>7758</v>
      </c>
    </row>
    <row r="854" spans="1:19" x14ac:dyDescent="0.3">
      <c r="A854" t="s">
        <v>7759</v>
      </c>
      <c r="B854" t="s">
        <v>7760</v>
      </c>
      <c r="C854" t="str">
        <f t="shared" si="40"/>
        <v>DIGITEK¬Æ (DLS-9FT) Lightweight &amp; P</v>
      </c>
      <c r="D854" t="str">
        <f t="shared" si="41"/>
        <v>Digitek¬Æ (Dls-9Ft) Lightweight &amp; P</v>
      </c>
      <c r="E854" t="s">
        <v>7761</v>
      </c>
      <c r="F854" t="str">
        <f t="shared" si="42"/>
        <v>Electronics</v>
      </c>
      <c r="G854">
        <v>699</v>
      </c>
      <c r="H854" s="2">
        <v>1299</v>
      </c>
      <c r="I854" s="3">
        <v>0.46</v>
      </c>
      <c r="J854">
        <v>4.3</v>
      </c>
      <c r="K854" s="1">
        <v>6183</v>
      </c>
      <c r="L854" t="s">
        <v>7762</v>
      </c>
      <c r="M854" t="s">
        <v>7763</v>
      </c>
      <c r="N854" t="s">
        <v>7764</v>
      </c>
      <c r="O854" t="s">
        <v>7765</v>
      </c>
      <c r="P854" t="s">
        <v>7766</v>
      </c>
      <c r="Q854" t="s">
        <v>7767</v>
      </c>
      <c r="R854" t="s">
        <v>7768</v>
      </c>
      <c r="S854" t="s">
        <v>7769</v>
      </c>
    </row>
    <row r="855" spans="1:19" x14ac:dyDescent="0.3">
      <c r="A855" t="s">
        <v>7770</v>
      </c>
      <c r="B855" t="s">
        <v>7771</v>
      </c>
      <c r="C855" t="str">
        <f t="shared" si="40"/>
        <v xml:space="preserve">Classmate Pulse 1 Subject Notebook </v>
      </c>
      <c r="D855" t="str">
        <f t="shared" si="41"/>
        <v xml:space="preserve">Classmate Pulse 1 Subject Notebook </v>
      </c>
      <c r="E855" t="s">
        <v>6127</v>
      </c>
      <c r="F855" t="str">
        <f t="shared" si="42"/>
        <v>OfficeProducts</v>
      </c>
      <c r="G855">
        <v>300</v>
      </c>
      <c r="H855">
        <v>300</v>
      </c>
      <c r="I855" s="3">
        <v>0</v>
      </c>
      <c r="J855">
        <v>4.2</v>
      </c>
      <c r="K855" s="1">
        <v>419</v>
      </c>
      <c r="L855" t="s">
        <v>7772</v>
      </c>
      <c r="M855" t="s">
        <v>7773</v>
      </c>
      <c r="N855" t="s">
        <v>7774</v>
      </c>
      <c r="O855" t="s">
        <v>7775</v>
      </c>
      <c r="P855" t="s">
        <v>7776</v>
      </c>
      <c r="Q855" t="s">
        <v>7777</v>
      </c>
      <c r="R855" t="s">
        <v>7778</v>
      </c>
      <c r="S855" t="s">
        <v>7779</v>
      </c>
    </row>
    <row r="856" spans="1:19" x14ac:dyDescent="0.3">
      <c r="A856" t="s">
        <v>7780</v>
      </c>
      <c r="B856" t="s">
        <v>7781</v>
      </c>
      <c r="C856" t="str">
        <f t="shared" si="40"/>
        <v>Scarters Mouse Pad, Desk Mat Extend</v>
      </c>
      <c r="D856" t="str">
        <f t="shared" si="41"/>
        <v>Scarters Mouse Pad, Desk Mat Extend</v>
      </c>
      <c r="E856" t="s">
        <v>5249</v>
      </c>
      <c r="F856" t="str">
        <f t="shared" si="42"/>
        <v>Computers&amp;Accessories</v>
      </c>
      <c r="G856">
        <v>999</v>
      </c>
      <c r="H856" s="2">
        <v>1995</v>
      </c>
      <c r="I856" s="3">
        <v>0.5</v>
      </c>
      <c r="J856">
        <v>4.5</v>
      </c>
      <c r="K856" s="1">
        <v>7317</v>
      </c>
      <c r="L856" t="s">
        <v>7782</v>
      </c>
      <c r="M856" t="s">
        <v>7783</v>
      </c>
      <c r="N856" t="s">
        <v>7784</v>
      </c>
      <c r="O856" t="s">
        <v>7785</v>
      </c>
      <c r="P856" t="s">
        <v>7786</v>
      </c>
      <c r="Q856" t="s">
        <v>7787</v>
      </c>
      <c r="R856" t="s">
        <v>7788</v>
      </c>
      <c r="S856" t="s">
        <v>7789</v>
      </c>
    </row>
    <row r="857" spans="1:19" x14ac:dyDescent="0.3">
      <c r="A857" t="s">
        <v>7790</v>
      </c>
      <c r="B857" t="s">
        <v>7791</v>
      </c>
      <c r="C857" t="str">
        <f t="shared" si="40"/>
        <v>Casio MJ-120D 150 Steps Check and C</v>
      </c>
      <c r="D857" t="str">
        <f t="shared" si="41"/>
        <v>Casio Mj-120D 150 Steps Check And C</v>
      </c>
      <c r="E857" t="s">
        <v>7792</v>
      </c>
      <c r="F857" t="str">
        <f t="shared" si="42"/>
        <v>OfficeProducts</v>
      </c>
      <c r="G857">
        <v>535</v>
      </c>
      <c r="H857">
        <v>535</v>
      </c>
      <c r="I857" s="3">
        <v>0</v>
      </c>
      <c r="J857">
        <v>4.4000000000000004</v>
      </c>
      <c r="K857" s="1">
        <v>4426</v>
      </c>
      <c r="L857" t="s">
        <v>7793</v>
      </c>
      <c r="M857" t="s">
        <v>7794</v>
      </c>
      <c r="N857" t="s">
        <v>7795</v>
      </c>
      <c r="O857" t="s">
        <v>7796</v>
      </c>
      <c r="P857" t="s">
        <v>7797</v>
      </c>
      <c r="Q857" t="s">
        <v>7798</v>
      </c>
      <c r="R857" t="s">
        <v>7799</v>
      </c>
      <c r="S857" t="s">
        <v>7800</v>
      </c>
    </row>
    <row r="858" spans="1:19" x14ac:dyDescent="0.3">
      <c r="A858" t="s">
        <v>7801</v>
      </c>
      <c r="B858" t="s">
        <v>7802</v>
      </c>
      <c r="C858" t="str">
        <f t="shared" si="40"/>
        <v xml:space="preserve">Gizga Essentials Laptop Bag Sleeve </v>
      </c>
      <c r="D858" t="str">
        <f t="shared" si="41"/>
        <v xml:space="preserve">Gizga Essentials Laptop Bag Sleeve </v>
      </c>
      <c r="E858" t="s">
        <v>6054</v>
      </c>
      <c r="F858" t="str">
        <f t="shared" si="42"/>
        <v>Computers&amp;Accessories</v>
      </c>
      <c r="G858">
        <v>269</v>
      </c>
      <c r="H858" s="2">
        <v>1099</v>
      </c>
      <c r="I858" s="3">
        <v>0.76</v>
      </c>
      <c r="J858">
        <v>4.0999999999999996</v>
      </c>
      <c r="K858" s="1">
        <v>1092</v>
      </c>
      <c r="L858" t="s">
        <v>7803</v>
      </c>
      <c r="M858" t="s">
        <v>7804</v>
      </c>
      <c r="N858" t="s">
        <v>7805</v>
      </c>
      <c r="O858" t="s">
        <v>7806</v>
      </c>
      <c r="P858" t="s">
        <v>7807</v>
      </c>
      <c r="Q858" t="s">
        <v>7808</v>
      </c>
      <c r="R858" t="s">
        <v>7809</v>
      </c>
      <c r="S858" t="s">
        <v>7810</v>
      </c>
    </row>
    <row r="859" spans="1:19" x14ac:dyDescent="0.3">
      <c r="A859" t="s">
        <v>7811</v>
      </c>
      <c r="B859" t="s">
        <v>7812</v>
      </c>
      <c r="C859" t="str">
        <f t="shared" si="40"/>
        <v>Parker Vector Camouflage Gift Set -</v>
      </c>
      <c r="D859" t="str">
        <f t="shared" si="41"/>
        <v>Parker Vector Camouflage Gift Set -</v>
      </c>
      <c r="E859" t="s">
        <v>6925</v>
      </c>
      <c r="F859" t="str">
        <f t="shared" si="42"/>
        <v>OfficeProducts</v>
      </c>
      <c r="G859">
        <v>341</v>
      </c>
      <c r="H859">
        <v>450</v>
      </c>
      <c r="I859" s="3">
        <v>0.24</v>
      </c>
      <c r="J859">
        <v>4.3</v>
      </c>
      <c r="K859" s="1">
        <v>2493</v>
      </c>
      <c r="L859" t="s">
        <v>7813</v>
      </c>
      <c r="M859" t="s">
        <v>7814</v>
      </c>
      <c r="N859" t="s">
        <v>7815</v>
      </c>
      <c r="O859" t="s">
        <v>7816</v>
      </c>
      <c r="P859" t="s">
        <v>7817</v>
      </c>
      <c r="Q859" t="s">
        <v>7818</v>
      </c>
      <c r="R859" t="s">
        <v>7819</v>
      </c>
      <c r="S859" t="s">
        <v>7820</v>
      </c>
    </row>
    <row r="860" spans="1:19" x14ac:dyDescent="0.3">
      <c r="A860" t="s">
        <v>7821</v>
      </c>
      <c r="B860" t="s">
        <v>7822</v>
      </c>
      <c r="C860" t="str">
        <f t="shared" si="40"/>
        <v>TP-Link AC1200 Archer A6 Smart WiFi</v>
      </c>
      <c r="D860" t="str">
        <f t="shared" si="41"/>
        <v>Tp-Link Ac1200 Archer A6 Smart Wifi</v>
      </c>
      <c r="E860" t="s">
        <v>5333</v>
      </c>
      <c r="F860" t="str">
        <f t="shared" si="42"/>
        <v>Computers&amp;Accessories</v>
      </c>
      <c r="G860" s="2">
        <v>2499</v>
      </c>
      <c r="H860" s="2">
        <v>3999</v>
      </c>
      <c r="I860" s="3">
        <v>0.38</v>
      </c>
      <c r="J860">
        <v>4.4000000000000004</v>
      </c>
      <c r="K860" s="1">
        <v>12679</v>
      </c>
      <c r="L860" t="s">
        <v>7823</v>
      </c>
      <c r="M860" t="s">
        <v>7824</v>
      </c>
      <c r="N860" t="s">
        <v>7825</v>
      </c>
      <c r="O860" t="s">
        <v>7826</v>
      </c>
      <c r="P860" t="s">
        <v>7827</v>
      </c>
      <c r="Q860" t="s">
        <v>7828</v>
      </c>
      <c r="R860" t="s">
        <v>5340</v>
      </c>
      <c r="S860" t="s">
        <v>7829</v>
      </c>
    </row>
    <row r="861" spans="1:19" x14ac:dyDescent="0.3">
      <c r="A861" t="s">
        <v>7830</v>
      </c>
      <c r="B861" t="s">
        <v>7831</v>
      </c>
      <c r="C861" t="str">
        <f t="shared" si="40"/>
        <v xml:space="preserve">HP Deskjet 2723 AIO Printer, Copy, </v>
      </c>
      <c r="D861" t="str">
        <f t="shared" si="41"/>
        <v xml:space="preserve">Hp Deskjet 2723 Aio Printer, Copy, </v>
      </c>
      <c r="E861" t="s">
        <v>7117</v>
      </c>
      <c r="F861" t="str">
        <f t="shared" si="42"/>
        <v>Computers&amp;Accessories</v>
      </c>
      <c r="G861" s="2">
        <v>5899</v>
      </c>
      <c r="H861" s="2">
        <v>7005</v>
      </c>
      <c r="I861" s="3">
        <v>0.16</v>
      </c>
      <c r="J861">
        <v>3.6</v>
      </c>
      <c r="K861" s="1">
        <v>4199</v>
      </c>
      <c r="L861" t="s">
        <v>7832</v>
      </c>
      <c r="M861" t="s">
        <v>7833</v>
      </c>
      <c r="N861" t="s">
        <v>7834</v>
      </c>
      <c r="O861" t="s">
        <v>7835</v>
      </c>
      <c r="P861" t="s">
        <v>7836</v>
      </c>
      <c r="Q861" t="s">
        <v>7837</v>
      </c>
      <c r="R861" t="s">
        <v>7838</v>
      </c>
      <c r="S861" t="s">
        <v>7839</v>
      </c>
    </row>
    <row r="862" spans="1:19" x14ac:dyDescent="0.3">
      <c r="A862" t="s">
        <v>7840</v>
      </c>
      <c r="B862" t="s">
        <v>7841</v>
      </c>
      <c r="C862" t="str">
        <f t="shared" si="40"/>
        <v>Xiaomi Mi 4A Dual_Band Ethernet 120</v>
      </c>
      <c r="D862" t="str">
        <f t="shared" si="41"/>
        <v>Xiaomi Mi 4A Dual_Band Ethernet 120</v>
      </c>
      <c r="E862" t="s">
        <v>5333</v>
      </c>
      <c r="F862" t="str">
        <f t="shared" si="42"/>
        <v>Computers&amp;Accessories</v>
      </c>
      <c r="G862" s="2">
        <v>1565</v>
      </c>
      <c r="H862" s="2">
        <v>2999</v>
      </c>
      <c r="I862" s="3">
        <v>0.48</v>
      </c>
      <c r="J862">
        <v>4</v>
      </c>
      <c r="K862" s="1">
        <v>11113</v>
      </c>
      <c r="L862" t="s">
        <v>7842</v>
      </c>
      <c r="M862" t="s">
        <v>7843</v>
      </c>
      <c r="N862" t="s">
        <v>7844</v>
      </c>
      <c r="O862" t="s">
        <v>7845</v>
      </c>
      <c r="P862" t="s">
        <v>7846</v>
      </c>
      <c r="Q862" t="s">
        <v>7847</v>
      </c>
      <c r="R862" t="s">
        <v>7848</v>
      </c>
      <c r="S862" t="s">
        <v>7849</v>
      </c>
    </row>
    <row r="863" spans="1:19" x14ac:dyDescent="0.3">
      <c r="A863" t="s">
        <v>7850</v>
      </c>
      <c r="B863" t="s">
        <v>7851</v>
      </c>
      <c r="C863" t="str">
        <f t="shared" si="40"/>
        <v>SLOVIC¬Æ Tripod Mount Adapter| Trip</v>
      </c>
      <c r="D863" t="str">
        <f t="shared" si="41"/>
        <v>Slovic¬Æ Tripod Mount Adapter| Trip</v>
      </c>
      <c r="E863" t="s">
        <v>5071</v>
      </c>
      <c r="F863" t="str">
        <f t="shared" si="42"/>
        <v>Electronics</v>
      </c>
      <c r="G863">
        <v>326</v>
      </c>
      <c r="H863">
        <v>799</v>
      </c>
      <c r="I863" s="3">
        <v>0.59</v>
      </c>
      <c r="J863">
        <v>4.4000000000000004</v>
      </c>
      <c r="K863" s="1">
        <v>10773</v>
      </c>
      <c r="L863" t="s">
        <v>7852</v>
      </c>
      <c r="M863" t="s">
        <v>7853</v>
      </c>
      <c r="N863" t="s">
        <v>7854</v>
      </c>
      <c r="O863" t="s">
        <v>7855</v>
      </c>
      <c r="P863" t="s">
        <v>7856</v>
      </c>
      <c r="Q863" t="s">
        <v>7857</v>
      </c>
      <c r="R863" t="s">
        <v>7858</v>
      </c>
      <c r="S863" t="s">
        <v>7859</v>
      </c>
    </row>
    <row r="864" spans="1:19" x14ac:dyDescent="0.3">
      <c r="A864" t="s">
        <v>7860</v>
      </c>
      <c r="B864" t="s">
        <v>7861</v>
      </c>
      <c r="C864" t="str">
        <f t="shared" si="40"/>
        <v>Orico 2.5"(6.3cm) USB 3.0 HDD Enclo</v>
      </c>
      <c r="D864" t="str">
        <f t="shared" si="41"/>
        <v>Orico 2.5"(6.3Cm) Usb 3.0 Hdd Enclo</v>
      </c>
      <c r="E864" t="s">
        <v>5029</v>
      </c>
      <c r="F864" t="str">
        <f t="shared" si="42"/>
        <v>Computers&amp;Accessories</v>
      </c>
      <c r="G864">
        <v>657</v>
      </c>
      <c r="H864">
        <v>999</v>
      </c>
      <c r="I864" s="3">
        <v>0.34</v>
      </c>
      <c r="J864">
        <v>4.3</v>
      </c>
      <c r="K864" s="1">
        <v>13944</v>
      </c>
      <c r="L864" t="s">
        <v>7862</v>
      </c>
      <c r="M864" t="s">
        <v>7863</v>
      </c>
      <c r="N864" t="s">
        <v>7864</v>
      </c>
      <c r="O864" t="s">
        <v>7865</v>
      </c>
      <c r="P864" t="s">
        <v>7866</v>
      </c>
      <c r="Q864" t="s">
        <v>7867</v>
      </c>
      <c r="R864" t="s">
        <v>7868</v>
      </c>
      <c r="S864" t="s">
        <v>7869</v>
      </c>
    </row>
    <row r="865" spans="1:19" x14ac:dyDescent="0.3">
      <c r="A865" t="s">
        <v>7870</v>
      </c>
      <c r="B865" t="s">
        <v>7871</v>
      </c>
      <c r="C865" t="str">
        <f t="shared" si="40"/>
        <v>Logitech G402 Hyperion Fury USB Wir</v>
      </c>
      <c r="D865" t="str">
        <f t="shared" si="41"/>
        <v>Logitech G402 Hyperion Fury Usb Wir</v>
      </c>
      <c r="E865" t="s">
        <v>5227</v>
      </c>
      <c r="F865" t="str">
        <f t="shared" si="42"/>
        <v>Computers&amp;Accessories</v>
      </c>
      <c r="G865" s="2">
        <v>1995</v>
      </c>
      <c r="H865" s="2">
        <v>2895</v>
      </c>
      <c r="I865" s="3">
        <v>0.31</v>
      </c>
      <c r="J865">
        <v>4.5999999999999996</v>
      </c>
      <c r="K865" s="1">
        <v>10760</v>
      </c>
      <c r="L865" t="s">
        <v>7872</v>
      </c>
      <c r="M865" t="s">
        <v>7873</v>
      </c>
      <c r="N865" t="s">
        <v>7874</v>
      </c>
      <c r="O865" t="s">
        <v>7875</v>
      </c>
      <c r="P865" t="s">
        <v>7876</v>
      </c>
      <c r="Q865" t="s">
        <v>7877</v>
      </c>
      <c r="R865" t="s">
        <v>7878</v>
      </c>
      <c r="S865" t="s">
        <v>7879</v>
      </c>
    </row>
    <row r="866" spans="1:19" x14ac:dyDescent="0.3">
      <c r="A866" t="s">
        <v>7880</v>
      </c>
      <c r="B866" t="s">
        <v>7881</v>
      </c>
      <c r="C866" t="str">
        <f t="shared" si="40"/>
        <v>Panasonic Eneloop BQ-CC55N Advanced</v>
      </c>
      <c r="D866" t="str">
        <f t="shared" si="41"/>
        <v>Panasonic Eneloop Bq-Cc55N Advanced</v>
      </c>
      <c r="E866" t="s">
        <v>5416</v>
      </c>
      <c r="F866" t="str">
        <f t="shared" si="42"/>
        <v>Electronics</v>
      </c>
      <c r="G866" s="2">
        <v>1500</v>
      </c>
      <c r="H866" s="2">
        <v>1500</v>
      </c>
      <c r="I866" s="3">
        <v>0</v>
      </c>
      <c r="J866">
        <v>4.4000000000000004</v>
      </c>
      <c r="K866" s="1">
        <v>25996</v>
      </c>
      <c r="L866" t="s">
        <v>7882</v>
      </c>
      <c r="M866" t="s">
        <v>7883</v>
      </c>
      <c r="N866" t="s">
        <v>7884</v>
      </c>
      <c r="O866" t="s">
        <v>7885</v>
      </c>
      <c r="P866" t="s">
        <v>7886</v>
      </c>
      <c r="Q866" t="s">
        <v>7887</v>
      </c>
      <c r="R866" t="s">
        <v>7888</v>
      </c>
      <c r="S866" t="s">
        <v>7889</v>
      </c>
    </row>
    <row r="867" spans="1:19" x14ac:dyDescent="0.3">
      <c r="A867" t="s">
        <v>7890</v>
      </c>
      <c r="B867" t="s">
        <v>7891</v>
      </c>
      <c r="C867" t="str">
        <f t="shared" si="40"/>
        <v>Logitech K380 Wireless Multi-Device</v>
      </c>
      <c r="D867" t="str">
        <f t="shared" si="41"/>
        <v>Logitech K380 Wireless Multi-Device</v>
      </c>
      <c r="E867" t="s">
        <v>4933</v>
      </c>
      <c r="F867" t="str">
        <f t="shared" si="42"/>
        <v>Computers&amp;Accessories</v>
      </c>
      <c r="G867" s="2">
        <v>2640</v>
      </c>
      <c r="H867" s="2">
        <v>3195</v>
      </c>
      <c r="I867" s="3">
        <v>0.17</v>
      </c>
      <c r="J867">
        <v>4.5</v>
      </c>
      <c r="K867" s="1">
        <v>16146</v>
      </c>
      <c r="L867" t="s">
        <v>7892</v>
      </c>
      <c r="M867" t="s">
        <v>7893</v>
      </c>
      <c r="N867" t="s">
        <v>7894</v>
      </c>
      <c r="O867" t="s">
        <v>7895</v>
      </c>
      <c r="P867" t="s">
        <v>7896</v>
      </c>
      <c r="Q867" t="s">
        <v>7897</v>
      </c>
      <c r="R867" t="s">
        <v>7898</v>
      </c>
      <c r="S867" t="s">
        <v>7899</v>
      </c>
    </row>
    <row r="868" spans="1:19" x14ac:dyDescent="0.3">
      <c r="A868" t="s">
        <v>7900</v>
      </c>
      <c r="B868" t="s">
        <v>7901</v>
      </c>
      <c r="C868" t="str">
        <f t="shared" si="40"/>
        <v>Canon PIXMA E477 All-in-One Wireles</v>
      </c>
      <c r="D868" t="str">
        <f t="shared" si="41"/>
        <v>Canon Pixma E477 All-In-One Wireles</v>
      </c>
      <c r="E868" t="s">
        <v>7117</v>
      </c>
      <c r="F868" t="str">
        <f t="shared" si="42"/>
        <v>Computers&amp;Accessories</v>
      </c>
      <c r="G868" s="2">
        <v>5299</v>
      </c>
      <c r="H868" s="2">
        <v>6355</v>
      </c>
      <c r="I868" s="3">
        <v>0.17</v>
      </c>
      <c r="J868">
        <v>3.9</v>
      </c>
      <c r="K868" s="1">
        <v>8280</v>
      </c>
      <c r="L868" t="s">
        <v>7902</v>
      </c>
      <c r="M868" t="s">
        <v>7903</v>
      </c>
      <c r="N868" t="s">
        <v>7904</v>
      </c>
      <c r="O868" t="s">
        <v>7905</v>
      </c>
      <c r="P868" t="s">
        <v>7906</v>
      </c>
      <c r="Q868" t="s">
        <v>7907</v>
      </c>
      <c r="R868" t="s">
        <v>7908</v>
      </c>
      <c r="S868" t="s">
        <v>7909</v>
      </c>
    </row>
    <row r="869" spans="1:19" x14ac:dyDescent="0.3">
      <c r="A869" t="s">
        <v>7910</v>
      </c>
      <c r="B869" t="s">
        <v>7911</v>
      </c>
      <c r="C869" t="str">
        <f t="shared" si="40"/>
        <v xml:space="preserve">Redgear Cosmo 7,1 Usb Gaming Wired </v>
      </c>
      <c r="D869" t="str">
        <f t="shared" si="41"/>
        <v xml:space="preserve">Redgear Cosmo 7,1 Usb Gaming Wired </v>
      </c>
      <c r="E869" t="s">
        <v>7616</v>
      </c>
      <c r="F869" t="str">
        <f t="shared" si="42"/>
        <v>Computers&amp;Accessories</v>
      </c>
      <c r="G869" s="2">
        <v>1990</v>
      </c>
      <c r="H869" s="2">
        <v>2999</v>
      </c>
      <c r="I869" s="3">
        <v>0.34</v>
      </c>
      <c r="J869">
        <v>4.3</v>
      </c>
      <c r="K869" s="1">
        <v>14237</v>
      </c>
      <c r="L869" t="s">
        <v>7912</v>
      </c>
      <c r="M869" t="s">
        <v>7913</v>
      </c>
      <c r="N869" t="s">
        <v>7914</v>
      </c>
      <c r="O869" t="s">
        <v>7915</v>
      </c>
      <c r="P869" t="s">
        <v>7916</v>
      </c>
      <c r="Q869" t="s">
        <v>7917</v>
      </c>
      <c r="R869" t="s">
        <v>7918</v>
      </c>
      <c r="S869" t="s">
        <v>7919</v>
      </c>
    </row>
    <row r="870" spans="1:19" x14ac:dyDescent="0.3">
      <c r="A870" t="s">
        <v>7920</v>
      </c>
      <c r="B870" t="s">
        <v>7921</v>
      </c>
      <c r="C870" t="str">
        <f t="shared" si="40"/>
        <v>Belkin Essential Series 4-Socket Su</v>
      </c>
      <c r="D870" t="str">
        <f t="shared" si="41"/>
        <v>Belkin Essential Series 4-Socket Su</v>
      </c>
      <c r="E870" t="s">
        <v>7922</v>
      </c>
      <c r="F870" t="str">
        <f t="shared" si="42"/>
        <v>Electronics</v>
      </c>
      <c r="G870" s="2">
        <v>1289</v>
      </c>
      <c r="H870" s="2">
        <v>1499</v>
      </c>
      <c r="I870" s="3">
        <v>0.14000000000000001</v>
      </c>
      <c r="J870">
        <v>4.5</v>
      </c>
      <c r="K870" s="1">
        <v>20668</v>
      </c>
      <c r="L870" t="s">
        <v>7923</v>
      </c>
      <c r="M870" t="s">
        <v>7924</v>
      </c>
      <c r="N870" t="s">
        <v>7925</v>
      </c>
      <c r="O870" t="s">
        <v>7926</v>
      </c>
      <c r="P870" t="s">
        <v>7927</v>
      </c>
      <c r="Q870" t="s">
        <v>7928</v>
      </c>
      <c r="R870" t="s">
        <v>7929</v>
      </c>
      <c r="S870" t="s">
        <v>7930</v>
      </c>
    </row>
    <row r="871" spans="1:19" x14ac:dyDescent="0.3">
      <c r="A871" t="s">
        <v>7931</v>
      </c>
      <c r="B871" t="s">
        <v>7932</v>
      </c>
      <c r="C871" t="str">
        <f t="shared" si="40"/>
        <v xml:space="preserve">Classmate Long Book - Unruled, 160 </v>
      </c>
      <c r="D871" t="str">
        <f t="shared" si="41"/>
        <v xml:space="preserve">Classmate Long Book - Unruled, 160 </v>
      </c>
      <c r="E871" t="s">
        <v>6127</v>
      </c>
      <c r="F871" t="str">
        <f t="shared" si="42"/>
        <v>OfficeProducts</v>
      </c>
      <c r="G871">
        <v>165</v>
      </c>
      <c r="H871">
        <v>165</v>
      </c>
      <c r="I871" s="3">
        <v>0</v>
      </c>
      <c r="J871">
        <v>4.5</v>
      </c>
      <c r="K871" s="1">
        <v>1674</v>
      </c>
      <c r="L871" t="s">
        <v>7933</v>
      </c>
      <c r="M871" t="s">
        <v>7934</v>
      </c>
      <c r="N871" t="s">
        <v>7935</v>
      </c>
      <c r="O871" t="s">
        <v>7936</v>
      </c>
      <c r="P871" t="s">
        <v>7937</v>
      </c>
      <c r="Q871" t="s">
        <v>7938</v>
      </c>
      <c r="R871" t="s">
        <v>7939</v>
      </c>
      <c r="S871" t="s">
        <v>7940</v>
      </c>
    </row>
    <row r="872" spans="1:19" x14ac:dyDescent="0.3">
      <c r="A872" t="s">
        <v>7941</v>
      </c>
      <c r="B872" t="s">
        <v>7942</v>
      </c>
      <c r="C872" t="str">
        <f t="shared" si="40"/>
        <v>Artis AR-45W-MG2 45 Watts MG2 Lapto</v>
      </c>
      <c r="D872" t="str">
        <f t="shared" si="41"/>
        <v>Artis Ar-45W-Mg2 45 Watts Mg2 Lapto</v>
      </c>
      <c r="E872" t="s">
        <v>6751</v>
      </c>
      <c r="F872" t="str">
        <f t="shared" si="42"/>
        <v>Computers&amp;Accessories</v>
      </c>
      <c r="G872" s="2">
        <v>1699</v>
      </c>
      <c r="H872" s="2">
        <v>3499</v>
      </c>
      <c r="I872" s="3">
        <v>0.51</v>
      </c>
      <c r="J872">
        <v>3.6</v>
      </c>
      <c r="K872" s="1">
        <v>7689</v>
      </c>
      <c r="L872" t="s">
        <v>7943</v>
      </c>
      <c r="M872" t="s">
        <v>7944</v>
      </c>
      <c r="N872" t="s">
        <v>7945</v>
      </c>
      <c r="O872" t="s">
        <v>7946</v>
      </c>
      <c r="P872" t="s">
        <v>7947</v>
      </c>
      <c r="Q872" t="s">
        <v>7948</v>
      </c>
      <c r="R872" t="s">
        <v>7949</v>
      </c>
      <c r="S872" t="s">
        <v>7950</v>
      </c>
    </row>
    <row r="873" spans="1:19" x14ac:dyDescent="0.3">
      <c r="A873" t="s">
        <v>7951</v>
      </c>
      <c r="B873" t="s">
        <v>7952</v>
      </c>
      <c r="C873" t="str">
        <f t="shared" si="40"/>
        <v>Imou 360¬∞ 1080P Full HD Security C</v>
      </c>
      <c r="D873" t="str">
        <f t="shared" si="41"/>
        <v>Imou 360¬∞ 1080P Full Hd Security C</v>
      </c>
      <c r="E873" t="s">
        <v>5767</v>
      </c>
      <c r="F873" t="str">
        <f t="shared" si="42"/>
        <v>Electronics</v>
      </c>
      <c r="G873" s="2">
        <v>2299</v>
      </c>
      <c r="H873" s="2">
        <v>7500</v>
      </c>
      <c r="I873" s="3">
        <v>0.69</v>
      </c>
      <c r="J873">
        <v>4.0999999999999996</v>
      </c>
      <c r="K873" s="1">
        <v>5554</v>
      </c>
      <c r="L873" t="s">
        <v>7953</v>
      </c>
      <c r="M873" t="s">
        <v>7954</v>
      </c>
      <c r="N873" t="s">
        <v>7955</v>
      </c>
      <c r="O873" t="s">
        <v>7956</v>
      </c>
      <c r="P873" t="s">
        <v>7957</v>
      </c>
      <c r="Q873" t="s">
        <v>7958</v>
      </c>
      <c r="R873" t="s">
        <v>7959</v>
      </c>
      <c r="S873" t="s">
        <v>7960</v>
      </c>
    </row>
    <row r="874" spans="1:19" x14ac:dyDescent="0.3">
      <c r="A874" t="s">
        <v>7961</v>
      </c>
      <c r="B874" t="s">
        <v>7962</v>
      </c>
      <c r="C874" t="str">
        <f t="shared" si="40"/>
        <v xml:space="preserve">E-COSMOS 5V 1.2W Portable Flexible </v>
      </c>
      <c r="D874" t="str">
        <f t="shared" si="41"/>
        <v xml:space="preserve">E-Cosmos 5V 1.2W Portable Flexible </v>
      </c>
      <c r="E874" t="s">
        <v>5695</v>
      </c>
      <c r="F874" t="str">
        <f t="shared" si="42"/>
        <v>Computers&amp;Accessories</v>
      </c>
      <c r="G874">
        <v>39</v>
      </c>
      <c r="H874">
        <v>39</v>
      </c>
      <c r="I874" s="3">
        <v>0</v>
      </c>
      <c r="J874">
        <v>3.8</v>
      </c>
      <c r="K874" s="1">
        <v>3344</v>
      </c>
      <c r="L874" t="s">
        <v>7963</v>
      </c>
      <c r="M874" t="s">
        <v>7964</v>
      </c>
      <c r="N874" t="s">
        <v>7965</v>
      </c>
      <c r="O874" t="s">
        <v>7966</v>
      </c>
      <c r="P874" t="s">
        <v>7967</v>
      </c>
      <c r="Q874" t="s">
        <v>7968</v>
      </c>
      <c r="R874" t="s">
        <v>7969</v>
      </c>
      <c r="S874" t="s">
        <v>7970</v>
      </c>
    </row>
    <row r="875" spans="1:19" x14ac:dyDescent="0.3">
      <c r="A875" t="s">
        <v>7971</v>
      </c>
      <c r="B875" t="s">
        <v>7972</v>
      </c>
      <c r="C875" t="str">
        <f t="shared" si="40"/>
        <v>Xiaomi Pad 5| Qualcomm Snapdragon 8</v>
      </c>
      <c r="D875" t="str">
        <f t="shared" si="41"/>
        <v>Xiaomi Pad 5| Qualcomm Snapdragon 8</v>
      </c>
      <c r="E875" t="s">
        <v>7973</v>
      </c>
      <c r="F875" t="str">
        <f t="shared" si="42"/>
        <v>Computers&amp;Accessories</v>
      </c>
      <c r="G875" s="2">
        <v>26999</v>
      </c>
      <c r="H875" s="2">
        <v>37999</v>
      </c>
      <c r="I875" s="3">
        <v>0.28999999999999998</v>
      </c>
      <c r="J875">
        <v>4.5999999999999996</v>
      </c>
      <c r="K875" s="1">
        <v>2886</v>
      </c>
      <c r="L875" t="s">
        <v>7974</v>
      </c>
      <c r="M875" t="s">
        <v>7975</v>
      </c>
      <c r="N875" t="s">
        <v>7976</v>
      </c>
      <c r="O875" t="s">
        <v>7977</v>
      </c>
      <c r="P875" t="s">
        <v>7978</v>
      </c>
      <c r="Q875" t="s">
        <v>7979</v>
      </c>
      <c r="R875" t="s">
        <v>7980</v>
      </c>
      <c r="S875" t="s">
        <v>7981</v>
      </c>
    </row>
    <row r="876" spans="1:19" x14ac:dyDescent="0.3">
      <c r="A876" t="s">
        <v>7982</v>
      </c>
      <c r="B876" t="s">
        <v>7983</v>
      </c>
      <c r="C876" t="str">
        <f t="shared" si="40"/>
        <v>Sennheiser CX 80S in-Ear Wired Head</v>
      </c>
      <c r="D876" t="str">
        <f t="shared" si="41"/>
        <v>Sennheiser Cx 80S In-Ear Wired Head</v>
      </c>
      <c r="E876" t="s">
        <v>3079</v>
      </c>
      <c r="F876" t="str">
        <f t="shared" si="42"/>
        <v>Electronics</v>
      </c>
      <c r="G876" s="2">
        <v>1490</v>
      </c>
      <c r="H876" s="2">
        <v>1990</v>
      </c>
      <c r="I876" s="3">
        <v>0.25</v>
      </c>
      <c r="J876">
        <v>4.0999999999999996</v>
      </c>
      <c r="K876" s="1">
        <v>98250</v>
      </c>
      <c r="L876" t="s">
        <v>7984</v>
      </c>
      <c r="M876" t="s">
        <v>7985</v>
      </c>
      <c r="N876" t="s">
        <v>7986</v>
      </c>
      <c r="O876" t="s">
        <v>7987</v>
      </c>
      <c r="P876" t="s">
        <v>7988</v>
      </c>
      <c r="Q876" t="s">
        <v>7989</v>
      </c>
      <c r="R876" t="s">
        <v>7990</v>
      </c>
      <c r="S876" t="s">
        <v>7991</v>
      </c>
    </row>
    <row r="877" spans="1:19" x14ac:dyDescent="0.3">
      <c r="A877" t="s">
        <v>7992</v>
      </c>
      <c r="B877" t="s">
        <v>7993</v>
      </c>
      <c r="C877" t="str">
        <f t="shared" si="40"/>
        <v>HB Plus Folding Height Adjustable A</v>
      </c>
      <c r="D877" t="str">
        <f t="shared" si="41"/>
        <v>Hb Plus Folding Height Adjustable A</v>
      </c>
      <c r="E877" t="s">
        <v>4822</v>
      </c>
      <c r="F877" t="str">
        <f t="shared" si="42"/>
        <v>Computers&amp;Accessories</v>
      </c>
      <c r="G877">
        <v>398</v>
      </c>
      <c r="H877" s="2">
        <v>1949</v>
      </c>
      <c r="I877" s="3">
        <v>0.8</v>
      </c>
      <c r="J877">
        <v>4</v>
      </c>
      <c r="K877" s="1">
        <v>75</v>
      </c>
      <c r="L877" t="s">
        <v>7994</v>
      </c>
      <c r="M877" t="s">
        <v>7995</v>
      </c>
      <c r="N877" t="s">
        <v>7996</v>
      </c>
      <c r="O877" t="s">
        <v>7997</v>
      </c>
      <c r="P877" t="s">
        <v>7998</v>
      </c>
      <c r="Q877" t="s">
        <v>7999</v>
      </c>
      <c r="R877" t="s">
        <v>8000</v>
      </c>
      <c r="S877" t="s">
        <v>8001</v>
      </c>
    </row>
    <row r="878" spans="1:19" x14ac:dyDescent="0.3">
      <c r="A878" t="s">
        <v>8002</v>
      </c>
      <c r="B878" t="s">
        <v>8003</v>
      </c>
      <c r="C878" t="str">
        <f t="shared" si="40"/>
        <v>HP 65W AC Laptops Charger Adapter 4</v>
      </c>
      <c r="D878" t="str">
        <f t="shared" si="41"/>
        <v>Hp 65W Ac Laptops Charger Adapter 4</v>
      </c>
      <c r="E878" t="s">
        <v>6751</v>
      </c>
      <c r="F878" t="str">
        <f t="shared" si="42"/>
        <v>Computers&amp;Accessories</v>
      </c>
      <c r="G878">
        <v>770</v>
      </c>
      <c r="H878" s="2">
        <v>1547</v>
      </c>
      <c r="I878" s="3">
        <v>0.5</v>
      </c>
      <c r="J878">
        <v>4.3</v>
      </c>
      <c r="K878" s="1">
        <v>2585</v>
      </c>
      <c r="L878" t="s">
        <v>8004</v>
      </c>
      <c r="M878" t="s">
        <v>8005</v>
      </c>
      <c r="N878" t="s">
        <v>8006</v>
      </c>
      <c r="O878" t="s">
        <v>8007</v>
      </c>
      <c r="P878" t="s">
        <v>8008</v>
      </c>
      <c r="Q878" t="s">
        <v>8009</v>
      </c>
      <c r="R878" t="s">
        <v>8010</v>
      </c>
      <c r="S878" t="s">
        <v>8011</v>
      </c>
    </row>
    <row r="879" spans="1:19" x14ac:dyDescent="0.3">
      <c r="A879" t="s">
        <v>8012</v>
      </c>
      <c r="B879" t="s">
        <v>8013</v>
      </c>
      <c r="C879" t="str">
        <f t="shared" si="40"/>
        <v>Tukzer Fully Foldable Tabletop Desk</v>
      </c>
      <c r="D879" t="str">
        <f t="shared" si="41"/>
        <v>Tukzer Fully Foldable Tabletop Desk</v>
      </c>
      <c r="E879" t="s">
        <v>3490</v>
      </c>
      <c r="F879" t="str">
        <f t="shared" si="42"/>
        <v>Electronics</v>
      </c>
      <c r="G879">
        <v>279</v>
      </c>
      <c r="H879" s="2">
        <v>1299</v>
      </c>
      <c r="I879" s="3">
        <v>0.79</v>
      </c>
      <c r="J879">
        <v>4</v>
      </c>
      <c r="K879" s="1">
        <v>5072</v>
      </c>
      <c r="L879" t="s">
        <v>8014</v>
      </c>
      <c r="M879" t="s">
        <v>8015</v>
      </c>
      <c r="N879" t="s">
        <v>8016</v>
      </c>
      <c r="O879" t="s">
        <v>8017</v>
      </c>
      <c r="P879" t="s">
        <v>8018</v>
      </c>
      <c r="Q879" t="s">
        <v>8019</v>
      </c>
      <c r="R879" t="s">
        <v>8020</v>
      </c>
      <c r="S879" t="s">
        <v>8021</v>
      </c>
    </row>
    <row r="880" spans="1:19" x14ac:dyDescent="0.3">
      <c r="A880" t="s">
        <v>8022</v>
      </c>
      <c r="B880" t="s">
        <v>8023</v>
      </c>
      <c r="C880" t="str">
        <f t="shared" si="40"/>
        <v>Gizga Essentials Cable Organiser, C</v>
      </c>
      <c r="D880" t="str">
        <f t="shared" si="41"/>
        <v>Gizga Essentials Cable Organiser, C</v>
      </c>
      <c r="E880" t="s">
        <v>8024</v>
      </c>
      <c r="F880" t="str">
        <f t="shared" si="42"/>
        <v>HomeImprovement</v>
      </c>
      <c r="G880">
        <v>249</v>
      </c>
      <c r="H880">
        <v>599</v>
      </c>
      <c r="I880" s="3">
        <v>0.57999999999999996</v>
      </c>
      <c r="J880">
        <v>4.5</v>
      </c>
      <c r="K880" s="1">
        <v>5985</v>
      </c>
      <c r="L880" t="s">
        <v>8025</v>
      </c>
      <c r="M880" t="s">
        <v>8026</v>
      </c>
      <c r="N880" t="s">
        <v>8027</v>
      </c>
      <c r="O880" t="s">
        <v>8028</v>
      </c>
      <c r="P880" t="s">
        <v>8029</v>
      </c>
      <c r="Q880" t="s">
        <v>8030</v>
      </c>
      <c r="R880" t="s">
        <v>8031</v>
      </c>
      <c r="S880" t="s">
        <v>8032</v>
      </c>
    </row>
    <row r="881" spans="1:19" x14ac:dyDescent="0.3">
      <c r="A881" t="s">
        <v>8033</v>
      </c>
      <c r="B881" t="s">
        <v>8034</v>
      </c>
      <c r="C881" t="str">
        <f t="shared" si="40"/>
        <v>Camel Oil Pastel with Reusable Plas</v>
      </c>
      <c r="D881" t="str">
        <f t="shared" si="41"/>
        <v>Camel Oil Pastel With Reusable Plas</v>
      </c>
      <c r="E881" t="s">
        <v>8035</v>
      </c>
      <c r="F881" t="str">
        <f t="shared" si="42"/>
        <v>Home&amp;Kitchen</v>
      </c>
      <c r="G881">
        <v>230</v>
      </c>
      <c r="H881">
        <v>230</v>
      </c>
      <c r="I881" s="3">
        <v>0</v>
      </c>
      <c r="J881">
        <v>4.5</v>
      </c>
      <c r="K881" s="1">
        <v>9427</v>
      </c>
      <c r="L881" t="s">
        <v>8036</v>
      </c>
      <c r="M881" t="s">
        <v>8037</v>
      </c>
      <c r="N881" t="s">
        <v>8038</v>
      </c>
      <c r="O881" t="s">
        <v>8039</v>
      </c>
      <c r="P881" t="s">
        <v>8040</v>
      </c>
      <c r="Q881" t="s">
        <v>8041</v>
      </c>
      <c r="R881" t="s">
        <v>8042</v>
      </c>
      <c r="S881" t="s">
        <v>8043</v>
      </c>
    </row>
    <row r="882" spans="1:19" x14ac:dyDescent="0.3">
      <c r="A882" t="s">
        <v>8044</v>
      </c>
      <c r="B882" t="s">
        <v>8045</v>
      </c>
      <c r="C882" t="str">
        <f t="shared" si="40"/>
        <v>HP M270 Backlit USB Wired Gaming Mo</v>
      </c>
      <c r="D882" t="str">
        <f t="shared" si="41"/>
        <v>Hp M270 Backlit Usb Wired Gaming Mo</v>
      </c>
      <c r="E882" t="s">
        <v>5227</v>
      </c>
      <c r="F882" t="str">
        <f t="shared" si="42"/>
        <v>Computers&amp;Accessories</v>
      </c>
      <c r="G882">
        <v>599</v>
      </c>
      <c r="H882">
        <v>700</v>
      </c>
      <c r="I882" s="3">
        <v>0.14000000000000001</v>
      </c>
      <c r="J882">
        <v>4.3</v>
      </c>
      <c r="K882" s="1">
        <v>2301</v>
      </c>
      <c r="L882" t="s">
        <v>8046</v>
      </c>
      <c r="M882" t="s">
        <v>8047</v>
      </c>
      <c r="N882" t="s">
        <v>8048</v>
      </c>
      <c r="O882" t="s">
        <v>8049</v>
      </c>
      <c r="P882" t="s">
        <v>8050</v>
      </c>
      <c r="Q882" t="s">
        <v>8051</v>
      </c>
      <c r="R882" t="s">
        <v>8052</v>
      </c>
      <c r="S882" t="s">
        <v>8053</v>
      </c>
    </row>
    <row r="883" spans="1:19" x14ac:dyDescent="0.3">
      <c r="A883" t="s">
        <v>8054</v>
      </c>
      <c r="B883" t="s">
        <v>8055</v>
      </c>
      <c r="C883" t="str">
        <f t="shared" si="40"/>
        <v xml:space="preserve">Foxin FTC 12A / Q2612A Black Laser </v>
      </c>
      <c r="D883" t="str">
        <f t="shared" si="41"/>
        <v xml:space="preserve">Foxin Ftc 12A / Q2612A Black Laser </v>
      </c>
      <c r="E883" t="s">
        <v>8056</v>
      </c>
      <c r="F883" t="str">
        <f t="shared" si="42"/>
        <v>Computers&amp;Accessories</v>
      </c>
      <c r="G883">
        <v>598</v>
      </c>
      <c r="H883" s="2">
        <v>1150</v>
      </c>
      <c r="I883" s="3">
        <v>0.48</v>
      </c>
      <c r="J883">
        <v>4.0999999999999996</v>
      </c>
      <c r="K883" s="1">
        <v>2535</v>
      </c>
      <c r="L883" t="s">
        <v>8057</v>
      </c>
      <c r="M883" t="s">
        <v>8058</v>
      </c>
      <c r="N883" t="s">
        <v>8059</v>
      </c>
      <c r="O883" t="s">
        <v>8060</v>
      </c>
      <c r="P883" t="s">
        <v>8061</v>
      </c>
      <c r="Q883" t="s">
        <v>8062</v>
      </c>
      <c r="R883" t="s">
        <v>8063</v>
      </c>
      <c r="S883" t="s">
        <v>8064</v>
      </c>
    </row>
    <row r="884" spans="1:19" x14ac:dyDescent="0.3">
      <c r="A884" t="s">
        <v>8065</v>
      </c>
      <c r="B884" t="s">
        <v>8066</v>
      </c>
      <c r="C884" t="str">
        <f t="shared" si="40"/>
        <v>Robustrion [Anti-Scratch] &amp; [Smudge</v>
      </c>
      <c r="D884" t="str">
        <f t="shared" si="41"/>
        <v>Robustrion [Anti-Scratch] &amp; [Smudge</v>
      </c>
      <c r="E884" t="s">
        <v>5853</v>
      </c>
      <c r="F884" t="str">
        <f t="shared" si="42"/>
        <v>Computers&amp;Accessories</v>
      </c>
      <c r="G884">
        <v>399</v>
      </c>
      <c r="H884" s="2">
        <v>1499</v>
      </c>
      <c r="I884" s="3">
        <v>0.73</v>
      </c>
      <c r="J884">
        <v>4</v>
      </c>
      <c r="K884" s="1">
        <v>691</v>
      </c>
      <c r="L884" t="s">
        <v>8067</v>
      </c>
      <c r="M884" t="s">
        <v>8068</v>
      </c>
      <c r="N884" t="s">
        <v>8069</v>
      </c>
      <c r="O884" t="s">
        <v>8070</v>
      </c>
      <c r="P884" t="s">
        <v>8071</v>
      </c>
      <c r="Q884" t="s">
        <v>8072</v>
      </c>
      <c r="R884" t="s">
        <v>8073</v>
      </c>
      <c r="S884" t="s">
        <v>8074</v>
      </c>
    </row>
    <row r="885" spans="1:19" x14ac:dyDescent="0.3">
      <c r="A885" t="s">
        <v>8075</v>
      </c>
      <c r="B885" t="s">
        <v>8076</v>
      </c>
      <c r="C885" t="str">
        <f t="shared" si="40"/>
        <v>PC SQUARE Laptop Tabletop Stand/ Co</v>
      </c>
      <c r="D885" t="str">
        <f t="shared" si="41"/>
        <v>Pc Square Laptop Tabletop Stand/ Co</v>
      </c>
      <c r="E885" t="s">
        <v>4822</v>
      </c>
      <c r="F885" t="str">
        <f t="shared" si="42"/>
        <v>Computers&amp;Accessories</v>
      </c>
      <c r="G885">
        <v>499</v>
      </c>
      <c r="H885" s="2">
        <v>1299</v>
      </c>
      <c r="I885" s="3">
        <v>0.62</v>
      </c>
      <c r="J885">
        <v>4.0999999999999996</v>
      </c>
      <c r="K885" s="1">
        <v>2740</v>
      </c>
      <c r="L885" t="s">
        <v>8077</v>
      </c>
      <c r="M885" t="s">
        <v>8078</v>
      </c>
      <c r="N885" t="s">
        <v>8079</v>
      </c>
      <c r="O885" t="s">
        <v>8080</v>
      </c>
      <c r="P885" t="s">
        <v>8081</v>
      </c>
      <c r="Q885" t="s">
        <v>8082</v>
      </c>
      <c r="R885" t="s">
        <v>8083</v>
      </c>
      <c r="S885" t="s">
        <v>8084</v>
      </c>
    </row>
    <row r="886" spans="1:19" x14ac:dyDescent="0.3">
      <c r="A886" t="s">
        <v>8085</v>
      </c>
      <c r="B886" t="s">
        <v>8086</v>
      </c>
      <c r="C886" t="str">
        <f t="shared" si="40"/>
        <v xml:space="preserve">Lenovo 130 Wireless Compact Mouse, </v>
      </c>
      <c r="D886" t="str">
        <f t="shared" si="41"/>
        <v xml:space="preserve">Lenovo 130 Wireless Compact Mouse, </v>
      </c>
      <c r="E886" t="s">
        <v>4790</v>
      </c>
      <c r="F886" t="str">
        <f t="shared" si="42"/>
        <v>Computers&amp;Accessories</v>
      </c>
      <c r="G886">
        <v>579</v>
      </c>
      <c r="H886" s="2">
        <v>1090</v>
      </c>
      <c r="I886" s="3">
        <v>0.47</v>
      </c>
      <c r="J886">
        <v>4.4000000000000004</v>
      </c>
      <c r="K886" s="1">
        <v>3482</v>
      </c>
      <c r="L886" t="s">
        <v>8087</v>
      </c>
      <c r="M886" t="s">
        <v>8088</v>
      </c>
      <c r="N886" t="s">
        <v>8089</v>
      </c>
      <c r="O886" t="s">
        <v>8090</v>
      </c>
      <c r="P886" t="s">
        <v>8091</v>
      </c>
      <c r="Q886" t="s">
        <v>8092</v>
      </c>
      <c r="R886" t="s">
        <v>8093</v>
      </c>
      <c r="S886" t="s">
        <v>8094</v>
      </c>
    </row>
    <row r="887" spans="1:19" x14ac:dyDescent="0.3">
      <c r="A887" t="s">
        <v>8095</v>
      </c>
      <c r="B887" t="s">
        <v>8096</v>
      </c>
      <c r="C887" t="str">
        <f t="shared" si="40"/>
        <v>Pilot Frixion Clicker Roller Pen (B</v>
      </c>
      <c r="D887" t="str">
        <f t="shared" si="41"/>
        <v>Pilot Frixion Clicker Roller Pen (B</v>
      </c>
      <c r="E887" t="s">
        <v>8097</v>
      </c>
      <c r="F887" t="str">
        <f t="shared" si="42"/>
        <v>OfficeProducts</v>
      </c>
      <c r="G887">
        <v>90</v>
      </c>
      <c r="H887">
        <v>100</v>
      </c>
      <c r="I887" s="3">
        <v>0.1</v>
      </c>
      <c r="J887">
        <v>4.0999999999999996</v>
      </c>
      <c r="K887" s="1">
        <v>6199</v>
      </c>
      <c r="L887" t="s">
        <v>8098</v>
      </c>
      <c r="M887" t="s">
        <v>8099</v>
      </c>
      <c r="N887" t="s">
        <v>8100</v>
      </c>
      <c r="O887" t="s">
        <v>8101</v>
      </c>
      <c r="P887" t="s">
        <v>8102</v>
      </c>
      <c r="Q887" t="s">
        <v>8103</v>
      </c>
      <c r="R887" t="s">
        <v>8104</v>
      </c>
      <c r="S887" t="s">
        <v>8105</v>
      </c>
    </row>
    <row r="888" spans="1:19" x14ac:dyDescent="0.3">
      <c r="A888" t="s">
        <v>8106</v>
      </c>
      <c r="B888" t="s">
        <v>8107</v>
      </c>
      <c r="C888" t="str">
        <f t="shared" si="40"/>
        <v>ZEBRONICS Aluminium Alloy Laptop St</v>
      </c>
      <c r="D888" t="str">
        <f t="shared" si="41"/>
        <v>Zebronics Aluminium Alloy Laptop St</v>
      </c>
      <c r="E888" t="s">
        <v>4822</v>
      </c>
      <c r="F888" t="str">
        <f t="shared" si="42"/>
        <v>Computers&amp;Accessories</v>
      </c>
      <c r="G888">
        <v>899</v>
      </c>
      <c r="H888" s="2">
        <v>1999</v>
      </c>
      <c r="I888" s="3">
        <v>0.55000000000000004</v>
      </c>
      <c r="J888">
        <v>4.4000000000000004</v>
      </c>
      <c r="K888" s="1">
        <v>1667</v>
      </c>
      <c r="L888" t="s">
        <v>8108</v>
      </c>
      <c r="M888" t="s">
        <v>8109</v>
      </c>
      <c r="N888" t="s">
        <v>8110</v>
      </c>
      <c r="O888" t="s">
        <v>8111</v>
      </c>
      <c r="P888" t="s">
        <v>8112</v>
      </c>
      <c r="Q888" t="s">
        <v>8113</v>
      </c>
      <c r="R888" t="s">
        <v>8114</v>
      </c>
      <c r="S888" t="s">
        <v>8115</v>
      </c>
    </row>
    <row r="889" spans="1:19" x14ac:dyDescent="0.3">
      <c r="A889" t="s">
        <v>8116</v>
      </c>
      <c r="B889" t="s">
        <v>8117</v>
      </c>
      <c r="C889" t="str">
        <f t="shared" si="40"/>
        <v>HP K500F Backlit Membrane Wired Gam</v>
      </c>
      <c r="D889" t="str">
        <f t="shared" si="41"/>
        <v>Hp K500F Backlit Membrane Wired Gam</v>
      </c>
      <c r="E889" t="s">
        <v>7406</v>
      </c>
      <c r="F889" t="str">
        <f t="shared" si="42"/>
        <v>Computers&amp;Accessories</v>
      </c>
      <c r="G889" s="2">
        <v>1149</v>
      </c>
      <c r="H889" s="2">
        <v>1800</v>
      </c>
      <c r="I889" s="3">
        <v>0.36</v>
      </c>
      <c r="J889">
        <v>4.3</v>
      </c>
      <c r="K889" s="1">
        <v>4723</v>
      </c>
      <c r="L889" t="s">
        <v>8118</v>
      </c>
      <c r="M889" t="s">
        <v>8119</v>
      </c>
      <c r="N889" t="s">
        <v>8120</v>
      </c>
      <c r="O889" t="s">
        <v>8121</v>
      </c>
      <c r="P889" t="s">
        <v>8122</v>
      </c>
      <c r="Q889" t="s">
        <v>8123</v>
      </c>
      <c r="R889" t="s">
        <v>8124</v>
      </c>
      <c r="S889" t="s">
        <v>8125</v>
      </c>
    </row>
    <row r="890" spans="1:19" x14ac:dyDescent="0.3">
      <c r="A890" t="s">
        <v>8126</v>
      </c>
      <c r="B890" t="s">
        <v>8127</v>
      </c>
      <c r="C890" t="str">
        <f t="shared" si="40"/>
        <v>GIZGA Club-laptop Neoprene Reversib</v>
      </c>
      <c r="D890" t="str">
        <f t="shared" si="41"/>
        <v>Gizga Club-Laptop Neoprene Reversib</v>
      </c>
      <c r="E890" t="s">
        <v>6054</v>
      </c>
      <c r="F890" t="str">
        <f t="shared" si="42"/>
        <v>Computers&amp;Accessories</v>
      </c>
      <c r="G890">
        <v>249</v>
      </c>
      <c r="H890">
        <v>499</v>
      </c>
      <c r="I890" s="3">
        <v>0.5</v>
      </c>
      <c r="J890">
        <v>4.2</v>
      </c>
      <c r="K890" s="1">
        <v>22860</v>
      </c>
      <c r="L890" t="s">
        <v>8128</v>
      </c>
      <c r="M890" t="s">
        <v>8129</v>
      </c>
      <c r="N890" t="s">
        <v>8130</v>
      </c>
      <c r="O890" t="s">
        <v>8131</v>
      </c>
      <c r="P890" t="s">
        <v>8132</v>
      </c>
      <c r="Q890" t="s">
        <v>8133</v>
      </c>
      <c r="R890" t="s">
        <v>8134</v>
      </c>
      <c r="S890" t="s">
        <v>8135</v>
      </c>
    </row>
    <row r="891" spans="1:19" x14ac:dyDescent="0.3">
      <c r="A891" t="s">
        <v>8136</v>
      </c>
      <c r="B891" t="s">
        <v>8137</v>
      </c>
      <c r="C891" t="str">
        <f t="shared" si="40"/>
        <v xml:space="preserve">Inventis 5V 1.2W Portable Flexible </v>
      </c>
      <c r="D891" t="str">
        <f t="shared" si="41"/>
        <v xml:space="preserve">Inventis 5V 1.2W Portable Flexible </v>
      </c>
      <c r="E891" t="s">
        <v>5695</v>
      </c>
      <c r="F891" t="str">
        <f t="shared" si="42"/>
        <v>Computers&amp;Accessories</v>
      </c>
      <c r="G891">
        <v>39</v>
      </c>
      <c r="H891">
        <v>39</v>
      </c>
      <c r="I891" s="3">
        <v>0</v>
      </c>
      <c r="J891">
        <v>3.6</v>
      </c>
      <c r="K891" s="1">
        <v>13572</v>
      </c>
      <c r="L891" t="s">
        <v>7963</v>
      </c>
      <c r="M891" t="s">
        <v>8138</v>
      </c>
      <c r="N891" t="s">
        <v>8139</v>
      </c>
      <c r="O891" t="s">
        <v>8140</v>
      </c>
      <c r="P891" t="s">
        <v>8141</v>
      </c>
      <c r="Q891" t="s">
        <v>8142</v>
      </c>
      <c r="R891" t="s">
        <v>8143</v>
      </c>
      <c r="S891" t="s">
        <v>8144</v>
      </c>
    </row>
    <row r="892" spans="1:19" x14ac:dyDescent="0.3">
      <c r="A892" t="s">
        <v>8145</v>
      </c>
      <c r="B892" t="s">
        <v>8146</v>
      </c>
      <c r="C892" t="str">
        <f t="shared" si="40"/>
        <v>TP-Link TL-WA855RE 300 Mbps Wi-Fi R</v>
      </c>
      <c r="D892" t="str">
        <f t="shared" si="41"/>
        <v>Tp-Link Tl-Wa855Re 300 Mbps Wi-Fi R</v>
      </c>
      <c r="E892" t="s">
        <v>5123</v>
      </c>
      <c r="F892" t="str">
        <f t="shared" si="42"/>
        <v>Computers&amp;Accessories</v>
      </c>
      <c r="G892" s="2">
        <v>1599</v>
      </c>
      <c r="H892" s="2">
        <v>3599</v>
      </c>
      <c r="I892" s="3">
        <v>0.56000000000000005</v>
      </c>
      <c r="J892">
        <v>4.2</v>
      </c>
      <c r="K892" s="1">
        <v>16182</v>
      </c>
      <c r="L892" t="s">
        <v>8147</v>
      </c>
      <c r="M892" t="s">
        <v>8148</v>
      </c>
      <c r="N892" t="s">
        <v>8149</v>
      </c>
      <c r="O892" t="s">
        <v>8150</v>
      </c>
      <c r="P892" t="s">
        <v>8151</v>
      </c>
      <c r="Q892" t="s">
        <v>8152</v>
      </c>
      <c r="R892" t="s">
        <v>8153</v>
      </c>
      <c r="S892" t="s">
        <v>8154</v>
      </c>
    </row>
    <row r="893" spans="1:19" x14ac:dyDescent="0.3">
      <c r="A893" t="s">
        <v>8155</v>
      </c>
      <c r="B893" t="s">
        <v>8156</v>
      </c>
      <c r="C893" t="str">
        <f t="shared" si="40"/>
        <v>boAt Stone 250 Portable Wireless Sp</v>
      </c>
      <c r="D893" t="str">
        <f t="shared" si="41"/>
        <v>Boat Stone 250 Portable Wireless Sp</v>
      </c>
      <c r="E893" t="s">
        <v>5405</v>
      </c>
      <c r="F893" t="str">
        <f t="shared" si="42"/>
        <v>Electronics</v>
      </c>
      <c r="G893" s="2">
        <v>1199</v>
      </c>
      <c r="H893" s="2">
        <v>3990</v>
      </c>
      <c r="I893" s="3">
        <v>0.7</v>
      </c>
      <c r="J893">
        <v>4.2</v>
      </c>
      <c r="K893" s="1">
        <v>2908</v>
      </c>
      <c r="L893" t="s">
        <v>8157</v>
      </c>
      <c r="M893" t="s">
        <v>8158</v>
      </c>
      <c r="N893" t="s">
        <v>8159</v>
      </c>
      <c r="O893" t="s">
        <v>8160</v>
      </c>
      <c r="P893" t="s">
        <v>8161</v>
      </c>
      <c r="Q893" t="s">
        <v>8162</v>
      </c>
      <c r="R893" t="s">
        <v>8163</v>
      </c>
      <c r="S893" t="s">
        <v>8164</v>
      </c>
    </row>
    <row r="894" spans="1:19" x14ac:dyDescent="0.3">
      <c r="A894" t="s">
        <v>8165</v>
      </c>
      <c r="B894" t="s">
        <v>8166</v>
      </c>
      <c r="C894" t="str">
        <f t="shared" si="40"/>
        <v xml:space="preserve">Offbeat¬Æ - DASH 2.4GHz Wireless + </v>
      </c>
      <c r="D894" t="str">
        <f t="shared" si="41"/>
        <v xml:space="preserve">Offbeat¬Æ - Dash 2.4Ghz Wireless + </v>
      </c>
      <c r="E894" t="s">
        <v>4790</v>
      </c>
      <c r="F894" t="str">
        <f t="shared" si="42"/>
        <v>Computers&amp;Accessories</v>
      </c>
      <c r="G894" s="2">
        <v>1099</v>
      </c>
      <c r="H894" s="2">
        <v>1499</v>
      </c>
      <c r="I894" s="3">
        <v>0.27</v>
      </c>
      <c r="J894">
        <v>4.2</v>
      </c>
      <c r="K894" s="1">
        <v>2375</v>
      </c>
      <c r="L894" t="s">
        <v>8167</v>
      </c>
      <c r="M894" t="s">
        <v>8168</v>
      </c>
      <c r="N894" t="s">
        <v>8169</v>
      </c>
      <c r="O894" t="s">
        <v>8170</v>
      </c>
      <c r="P894" t="s">
        <v>8171</v>
      </c>
      <c r="Q894" t="s">
        <v>8172</v>
      </c>
      <c r="R894" t="s">
        <v>8173</v>
      </c>
      <c r="S894" t="s">
        <v>8174</v>
      </c>
    </row>
    <row r="895" spans="1:19" x14ac:dyDescent="0.3">
      <c r="A895" t="s">
        <v>8175</v>
      </c>
      <c r="B895" t="s">
        <v>8176</v>
      </c>
      <c r="C895" t="str">
        <f t="shared" si="40"/>
        <v>Classmate Drawing Book - Unruled, 4</v>
      </c>
      <c r="D895" t="str">
        <f t="shared" si="41"/>
        <v>Classmate Drawing Book - Unruled, 4</v>
      </c>
      <c r="E895" t="s">
        <v>6127</v>
      </c>
      <c r="F895" t="str">
        <f t="shared" si="42"/>
        <v>OfficeProducts</v>
      </c>
      <c r="G895">
        <v>120</v>
      </c>
      <c r="H895">
        <v>120</v>
      </c>
      <c r="I895" s="3">
        <v>0</v>
      </c>
      <c r="J895">
        <v>4.5</v>
      </c>
      <c r="K895" s="1">
        <v>4951</v>
      </c>
      <c r="L895" t="s">
        <v>8177</v>
      </c>
      <c r="M895" t="s">
        <v>8178</v>
      </c>
      <c r="N895" t="s">
        <v>8179</v>
      </c>
      <c r="O895" t="s">
        <v>8180</v>
      </c>
      <c r="P895" t="s">
        <v>8181</v>
      </c>
      <c r="Q895" t="s">
        <v>8182</v>
      </c>
      <c r="R895" t="s">
        <v>8183</v>
      </c>
      <c r="S895" t="s">
        <v>8184</v>
      </c>
    </row>
    <row r="896" spans="1:19" x14ac:dyDescent="0.3">
      <c r="A896" t="s">
        <v>8185</v>
      </c>
      <c r="B896" t="s">
        <v>8186</v>
      </c>
      <c r="C896" t="str">
        <f t="shared" si="40"/>
        <v>HP GK320 Wired Full Size RGB Backli</v>
      </c>
      <c r="D896" t="str">
        <f t="shared" si="41"/>
        <v>Hp Gk320 Wired Full Size Rgb Backli</v>
      </c>
      <c r="E896" t="s">
        <v>7406</v>
      </c>
      <c r="F896" t="str">
        <f t="shared" si="42"/>
        <v>Computers&amp;Accessories</v>
      </c>
      <c r="G896" s="2">
        <v>1519</v>
      </c>
      <c r="H896" s="2">
        <v>3499</v>
      </c>
      <c r="I896" s="3">
        <v>0.56999999999999995</v>
      </c>
      <c r="J896">
        <v>4.3</v>
      </c>
      <c r="K896" s="1">
        <v>408</v>
      </c>
      <c r="L896" t="s">
        <v>8187</v>
      </c>
      <c r="M896" t="s">
        <v>8188</v>
      </c>
      <c r="N896" t="s">
        <v>8189</v>
      </c>
      <c r="O896" t="s">
        <v>8190</v>
      </c>
      <c r="P896" t="s">
        <v>8191</v>
      </c>
      <c r="Q896" t="s">
        <v>8192</v>
      </c>
      <c r="R896" t="s">
        <v>8193</v>
      </c>
      <c r="S896" t="s">
        <v>8194</v>
      </c>
    </row>
    <row r="897" spans="1:19" x14ac:dyDescent="0.3">
      <c r="A897" t="s">
        <v>8195</v>
      </c>
      <c r="B897" t="s">
        <v>8196</v>
      </c>
      <c r="C897" t="str">
        <f t="shared" si="40"/>
        <v>Parker Moments Vector Timecheck Gol</v>
      </c>
      <c r="D897" t="str">
        <f t="shared" si="41"/>
        <v>Parker Moments Vector Timecheck Gol</v>
      </c>
      <c r="E897" t="s">
        <v>8097</v>
      </c>
      <c r="F897" t="str">
        <f t="shared" si="42"/>
        <v>OfficeProducts</v>
      </c>
      <c r="G897">
        <v>420</v>
      </c>
      <c r="H897">
        <v>420</v>
      </c>
      <c r="I897" s="3">
        <v>0</v>
      </c>
      <c r="J897">
        <v>4.2</v>
      </c>
      <c r="K897" s="1">
        <v>1926</v>
      </c>
      <c r="L897" t="s">
        <v>8197</v>
      </c>
      <c r="M897" t="s">
        <v>8198</v>
      </c>
      <c r="N897" t="s">
        <v>8199</v>
      </c>
      <c r="O897" t="s">
        <v>8200</v>
      </c>
      <c r="P897" t="s">
        <v>8201</v>
      </c>
      <c r="Q897" t="s">
        <v>8202</v>
      </c>
      <c r="R897" t="s">
        <v>8203</v>
      </c>
      <c r="S897" t="s">
        <v>8204</v>
      </c>
    </row>
    <row r="898" spans="1:19" x14ac:dyDescent="0.3">
      <c r="A898" t="s">
        <v>8205</v>
      </c>
      <c r="B898" t="s">
        <v>8206</v>
      </c>
      <c r="C898" t="str">
        <f t="shared" ref="C898:C961" si="43">LEFT(B898,35)</f>
        <v>Camlin Elegante Fountain Pen - Blac</v>
      </c>
      <c r="D898" t="str">
        <f t="shared" ref="D898:D961" si="44">PROPER(C898)</f>
        <v>Camlin Elegante Fountain Pen - Blac</v>
      </c>
      <c r="E898" t="s">
        <v>8207</v>
      </c>
      <c r="F898" t="str">
        <f t="shared" si="42"/>
        <v>OfficeProducts</v>
      </c>
      <c r="G898">
        <v>225</v>
      </c>
      <c r="H898">
        <v>225</v>
      </c>
      <c r="I898" s="3">
        <v>0</v>
      </c>
      <c r="J898">
        <v>4.0999999999999996</v>
      </c>
      <c r="K898" s="1">
        <v>4798</v>
      </c>
      <c r="L898" t="s">
        <v>8208</v>
      </c>
      <c r="M898" t="s">
        <v>8209</v>
      </c>
      <c r="N898" t="s">
        <v>8210</v>
      </c>
      <c r="O898" t="s">
        <v>8211</v>
      </c>
      <c r="P898" t="s">
        <v>8212</v>
      </c>
      <c r="Q898" t="s">
        <v>8213</v>
      </c>
      <c r="R898" t="s">
        <v>8214</v>
      </c>
      <c r="S898" t="s">
        <v>8215</v>
      </c>
    </row>
    <row r="899" spans="1:19" x14ac:dyDescent="0.3">
      <c r="A899" t="s">
        <v>8216</v>
      </c>
      <c r="B899" t="s">
        <v>8217</v>
      </c>
      <c r="C899" t="str">
        <f t="shared" si="43"/>
        <v>CARECASE¬Æ Optical Bay 2nd Hard Dri</v>
      </c>
      <c r="D899" t="str">
        <f t="shared" si="44"/>
        <v>Carecase¬Æ Optical Bay 2Nd Hard Dri</v>
      </c>
      <c r="E899" t="s">
        <v>8218</v>
      </c>
      <c r="F899" t="str">
        <f t="shared" ref="F899:F962" si="45">LEFT(E899,FIND("|",E899)-1)</f>
        <v>Computers&amp;Accessories</v>
      </c>
      <c r="G899">
        <v>199</v>
      </c>
      <c r="H899">
        <v>799</v>
      </c>
      <c r="I899" s="3">
        <v>0.75</v>
      </c>
      <c r="J899">
        <v>4.0999999999999996</v>
      </c>
      <c r="K899" s="1">
        <v>7333</v>
      </c>
      <c r="L899" t="s">
        <v>8219</v>
      </c>
      <c r="M899" t="s">
        <v>8220</v>
      </c>
      <c r="N899" t="s">
        <v>8221</v>
      </c>
      <c r="O899" t="s">
        <v>8222</v>
      </c>
      <c r="P899" t="s">
        <v>8223</v>
      </c>
      <c r="Q899" t="s">
        <v>8224</v>
      </c>
      <c r="R899" t="s">
        <v>8225</v>
      </c>
      <c r="S899" t="s">
        <v>8226</v>
      </c>
    </row>
    <row r="900" spans="1:19" x14ac:dyDescent="0.3">
      <c r="A900" t="s">
        <v>8227</v>
      </c>
      <c r="B900" t="s">
        <v>8228</v>
      </c>
      <c r="C900" t="str">
        <f t="shared" si="43"/>
        <v>Canon E4570 All-in-One Wi-Fi Ink Ef</v>
      </c>
      <c r="D900" t="str">
        <f t="shared" si="44"/>
        <v>Canon E4570 All-In-One Wi-Fi Ink Ef</v>
      </c>
      <c r="E900" t="s">
        <v>7524</v>
      </c>
      <c r="F900" t="str">
        <f t="shared" si="45"/>
        <v>Computers&amp;Accessories</v>
      </c>
      <c r="G900" s="2">
        <v>8349</v>
      </c>
      <c r="H900" s="2">
        <v>9625</v>
      </c>
      <c r="I900" s="3">
        <v>0.13</v>
      </c>
      <c r="J900">
        <v>3.8</v>
      </c>
      <c r="K900" s="1">
        <v>3652</v>
      </c>
      <c r="L900" t="s">
        <v>8229</v>
      </c>
      <c r="M900" t="s">
        <v>8230</v>
      </c>
      <c r="N900" t="s">
        <v>8231</v>
      </c>
      <c r="O900" t="s">
        <v>8232</v>
      </c>
      <c r="P900" t="s">
        <v>8233</v>
      </c>
      <c r="Q900" t="s">
        <v>8234</v>
      </c>
      <c r="R900" t="s">
        <v>8235</v>
      </c>
      <c r="S900" t="s">
        <v>8236</v>
      </c>
    </row>
    <row r="901" spans="1:19" x14ac:dyDescent="0.3">
      <c r="A901" t="s">
        <v>8237</v>
      </c>
      <c r="B901" t="s">
        <v>8238</v>
      </c>
      <c r="C901" t="str">
        <f t="shared" si="43"/>
        <v>Crucial P3 500GB PCIe 3.0 3D NAND N</v>
      </c>
      <c r="D901" t="str">
        <f t="shared" si="44"/>
        <v>Crucial P3 500Gb Pcie 3.0 3D Nand N</v>
      </c>
      <c r="E901" t="s">
        <v>6578</v>
      </c>
      <c r="F901" t="str">
        <f t="shared" si="45"/>
        <v>Computers&amp;Accessories</v>
      </c>
      <c r="G901" s="2">
        <v>3307</v>
      </c>
      <c r="H901" s="2">
        <v>6100</v>
      </c>
      <c r="I901" s="3">
        <v>0.46</v>
      </c>
      <c r="J901">
        <v>4.3</v>
      </c>
      <c r="K901" s="1">
        <v>2515</v>
      </c>
      <c r="L901" t="s">
        <v>8239</v>
      </c>
      <c r="M901" t="s">
        <v>8240</v>
      </c>
      <c r="N901" t="s">
        <v>8241</v>
      </c>
      <c r="O901" t="s">
        <v>8242</v>
      </c>
      <c r="P901" t="s">
        <v>8243</v>
      </c>
      <c r="Q901" t="s">
        <v>8244</v>
      </c>
      <c r="R901" t="s">
        <v>8245</v>
      </c>
      <c r="S901" t="s">
        <v>8246</v>
      </c>
    </row>
    <row r="902" spans="1:19" x14ac:dyDescent="0.3">
      <c r="A902" t="s">
        <v>8247</v>
      </c>
      <c r="B902" t="s">
        <v>8248</v>
      </c>
      <c r="C902" t="str">
        <f t="shared" si="43"/>
        <v>HP v222w 64GB USB 2.0 Pen Drive (Si</v>
      </c>
      <c r="D902" t="str">
        <f t="shared" si="44"/>
        <v>Hp V222W 64Gb Usb 2.0 Pen Drive (Si</v>
      </c>
      <c r="E902" t="s">
        <v>4779</v>
      </c>
      <c r="F902" t="str">
        <f t="shared" si="45"/>
        <v>Computers&amp;Accessories</v>
      </c>
      <c r="G902">
        <v>449</v>
      </c>
      <c r="H902" s="2">
        <v>1300</v>
      </c>
      <c r="I902" s="3">
        <v>0.65</v>
      </c>
      <c r="J902">
        <v>4.2</v>
      </c>
      <c r="K902" s="1">
        <v>4959</v>
      </c>
      <c r="L902" t="s">
        <v>8249</v>
      </c>
      <c r="M902" t="s">
        <v>8250</v>
      </c>
      <c r="N902" t="s">
        <v>8251</v>
      </c>
      <c r="O902" t="s">
        <v>8252</v>
      </c>
      <c r="P902" t="s">
        <v>8253</v>
      </c>
      <c r="Q902" t="s">
        <v>8254</v>
      </c>
      <c r="R902" t="s">
        <v>8255</v>
      </c>
      <c r="S902" t="s">
        <v>8256</v>
      </c>
    </row>
    <row r="903" spans="1:19" x14ac:dyDescent="0.3">
      <c r="A903" t="s">
        <v>8257</v>
      </c>
      <c r="B903" t="s">
        <v>8258</v>
      </c>
      <c r="C903" t="str">
        <f t="shared" si="43"/>
        <v xml:space="preserve">Duracell Ultra Alkaline D Battery, </v>
      </c>
      <c r="D903" t="str">
        <f t="shared" si="44"/>
        <v xml:space="preserve">Duracell Ultra Alkaline D Battery, </v>
      </c>
      <c r="E903" t="s">
        <v>4965</v>
      </c>
      <c r="F903" t="str">
        <f t="shared" si="45"/>
        <v>Electronics</v>
      </c>
      <c r="G903">
        <v>380</v>
      </c>
      <c r="H903">
        <v>400</v>
      </c>
      <c r="I903" s="3">
        <v>0.05</v>
      </c>
      <c r="J903">
        <v>4.4000000000000004</v>
      </c>
      <c r="K903" s="1">
        <v>2111</v>
      </c>
      <c r="L903" t="s">
        <v>8259</v>
      </c>
      <c r="M903" t="s">
        <v>8260</v>
      </c>
      <c r="N903" t="s">
        <v>8261</v>
      </c>
      <c r="O903" t="s">
        <v>8262</v>
      </c>
      <c r="P903" t="s">
        <v>8263</v>
      </c>
      <c r="Q903" t="s">
        <v>8264</v>
      </c>
      <c r="R903" t="s">
        <v>8265</v>
      </c>
      <c r="S903" t="s">
        <v>8266</v>
      </c>
    </row>
    <row r="904" spans="1:19" x14ac:dyDescent="0.3">
      <c r="A904" t="s">
        <v>8267</v>
      </c>
      <c r="B904" t="s">
        <v>8268</v>
      </c>
      <c r="C904" t="str">
        <f t="shared" si="43"/>
        <v xml:space="preserve">BESTOR¬Æ LCD Writing Tablet/pad 12 </v>
      </c>
      <c r="D904" t="str">
        <f t="shared" si="44"/>
        <v xml:space="preserve">Bestor¬Æ Lcd Writing Tablet/Pad 12 </v>
      </c>
      <c r="E904" t="s">
        <v>4801</v>
      </c>
      <c r="F904" t="str">
        <f t="shared" si="45"/>
        <v>Computers&amp;Accessories</v>
      </c>
      <c r="G904">
        <v>499</v>
      </c>
      <c r="H904" s="2">
        <v>1399</v>
      </c>
      <c r="I904" s="3">
        <v>0.64</v>
      </c>
      <c r="J904">
        <v>3.9</v>
      </c>
      <c r="K904" s="1">
        <v>1462</v>
      </c>
      <c r="L904" t="s">
        <v>8269</v>
      </c>
      <c r="M904" t="s">
        <v>8270</v>
      </c>
      <c r="N904" t="s">
        <v>8271</v>
      </c>
      <c r="O904" t="s">
        <v>8272</v>
      </c>
      <c r="P904" t="s">
        <v>8273</v>
      </c>
      <c r="Q904" t="s">
        <v>8274</v>
      </c>
      <c r="R904" t="s">
        <v>8275</v>
      </c>
      <c r="S904" t="s">
        <v>8276</v>
      </c>
    </row>
    <row r="905" spans="1:19" x14ac:dyDescent="0.3">
      <c r="A905" t="s">
        <v>8277</v>
      </c>
      <c r="B905" t="s">
        <v>8278</v>
      </c>
      <c r="C905" t="str">
        <f t="shared" si="43"/>
        <v>Lenovo IdeaPad 3 11th Gen Intel Cor</v>
      </c>
      <c r="D905" t="str">
        <f t="shared" si="44"/>
        <v>Lenovo Ideapad 3 11Th Gen Intel Cor</v>
      </c>
      <c r="E905" t="s">
        <v>8279</v>
      </c>
      <c r="F905" t="str">
        <f t="shared" si="45"/>
        <v>Computers&amp;Accessories</v>
      </c>
      <c r="G905" s="2">
        <v>37247</v>
      </c>
      <c r="H905" s="2">
        <v>59890</v>
      </c>
      <c r="I905" s="3">
        <v>0.38</v>
      </c>
      <c r="J905">
        <v>4</v>
      </c>
      <c r="K905" s="1">
        <v>323</v>
      </c>
      <c r="L905" t="s">
        <v>8280</v>
      </c>
      <c r="M905" t="s">
        <v>8281</v>
      </c>
      <c r="N905" t="s">
        <v>8282</v>
      </c>
      <c r="O905" t="s">
        <v>8283</v>
      </c>
      <c r="P905" t="s">
        <v>8284</v>
      </c>
      <c r="Q905" t="s">
        <v>8285</v>
      </c>
      <c r="R905" t="s">
        <v>8286</v>
      </c>
      <c r="S905" t="s">
        <v>8287</v>
      </c>
    </row>
    <row r="906" spans="1:19" x14ac:dyDescent="0.3">
      <c r="A906" t="s">
        <v>8288</v>
      </c>
      <c r="B906" t="s">
        <v>8289</v>
      </c>
      <c r="C906" t="str">
        <f t="shared" si="43"/>
        <v>boAt BassHeads 900 On-Ear Wired Hea</v>
      </c>
      <c r="D906" t="str">
        <f t="shared" si="44"/>
        <v>Boat Bassheads 900 On-Ear Wired Hea</v>
      </c>
      <c r="E906" t="s">
        <v>4382</v>
      </c>
      <c r="F906" t="str">
        <f t="shared" si="45"/>
        <v>Electronics</v>
      </c>
      <c r="G906">
        <v>849</v>
      </c>
      <c r="H906" s="2">
        <v>2490</v>
      </c>
      <c r="I906" s="3">
        <v>0.66</v>
      </c>
      <c r="J906">
        <v>4.2</v>
      </c>
      <c r="K906" s="1">
        <v>91188</v>
      </c>
      <c r="L906" t="s">
        <v>8290</v>
      </c>
      <c r="M906" t="s">
        <v>8291</v>
      </c>
      <c r="N906" t="s">
        <v>8292</v>
      </c>
      <c r="O906" t="s">
        <v>8293</v>
      </c>
      <c r="P906" t="s">
        <v>8294</v>
      </c>
      <c r="Q906" t="s">
        <v>8295</v>
      </c>
      <c r="R906" t="s">
        <v>8296</v>
      </c>
      <c r="S906" t="s">
        <v>8297</v>
      </c>
    </row>
    <row r="907" spans="1:19" x14ac:dyDescent="0.3">
      <c r="A907" t="s">
        <v>8298</v>
      </c>
      <c r="B907" t="s">
        <v>8299</v>
      </c>
      <c r="C907" t="str">
        <f t="shared" si="43"/>
        <v>Zebronics Astra 10 Portable Wireles</v>
      </c>
      <c r="D907" t="str">
        <f t="shared" si="44"/>
        <v>Zebronics Astra 10 Portable Wireles</v>
      </c>
      <c r="E907" t="s">
        <v>6043</v>
      </c>
      <c r="F907" t="str">
        <f t="shared" si="45"/>
        <v>Electronics</v>
      </c>
      <c r="G907">
        <v>799</v>
      </c>
      <c r="H907" s="2">
        <v>1999</v>
      </c>
      <c r="I907" s="3">
        <v>0.6</v>
      </c>
      <c r="J907">
        <v>3.7</v>
      </c>
      <c r="K907" s="1">
        <v>418</v>
      </c>
      <c r="L907" t="s">
        <v>8300</v>
      </c>
      <c r="M907" t="s">
        <v>8301</v>
      </c>
      <c r="N907" t="s">
        <v>8302</v>
      </c>
      <c r="O907" t="s">
        <v>8303</v>
      </c>
      <c r="P907" t="s">
        <v>8304</v>
      </c>
      <c r="Q907" t="s">
        <v>8305</v>
      </c>
      <c r="R907" t="s">
        <v>8306</v>
      </c>
      <c r="S907" t="s">
        <v>8307</v>
      </c>
    </row>
    <row r="908" spans="1:19" x14ac:dyDescent="0.3">
      <c r="A908" t="s">
        <v>8308</v>
      </c>
      <c r="B908" t="s">
        <v>8309</v>
      </c>
      <c r="C908" t="str">
        <f t="shared" si="43"/>
        <v>SWAPKART Portable Flexible Adjustab</v>
      </c>
      <c r="D908" t="str">
        <f t="shared" si="44"/>
        <v>Swapkart Portable Flexible Adjustab</v>
      </c>
      <c r="E908" t="s">
        <v>5695</v>
      </c>
      <c r="F908" t="str">
        <f t="shared" si="45"/>
        <v>Computers&amp;Accessories</v>
      </c>
      <c r="G908">
        <v>298</v>
      </c>
      <c r="H908">
        <v>999</v>
      </c>
      <c r="I908" s="3">
        <v>0.7</v>
      </c>
      <c r="J908">
        <v>4.3</v>
      </c>
      <c r="K908" s="1">
        <v>1552</v>
      </c>
      <c r="L908" t="s">
        <v>8310</v>
      </c>
      <c r="M908" t="s">
        <v>8311</v>
      </c>
      <c r="N908" t="s">
        <v>8312</v>
      </c>
      <c r="O908" t="s">
        <v>8313</v>
      </c>
      <c r="P908" t="s">
        <v>8314</v>
      </c>
      <c r="Q908" t="s">
        <v>8315</v>
      </c>
      <c r="R908" t="s">
        <v>8316</v>
      </c>
      <c r="S908" t="s">
        <v>8317</v>
      </c>
    </row>
    <row r="909" spans="1:19" x14ac:dyDescent="0.3">
      <c r="A909" t="s">
        <v>8318</v>
      </c>
      <c r="B909" t="s">
        <v>8319</v>
      </c>
      <c r="C909" t="str">
        <f t="shared" si="43"/>
        <v>Infinity (JBL Fuze 100, Wireless Po</v>
      </c>
      <c r="D909" t="str">
        <f t="shared" si="44"/>
        <v>Infinity (Jbl Fuze 100, Wireless Po</v>
      </c>
      <c r="E909" t="s">
        <v>6043</v>
      </c>
      <c r="F909" t="str">
        <f t="shared" si="45"/>
        <v>Electronics</v>
      </c>
      <c r="G909" s="2">
        <v>1499</v>
      </c>
      <c r="H909" s="2">
        <v>2999</v>
      </c>
      <c r="I909" s="3">
        <v>0.5</v>
      </c>
      <c r="J909">
        <v>4.0999999999999996</v>
      </c>
      <c r="K909" s="1">
        <v>25262</v>
      </c>
      <c r="L909" t="s">
        <v>8320</v>
      </c>
      <c r="M909" t="s">
        <v>8321</v>
      </c>
      <c r="N909" t="s">
        <v>8322</v>
      </c>
      <c r="O909" t="s">
        <v>8323</v>
      </c>
      <c r="P909" t="s">
        <v>8324</v>
      </c>
      <c r="Q909" t="s">
        <v>8325</v>
      </c>
      <c r="R909" t="s">
        <v>8326</v>
      </c>
      <c r="S909" t="s">
        <v>8327</v>
      </c>
    </row>
    <row r="910" spans="1:19" x14ac:dyDescent="0.3">
      <c r="A910" t="s">
        <v>8328</v>
      </c>
      <c r="B910" t="s">
        <v>8329</v>
      </c>
      <c r="C910" t="str">
        <f t="shared" si="43"/>
        <v>Pigeon by Stovekraft Amaze Plus Ele</v>
      </c>
      <c r="D910" t="str">
        <f t="shared" si="44"/>
        <v>Pigeon By Stovekraft Amaze Plus Ele</v>
      </c>
      <c r="E910" t="s">
        <v>8330</v>
      </c>
      <c r="F910" t="str">
        <f t="shared" si="45"/>
        <v>Home&amp;Kitchen</v>
      </c>
      <c r="G910">
        <v>649</v>
      </c>
      <c r="H910" s="2">
        <v>1245</v>
      </c>
      <c r="I910" s="3">
        <v>0.48</v>
      </c>
      <c r="J910">
        <v>3.9</v>
      </c>
      <c r="K910" s="1">
        <v>123365</v>
      </c>
      <c r="L910" t="s">
        <v>8331</v>
      </c>
      <c r="M910" t="s">
        <v>8332</v>
      </c>
      <c r="N910" t="s">
        <v>8333</v>
      </c>
      <c r="O910" t="s">
        <v>8334</v>
      </c>
      <c r="P910" t="s">
        <v>8335</v>
      </c>
      <c r="Q910" t="s">
        <v>8336</v>
      </c>
      <c r="R910" t="s">
        <v>8337</v>
      </c>
      <c r="S910" t="s">
        <v>8338</v>
      </c>
    </row>
    <row r="911" spans="1:19" x14ac:dyDescent="0.3">
      <c r="A911" t="s">
        <v>8339</v>
      </c>
      <c r="B911" t="s">
        <v>8340</v>
      </c>
      <c r="C911" t="str">
        <f t="shared" si="43"/>
        <v>USHA Quartz Room Heater with Overhe</v>
      </c>
      <c r="D911" t="str">
        <f t="shared" si="44"/>
        <v>Usha Quartz Room Heater With Overhe</v>
      </c>
      <c r="E911" t="s">
        <v>8341</v>
      </c>
      <c r="F911" t="str">
        <f t="shared" si="45"/>
        <v>Home&amp;Kitchen</v>
      </c>
      <c r="G911" s="2">
        <v>1199</v>
      </c>
      <c r="H911" s="2">
        <v>1695</v>
      </c>
      <c r="I911" s="3">
        <v>0.28999999999999998</v>
      </c>
      <c r="J911">
        <v>3.6</v>
      </c>
      <c r="K911" s="1">
        <v>13300</v>
      </c>
      <c r="L911" t="s">
        <v>8342</v>
      </c>
      <c r="M911" t="s">
        <v>8343</v>
      </c>
      <c r="N911" t="s">
        <v>8344</v>
      </c>
      <c r="O911" t="s">
        <v>8345</v>
      </c>
      <c r="P911" t="s">
        <v>8346</v>
      </c>
      <c r="Q911" t="s">
        <v>8347</v>
      </c>
      <c r="R911" t="s">
        <v>8348</v>
      </c>
      <c r="S911" t="s">
        <v>8349</v>
      </c>
    </row>
    <row r="912" spans="1:19" x14ac:dyDescent="0.3">
      <c r="A912" t="s">
        <v>8350</v>
      </c>
      <c r="B912" t="s">
        <v>8351</v>
      </c>
      <c r="C912" t="str">
        <f t="shared" si="43"/>
        <v>Amazon Brand - Solimo 2000/1000 Wat</v>
      </c>
      <c r="D912" t="str">
        <f t="shared" si="44"/>
        <v>Amazon Brand - Solimo 2000/1000 Wat</v>
      </c>
      <c r="E912" t="s">
        <v>8352</v>
      </c>
      <c r="F912" t="str">
        <f t="shared" si="45"/>
        <v>Home&amp;Kitchen</v>
      </c>
      <c r="G912" s="2">
        <v>1199</v>
      </c>
      <c r="H912" s="2">
        <v>2000</v>
      </c>
      <c r="I912" s="3">
        <v>0.4</v>
      </c>
      <c r="J912">
        <v>4</v>
      </c>
      <c r="K912" s="1">
        <v>18543</v>
      </c>
      <c r="L912" t="s">
        <v>8353</v>
      </c>
      <c r="M912" t="s">
        <v>8354</v>
      </c>
      <c r="N912" t="s">
        <v>8355</v>
      </c>
      <c r="O912" t="s">
        <v>8356</v>
      </c>
      <c r="P912" t="s">
        <v>8357</v>
      </c>
      <c r="Q912" t="s">
        <v>8358</v>
      </c>
      <c r="R912" t="s">
        <v>8359</v>
      </c>
      <c r="S912" t="s">
        <v>8360</v>
      </c>
    </row>
    <row r="913" spans="1:19" x14ac:dyDescent="0.3">
      <c r="A913" t="s">
        <v>8361</v>
      </c>
      <c r="B913" t="s">
        <v>8362</v>
      </c>
      <c r="C913" t="str">
        <f t="shared" si="43"/>
        <v xml:space="preserve">StyleHouse Lint Remover for Woolen </v>
      </c>
      <c r="D913" t="str">
        <f t="shared" si="44"/>
        <v xml:space="preserve">Stylehouse Lint Remover For Woolen </v>
      </c>
      <c r="E913" t="s">
        <v>8363</v>
      </c>
      <c r="F913" t="str">
        <f t="shared" si="45"/>
        <v>Home&amp;Kitchen</v>
      </c>
      <c r="G913">
        <v>455</v>
      </c>
      <c r="H913">
        <v>999</v>
      </c>
      <c r="I913" s="3">
        <v>0.54</v>
      </c>
      <c r="J913">
        <v>4.0999999999999996</v>
      </c>
      <c r="K913" s="1">
        <v>3578</v>
      </c>
      <c r="L913" t="s">
        <v>8364</v>
      </c>
      <c r="M913" t="s">
        <v>8365</v>
      </c>
      <c r="N913" t="s">
        <v>8366</v>
      </c>
      <c r="O913" t="s">
        <v>8367</v>
      </c>
      <c r="P913" t="s">
        <v>8368</v>
      </c>
      <c r="Q913" t="s">
        <v>8369</v>
      </c>
      <c r="R913" t="s">
        <v>8370</v>
      </c>
      <c r="S913" t="s">
        <v>8371</v>
      </c>
    </row>
    <row r="914" spans="1:19" x14ac:dyDescent="0.3">
      <c r="A914" t="s">
        <v>8372</v>
      </c>
      <c r="B914" t="s">
        <v>8373</v>
      </c>
      <c r="C914" t="str">
        <f t="shared" si="43"/>
        <v>beatXP Kitchen Scale Multipurpose P</v>
      </c>
      <c r="D914" t="str">
        <f t="shared" si="44"/>
        <v>Beatxp Kitchen Scale Multipurpose P</v>
      </c>
      <c r="E914" t="s">
        <v>8374</v>
      </c>
      <c r="F914" t="str">
        <f t="shared" si="45"/>
        <v>Home&amp;Kitchen</v>
      </c>
      <c r="G914">
        <v>199</v>
      </c>
      <c r="H914" s="2">
        <v>1999</v>
      </c>
      <c r="I914" s="3">
        <v>0.9</v>
      </c>
      <c r="J914">
        <v>3.7</v>
      </c>
      <c r="K914" s="1">
        <v>2031</v>
      </c>
      <c r="L914" t="s">
        <v>8375</v>
      </c>
      <c r="M914" t="s">
        <v>8376</v>
      </c>
      <c r="N914" t="s">
        <v>8377</v>
      </c>
      <c r="O914" t="s">
        <v>8378</v>
      </c>
      <c r="P914" t="s">
        <v>8379</v>
      </c>
      <c r="Q914" t="s">
        <v>8380</v>
      </c>
      <c r="R914" t="s">
        <v>8381</v>
      </c>
      <c r="S914" t="s">
        <v>8382</v>
      </c>
    </row>
    <row r="915" spans="1:19" x14ac:dyDescent="0.3">
      <c r="A915" t="s">
        <v>8383</v>
      </c>
      <c r="B915" t="s">
        <v>8384</v>
      </c>
      <c r="C915" t="str">
        <f t="shared" si="43"/>
        <v>Glun Multipurpose Portable Electron</v>
      </c>
      <c r="D915" t="str">
        <f t="shared" si="44"/>
        <v>Glun Multipurpose Portable Electron</v>
      </c>
      <c r="E915" t="s">
        <v>8374</v>
      </c>
      <c r="F915" t="str">
        <f t="shared" si="45"/>
        <v>Home&amp;Kitchen</v>
      </c>
      <c r="G915">
        <v>293</v>
      </c>
      <c r="H915">
        <v>499</v>
      </c>
      <c r="I915" s="3">
        <v>0.41</v>
      </c>
      <c r="J915">
        <v>3.9</v>
      </c>
      <c r="K915" s="1">
        <v>44994</v>
      </c>
      <c r="L915" t="s">
        <v>8385</v>
      </c>
      <c r="M915" t="s">
        <v>8386</v>
      </c>
      <c r="N915" t="s">
        <v>8387</v>
      </c>
      <c r="O915" t="s">
        <v>8388</v>
      </c>
      <c r="P915" t="s">
        <v>8389</v>
      </c>
      <c r="Q915" t="s">
        <v>8390</v>
      </c>
      <c r="R915" t="s">
        <v>8391</v>
      </c>
      <c r="S915" t="s">
        <v>8392</v>
      </c>
    </row>
    <row r="916" spans="1:19" x14ac:dyDescent="0.3">
      <c r="A916" t="s">
        <v>8393</v>
      </c>
      <c r="B916" t="s">
        <v>8394</v>
      </c>
      <c r="C916" t="str">
        <f t="shared" si="43"/>
        <v>Pigeon Polypropylene Mini Handy and</v>
      </c>
      <c r="D916" t="str">
        <f t="shared" si="44"/>
        <v>Pigeon Polypropylene Mini Handy And</v>
      </c>
      <c r="E916" t="s">
        <v>8395</v>
      </c>
      <c r="F916" t="str">
        <f t="shared" si="45"/>
        <v>Home&amp;Kitchen</v>
      </c>
      <c r="G916">
        <v>199</v>
      </c>
      <c r="H916">
        <v>495</v>
      </c>
      <c r="I916" s="3">
        <v>0.6</v>
      </c>
      <c r="J916">
        <v>4.0999999999999996</v>
      </c>
      <c r="K916" s="1">
        <v>270563</v>
      </c>
      <c r="L916" t="s">
        <v>8396</v>
      </c>
      <c r="M916" t="s">
        <v>8397</v>
      </c>
      <c r="N916" t="s">
        <v>8398</v>
      </c>
      <c r="O916" t="s">
        <v>8399</v>
      </c>
      <c r="P916" t="s">
        <v>8400</v>
      </c>
      <c r="Q916" t="s">
        <v>8401</v>
      </c>
      <c r="R916" t="s">
        <v>8402</v>
      </c>
      <c r="S916" t="s">
        <v>8403</v>
      </c>
    </row>
    <row r="917" spans="1:19" x14ac:dyDescent="0.3">
      <c r="A917" t="s">
        <v>8404</v>
      </c>
      <c r="B917" t="s">
        <v>8405</v>
      </c>
      <c r="C917" t="str">
        <f t="shared" si="43"/>
        <v>Prestige 1.5 Litre Kettle 1500-watt</v>
      </c>
      <c r="D917" t="str">
        <f t="shared" si="44"/>
        <v>Prestige 1.5 Litre Kettle 1500-Watt</v>
      </c>
      <c r="E917" t="s">
        <v>8330</v>
      </c>
      <c r="F917" t="str">
        <f t="shared" si="45"/>
        <v>Home&amp;Kitchen</v>
      </c>
      <c r="G917">
        <v>749</v>
      </c>
      <c r="H917" s="2">
        <v>1245</v>
      </c>
      <c r="I917" s="3">
        <v>0.4</v>
      </c>
      <c r="J917">
        <v>3.9</v>
      </c>
      <c r="K917" s="1">
        <v>31783</v>
      </c>
      <c r="L917" t="s">
        <v>8406</v>
      </c>
      <c r="M917" t="s">
        <v>8407</v>
      </c>
      <c r="N917" t="s">
        <v>8408</v>
      </c>
      <c r="O917" t="s">
        <v>8409</v>
      </c>
      <c r="P917" t="s">
        <v>8410</v>
      </c>
      <c r="Q917" t="s">
        <v>8411</v>
      </c>
      <c r="R917" t="s">
        <v>8412</v>
      </c>
      <c r="S917" t="s">
        <v>8413</v>
      </c>
    </row>
    <row r="918" spans="1:19" x14ac:dyDescent="0.3">
      <c r="A918" t="s">
        <v>8414</v>
      </c>
      <c r="B918" t="s">
        <v>8415</v>
      </c>
      <c r="C918" t="str">
        <f t="shared" si="43"/>
        <v>Bajaj RHX-2 800-Watt Room Heater (W</v>
      </c>
      <c r="D918" t="str">
        <f t="shared" si="44"/>
        <v>Bajaj Rhx-2 800-Watt Room Heater (W</v>
      </c>
      <c r="E918" t="s">
        <v>8341</v>
      </c>
      <c r="F918" t="str">
        <f t="shared" si="45"/>
        <v>Home&amp;Kitchen</v>
      </c>
      <c r="G918" s="2">
        <v>1399</v>
      </c>
      <c r="H918" s="2">
        <v>1549</v>
      </c>
      <c r="I918" s="3">
        <v>0.1</v>
      </c>
      <c r="J918">
        <v>3.9</v>
      </c>
      <c r="K918" s="1">
        <v>2602</v>
      </c>
      <c r="L918" t="s">
        <v>8416</v>
      </c>
      <c r="M918" t="s">
        <v>8417</v>
      </c>
      <c r="N918" t="s">
        <v>8418</v>
      </c>
      <c r="O918" t="s">
        <v>8419</v>
      </c>
      <c r="P918" t="s">
        <v>8420</v>
      </c>
      <c r="Q918" t="s">
        <v>8421</v>
      </c>
      <c r="R918" t="s">
        <v>8422</v>
      </c>
      <c r="S918" t="s">
        <v>8423</v>
      </c>
    </row>
    <row r="919" spans="1:19" x14ac:dyDescent="0.3">
      <c r="A919" t="s">
        <v>8424</v>
      </c>
      <c r="B919" t="s">
        <v>8425</v>
      </c>
      <c r="C919" t="str">
        <f t="shared" si="43"/>
        <v>Prestige Electric Kettle PKOSS - 15</v>
      </c>
      <c r="D919" t="str">
        <f t="shared" si="44"/>
        <v>Prestige Electric Kettle Pkoss - 15</v>
      </c>
      <c r="E919" t="s">
        <v>8330</v>
      </c>
      <c r="F919" t="str">
        <f t="shared" si="45"/>
        <v>Home&amp;Kitchen</v>
      </c>
      <c r="G919">
        <v>749</v>
      </c>
      <c r="H919" s="2">
        <v>1445</v>
      </c>
      <c r="I919" s="3">
        <v>0.48</v>
      </c>
      <c r="J919">
        <v>3.9</v>
      </c>
      <c r="K919" s="1">
        <v>63350</v>
      </c>
      <c r="L919" t="s">
        <v>8426</v>
      </c>
      <c r="M919" t="s">
        <v>8427</v>
      </c>
      <c r="N919" t="s">
        <v>8428</v>
      </c>
      <c r="O919" t="s">
        <v>8429</v>
      </c>
      <c r="P919" t="s">
        <v>8430</v>
      </c>
      <c r="Q919" t="s">
        <v>8431</v>
      </c>
      <c r="R919" t="s">
        <v>8432</v>
      </c>
      <c r="S919" t="s">
        <v>8433</v>
      </c>
    </row>
    <row r="920" spans="1:19" x14ac:dyDescent="0.3">
      <c r="A920" t="s">
        <v>8434</v>
      </c>
      <c r="B920" t="s">
        <v>8435</v>
      </c>
      <c r="C920" t="str">
        <f t="shared" si="43"/>
        <v>Pigeon by Stovekraft Cruise 1800 wa</v>
      </c>
      <c r="D920" t="str">
        <f t="shared" si="44"/>
        <v>Pigeon By Stovekraft Cruise 1800 Wa</v>
      </c>
      <c r="E920" t="s">
        <v>8436</v>
      </c>
      <c r="F920" t="str">
        <f t="shared" si="45"/>
        <v>Home&amp;Kitchen</v>
      </c>
      <c r="G920" s="2">
        <v>1699</v>
      </c>
      <c r="H920" s="2">
        <v>3193</v>
      </c>
      <c r="I920" s="3">
        <v>0.47</v>
      </c>
      <c r="J920">
        <v>3.8</v>
      </c>
      <c r="K920" s="1">
        <v>54032</v>
      </c>
      <c r="L920" t="s">
        <v>8437</v>
      </c>
      <c r="M920" t="s">
        <v>8438</v>
      </c>
      <c r="N920" t="s">
        <v>8439</v>
      </c>
      <c r="O920" t="s">
        <v>8440</v>
      </c>
      <c r="P920" t="s">
        <v>8441</v>
      </c>
      <c r="Q920" t="s">
        <v>8442</v>
      </c>
      <c r="R920" t="s">
        <v>8443</v>
      </c>
      <c r="S920" t="s">
        <v>8444</v>
      </c>
    </row>
    <row r="921" spans="1:19" x14ac:dyDescent="0.3">
      <c r="A921" t="s">
        <v>8445</v>
      </c>
      <c r="B921" t="s">
        <v>8446</v>
      </c>
      <c r="C921" t="str">
        <f t="shared" si="43"/>
        <v xml:space="preserve">Prestige PKGSS 1.7L 1500W Electric </v>
      </c>
      <c r="D921" t="str">
        <f t="shared" si="44"/>
        <v xml:space="preserve">Prestige Pkgss 1.7L 1500W Electric </v>
      </c>
      <c r="E921" t="s">
        <v>8330</v>
      </c>
      <c r="F921" t="str">
        <f t="shared" si="45"/>
        <v>Home&amp;Kitchen</v>
      </c>
      <c r="G921" s="2">
        <v>1043</v>
      </c>
      <c r="H921" s="2">
        <v>1345</v>
      </c>
      <c r="I921" s="3">
        <v>0.22</v>
      </c>
      <c r="J921">
        <v>3.8</v>
      </c>
      <c r="K921" s="1">
        <v>15592</v>
      </c>
      <c r="L921" t="s">
        <v>8447</v>
      </c>
      <c r="M921" t="s">
        <v>8448</v>
      </c>
      <c r="N921" t="s">
        <v>8449</v>
      </c>
      <c r="O921" t="s">
        <v>8450</v>
      </c>
      <c r="P921" t="s">
        <v>8451</v>
      </c>
      <c r="Q921" t="s">
        <v>8452</v>
      </c>
      <c r="R921" t="s">
        <v>8453</v>
      </c>
      <c r="S921" t="s">
        <v>8454</v>
      </c>
    </row>
    <row r="922" spans="1:19" x14ac:dyDescent="0.3">
      <c r="A922" t="s">
        <v>8455</v>
      </c>
      <c r="B922" t="s">
        <v>8456</v>
      </c>
      <c r="C922" t="str">
        <f t="shared" si="43"/>
        <v>SHOPTOSHOP Electric Lint Remover, B</v>
      </c>
      <c r="D922" t="str">
        <f t="shared" si="44"/>
        <v>Shoptoshop Electric Lint Remover, B</v>
      </c>
      <c r="E922" t="s">
        <v>8363</v>
      </c>
      <c r="F922" t="str">
        <f t="shared" si="45"/>
        <v>Home&amp;Kitchen</v>
      </c>
      <c r="G922">
        <v>499</v>
      </c>
      <c r="H922">
        <v>999</v>
      </c>
      <c r="I922" s="3">
        <v>0.5</v>
      </c>
      <c r="J922">
        <v>4.0999999999999996</v>
      </c>
      <c r="K922" s="1">
        <v>4859</v>
      </c>
      <c r="L922" t="s">
        <v>8457</v>
      </c>
      <c r="M922" t="s">
        <v>8458</v>
      </c>
      <c r="N922" t="s">
        <v>8459</v>
      </c>
      <c r="O922" t="s">
        <v>8460</v>
      </c>
      <c r="P922" t="s">
        <v>8461</v>
      </c>
      <c r="Q922" t="s">
        <v>8462</v>
      </c>
      <c r="R922" t="s">
        <v>8463</v>
      </c>
      <c r="S922" t="s">
        <v>8464</v>
      </c>
    </row>
    <row r="923" spans="1:19" x14ac:dyDescent="0.3">
      <c r="A923" t="s">
        <v>8465</v>
      </c>
      <c r="B923" t="s">
        <v>8466</v>
      </c>
      <c r="C923" t="str">
        <f t="shared" si="43"/>
        <v>Orpat OEH-1260 2000-Watt Fan Heater</v>
      </c>
      <c r="D923" t="str">
        <f t="shared" si="44"/>
        <v>Orpat Oeh-1260 2000-Watt Fan Heater</v>
      </c>
      <c r="E923" t="s">
        <v>8352</v>
      </c>
      <c r="F923" t="str">
        <f t="shared" si="45"/>
        <v>Home&amp;Kitchen</v>
      </c>
      <c r="G923" s="2">
        <v>1464</v>
      </c>
      <c r="H923" s="2">
        <v>1650</v>
      </c>
      <c r="I923" s="3">
        <v>0.11</v>
      </c>
      <c r="J923">
        <v>4.0999999999999996</v>
      </c>
      <c r="K923" s="1">
        <v>14120</v>
      </c>
      <c r="L923" t="s">
        <v>8467</v>
      </c>
      <c r="M923" t="s">
        <v>8468</v>
      </c>
      <c r="N923" t="s">
        <v>8469</v>
      </c>
      <c r="O923" t="s">
        <v>8470</v>
      </c>
      <c r="P923" t="s">
        <v>8471</v>
      </c>
      <c r="Q923" t="s">
        <v>8472</v>
      </c>
      <c r="R923" t="s">
        <v>8473</v>
      </c>
      <c r="S923" t="s">
        <v>8474</v>
      </c>
    </row>
    <row r="924" spans="1:19" x14ac:dyDescent="0.3">
      <c r="A924" t="s">
        <v>8475</v>
      </c>
      <c r="B924" t="s">
        <v>8476</v>
      </c>
      <c r="C924" t="str">
        <f t="shared" si="43"/>
        <v>PRO365 Indo Mocktails/Coffee Foamer</v>
      </c>
      <c r="D924" t="str">
        <f t="shared" si="44"/>
        <v>Pro365 Indo Mocktails/Coffee Foamer</v>
      </c>
      <c r="E924" t="s">
        <v>8477</v>
      </c>
      <c r="F924" t="str">
        <f t="shared" si="45"/>
        <v>Home&amp;Kitchen</v>
      </c>
      <c r="G924">
        <v>249</v>
      </c>
      <c r="H924">
        <v>499</v>
      </c>
      <c r="I924" s="3">
        <v>0.5</v>
      </c>
      <c r="J924">
        <v>3.3</v>
      </c>
      <c r="K924" s="1">
        <v>8427</v>
      </c>
      <c r="L924" t="s">
        <v>8478</v>
      </c>
      <c r="M924" t="s">
        <v>8479</v>
      </c>
      <c r="N924" t="s">
        <v>8480</v>
      </c>
      <c r="O924" t="s">
        <v>8481</v>
      </c>
      <c r="P924" t="s">
        <v>8482</v>
      </c>
      <c r="Q924" t="s">
        <v>8483</v>
      </c>
      <c r="R924" t="s">
        <v>8484</v>
      </c>
      <c r="S924" t="s">
        <v>8485</v>
      </c>
    </row>
    <row r="925" spans="1:19" x14ac:dyDescent="0.3">
      <c r="A925" t="s">
        <v>8486</v>
      </c>
      <c r="B925" t="s">
        <v>8487</v>
      </c>
      <c r="C925" t="str">
        <f t="shared" si="43"/>
        <v>Bajaj DX-6 1000W Dry Iron with Adva</v>
      </c>
      <c r="D925" t="str">
        <f t="shared" si="44"/>
        <v>Bajaj Dx-6 1000W Dry Iron With Adva</v>
      </c>
      <c r="E925" t="s">
        <v>8488</v>
      </c>
      <c r="F925" t="str">
        <f t="shared" si="45"/>
        <v>Home&amp;Kitchen</v>
      </c>
      <c r="G925">
        <v>625</v>
      </c>
      <c r="H925" s="2">
        <v>1400</v>
      </c>
      <c r="I925" s="3">
        <v>0.55000000000000004</v>
      </c>
      <c r="J925">
        <v>4.2</v>
      </c>
      <c r="K925" s="1">
        <v>23316</v>
      </c>
      <c r="L925" t="s">
        <v>8489</v>
      </c>
      <c r="M925" t="s">
        <v>8490</v>
      </c>
      <c r="N925" t="s">
        <v>8491</v>
      </c>
      <c r="O925" t="s">
        <v>8492</v>
      </c>
      <c r="P925" t="s">
        <v>8493</v>
      </c>
      <c r="Q925" t="s">
        <v>8494</v>
      </c>
      <c r="R925" t="s">
        <v>8495</v>
      </c>
      <c r="S925" t="s">
        <v>8496</v>
      </c>
    </row>
    <row r="926" spans="1:19" x14ac:dyDescent="0.3">
      <c r="A926" t="s">
        <v>8497</v>
      </c>
      <c r="B926" t="s">
        <v>8498</v>
      </c>
      <c r="C926" t="str">
        <f t="shared" si="43"/>
        <v>Croma 500W Mixer Grinder with 3 Sta</v>
      </c>
      <c r="D926" t="str">
        <f t="shared" si="44"/>
        <v>Croma 500W Mixer Grinder With 3 Sta</v>
      </c>
      <c r="E926" t="s">
        <v>8499</v>
      </c>
      <c r="F926" t="str">
        <f t="shared" si="45"/>
        <v>Home&amp;Kitchen</v>
      </c>
      <c r="G926" s="2">
        <v>1290</v>
      </c>
      <c r="H926" s="2">
        <v>2500</v>
      </c>
      <c r="I926" s="3">
        <v>0.48</v>
      </c>
      <c r="J926">
        <v>4</v>
      </c>
      <c r="K926" s="1">
        <v>6530</v>
      </c>
      <c r="L926" t="s">
        <v>8500</v>
      </c>
      <c r="M926" t="s">
        <v>8501</v>
      </c>
      <c r="N926" t="s">
        <v>8502</v>
      </c>
      <c r="O926" t="s">
        <v>8503</v>
      </c>
      <c r="P926" t="s">
        <v>8504</v>
      </c>
      <c r="Q926" t="s">
        <v>8505</v>
      </c>
      <c r="R926" t="s">
        <v>8506</v>
      </c>
      <c r="S926" t="s">
        <v>8507</v>
      </c>
    </row>
    <row r="927" spans="1:19" x14ac:dyDescent="0.3">
      <c r="A927" t="s">
        <v>8508</v>
      </c>
      <c r="B927" t="s">
        <v>8509</v>
      </c>
      <c r="C927" t="str">
        <f t="shared" si="43"/>
        <v>Havells Instanio 3-Litre Instant Ge</v>
      </c>
      <c r="D927" t="str">
        <f t="shared" si="44"/>
        <v>Havells Instanio 3-Litre Instant Ge</v>
      </c>
      <c r="E927" t="s">
        <v>8510</v>
      </c>
      <c r="F927" t="str">
        <f t="shared" si="45"/>
        <v>Home&amp;Kitchen</v>
      </c>
      <c r="G927" s="2">
        <v>3600</v>
      </c>
      <c r="H927" s="2">
        <v>6190</v>
      </c>
      <c r="I927" s="3">
        <v>0.42</v>
      </c>
      <c r="J927">
        <v>4.3</v>
      </c>
      <c r="K927" s="1">
        <v>11924</v>
      </c>
      <c r="L927" t="s">
        <v>8511</v>
      </c>
      <c r="M927" t="s">
        <v>8512</v>
      </c>
      <c r="N927" t="s">
        <v>8513</v>
      </c>
      <c r="O927" t="s">
        <v>8514</v>
      </c>
      <c r="P927" t="s">
        <v>8515</v>
      </c>
      <c r="Q927" t="s">
        <v>8516</v>
      </c>
      <c r="R927" t="s">
        <v>8517</v>
      </c>
      <c r="S927" t="s">
        <v>8518</v>
      </c>
    </row>
    <row r="928" spans="1:19" x14ac:dyDescent="0.3">
      <c r="A928" t="s">
        <v>8519</v>
      </c>
      <c r="B928" t="s">
        <v>8520</v>
      </c>
      <c r="C928" t="str">
        <f t="shared" si="43"/>
        <v>Morphy Richards OFR Room Heater, 09</v>
      </c>
      <c r="D928" t="str">
        <f t="shared" si="44"/>
        <v>Morphy Richards Ofr Room Heater, 09</v>
      </c>
      <c r="E928" t="s">
        <v>8521</v>
      </c>
      <c r="F928" t="str">
        <f t="shared" si="45"/>
        <v>Home&amp;Kitchen</v>
      </c>
      <c r="G928" s="2">
        <v>6549</v>
      </c>
      <c r="H928" s="2">
        <v>13999</v>
      </c>
      <c r="I928" s="3">
        <v>0.53</v>
      </c>
      <c r="J928">
        <v>4</v>
      </c>
      <c r="K928" s="1">
        <v>2961</v>
      </c>
      <c r="L928" t="s">
        <v>8522</v>
      </c>
      <c r="M928" t="s">
        <v>8523</v>
      </c>
      <c r="N928" t="s">
        <v>8524</v>
      </c>
      <c r="O928" t="s">
        <v>8525</v>
      </c>
      <c r="P928" t="s">
        <v>8526</v>
      </c>
      <c r="Q928" t="s">
        <v>8527</v>
      </c>
      <c r="R928" t="s">
        <v>8528</v>
      </c>
      <c r="S928" t="s">
        <v>8529</v>
      </c>
    </row>
    <row r="929" spans="1:19" x14ac:dyDescent="0.3">
      <c r="A929" t="s">
        <v>8530</v>
      </c>
      <c r="B929" t="s">
        <v>8531</v>
      </c>
      <c r="C929" t="str">
        <f t="shared" si="43"/>
        <v xml:space="preserve">Havells Aqua Plus 1.2 litre Double </v>
      </c>
      <c r="D929" t="str">
        <f t="shared" si="44"/>
        <v xml:space="preserve">Havells Aqua Plus 1.2 Litre Double </v>
      </c>
      <c r="E929" t="s">
        <v>8330</v>
      </c>
      <c r="F929" t="str">
        <f t="shared" si="45"/>
        <v>Home&amp;Kitchen</v>
      </c>
      <c r="G929" s="2">
        <v>1625</v>
      </c>
      <c r="H929" s="2">
        <v>2995</v>
      </c>
      <c r="I929" s="3">
        <v>0.46</v>
      </c>
      <c r="J929">
        <v>4.5</v>
      </c>
      <c r="K929" s="1">
        <v>23484</v>
      </c>
      <c r="L929" t="s">
        <v>8532</v>
      </c>
      <c r="M929" t="s">
        <v>8533</v>
      </c>
      <c r="N929" t="s">
        <v>8534</v>
      </c>
      <c r="O929" t="s">
        <v>8535</v>
      </c>
      <c r="P929" t="s">
        <v>8536</v>
      </c>
      <c r="Q929" t="s">
        <v>8537</v>
      </c>
      <c r="R929" t="s">
        <v>8538</v>
      </c>
      <c r="S929" t="s">
        <v>8539</v>
      </c>
    </row>
    <row r="930" spans="1:19" x14ac:dyDescent="0.3">
      <c r="A930" t="s">
        <v>8540</v>
      </c>
      <c r="B930" t="s">
        <v>8541</v>
      </c>
      <c r="C930" t="str">
        <f t="shared" si="43"/>
        <v>Bajaj Splendora 3 Litre 3KW IWH Ins</v>
      </c>
      <c r="D930" t="str">
        <f t="shared" si="44"/>
        <v>Bajaj Splendora 3 Litre 3Kw Iwh Ins</v>
      </c>
      <c r="E930" t="s">
        <v>8510</v>
      </c>
      <c r="F930" t="str">
        <f t="shared" si="45"/>
        <v>Home&amp;Kitchen</v>
      </c>
      <c r="G930" s="2">
        <v>2599</v>
      </c>
      <c r="H930" s="2">
        <v>5890</v>
      </c>
      <c r="I930" s="3">
        <v>0.56000000000000005</v>
      </c>
      <c r="J930">
        <v>4.0999999999999996</v>
      </c>
      <c r="K930" s="1">
        <v>21783</v>
      </c>
      <c r="L930" t="s">
        <v>8542</v>
      </c>
      <c r="M930" t="s">
        <v>8543</v>
      </c>
      <c r="N930" t="s">
        <v>8544</v>
      </c>
      <c r="O930" t="s">
        <v>8545</v>
      </c>
      <c r="P930" t="s">
        <v>8546</v>
      </c>
      <c r="Q930" t="s">
        <v>8547</v>
      </c>
      <c r="R930" t="s">
        <v>8548</v>
      </c>
      <c r="S930" t="s">
        <v>8549</v>
      </c>
    </row>
    <row r="931" spans="1:19" x14ac:dyDescent="0.3">
      <c r="A931" t="s">
        <v>8550</v>
      </c>
      <c r="B931" t="s">
        <v>8551</v>
      </c>
      <c r="C931" t="str">
        <f t="shared" si="43"/>
        <v>KENT 16052 Elegant Electric Glass K</v>
      </c>
      <c r="D931" t="str">
        <f t="shared" si="44"/>
        <v>Kent 16052 Elegant Electric Glass K</v>
      </c>
      <c r="E931" t="s">
        <v>8552</v>
      </c>
      <c r="F931" t="str">
        <f t="shared" si="45"/>
        <v>Home&amp;Kitchen</v>
      </c>
      <c r="G931" s="2">
        <v>1199</v>
      </c>
      <c r="H931" s="2">
        <v>2000</v>
      </c>
      <c r="I931" s="3">
        <v>0.4</v>
      </c>
      <c r="J931">
        <v>4</v>
      </c>
      <c r="K931" s="1">
        <v>14030</v>
      </c>
      <c r="L931" t="s">
        <v>8553</v>
      </c>
      <c r="M931" t="s">
        <v>8554</v>
      </c>
      <c r="N931" t="s">
        <v>8555</v>
      </c>
      <c r="O931" t="s">
        <v>8556</v>
      </c>
      <c r="P931" t="s">
        <v>8557</v>
      </c>
      <c r="Q931" t="s">
        <v>8558</v>
      </c>
      <c r="R931" t="s">
        <v>8559</v>
      </c>
      <c r="S931" t="s">
        <v>8560</v>
      </c>
    </row>
    <row r="932" spans="1:19" x14ac:dyDescent="0.3">
      <c r="A932" t="s">
        <v>8561</v>
      </c>
      <c r="B932" t="s">
        <v>8562</v>
      </c>
      <c r="C932" t="str">
        <f t="shared" si="43"/>
        <v>Bajaj New Shakti Neo 15L Vertical S</v>
      </c>
      <c r="D932" t="str">
        <f t="shared" si="44"/>
        <v>Bajaj New Shakti Neo 15L Vertical S</v>
      </c>
      <c r="E932" t="s">
        <v>8563</v>
      </c>
      <c r="F932" t="str">
        <f t="shared" si="45"/>
        <v>Home&amp;Kitchen</v>
      </c>
      <c r="G932" s="2">
        <v>5499</v>
      </c>
      <c r="H932" s="2">
        <v>13150</v>
      </c>
      <c r="I932" s="3">
        <v>0.57999999999999996</v>
      </c>
      <c r="J932">
        <v>4.2</v>
      </c>
      <c r="K932" s="1">
        <v>6398</v>
      </c>
      <c r="L932" t="s">
        <v>8564</v>
      </c>
      <c r="M932" t="s">
        <v>8565</v>
      </c>
      <c r="N932" t="s">
        <v>8566</v>
      </c>
      <c r="O932" t="s">
        <v>8567</v>
      </c>
      <c r="P932" t="s">
        <v>8568</v>
      </c>
      <c r="Q932" t="s">
        <v>8569</v>
      </c>
      <c r="R932" t="s">
        <v>8570</v>
      </c>
      <c r="S932" t="s">
        <v>8571</v>
      </c>
    </row>
    <row r="933" spans="1:19" x14ac:dyDescent="0.3">
      <c r="A933" t="s">
        <v>8572</v>
      </c>
      <c r="B933" t="s">
        <v>8573</v>
      </c>
      <c r="C933" t="str">
        <f t="shared" si="43"/>
        <v xml:space="preserve">Lifelong LLMG23 Power Pro 500-Watt </v>
      </c>
      <c r="D933" t="str">
        <f t="shared" si="44"/>
        <v xml:space="preserve">Lifelong Llmg23 Power Pro 500-Watt </v>
      </c>
      <c r="E933" t="s">
        <v>8499</v>
      </c>
      <c r="F933" t="str">
        <f t="shared" si="45"/>
        <v>Home&amp;Kitchen</v>
      </c>
      <c r="G933" s="2">
        <v>1299</v>
      </c>
      <c r="H933" s="2">
        <v>3500</v>
      </c>
      <c r="I933" s="3">
        <v>0.63</v>
      </c>
      <c r="J933">
        <v>3.8</v>
      </c>
      <c r="K933" s="1">
        <v>44050</v>
      </c>
      <c r="L933" t="s">
        <v>8574</v>
      </c>
      <c r="M933" t="s">
        <v>8575</v>
      </c>
      <c r="N933" t="s">
        <v>8576</v>
      </c>
      <c r="O933" t="s">
        <v>8577</v>
      </c>
      <c r="P933" t="s">
        <v>8578</v>
      </c>
      <c r="Q933" t="s">
        <v>8579</v>
      </c>
      <c r="R933" t="s">
        <v>8580</v>
      </c>
      <c r="S933" t="s">
        <v>8581</v>
      </c>
    </row>
    <row r="934" spans="1:19" x14ac:dyDescent="0.3">
      <c r="A934" t="s">
        <v>8582</v>
      </c>
      <c r="B934" t="s">
        <v>8583</v>
      </c>
      <c r="C934" t="str">
        <f t="shared" si="43"/>
        <v xml:space="preserve">Bajaj Majesty DX-11 1000W Dry Iron </v>
      </c>
      <c r="D934" t="str">
        <f t="shared" si="44"/>
        <v xml:space="preserve">Bajaj Majesty Dx-11 1000W Dry Iron </v>
      </c>
      <c r="E934" t="s">
        <v>8488</v>
      </c>
      <c r="F934" t="str">
        <f t="shared" si="45"/>
        <v>Home&amp;Kitchen</v>
      </c>
      <c r="G934">
        <v>599</v>
      </c>
      <c r="H934">
        <v>785</v>
      </c>
      <c r="I934" s="3">
        <v>0.24</v>
      </c>
      <c r="J934">
        <v>4.2</v>
      </c>
      <c r="K934" s="1">
        <v>24247</v>
      </c>
      <c r="L934" t="s">
        <v>8584</v>
      </c>
      <c r="M934" t="s">
        <v>8585</v>
      </c>
      <c r="N934" t="s">
        <v>8586</v>
      </c>
      <c r="O934" t="s">
        <v>8587</v>
      </c>
      <c r="P934" t="s">
        <v>8588</v>
      </c>
      <c r="Q934" t="s">
        <v>8589</v>
      </c>
      <c r="R934" t="s">
        <v>8590</v>
      </c>
      <c r="S934" t="s">
        <v>8591</v>
      </c>
    </row>
    <row r="935" spans="1:19" x14ac:dyDescent="0.3">
      <c r="A935" t="s">
        <v>8592</v>
      </c>
      <c r="B935" t="s">
        <v>8593</v>
      </c>
      <c r="C935" t="str">
        <f t="shared" si="43"/>
        <v>Bajaj Rex 500W Mixer Grinder with N</v>
      </c>
      <c r="D935" t="str">
        <f t="shared" si="44"/>
        <v>Bajaj Rex 500W Mixer Grinder With N</v>
      </c>
      <c r="E935" t="s">
        <v>8499</v>
      </c>
      <c r="F935" t="str">
        <f t="shared" si="45"/>
        <v>Home&amp;Kitchen</v>
      </c>
      <c r="G935" s="2">
        <v>1999</v>
      </c>
      <c r="H935" s="2">
        <v>3210</v>
      </c>
      <c r="I935" s="3">
        <v>0.38</v>
      </c>
      <c r="J935">
        <v>4.2</v>
      </c>
      <c r="K935" s="1">
        <v>41349</v>
      </c>
      <c r="L935" t="s">
        <v>8594</v>
      </c>
      <c r="M935" t="s">
        <v>8595</v>
      </c>
      <c r="N935" t="s">
        <v>8596</v>
      </c>
      <c r="O935" t="s">
        <v>8597</v>
      </c>
      <c r="P935" t="s">
        <v>8598</v>
      </c>
      <c r="Q935" t="s">
        <v>8599</v>
      </c>
      <c r="R935" t="s">
        <v>8600</v>
      </c>
      <c r="S935" t="s">
        <v>8601</v>
      </c>
    </row>
    <row r="936" spans="1:19" x14ac:dyDescent="0.3">
      <c r="A936" t="s">
        <v>8602</v>
      </c>
      <c r="B936" t="s">
        <v>8603</v>
      </c>
      <c r="C936" t="str">
        <f t="shared" si="43"/>
        <v>Lifelong LLEK15 Electric Kettle 1.5</v>
      </c>
      <c r="D936" t="str">
        <f t="shared" si="44"/>
        <v>Lifelong Llek15 Electric Kettle 1.5</v>
      </c>
      <c r="E936" t="s">
        <v>8552</v>
      </c>
      <c r="F936" t="str">
        <f t="shared" si="45"/>
        <v>Home&amp;Kitchen</v>
      </c>
      <c r="G936">
        <v>549</v>
      </c>
      <c r="H936" s="2">
        <v>1000</v>
      </c>
      <c r="I936" s="3">
        <v>0.45</v>
      </c>
      <c r="J936">
        <v>3.6</v>
      </c>
      <c r="K936" s="1">
        <v>1074</v>
      </c>
      <c r="L936" t="s">
        <v>8604</v>
      </c>
      <c r="M936" t="s">
        <v>8605</v>
      </c>
      <c r="N936" t="s">
        <v>8606</v>
      </c>
      <c r="O936" t="s">
        <v>8607</v>
      </c>
      <c r="P936" t="s">
        <v>8608</v>
      </c>
      <c r="Q936" t="s">
        <v>8609</v>
      </c>
      <c r="R936" t="s">
        <v>8610</v>
      </c>
      <c r="S936" t="s">
        <v>8611</v>
      </c>
    </row>
    <row r="937" spans="1:19" x14ac:dyDescent="0.3">
      <c r="A937" t="s">
        <v>8612</v>
      </c>
      <c r="B937" t="s">
        <v>8613</v>
      </c>
      <c r="C937" t="str">
        <f t="shared" si="43"/>
        <v>Lifelong LLQH922 Regalia 800 W (ISI</v>
      </c>
      <c r="D937" t="str">
        <f t="shared" si="44"/>
        <v>Lifelong Llqh922 Regalia 800 W (Isi</v>
      </c>
      <c r="E937" t="s">
        <v>8341</v>
      </c>
      <c r="F937" t="str">
        <f t="shared" si="45"/>
        <v>Home&amp;Kitchen</v>
      </c>
      <c r="G937">
        <v>999</v>
      </c>
      <c r="H937" s="2">
        <v>2000</v>
      </c>
      <c r="I937" s="3">
        <v>0.5</v>
      </c>
      <c r="J937">
        <v>3.8</v>
      </c>
      <c r="K937" s="1">
        <v>1163</v>
      </c>
      <c r="L937" t="s">
        <v>8614</v>
      </c>
      <c r="M937" t="s">
        <v>8615</v>
      </c>
      <c r="N937" t="s">
        <v>8616</v>
      </c>
      <c r="O937" t="s">
        <v>8617</v>
      </c>
      <c r="P937" t="s">
        <v>8618</v>
      </c>
      <c r="Q937" t="s">
        <v>8619</v>
      </c>
      <c r="R937" t="s">
        <v>8620</v>
      </c>
      <c r="S937" t="s">
        <v>8621</v>
      </c>
    </row>
    <row r="938" spans="1:19" x14ac:dyDescent="0.3">
      <c r="A938" t="s">
        <v>8622</v>
      </c>
      <c r="B938" t="s">
        <v>8623</v>
      </c>
      <c r="C938" t="str">
        <f t="shared" si="43"/>
        <v>R B Nova Lint/Fabric Shaver for Clo</v>
      </c>
      <c r="D938" t="str">
        <f t="shared" si="44"/>
        <v>R B Nova Lint/Fabric Shaver For Clo</v>
      </c>
      <c r="E938" t="s">
        <v>8363</v>
      </c>
      <c r="F938" t="str">
        <f t="shared" si="45"/>
        <v>Home&amp;Kitchen</v>
      </c>
      <c r="G938">
        <v>398</v>
      </c>
      <c r="H938" s="2">
        <v>1999</v>
      </c>
      <c r="I938" s="3">
        <v>0.8</v>
      </c>
      <c r="J938">
        <v>4.0999999999999996</v>
      </c>
      <c r="K938" s="1">
        <v>257</v>
      </c>
      <c r="L938" t="s">
        <v>8624</v>
      </c>
      <c r="M938" t="s">
        <v>8625</v>
      </c>
      <c r="N938" t="s">
        <v>8626</v>
      </c>
      <c r="O938" t="s">
        <v>8627</v>
      </c>
      <c r="P938" t="s">
        <v>8628</v>
      </c>
      <c r="Q938" t="s">
        <v>8629</v>
      </c>
      <c r="R938" t="s">
        <v>8630</v>
      </c>
      <c r="S938" t="s">
        <v>8631</v>
      </c>
    </row>
    <row r="939" spans="1:19" x14ac:dyDescent="0.3">
      <c r="A939" t="s">
        <v>8632</v>
      </c>
      <c r="B939" t="s">
        <v>8633</v>
      </c>
      <c r="C939" t="str">
        <f t="shared" si="43"/>
        <v>Bajaj Immersion Rod Water Heater 15</v>
      </c>
      <c r="D939" t="str">
        <f t="shared" si="44"/>
        <v>Bajaj Immersion Rod Water Heater 15</v>
      </c>
      <c r="E939" t="s">
        <v>8634</v>
      </c>
      <c r="F939" t="str">
        <f t="shared" si="45"/>
        <v>Home&amp;Kitchen</v>
      </c>
      <c r="G939">
        <v>539</v>
      </c>
      <c r="H939">
        <v>720</v>
      </c>
      <c r="I939" s="3">
        <v>0.25</v>
      </c>
      <c r="J939">
        <v>4.0999999999999996</v>
      </c>
      <c r="K939" s="1">
        <v>36017</v>
      </c>
      <c r="L939" t="s">
        <v>8635</v>
      </c>
      <c r="M939" t="s">
        <v>8636</v>
      </c>
      <c r="N939" t="s">
        <v>8637</v>
      </c>
      <c r="O939" t="s">
        <v>8638</v>
      </c>
      <c r="P939" t="s">
        <v>8639</v>
      </c>
      <c r="Q939" t="s">
        <v>8640</v>
      </c>
      <c r="R939" t="s">
        <v>8641</v>
      </c>
      <c r="S939" t="s">
        <v>8642</v>
      </c>
    </row>
    <row r="940" spans="1:19" x14ac:dyDescent="0.3">
      <c r="A940" t="s">
        <v>8643</v>
      </c>
      <c r="B940" t="s">
        <v>8644</v>
      </c>
      <c r="C940" t="str">
        <f t="shared" si="43"/>
        <v>INALSA Electric Kettle 1.5 Litre wi</v>
      </c>
      <c r="D940" t="str">
        <f t="shared" si="44"/>
        <v>Inalsa Electric Kettle 1.5 Litre Wi</v>
      </c>
      <c r="E940" t="s">
        <v>8330</v>
      </c>
      <c r="F940" t="str">
        <f t="shared" si="45"/>
        <v>Home&amp;Kitchen</v>
      </c>
      <c r="G940">
        <v>699</v>
      </c>
      <c r="H940" s="2">
        <v>1595</v>
      </c>
      <c r="I940" s="3">
        <v>0.56000000000000005</v>
      </c>
      <c r="J940">
        <v>4.0999999999999996</v>
      </c>
      <c r="K940" s="1">
        <v>8090</v>
      </c>
      <c r="L940" t="s">
        <v>8645</v>
      </c>
      <c r="M940" t="s">
        <v>8646</v>
      </c>
      <c r="N940" t="s">
        <v>8647</v>
      </c>
      <c r="O940" t="s">
        <v>8648</v>
      </c>
      <c r="P940" t="s">
        <v>8649</v>
      </c>
      <c r="Q940" t="s">
        <v>8650</v>
      </c>
      <c r="R940" t="s">
        <v>8651</v>
      </c>
      <c r="S940" t="s">
        <v>8652</v>
      </c>
    </row>
    <row r="941" spans="1:19" x14ac:dyDescent="0.3">
      <c r="A941" t="s">
        <v>8653</v>
      </c>
      <c r="B941" t="s">
        <v>8654</v>
      </c>
      <c r="C941" t="str">
        <f t="shared" si="43"/>
        <v>Prestige PIC 20 1600 Watt Induction</v>
      </c>
      <c r="D941" t="str">
        <f t="shared" si="44"/>
        <v>Prestige Pic 20 1600 Watt Induction</v>
      </c>
      <c r="E941" t="s">
        <v>8436</v>
      </c>
      <c r="F941" t="str">
        <f t="shared" si="45"/>
        <v>Home&amp;Kitchen</v>
      </c>
      <c r="G941" s="2">
        <v>2148</v>
      </c>
      <c r="H941" s="2">
        <v>3645</v>
      </c>
      <c r="I941" s="3">
        <v>0.41</v>
      </c>
      <c r="J941">
        <v>4.0999999999999996</v>
      </c>
      <c r="K941" s="1">
        <v>31388</v>
      </c>
      <c r="L941" t="s">
        <v>8655</v>
      </c>
      <c r="M941" t="s">
        <v>8656</v>
      </c>
      <c r="N941" t="s">
        <v>8657</v>
      </c>
      <c r="O941" t="s">
        <v>8658</v>
      </c>
      <c r="P941" t="s">
        <v>8659</v>
      </c>
      <c r="Q941" t="s">
        <v>8660</v>
      </c>
      <c r="R941" t="s">
        <v>8661</v>
      </c>
      <c r="S941" t="s">
        <v>8662</v>
      </c>
    </row>
    <row r="942" spans="1:19" x14ac:dyDescent="0.3">
      <c r="A942" t="s">
        <v>8663</v>
      </c>
      <c r="B942" t="s">
        <v>8664</v>
      </c>
      <c r="C942" t="str">
        <f t="shared" si="43"/>
        <v>Pigeon Healthifry Digital Air Fryer</v>
      </c>
      <c r="D942" t="str">
        <f t="shared" si="44"/>
        <v>Pigeon Healthifry Digital Air Fryer</v>
      </c>
      <c r="E942" t="s">
        <v>8665</v>
      </c>
      <c r="F942" t="str">
        <f t="shared" si="45"/>
        <v>Home&amp;Kitchen</v>
      </c>
      <c r="G942" s="2">
        <v>3599</v>
      </c>
      <c r="H942" s="2">
        <v>7950</v>
      </c>
      <c r="I942" s="3">
        <v>0.55000000000000004</v>
      </c>
      <c r="J942">
        <v>4.2</v>
      </c>
      <c r="K942" s="1">
        <v>136</v>
      </c>
      <c r="L942" t="s">
        <v>8666</v>
      </c>
      <c r="M942" t="s">
        <v>8667</v>
      </c>
      <c r="N942" t="s">
        <v>8668</v>
      </c>
      <c r="O942" t="s">
        <v>8669</v>
      </c>
      <c r="P942" t="s">
        <v>8670</v>
      </c>
      <c r="Q942" t="s">
        <v>8671</v>
      </c>
      <c r="R942" t="s">
        <v>8672</v>
      </c>
      <c r="S942" t="s">
        <v>8673</v>
      </c>
    </row>
    <row r="943" spans="1:19" x14ac:dyDescent="0.3">
      <c r="A943" t="s">
        <v>8674</v>
      </c>
      <c r="B943" t="s">
        <v>8675</v>
      </c>
      <c r="C943" t="str">
        <f t="shared" si="43"/>
        <v>PrettyKrafts Laundry Basket for clo</v>
      </c>
      <c r="D943" t="str">
        <f t="shared" si="44"/>
        <v>Prettykrafts Laundry Basket For Clo</v>
      </c>
      <c r="E943" t="s">
        <v>8676</v>
      </c>
      <c r="F943" t="str">
        <f t="shared" si="45"/>
        <v>Home&amp;Kitchen</v>
      </c>
      <c r="G943">
        <v>351</v>
      </c>
      <c r="H943">
        <v>999</v>
      </c>
      <c r="I943" s="3">
        <v>0.65</v>
      </c>
      <c r="J943">
        <v>4</v>
      </c>
      <c r="K943" s="1">
        <v>5380</v>
      </c>
      <c r="L943" t="s">
        <v>8677</v>
      </c>
      <c r="M943" t="s">
        <v>8678</v>
      </c>
      <c r="N943" t="s">
        <v>8679</v>
      </c>
      <c r="O943" t="s">
        <v>8680</v>
      </c>
      <c r="P943" t="s">
        <v>8681</v>
      </c>
      <c r="Q943" t="s">
        <v>8682</v>
      </c>
      <c r="R943" t="s">
        <v>8683</v>
      </c>
      <c r="S943" t="s">
        <v>8684</v>
      </c>
    </row>
    <row r="944" spans="1:19" x14ac:dyDescent="0.3">
      <c r="A944" t="s">
        <v>8685</v>
      </c>
      <c r="B944" t="s">
        <v>8686</v>
      </c>
      <c r="C944" t="str">
        <f t="shared" si="43"/>
        <v>Philips GC1905 1440-Watt Steam Iron</v>
      </c>
      <c r="D944" t="str">
        <f t="shared" si="44"/>
        <v>Philips Gc1905 1440-Watt Steam Iron</v>
      </c>
      <c r="E944" t="s">
        <v>8687</v>
      </c>
      <c r="F944" t="str">
        <f t="shared" si="45"/>
        <v>Home&amp;Kitchen</v>
      </c>
      <c r="G944" s="2">
        <v>1614</v>
      </c>
      <c r="H944" s="2">
        <v>1745</v>
      </c>
      <c r="I944" s="3">
        <v>0.08</v>
      </c>
      <c r="J944">
        <v>4.3</v>
      </c>
      <c r="K944" s="1">
        <v>37974</v>
      </c>
      <c r="L944" t="s">
        <v>8688</v>
      </c>
      <c r="M944" t="s">
        <v>8689</v>
      </c>
      <c r="N944" t="s">
        <v>8690</v>
      </c>
      <c r="O944" t="s">
        <v>8691</v>
      </c>
      <c r="P944" t="s">
        <v>8692</v>
      </c>
      <c r="Q944" t="s">
        <v>8693</v>
      </c>
      <c r="R944" t="s">
        <v>8694</v>
      </c>
      <c r="S944" t="s">
        <v>8695</v>
      </c>
    </row>
    <row r="945" spans="1:19" x14ac:dyDescent="0.3">
      <c r="A945" t="s">
        <v>8696</v>
      </c>
      <c r="B945" t="s">
        <v>8697</v>
      </c>
      <c r="C945" t="str">
        <f t="shared" si="43"/>
        <v>Havells Immersion HB15 1500 Watt (W</v>
      </c>
      <c r="D945" t="str">
        <f t="shared" si="44"/>
        <v>Havells Immersion Hb15 1500 Watt (W</v>
      </c>
      <c r="E945" t="s">
        <v>8634</v>
      </c>
      <c r="F945" t="str">
        <f t="shared" si="45"/>
        <v>Home&amp;Kitchen</v>
      </c>
      <c r="G945">
        <v>719</v>
      </c>
      <c r="H945" s="2">
        <v>1295</v>
      </c>
      <c r="I945" s="3">
        <v>0.44</v>
      </c>
      <c r="J945">
        <v>4.2</v>
      </c>
      <c r="K945" s="1">
        <v>17218</v>
      </c>
      <c r="L945" t="s">
        <v>8698</v>
      </c>
      <c r="M945" t="s">
        <v>8699</v>
      </c>
      <c r="N945" t="s">
        <v>8700</v>
      </c>
      <c r="O945" t="s">
        <v>8701</v>
      </c>
      <c r="P945" t="s">
        <v>8702</v>
      </c>
      <c r="Q945" t="s">
        <v>8703</v>
      </c>
      <c r="R945" t="s">
        <v>8704</v>
      </c>
      <c r="S945" t="s">
        <v>8705</v>
      </c>
    </row>
    <row r="946" spans="1:19" x14ac:dyDescent="0.3">
      <c r="A946" t="s">
        <v>8706</v>
      </c>
      <c r="B946" t="s">
        <v>8707</v>
      </c>
      <c r="C946" t="str">
        <f t="shared" si="43"/>
        <v>AGARO LR2007 Lint Remover, Recharge</v>
      </c>
      <c r="D946" t="str">
        <f t="shared" si="44"/>
        <v>Agaro Lr2007 Lint Remover, Recharge</v>
      </c>
      <c r="E946" t="s">
        <v>8363</v>
      </c>
      <c r="F946" t="str">
        <f t="shared" si="45"/>
        <v>Home&amp;Kitchen</v>
      </c>
      <c r="G946">
        <v>678</v>
      </c>
      <c r="H946" s="2">
        <v>1499</v>
      </c>
      <c r="I946" s="3">
        <v>0.55000000000000004</v>
      </c>
      <c r="J946">
        <v>4.2</v>
      </c>
      <c r="K946" s="1">
        <v>900</v>
      </c>
      <c r="L946" t="s">
        <v>8708</v>
      </c>
      <c r="M946" t="s">
        <v>8709</v>
      </c>
      <c r="N946" t="s">
        <v>8710</v>
      </c>
      <c r="O946" t="s">
        <v>8711</v>
      </c>
      <c r="P946" t="s">
        <v>8712</v>
      </c>
      <c r="Q946" t="s">
        <v>8713</v>
      </c>
      <c r="R946" t="s">
        <v>8714</v>
      </c>
      <c r="S946" t="s">
        <v>8715</v>
      </c>
    </row>
    <row r="947" spans="1:19" x14ac:dyDescent="0.3">
      <c r="A947" t="s">
        <v>8716</v>
      </c>
      <c r="B947" t="s">
        <v>8717</v>
      </c>
      <c r="C947" t="str">
        <f t="shared" si="43"/>
        <v>Pigeon 1.5 litre Hot Kettle and Sta</v>
      </c>
      <c r="D947" t="str">
        <f t="shared" si="44"/>
        <v>Pigeon 1.5 Litre Hot Kettle And Sta</v>
      </c>
      <c r="E947" t="s">
        <v>8552</v>
      </c>
      <c r="F947" t="str">
        <f t="shared" si="45"/>
        <v>Home&amp;Kitchen</v>
      </c>
      <c r="G947">
        <v>809</v>
      </c>
      <c r="H947" s="2">
        <v>1545</v>
      </c>
      <c r="I947" s="3">
        <v>0.48</v>
      </c>
      <c r="J947">
        <v>3.7</v>
      </c>
      <c r="K947" s="1">
        <v>976</v>
      </c>
      <c r="L947" t="s">
        <v>8718</v>
      </c>
      <c r="M947" t="s">
        <v>8719</v>
      </c>
      <c r="N947" t="s">
        <v>8720</v>
      </c>
      <c r="O947" t="s">
        <v>8721</v>
      </c>
      <c r="P947" t="s">
        <v>8722</v>
      </c>
      <c r="Q947" t="s">
        <v>8723</v>
      </c>
      <c r="R947" t="s">
        <v>8724</v>
      </c>
      <c r="S947" t="s">
        <v>8725</v>
      </c>
    </row>
    <row r="948" spans="1:19" x14ac:dyDescent="0.3">
      <c r="A948" t="s">
        <v>8726</v>
      </c>
      <c r="B948" t="s">
        <v>8727</v>
      </c>
      <c r="C948" t="str">
        <f t="shared" si="43"/>
        <v>NutriPro Juicer Mixer Grinder - Smo</v>
      </c>
      <c r="D948" t="str">
        <f t="shared" si="44"/>
        <v>Nutripro Juicer Mixer Grinder - Smo</v>
      </c>
      <c r="E948" t="s">
        <v>8728</v>
      </c>
      <c r="F948" t="str">
        <f t="shared" si="45"/>
        <v>Home&amp;Kitchen</v>
      </c>
      <c r="G948" s="2">
        <v>1969</v>
      </c>
      <c r="H948" s="2">
        <v>5000</v>
      </c>
      <c r="I948" s="3">
        <v>0.61</v>
      </c>
      <c r="J948">
        <v>4.0999999999999996</v>
      </c>
      <c r="K948" s="1">
        <v>4927</v>
      </c>
      <c r="L948" t="s">
        <v>8729</v>
      </c>
      <c r="M948" t="s">
        <v>8730</v>
      </c>
      <c r="N948" t="s">
        <v>8731</v>
      </c>
      <c r="O948" t="s">
        <v>8732</v>
      </c>
      <c r="P948" t="s">
        <v>8733</v>
      </c>
      <c r="Q948" t="s">
        <v>8734</v>
      </c>
      <c r="R948" t="s">
        <v>8735</v>
      </c>
      <c r="S948" t="s">
        <v>8736</v>
      </c>
    </row>
    <row r="949" spans="1:19" x14ac:dyDescent="0.3">
      <c r="A949" t="s">
        <v>8737</v>
      </c>
      <c r="B949" t="s">
        <v>8738</v>
      </c>
      <c r="C949" t="str">
        <f t="shared" si="43"/>
        <v>Philips GC026/30 Fabric Shaver, Lin</v>
      </c>
      <c r="D949" t="str">
        <f t="shared" si="44"/>
        <v>Philips Gc026/30 Fabric Shaver, Lin</v>
      </c>
      <c r="E949" t="s">
        <v>8363</v>
      </c>
      <c r="F949" t="str">
        <f t="shared" si="45"/>
        <v>Home&amp;Kitchen</v>
      </c>
      <c r="G949" s="2">
        <v>1490</v>
      </c>
      <c r="H949" s="2">
        <v>1695</v>
      </c>
      <c r="I949" s="3">
        <v>0.12</v>
      </c>
      <c r="J949">
        <v>4.4000000000000004</v>
      </c>
      <c r="K949" s="1">
        <v>3543</v>
      </c>
      <c r="L949" t="s">
        <v>8739</v>
      </c>
      <c r="M949" t="s">
        <v>8740</v>
      </c>
      <c r="N949" t="s">
        <v>8741</v>
      </c>
      <c r="O949" t="s">
        <v>8742</v>
      </c>
      <c r="P949" t="s">
        <v>8743</v>
      </c>
      <c r="Q949" t="s">
        <v>8744</v>
      </c>
      <c r="R949" t="s">
        <v>8745</v>
      </c>
      <c r="S949" t="s">
        <v>8746</v>
      </c>
    </row>
    <row r="950" spans="1:19" x14ac:dyDescent="0.3">
      <c r="A950" t="s">
        <v>8747</v>
      </c>
      <c r="B950" t="s">
        <v>8748</v>
      </c>
      <c r="C950" t="str">
        <f t="shared" si="43"/>
        <v>Havells Cista Room Heater, White, 2</v>
      </c>
      <c r="D950" t="str">
        <f t="shared" si="44"/>
        <v>Havells Cista Room Heater, White, 2</v>
      </c>
      <c r="E950" t="s">
        <v>8341</v>
      </c>
      <c r="F950" t="str">
        <f t="shared" si="45"/>
        <v>Home&amp;Kitchen</v>
      </c>
      <c r="G950" s="2">
        <v>2499</v>
      </c>
      <c r="H950" s="2">
        <v>3945</v>
      </c>
      <c r="I950" s="3">
        <v>0.37</v>
      </c>
      <c r="J950">
        <v>3.8</v>
      </c>
      <c r="K950" s="1">
        <v>2732</v>
      </c>
      <c r="L950" t="s">
        <v>8749</v>
      </c>
      <c r="M950" t="s">
        <v>8750</v>
      </c>
      <c r="N950" t="s">
        <v>8751</v>
      </c>
      <c r="O950" t="s">
        <v>8752</v>
      </c>
      <c r="P950" t="s">
        <v>8753</v>
      </c>
      <c r="Q950" t="s">
        <v>8754</v>
      </c>
      <c r="R950" t="s">
        <v>8755</v>
      </c>
      <c r="S950" t="s">
        <v>8756</v>
      </c>
    </row>
    <row r="951" spans="1:19" x14ac:dyDescent="0.3">
      <c r="A951" t="s">
        <v>8757</v>
      </c>
      <c r="B951" t="s">
        <v>8758</v>
      </c>
      <c r="C951" t="str">
        <f t="shared" si="43"/>
        <v>AGARO Regal 800 Watts Handheld Vacu</v>
      </c>
      <c r="D951" t="str">
        <f t="shared" si="44"/>
        <v>Agaro Regal 800 Watts Handheld Vacu</v>
      </c>
      <c r="E951" t="s">
        <v>8759</v>
      </c>
      <c r="F951" t="str">
        <f t="shared" si="45"/>
        <v>Home&amp;Kitchen</v>
      </c>
      <c r="G951" s="2">
        <v>1665</v>
      </c>
      <c r="H951" s="2">
        <v>2099</v>
      </c>
      <c r="I951" s="3">
        <v>0.21</v>
      </c>
      <c r="J951">
        <v>4</v>
      </c>
      <c r="K951" s="1">
        <v>14368</v>
      </c>
      <c r="L951" t="s">
        <v>8760</v>
      </c>
      <c r="M951" t="s">
        <v>8761</v>
      </c>
      <c r="N951" t="s">
        <v>8762</v>
      </c>
      <c r="O951" t="s">
        <v>8763</v>
      </c>
      <c r="P951" t="s">
        <v>8764</v>
      </c>
      <c r="Q951" t="s">
        <v>8765</v>
      </c>
      <c r="R951" t="s">
        <v>8766</v>
      </c>
      <c r="S951" t="s">
        <v>8767</v>
      </c>
    </row>
    <row r="952" spans="1:19" x14ac:dyDescent="0.3">
      <c r="A952" t="s">
        <v>8768</v>
      </c>
      <c r="B952" t="s">
        <v>8769</v>
      </c>
      <c r="C952" t="str">
        <f t="shared" si="43"/>
        <v>Philips Viva Collection HD4928/01 2</v>
      </c>
      <c r="D952" t="str">
        <f t="shared" si="44"/>
        <v>Philips Viva Collection Hd4928/01 2</v>
      </c>
      <c r="E952" t="s">
        <v>8436</v>
      </c>
      <c r="F952" t="str">
        <f t="shared" si="45"/>
        <v>Home&amp;Kitchen</v>
      </c>
      <c r="G952" s="2">
        <v>3229</v>
      </c>
      <c r="H952" s="2">
        <v>5295</v>
      </c>
      <c r="I952" s="3">
        <v>0.39</v>
      </c>
      <c r="J952">
        <v>4.2</v>
      </c>
      <c r="K952" s="1">
        <v>39724</v>
      </c>
      <c r="L952" t="s">
        <v>8770</v>
      </c>
      <c r="M952" t="s">
        <v>8771</v>
      </c>
      <c r="N952" t="s">
        <v>8772</v>
      </c>
      <c r="O952" t="s">
        <v>8773</v>
      </c>
      <c r="P952" t="s">
        <v>8774</v>
      </c>
      <c r="Q952" t="s">
        <v>8775</v>
      </c>
      <c r="R952" t="s">
        <v>8776</v>
      </c>
      <c r="S952" t="s">
        <v>8777</v>
      </c>
    </row>
    <row r="953" spans="1:19" x14ac:dyDescent="0.3">
      <c r="A953" t="s">
        <v>8778</v>
      </c>
      <c r="B953" t="s">
        <v>8779</v>
      </c>
      <c r="C953" t="str">
        <f t="shared" si="43"/>
        <v>Pigeon By Stovekraft ABS Plastic Ac</v>
      </c>
      <c r="D953" t="str">
        <f t="shared" si="44"/>
        <v>Pigeon By Stovekraft Abs Plastic Ac</v>
      </c>
      <c r="E953" t="s">
        <v>8436</v>
      </c>
      <c r="F953" t="str">
        <f t="shared" si="45"/>
        <v>Home&amp;Kitchen</v>
      </c>
      <c r="G953" s="2">
        <v>1799</v>
      </c>
      <c r="H953" s="2">
        <v>3595</v>
      </c>
      <c r="I953" s="3">
        <v>0.5</v>
      </c>
      <c r="J953">
        <v>3.8</v>
      </c>
      <c r="K953" s="1">
        <v>9791</v>
      </c>
      <c r="L953" t="s">
        <v>8780</v>
      </c>
      <c r="M953" t="s">
        <v>8781</v>
      </c>
      <c r="N953" t="s">
        <v>8782</v>
      </c>
      <c r="O953" t="s">
        <v>8783</v>
      </c>
      <c r="P953" t="s">
        <v>8784</v>
      </c>
      <c r="Q953" t="s">
        <v>8785</v>
      </c>
      <c r="R953" t="s">
        <v>8786</v>
      </c>
      <c r="S953" t="s">
        <v>8787</v>
      </c>
    </row>
    <row r="954" spans="1:19" x14ac:dyDescent="0.3">
      <c r="A954" t="s">
        <v>8788</v>
      </c>
      <c r="B954" t="s">
        <v>8789</v>
      </c>
      <c r="C954" t="str">
        <f t="shared" si="43"/>
        <v>AGARO Esteem Multi Kettle 1.2 Litre</v>
      </c>
      <c r="D954" t="str">
        <f t="shared" si="44"/>
        <v>Agaro Esteem Multi Kettle 1.2 Litre</v>
      </c>
      <c r="E954" t="s">
        <v>8330</v>
      </c>
      <c r="F954" t="str">
        <f t="shared" si="45"/>
        <v>Home&amp;Kitchen</v>
      </c>
      <c r="G954" s="2">
        <v>1260</v>
      </c>
      <c r="H954" s="2">
        <v>1699</v>
      </c>
      <c r="I954" s="3">
        <v>0.26</v>
      </c>
      <c r="J954">
        <v>4.2</v>
      </c>
      <c r="K954" s="1">
        <v>2891</v>
      </c>
      <c r="L954" t="s">
        <v>8790</v>
      </c>
      <c r="M954" t="s">
        <v>8791</v>
      </c>
      <c r="N954" t="s">
        <v>8792</v>
      </c>
      <c r="O954" t="s">
        <v>8793</v>
      </c>
      <c r="P954" t="s">
        <v>8794</v>
      </c>
      <c r="Q954" t="s">
        <v>8795</v>
      </c>
      <c r="R954" t="s">
        <v>8796</v>
      </c>
      <c r="S954" t="s">
        <v>8797</v>
      </c>
    </row>
    <row r="955" spans="1:19" x14ac:dyDescent="0.3">
      <c r="A955" t="s">
        <v>8798</v>
      </c>
      <c r="B955" t="s">
        <v>8799</v>
      </c>
      <c r="C955" t="str">
        <f t="shared" si="43"/>
        <v>Bajaj Minor 1000 Watts Radiant Room</v>
      </c>
      <c r="D955" t="str">
        <f t="shared" si="44"/>
        <v>Bajaj Minor 1000 Watts Radiant Room</v>
      </c>
      <c r="E955" t="s">
        <v>8341</v>
      </c>
      <c r="F955" t="str">
        <f t="shared" si="45"/>
        <v>Home&amp;Kitchen</v>
      </c>
      <c r="G955">
        <v>749</v>
      </c>
      <c r="H955" s="2">
        <v>1129</v>
      </c>
      <c r="I955" s="3">
        <v>0.34</v>
      </c>
      <c r="J955">
        <v>4</v>
      </c>
      <c r="K955" s="1">
        <v>2446</v>
      </c>
      <c r="L955" t="s">
        <v>8800</v>
      </c>
      <c r="M955" t="s">
        <v>8801</v>
      </c>
      <c r="N955" t="s">
        <v>8802</v>
      </c>
      <c r="O955" t="s">
        <v>8803</v>
      </c>
      <c r="P955" t="s">
        <v>8804</v>
      </c>
      <c r="Q955" t="s">
        <v>8805</v>
      </c>
      <c r="R955" t="s">
        <v>8806</v>
      </c>
      <c r="S955" t="s">
        <v>8807</v>
      </c>
    </row>
    <row r="956" spans="1:19" x14ac:dyDescent="0.3">
      <c r="A956" t="s">
        <v>8808</v>
      </c>
      <c r="B956" t="s">
        <v>8809</v>
      </c>
      <c r="C956" t="str">
        <f t="shared" si="43"/>
        <v xml:space="preserve">Butterfly Jet Elite Mixer Grinder, </v>
      </c>
      <c r="D956" t="str">
        <f t="shared" si="44"/>
        <v xml:space="preserve">Butterfly Jet Elite Mixer Grinder, </v>
      </c>
      <c r="E956" t="s">
        <v>8499</v>
      </c>
      <c r="F956" t="str">
        <f t="shared" si="45"/>
        <v>Home&amp;Kitchen</v>
      </c>
      <c r="G956" s="2">
        <v>3499</v>
      </c>
      <c r="H956" s="2">
        <v>5795</v>
      </c>
      <c r="I956" s="3">
        <v>0.4</v>
      </c>
      <c r="J956">
        <v>3.9</v>
      </c>
      <c r="K956" s="1">
        <v>25340</v>
      </c>
      <c r="L956" t="s">
        <v>8810</v>
      </c>
      <c r="M956" t="s">
        <v>8811</v>
      </c>
      <c r="N956" t="s">
        <v>8812</v>
      </c>
      <c r="O956" t="s">
        <v>8813</v>
      </c>
      <c r="P956" t="s">
        <v>8814</v>
      </c>
      <c r="Q956" t="s">
        <v>8815</v>
      </c>
      <c r="R956" t="s">
        <v>8816</v>
      </c>
      <c r="S956" t="s">
        <v>8817</v>
      </c>
    </row>
    <row r="957" spans="1:19" x14ac:dyDescent="0.3">
      <c r="A957" t="s">
        <v>8818</v>
      </c>
      <c r="B957" t="s">
        <v>8819</v>
      </c>
      <c r="C957" t="str">
        <f t="shared" si="43"/>
        <v>SOFLIN Egg Boiler Electric Automati</v>
      </c>
      <c r="D957" t="str">
        <f t="shared" si="44"/>
        <v>Soflin Egg Boiler Electric Automati</v>
      </c>
      <c r="E957" t="s">
        <v>8820</v>
      </c>
      <c r="F957" t="str">
        <f t="shared" si="45"/>
        <v>Home&amp;Kitchen</v>
      </c>
      <c r="G957">
        <v>379</v>
      </c>
      <c r="H957">
        <v>999</v>
      </c>
      <c r="I957" s="3">
        <v>0.62</v>
      </c>
      <c r="J957">
        <v>4.3</v>
      </c>
      <c r="K957" s="1">
        <v>3096</v>
      </c>
      <c r="L957" t="s">
        <v>8821</v>
      </c>
      <c r="M957" t="s">
        <v>8822</v>
      </c>
      <c r="N957" t="s">
        <v>8823</v>
      </c>
      <c r="O957" t="s">
        <v>8824</v>
      </c>
      <c r="P957" t="s">
        <v>8825</v>
      </c>
      <c r="Q957" t="s">
        <v>8826</v>
      </c>
      <c r="R957" t="s">
        <v>8827</v>
      </c>
      <c r="S957" t="s">
        <v>8828</v>
      </c>
    </row>
    <row r="958" spans="1:19" x14ac:dyDescent="0.3">
      <c r="A958" t="s">
        <v>8829</v>
      </c>
      <c r="B958" t="s">
        <v>8830</v>
      </c>
      <c r="C958" t="str">
        <f t="shared" si="43"/>
        <v>Lifelong LLQH925 Dyno Quartz Heater</v>
      </c>
      <c r="D958" t="str">
        <f t="shared" si="44"/>
        <v>Lifelong Llqh925 Dyno Quartz Heater</v>
      </c>
      <c r="E958" t="s">
        <v>8341</v>
      </c>
      <c r="F958" t="str">
        <f t="shared" si="45"/>
        <v>Home&amp;Kitchen</v>
      </c>
      <c r="G958" s="2">
        <v>1099</v>
      </c>
      <c r="H958" s="2">
        <v>2400</v>
      </c>
      <c r="I958" s="3">
        <v>0.54</v>
      </c>
      <c r="J958">
        <v>3.8</v>
      </c>
      <c r="K958" s="1">
        <v>4</v>
      </c>
      <c r="L958" t="s">
        <v>8831</v>
      </c>
      <c r="M958" t="s">
        <v>8832</v>
      </c>
      <c r="N958" t="s">
        <v>8833</v>
      </c>
      <c r="O958" t="s">
        <v>8834</v>
      </c>
      <c r="P958" t="s">
        <v>8835</v>
      </c>
      <c r="Q958" t="s">
        <v>8836</v>
      </c>
      <c r="R958" t="s">
        <v>8837</v>
      </c>
      <c r="S958" t="s">
        <v>8838</v>
      </c>
    </row>
    <row r="959" spans="1:19" x14ac:dyDescent="0.3">
      <c r="A959" t="s">
        <v>8839</v>
      </c>
      <c r="B959" t="s">
        <v>8840</v>
      </c>
      <c r="C959" t="str">
        <f t="shared" si="43"/>
        <v>Amazon Basics 1500 W Electric Kettl</v>
      </c>
      <c r="D959" t="str">
        <f t="shared" si="44"/>
        <v>Amazon Basics 1500 W Electric Kettl</v>
      </c>
      <c r="E959" t="s">
        <v>8552</v>
      </c>
      <c r="F959" t="str">
        <f t="shared" si="45"/>
        <v>Home&amp;Kitchen</v>
      </c>
      <c r="G959">
        <v>749</v>
      </c>
      <c r="H959" s="2">
        <v>1299</v>
      </c>
      <c r="I959" s="3">
        <v>0.42</v>
      </c>
      <c r="J959">
        <v>4</v>
      </c>
      <c r="K959" s="1">
        <v>119</v>
      </c>
      <c r="L959" t="s">
        <v>8841</v>
      </c>
      <c r="M959" t="s">
        <v>8842</v>
      </c>
      <c r="N959" t="s">
        <v>8843</v>
      </c>
      <c r="O959" t="s">
        <v>8844</v>
      </c>
      <c r="P959" t="s">
        <v>8845</v>
      </c>
      <c r="Q959" t="s">
        <v>8846</v>
      </c>
      <c r="R959" t="s">
        <v>8847</v>
      </c>
      <c r="S959" t="s">
        <v>8848</v>
      </c>
    </row>
    <row r="960" spans="1:19" x14ac:dyDescent="0.3">
      <c r="A960" t="s">
        <v>8849</v>
      </c>
      <c r="B960" t="s">
        <v>8850</v>
      </c>
      <c r="C960" t="str">
        <f t="shared" si="43"/>
        <v>Prestige Sandwich Maker PGMFD 01, B</v>
      </c>
      <c r="D960" t="str">
        <f t="shared" si="44"/>
        <v>Prestige Sandwich Maker Pgmfd 01, B</v>
      </c>
      <c r="E960" t="s">
        <v>8851</v>
      </c>
      <c r="F960" t="str">
        <f t="shared" si="45"/>
        <v>Home&amp;Kitchen</v>
      </c>
      <c r="G960" s="2">
        <v>1299</v>
      </c>
      <c r="H960" s="2">
        <v>1299</v>
      </c>
      <c r="I960" s="3">
        <v>0</v>
      </c>
      <c r="J960">
        <v>4.2</v>
      </c>
      <c r="K960" s="1">
        <v>40106</v>
      </c>
      <c r="L960" t="s">
        <v>8852</v>
      </c>
      <c r="M960" t="s">
        <v>8853</v>
      </c>
      <c r="N960" t="s">
        <v>8854</v>
      </c>
      <c r="O960" t="s">
        <v>8855</v>
      </c>
      <c r="P960" t="s">
        <v>8856</v>
      </c>
      <c r="Q960" t="s">
        <v>8857</v>
      </c>
      <c r="R960" t="s">
        <v>8858</v>
      </c>
      <c r="S960" t="s">
        <v>8859</v>
      </c>
    </row>
    <row r="961" spans="1:19" x14ac:dyDescent="0.3">
      <c r="A961" t="s">
        <v>8860</v>
      </c>
      <c r="B961" t="s">
        <v>8861</v>
      </c>
      <c r="C961" t="str">
        <f t="shared" si="43"/>
        <v>Orient Electric Fabrijoy DIFJ10BP 1</v>
      </c>
      <c r="D961" t="str">
        <f t="shared" si="44"/>
        <v>Orient Electric Fabrijoy Difj10Bp 1</v>
      </c>
      <c r="E961" t="s">
        <v>8488</v>
      </c>
      <c r="F961" t="str">
        <f t="shared" si="45"/>
        <v>Home&amp;Kitchen</v>
      </c>
      <c r="G961">
        <v>549</v>
      </c>
      <c r="H961" s="2">
        <v>1090</v>
      </c>
      <c r="I961" s="3">
        <v>0.5</v>
      </c>
      <c r="J961">
        <v>4.2</v>
      </c>
      <c r="K961" s="1">
        <v>13029</v>
      </c>
      <c r="L961" t="s">
        <v>8862</v>
      </c>
      <c r="M961" t="s">
        <v>8863</v>
      </c>
      <c r="N961" t="s">
        <v>8864</v>
      </c>
      <c r="O961" t="s">
        <v>8865</v>
      </c>
      <c r="P961" t="s">
        <v>8866</v>
      </c>
      <c r="Q961" t="s">
        <v>8867</v>
      </c>
      <c r="R961" t="s">
        <v>8868</v>
      </c>
      <c r="S961" t="s">
        <v>8869</v>
      </c>
    </row>
    <row r="962" spans="1:19" x14ac:dyDescent="0.3">
      <c r="A962" t="s">
        <v>8870</v>
      </c>
      <c r="B962" t="s">
        <v>8871</v>
      </c>
      <c r="C962" t="str">
        <f t="shared" ref="C962:C1025" si="46">LEFT(B962,35)</f>
        <v>Lifelong LLFH921 Regalia 2000 W Fan</v>
      </c>
      <c r="D962" t="str">
        <f t="shared" ref="D962:D1025" si="47">PROPER(C962)</f>
        <v>Lifelong Llfh921 Regalia 2000 W Fan</v>
      </c>
      <c r="E962" t="s">
        <v>8352</v>
      </c>
      <c r="F962" t="str">
        <f t="shared" si="45"/>
        <v>Home&amp;Kitchen</v>
      </c>
      <c r="G962">
        <v>899</v>
      </c>
      <c r="H962" s="2">
        <v>2000</v>
      </c>
      <c r="I962" s="3">
        <v>0.55000000000000004</v>
      </c>
      <c r="J962">
        <v>3.6</v>
      </c>
      <c r="K962" s="1">
        <v>291</v>
      </c>
      <c r="L962" t="s">
        <v>8872</v>
      </c>
      <c r="M962" t="s">
        <v>8873</v>
      </c>
      <c r="N962" t="s">
        <v>8874</v>
      </c>
      <c r="O962" t="s">
        <v>8875</v>
      </c>
      <c r="P962" t="s">
        <v>8876</v>
      </c>
      <c r="Q962" t="s">
        <v>8877</v>
      </c>
      <c r="R962" t="s">
        <v>8878</v>
      </c>
      <c r="S962" t="s">
        <v>8879</v>
      </c>
    </row>
    <row r="963" spans="1:19" x14ac:dyDescent="0.3">
      <c r="A963" t="s">
        <v>8880</v>
      </c>
      <c r="B963" t="s">
        <v>8881</v>
      </c>
      <c r="C963" t="str">
        <f t="shared" si="46"/>
        <v>Philips GC181 Heavy Weight 1000-Wat</v>
      </c>
      <c r="D963" t="str">
        <f t="shared" si="47"/>
        <v>Philips Gc181 Heavy Weight 1000-Wat</v>
      </c>
      <c r="E963" t="s">
        <v>8488</v>
      </c>
      <c r="F963" t="str">
        <f t="shared" ref="F963:F1026" si="48">LEFT(E963,FIND("|",E963)-1)</f>
        <v>Home&amp;Kitchen</v>
      </c>
      <c r="G963" s="2">
        <v>1321</v>
      </c>
      <c r="H963" s="2">
        <v>1545</v>
      </c>
      <c r="I963" s="3">
        <v>0.14000000000000001</v>
      </c>
      <c r="J963">
        <v>4.3</v>
      </c>
      <c r="K963" s="1">
        <v>15453</v>
      </c>
      <c r="L963" t="s">
        <v>8882</v>
      </c>
      <c r="M963" t="s">
        <v>8883</v>
      </c>
      <c r="N963" t="s">
        <v>8884</v>
      </c>
      <c r="O963" t="s">
        <v>8885</v>
      </c>
      <c r="P963" t="s">
        <v>8886</v>
      </c>
      <c r="Q963" t="s">
        <v>8887</v>
      </c>
      <c r="R963" t="s">
        <v>8888</v>
      </c>
      <c r="S963" t="s">
        <v>8889</v>
      </c>
    </row>
    <row r="964" spans="1:19" x14ac:dyDescent="0.3">
      <c r="A964" t="s">
        <v>8890</v>
      </c>
      <c r="B964" t="s">
        <v>8891</v>
      </c>
      <c r="C964" t="str">
        <f t="shared" si="46"/>
        <v>Bulfyss USB Rechargeable Lint Remov</v>
      </c>
      <c r="D964" t="str">
        <f t="shared" si="47"/>
        <v>Bulfyss Usb Rechargeable Lint Remov</v>
      </c>
      <c r="E964" t="s">
        <v>8363</v>
      </c>
      <c r="F964" t="str">
        <f t="shared" si="48"/>
        <v>Home&amp;Kitchen</v>
      </c>
      <c r="G964" s="2">
        <v>1099</v>
      </c>
      <c r="H964" s="2">
        <v>1999</v>
      </c>
      <c r="I964" s="3">
        <v>0.45</v>
      </c>
      <c r="J964">
        <v>4</v>
      </c>
      <c r="K964" s="1">
        <v>604</v>
      </c>
      <c r="L964" t="s">
        <v>8892</v>
      </c>
      <c r="M964" t="s">
        <v>8893</v>
      </c>
      <c r="N964" t="s">
        <v>8894</v>
      </c>
      <c r="O964" t="s">
        <v>8895</v>
      </c>
      <c r="P964" t="s">
        <v>8896</v>
      </c>
      <c r="Q964" t="s">
        <v>8897</v>
      </c>
      <c r="R964" t="s">
        <v>8898</v>
      </c>
      <c r="S964" t="s">
        <v>8899</v>
      </c>
    </row>
    <row r="965" spans="1:19" x14ac:dyDescent="0.3">
      <c r="A965" t="s">
        <v>8900</v>
      </c>
      <c r="B965" t="s">
        <v>8901</v>
      </c>
      <c r="C965" t="str">
        <f t="shared" si="46"/>
        <v>Bajaj DX-7 1000W Dry Iron with Adva</v>
      </c>
      <c r="D965" t="str">
        <f t="shared" si="47"/>
        <v>Bajaj Dx-7 1000W Dry Iron With Adva</v>
      </c>
      <c r="E965" t="s">
        <v>8488</v>
      </c>
      <c r="F965" t="str">
        <f t="shared" si="48"/>
        <v>Home&amp;Kitchen</v>
      </c>
      <c r="G965">
        <v>775</v>
      </c>
      <c r="H965">
        <v>875</v>
      </c>
      <c r="I965" s="3">
        <v>0.11</v>
      </c>
      <c r="J965">
        <v>4.2</v>
      </c>
      <c r="K965" s="1">
        <v>46647</v>
      </c>
      <c r="L965" t="s">
        <v>8902</v>
      </c>
      <c r="M965" t="s">
        <v>8903</v>
      </c>
      <c r="N965" t="s">
        <v>8904</v>
      </c>
      <c r="O965" t="s">
        <v>8905</v>
      </c>
      <c r="P965" t="s">
        <v>8906</v>
      </c>
      <c r="Q965" t="s">
        <v>8907</v>
      </c>
      <c r="R965" t="s">
        <v>8908</v>
      </c>
      <c r="S965" t="s">
        <v>8909</v>
      </c>
    </row>
    <row r="966" spans="1:19" x14ac:dyDescent="0.3">
      <c r="A966" t="s">
        <v>8910</v>
      </c>
      <c r="B966" t="s">
        <v>8911</v>
      </c>
      <c r="C966" t="str">
        <f t="shared" si="46"/>
        <v>Bajaj New Shakti Neo 25L Vertical S</v>
      </c>
      <c r="D966" t="str">
        <f t="shared" si="47"/>
        <v>Bajaj New Shakti Neo 25L Vertical S</v>
      </c>
      <c r="E966" t="s">
        <v>8563</v>
      </c>
      <c r="F966" t="str">
        <f t="shared" si="48"/>
        <v>Home&amp;Kitchen</v>
      </c>
      <c r="G966" s="2">
        <v>6299</v>
      </c>
      <c r="H966" s="2">
        <v>15270</v>
      </c>
      <c r="I966" s="3">
        <v>0.59</v>
      </c>
      <c r="J966">
        <v>4.0999999999999996</v>
      </c>
      <c r="K966" s="1">
        <v>3233</v>
      </c>
      <c r="L966" t="s">
        <v>8912</v>
      </c>
      <c r="M966" t="s">
        <v>8913</v>
      </c>
      <c r="N966" t="s">
        <v>8914</v>
      </c>
      <c r="O966" t="s">
        <v>8915</v>
      </c>
      <c r="P966" t="s">
        <v>8916</v>
      </c>
      <c r="Q966" t="s">
        <v>8917</v>
      </c>
      <c r="R966" t="s">
        <v>8918</v>
      </c>
      <c r="S966" t="s">
        <v>8919</v>
      </c>
    </row>
    <row r="967" spans="1:19" x14ac:dyDescent="0.3">
      <c r="A967" t="s">
        <v>8920</v>
      </c>
      <c r="B967" t="s">
        <v>8921</v>
      </c>
      <c r="C967" t="str">
        <f t="shared" si="46"/>
        <v>PHILIPS Handheld Garment Steamer ST</v>
      </c>
      <c r="D967" t="str">
        <f t="shared" si="47"/>
        <v>Philips Handheld Garment Steamer St</v>
      </c>
      <c r="E967" t="s">
        <v>8687</v>
      </c>
      <c r="F967" t="str">
        <f t="shared" si="48"/>
        <v>Home&amp;Kitchen</v>
      </c>
      <c r="G967" s="2">
        <v>3190</v>
      </c>
      <c r="H967" s="2">
        <v>4195</v>
      </c>
      <c r="I967" s="3">
        <v>0.24</v>
      </c>
      <c r="J967">
        <v>4</v>
      </c>
      <c r="K967" s="1">
        <v>1282</v>
      </c>
      <c r="L967" t="s">
        <v>8922</v>
      </c>
      <c r="M967" t="s">
        <v>8923</v>
      </c>
      <c r="N967" t="s">
        <v>8924</v>
      </c>
      <c r="O967" t="s">
        <v>8925</v>
      </c>
      <c r="P967" t="s">
        <v>8926</v>
      </c>
      <c r="Q967" t="s">
        <v>8927</v>
      </c>
      <c r="R967" t="s">
        <v>8928</v>
      </c>
      <c r="S967" t="s">
        <v>8929</v>
      </c>
    </row>
    <row r="968" spans="1:19" x14ac:dyDescent="0.3">
      <c r="A968" t="s">
        <v>8930</v>
      </c>
      <c r="B968" t="s">
        <v>8931</v>
      </c>
      <c r="C968" t="str">
        <f t="shared" si="46"/>
        <v xml:space="preserve">Room Heater Warmer Wall-Outlet 400 </v>
      </c>
      <c r="D968" t="str">
        <f t="shared" si="47"/>
        <v xml:space="preserve">Room Heater Warmer Wall-Outlet 400 </v>
      </c>
      <c r="E968" t="s">
        <v>8341</v>
      </c>
      <c r="F968" t="str">
        <f t="shared" si="48"/>
        <v>Home&amp;Kitchen</v>
      </c>
      <c r="G968">
        <v>799</v>
      </c>
      <c r="H968" s="2">
        <v>1989</v>
      </c>
      <c r="I968" s="3">
        <v>0.6</v>
      </c>
      <c r="J968">
        <v>4.3</v>
      </c>
      <c r="K968" s="1">
        <v>70</v>
      </c>
      <c r="L968" t="s">
        <v>8932</v>
      </c>
      <c r="M968" t="s">
        <v>8933</v>
      </c>
      <c r="N968" t="s">
        <v>8934</v>
      </c>
      <c r="O968" t="s">
        <v>8935</v>
      </c>
      <c r="P968" t="s">
        <v>8936</v>
      </c>
      <c r="Q968" t="s">
        <v>8937</v>
      </c>
      <c r="R968" t="s">
        <v>8938</v>
      </c>
      <c r="S968" t="s">
        <v>8939</v>
      </c>
    </row>
    <row r="969" spans="1:19" x14ac:dyDescent="0.3">
      <c r="A969" t="s">
        <v>8940</v>
      </c>
      <c r="B969" t="s">
        <v>8941</v>
      </c>
      <c r="C969" t="str">
        <f t="shared" si="46"/>
        <v>Wonderchef Nutri-blend Mixer, Grind</v>
      </c>
      <c r="D969" t="str">
        <f t="shared" si="47"/>
        <v>Wonderchef Nutri-Blend Mixer, Grind</v>
      </c>
      <c r="E969" t="s">
        <v>8728</v>
      </c>
      <c r="F969" t="str">
        <f t="shared" si="48"/>
        <v>Home&amp;Kitchen</v>
      </c>
      <c r="G969" s="2">
        <v>2699</v>
      </c>
      <c r="H969" s="2">
        <v>5000</v>
      </c>
      <c r="I969" s="3">
        <v>0.46</v>
      </c>
      <c r="J969">
        <v>4</v>
      </c>
      <c r="K969" s="1">
        <v>26164</v>
      </c>
      <c r="L969" t="s">
        <v>8942</v>
      </c>
      <c r="M969" t="s">
        <v>8943</v>
      </c>
      <c r="N969" t="s">
        <v>8944</v>
      </c>
      <c r="O969" t="s">
        <v>8945</v>
      </c>
      <c r="P969" t="s">
        <v>8946</v>
      </c>
      <c r="Q969" t="s">
        <v>8947</v>
      </c>
      <c r="R969" t="s">
        <v>8948</v>
      </c>
      <c r="S969" t="s">
        <v>8949</v>
      </c>
    </row>
    <row r="970" spans="1:19" x14ac:dyDescent="0.3">
      <c r="A970" t="s">
        <v>8950</v>
      </c>
      <c r="B970" t="s">
        <v>8951</v>
      </c>
      <c r="C970" t="str">
        <f t="shared" si="46"/>
        <v>USHA Armor AR1100WB 1100 W Dry Iron</v>
      </c>
      <c r="D970" t="str">
        <f t="shared" si="47"/>
        <v>Usha Armor Ar1100Wb 1100 W Dry Iron</v>
      </c>
      <c r="E970" t="s">
        <v>8488</v>
      </c>
      <c r="F970" t="str">
        <f t="shared" si="48"/>
        <v>Home&amp;Kitchen</v>
      </c>
      <c r="G970">
        <v>599</v>
      </c>
      <c r="H970">
        <v>990</v>
      </c>
      <c r="I970" s="3">
        <v>0.39</v>
      </c>
      <c r="J970">
        <v>3.9</v>
      </c>
      <c r="K970" s="1">
        <v>16166</v>
      </c>
      <c r="L970" t="s">
        <v>8952</v>
      </c>
      <c r="M970" t="s">
        <v>8953</v>
      </c>
      <c r="N970" t="s">
        <v>8954</v>
      </c>
      <c r="O970" t="s">
        <v>8955</v>
      </c>
      <c r="P970" t="s">
        <v>8956</v>
      </c>
      <c r="Q970" t="s">
        <v>8957</v>
      </c>
      <c r="R970" t="s">
        <v>8958</v>
      </c>
      <c r="S970" t="s">
        <v>8959</v>
      </c>
    </row>
    <row r="971" spans="1:19" x14ac:dyDescent="0.3">
      <c r="A971" t="s">
        <v>8960</v>
      </c>
      <c r="B971" t="s">
        <v>8961</v>
      </c>
      <c r="C971" t="str">
        <f t="shared" si="46"/>
        <v>Butterfly EKN 1.5-Litre Electric Ke</v>
      </c>
      <c r="D971" t="str">
        <f t="shared" si="47"/>
        <v>Butterfly Ekn 1.5-Litre Electric Ke</v>
      </c>
      <c r="E971" t="s">
        <v>8552</v>
      </c>
      <c r="F971" t="str">
        <f t="shared" si="48"/>
        <v>Home&amp;Kitchen</v>
      </c>
      <c r="G971">
        <v>749</v>
      </c>
      <c r="H971" s="2">
        <v>1111</v>
      </c>
      <c r="I971" s="3">
        <v>0.33</v>
      </c>
      <c r="J971">
        <v>4.2</v>
      </c>
      <c r="K971" s="1">
        <v>35693</v>
      </c>
      <c r="L971" t="s">
        <v>8962</v>
      </c>
      <c r="M971" t="s">
        <v>8963</v>
      </c>
      <c r="N971" t="s">
        <v>8964</v>
      </c>
      <c r="O971" t="s">
        <v>8965</v>
      </c>
      <c r="P971" t="s">
        <v>8966</v>
      </c>
      <c r="Q971" t="s">
        <v>8967</v>
      </c>
      <c r="R971" t="s">
        <v>8968</v>
      </c>
      <c r="S971" t="s">
        <v>8969</v>
      </c>
    </row>
    <row r="972" spans="1:19" x14ac:dyDescent="0.3">
      <c r="A972" t="s">
        <v>8970</v>
      </c>
      <c r="B972" t="s">
        <v>8971</v>
      </c>
      <c r="C972" t="str">
        <f t="shared" si="46"/>
        <v>Crompton Arno Neo 15-L 5 Star Rated</v>
      </c>
      <c r="D972" t="str">
        <f t="shared" si="47"/>
        <v>Crompton Arno Neo 15-L 5 Star Rated</v>
      </c>
      <c r="E972" t="s">
        <v>8563</v>
      </c>
      <c r="F972" t="str">
        <f t="shared" si="48"/>
        <v>Home&amp;Kitchen</v>
      </c>
      <c r="G972" s="2">
        <v>6199</v>
      </c>
      <c r="H972" s="2">
        <v>10400</v>
      </c>
      <c r="I972" s="3">
        <v>0.4</v>
      </c>
      <c r="J972">
        <v>4.0999999999999996</v>
      </c>
      <c r="K972" s="1">
        <v>14391</v>
      </c>
      <c r="L972" t="s">
        <v>8972</v>
      </c>
      <c r="M972" t="s">
        <v>8973</v>
      </c>
      <c r="N972" t="s">
        <v>8974</v>
      </c>
      <c r="O972" t="s">
        <v>8975</v>
      </c>
      <c r="P972" t="s">
        <v>8976</v>
      </c>
      <c r="Q972" t="s">
        <v>8977</v>
      </c>
      <c r="R972" t="s">
        <v>8978</v>
      </c>
      <c r="S972" t="s">
        <v>8979</v>
      </c>
    </row>
    <row r="973" spans="1:19" x14ac:dyDescent="0.3">
      <c r="A973" t="s">
        <v>8980</v>
      </c>
      <c r="B973" t="s">
        <v>8981</v>
      </c>
      <c r="C973" t="str">
        <f t="shared" si="46"/>
        <v>Borosil Chef Delite BCH20DBB21 300-</v>
      </c>
      <c r="D973" t="str">
        <f t="shared" si="47"/>
        <v>Borosil Chef Delite Bch20Dbb21 300-</v>
      </c>
      <c r="E973" t="s">
        <v>8982</v>
      </c>
      <c r="F973" t="str">
        <f t="shared" si="48"/>
        <v>Home&amp;Kitchen</v>
      </c>
      <c r="G973" s="2">
        <v>1819</v>
      </c>
      <c r="H973" s="2">
        <v>2490</v>
      </c>
      <c r="I973" s="3">
        <v>0.27</v>
      </c>
      <c r="J973">
        <v>4.4000000000000004</v>
      </c>
      <c r="K973" s="1">
        <v>7946</v>
      </c>
      <c r="L973" t="s">
        <v>8983</v>
      </c>
      <c r="M973" t="s">
        <v>8984</v>
      </c>
      <c r="N973" t="s">
        <v>8985</v>
      </c>
      <c r="O973" t="s">
        <v>8986</v>
      </c>
      <c r="P973" t="s">
        <v>8987</v>
      </c>
      <c r="Q973" t="s">
        <v>8988</v>
      </c>
      <c r="R973" t="s">
        <v>8989</v>
      </c>
      <c r="S973" t="s">
        <v>8990</v>
      </c>
    </row>
    <row r="974" spans="1:19" x14ac:dyDescent="0.3">
      <c r="A974" t="s">
        <v>8991</v>
      </c>
      <c r="B974" t="s">
        <v>8992</v>
      </c>
      <c r="C974" t="str">
        <f t="shared" si="46"/>
        <v>KENT 16055 Amaze Cool Touch Electri</v>
      </c>
      <c r="D974" t="str">
        <f t="shared" si="47"/>
        <v>Kent 16055 Amaze Cool Touch Electri</v>
      </c>
      <c r="E974" t="s">
        <v>8552</v>
      </c>
      <c r="F974" t="str">
        <f t="shared" si="48"/>
        <v>Home&amp;Kitchen</v>
      </c>
      <c r="G974" s="2">
        <v>1199</v>
      </c>
      <c r="H974" s="2">
        <v>1900</v>
      </c>
      <c r="I974" s="3">
        <v>0.37</v>
      </c>
      <c r="J974">
        <v>4</v>
      </c>
      <c r="K974" s="1">
        <v>1765</v>
      </c>
      <c r="L974" t="s">
        <v>8993</v>
      </c>
      <c r="M974" t="s">
        <v>8994</v>
      </c>
      <c r="N974" t="s">
        <v>8995</v>
      </c>
      <c r="O974" t="s">
        <v>8996</v>
      </c>
      <c r="P974" t="s">
        <v>8997</v>
      </c>
      <c r="Q974" t="s">
        <v>8998</v>
      </c>
      <c r="R974" t="s">
        <v>8999</v>
      </c>
      <c r="S974" t="s">
        <v>9000</v>
      </c>
    </row>
    <row r="975" spans="1:19" x14ac:dyDescent="0.3">
      <c r="A975" t="s">
        <v>9001</v>
      </c>
      <c r="B975" t="s">
        <v>9002</v>
      </c>
      <c r="C975" t="str">
        <f t="shared" si="46"/>
        <v>Prestige IRIS Plus 750 watt mixer g</v>
      </c>
      <c r="D975" t="str">
        <f t="shared" si="47"/>
        <v>Prestige Iris Plus 750 Watt Mixer G</v>
      </c>
      <c r="E975" t="s">
        <v>8499</v>
      </c>
      <c r="F975" t="str">
        <f t="shared" si="48"/>
        <v>Home&amp;Kitchen</v>
      </c>
      <c r="G975" s="2">
        <v>3249</v>
      </c>
      <c r="H975" s="2">
        <v>6295</v>
      </c>
      <c r="I975" s="3">
        <v>0.48</v>
      </c>
      <c r="J975">
        <v>3.8</v>
      </c>
      <c r="K975" s="1">
        <v>14062</v>
      </c>
      <c r="L975" t="s">
        <v>9003</v>
      </c>
      <c r="M975" t="s">
        <v>9004</v>
      </c>
      <c r="N975" t="s">
        <v>9005</v>
      </c>
      <c r="O975" t="s">
        <v>9006</v>
      </c>
      <c r="P975" t="s">
        <v>9007</v>
      </c>
      <c r="Q975" t="s">
        <v>9008</v>
      </c>
      <c r="R975" t="s">
        <v>9009</v>
      </c>
      <c r="S975" t="s">
        <v>9010</v>
      </c>
    </row>
    <row r="976" spans="1:19" x14ac:dyDescent="0.3">
      <c r="A976" t="s">
        <v>9011</v>
      </c>
      <c r="B976" t="s">
        <v>9012</v>
      </c>
      <c r="C976" t="str">
        <f t="shared" si="46"/>
        <v>Simxen Egg Boiler Electric Automati</v>
      </c>
      <c r="D976" t="str">
        <f t="shared" si="47"/>
        <v>Simxen Egg Boiler Electric Automati</v>
      </c>
      <c r="E976" t="s">
        <v>8820</v>
      </c>
      <c r="F976" t="str">
        <f t="shared" si="48"/>
        <v>Home&amp;Kitchen</v>
      </c>
      <c r="G976">
        <v>349</v>
      </c>
      <c r="H976">
        <v>999</v>
      </c>
      <c r="I976" s="3">
        <v>0.65</v>
      </c>
      <c r="J976">
        <v>4</v>
      </c>
      <c r="K976" s="1">
        <v>15646</v>
      </c>
      <c r="L976" t="s">
        <v>9013</v>
      </c>
      <c r="M976" t="s">
        <v>9014</v>
      </c>
      <c r="N976" t="s">
        <v>9015</v>
      </c>
      <c r="O976" t="s">
        <v>9016</v>
      </c>
      <c r="P976" t="s">
        <v>9017</v>
      </c>
      <c r="Q976" t="s">
        <v>9018</v>
      </c>
      <c r="R976" t="s">
        <v>9019</v>
      </c>
      <c r="S976" t="s">
        <v>9020</v>
      </c>
    </row>
    <row r="977" spans="1:19" x14ac:dyDescent="0.3">
      <c r="A977" t="s">
        <v>9021</v>
      </c>
      <c r="B977" t="s">
        <v>9022</v>
      </c>
      <c r="C977" t="str">
        <f t="shared" si="46"/>
        <v>Amazon Basics 2000/1000 Watt Room H</v>
      </c>
      <c r="D977" t="str">
        <f t="shared" si="47"/>
        <v>Amazon Basics 2000/1000 Watt Room H</v>
      </c>
      <c r="E977" t="s">
        <v>8352</v>
      </c>
      <c r="F977" t="str">
        <f t="shared" si="48"/>
        <v>Home&amp;Kitchen</v>
      </c>
      <c r="G977" s="2">
        <v>1049</v>
      </c>
      <c r="H977" s="2">
        <v>1699</v>
      </c>
      <c r="I977" s="3">
        <v>0.38</v>
      </c>
      <c r="J977">
        <v>3.1</v>
      </c>
      <c r="K977" s="1">
        <v>111</v>
      </c>
      <c r="L977" t="s">
        <v>9023</v>
      </c>
      <c r="M977" t="s">
        <v>9024</v>
      </c>
      <c r="N977" t="s">
        <v>9025</v>
      </c>
      <c r="O977" t="s">
        <v>9026</v>
      </c>
      <c r="P977" t="s">
        <v>9027</v>
      </c>
      <c r="Q977" t="s">
        <v>9028</v>
      </c>
      <c r="R977" t="s">
        <v>9029</v>
      </c>
      <c r="S977" t="s">
        <v>9030</v>
      </c>
    </row>
    <row r="978" spans="1:19" x14ac:dyDescent="0.3">
      <c r="A978" t="s">
        <v>9031</v>
      </c>
      <c r="B978" t="s">
        <v>9032</v>
      </c>
      <c r="C978" t="str">
        <f t="shared" si="46"/>
        <v>HealthSense Weight Machine for Kitc</v>
      </c>
      <c r="D978" t="str">
        <f t="shared" si="47"/>
        <v>Healthsense Weight Machine For Kitc</v>
      </c>
      <c r="E978" t="s">
        <v>9033</v>
      </c>
      <c r="F978" t="str">
        <f t="shared" si="48"/>
        <v>Home&amp;Kitchen</v>
      </c>
      <c r="G978">
        <v>799</v>
      </c>
      <c r="H978" s="2">
        <v>1500</v>
      </c>
      <c r="I978" s="3">
        <v>0.47</v>
      </c>
      <c r="J978">
        <v>4.3</v>
      </c>
      <c r="K978" s="1">
        <v>9695</v>
      </c>
      <c r="L978" t="s">
        <v>9034</v>
      </c>
      <c r="M978" t="s">
        <v>9035</v>
      </c>
      <c r="N978" t="s">
        <v>9036</v>
      </c>
      <c r="O978" t="s">
        <v>9037</v>
      </c>
      <c r="P978" t="s">
        <v>9038</v>
      </c>
      <c r="Q978" t="s">
        <v>9039</v>
      </c>
      <c r="R978" t="s">
        <v>9040</v>
      </c>
      <c r="S978" t="s">
        <v>9041</v>
      </c>
    </row>
    <row r="979" spans="1:19" x14ac:dyDescent="0.3">
      <c r="A979" t="s">
        <v>9042</v>
      </c>
      <c r="B979" t="s">
        <v>9043</v>
      </c>
      <c r="C979" t="str">
        <f t="shared" si="46"/>
        <v>Bajaj New Shakti Neo 10L Vertical S</v>
      </c>
      <c r="D979" t="str">
        <f t="shared" si="47"/>
        <v>Bajaj New Shakti Neo 10L Vertical S</v>
      </c>
      <c r="E979" t="s">
        <v>8563</v>
      </c>
      <c r="F979" t="str">
        <f t="shared" si="48"/>
        <v>Home&amp;Kitchen</v>
      </c>
      <c r="G979" s="2">
        <v>4999</v>
      </c>
      <c r="H979" s="2">
        <v>9650</v>
      </c>
      <c r="I979" s="3">
        <v>0.48</v>
      </c>
      <c r="J979">
        <v>4.2</v>
      </c>
      <c r="K979" s="1">
        <v>1772</v>
      </c>
      <c r="L979" t="s">
        <v>9044</v>
      </c>
      <c r="M979" t="s">
        <v>9045</v>
      </c>
      <c r="N979" t="s">
        <v>9046</v>
      </c>
      <c r="O979" t="s">
        <v>9047</v>
      </c>
      <c r="P979" t="s">
        <v>9048</v>
      </c>
      <c r="Q979" t="s">
        <v>9049</v>
      </c>
      <c r="R979" t="s">
        <v>9050</v>
      </c>
      <c r="S979" t="s">
        <v>9051</v>
      </c>
    </row>
    <row r="980" spans="1:19" x14ac:dyDescent="0.3">
      <c r="A980" t="s">
        <v>9052</v>
      </c>
      <c r="B980" t="s">
        <v>9053</v>
      </c>
      <c r="C980" t="str">
        <f t="shared" si="46"/>
        <v>Bosch Pro 1000W Mixer Grinder MGM88</v>
      </c>
      <c r="D980" t="str">
        <f t="shared" si="47"/>
        <v>Bosch Pro 1000W Mixer Grinder Mgm88</v>
      </c>
      <c r="E980" t="s">
        <v>8499</v>
      </c>
      <c r="F980" t="str">
        <f t="shared" si="48"/>
        <v>Home&amp;Kitchen</v>
      </c>
      <c r="G980" s="2">
        <v>6999</v>
      </c>
      <c r="H980" s="2">
        <v>10590</v>
      </c>
      <c r="I980" s="3">
        <v>0.34</v>
      </c>
      <c r="J980">
        <v>4.4000000000000004</v>
      </c>
      <c r="K980" s="1">
        <v>11499</v>
      </c>
      <c r="L980" t="s">
        <v>9054</v>
      </c>
      <c r="M980" t="s">
        <v>9055</v>
      </c>
      <c r="N980" t="s">
        <v>9056</v>
      </c>
      <c r="O980" t="s">
        <v>9057</v>
      </c>
      <c r="P980" t="s">
        <v>9058</v>
      </c>
      <c r="Q980" t="s">
        <v>9059</v>
      </c>
      <c r="R980" t="s">
        <v>9060</v>
      </c>
      <c r="S980" t="s">
        <v>9061</v>
      </c>
    </row>
    <row r="981" spans="1:19" x14ac:dyDescent="0.3">
      <c r="A981" t="s">
        <v>9062</v>
      </c>
      <c r="B981" t="s">
        <v>9063</v>
      </c>
      <c r="C981" t="str">
        <f t="shared" si="46"/>
        <v>Bulfyss Stainless Steel Digital Kit</v>
      </c>
      <c r="D981" t="str">
        <f t="shared" si="47"/>
        <v>Bulfyss Stainless Steel Digital Kit</v>
      </c>
      <c r="E981" t="s">
        <v>8374</v>
      </c>
      <c r="F981" t="str">
        <f t="shared" si="48"/>
        <v>Home&amp;Kitchen</v>
      </c>
      <c r="G981">
        <v>799</v>
      </c>
      <c r="H981" s="2">
        <v>1999</v>
      </c>
      <c r="I981" s="3">
        <v>0.6</v>
      </c>
      <c r="J981">
        <v>4.0999999999999996</v>
      </c>
      <c r="K981" s="1">
        <v>2162</v>
      </c>
      <c r="L981" t="s">
        <v>9064</v>
      </c>
      <c r="M981" t="s">
        <v>9065</v>
      </c>
      <c r="N981" t="s">
        <v>9066</v>
      </c>
      <c r="O981" t="s">
        <v>9067</v>
      </c>
      <c r="P981" t="s">
        <v>9068</v>
      </c>
      <c r="Q981" t="s">
        <v>9069</v>
      </c>
      <c r="R981" t="s">
        <v>9070</v>
      </c>
      <c r="S981" t="s">
        <v>9071</v>
      </c>
    </row>
    <row r="982" spans="1:19" x14ac:dyDescent="0.3">
      <c r="A982" t="s">
        <v>9072</v>
      </c>
      <c r="B982" t="s">
        <v>9073</v>
      </c>
      <c r="C982" t="str">
        <f t="shared" si="46"/>
        <v>VR 18 Pcs - 3 Different Size Plasti</v>
      </c>
      <c r="D982" t="str">
        <f t="shared" si="47"/>
        <v>Vr 18 Pcs - 3 Different Size Plasti</v>
      </c>
      <c r="E982" t="s">
        <v>9074</v>
      </c>
      <c r="F982" t="str">
        <f t="shared" si="48"/>
        <v>Home&amp;Kitchen</v>
      </c>
      <c r="G982">
        <v>89</v>
      </c>
      <c r="H982">
        <v>89</v>
      </c>
      <c r="I982" s="3">
        <v>0</v>
      </c>
      <c r="J982">
        <v>4.2</v>
      </c>
      <c r="K982" s="1">
        <v>19621</v>
      </c>
      <c r="L982" t="s">
        <v>9075</v>
      </c>
      <c r="M982" t="s">
        <v>9076</v>
      </c>
      <c r="N982" t="s">
        <v>9077</v>
      </c>
      <c r="O982" t="s">
        <v>9078</v>
      </c>
      <c r="P982" t="s">
        <v>9079</v>
      </c>
      <c r="Q982" t="s">
        <v>9080</v>
      </c>
      <c r="R982" t="s">
        <v>9081</v>
      </c>
      <c r="S982" t="s">
        <v>9082</v>
      </c>
    </row>
    <row r="983" spans="1:19" x14ac:dyDescent="0.3">
      <c r="A983" t="s">
        <v>9083</v>
      </c>
      <c r="B983" t="s">
        <v>9084</v>
      </c>
      <c r="C983" t="str">
        <f t="shared" si="46"/>
        <v>Orient Electric Apex-FX 1200mm Ultr</v>
      </c>
      <c r="D983" t="str">
        <f t="shared" si="47"/>
        <v>Orient Electric Apex-Fx 1200Mm Ultr</v>
      </c>
      <c r="E983" t="s">
        <v>9085</v>
      </c>
      <c r="F983" t="str">
        <f t="shared" si="48"/>
        <v>Home&amp;Kitchen</v>
      </c>
      <c r="G983" s="2">
        <v>1400</v>
      </c>
      <c r="H983" s="2">
        <v>2485</v>
      </c>
      <c r="I983" s="3">
        <v>0.44</v>
      </c>
      <c r="J983">
        <v>4.0999999999999996</v>
      </c>
      <c r="K983" s="1">
        <v>19998</v>
      </c>
      <c r="L983" t="s">
        <v>9086</v>
      </c>
      <c r="M983" t="s">
        <v>9087</v>
      </c>
      <c r="N983" t="s">
        <v>9088</v>
      </c>
      <c r="O983" t="s">
        <v>9089</v>
      </c>
      <c r="P983" t="s">
        <v>9090</v>
      </c>
      <c r="Q983" t="s">
        <v>9091</v>
      </c>
      <c r="R983" t="s">
        <v>9092</v>
      </c>
      <c r="S983" t="s">
        <v>9093</v>
      </c>
    </row>
    <row r="984" spans="1:19" x14ac:dyDescent="0.3">
      <c r="A984" t="s">
        <v>9094</v>
      </c>
      <c r="B984" t="s">
        <v>9095</v>
      </c>
      <c r="C984" t="str">
        <f t="shared" si="46"/>
        <v>PrettyKrafts Folding Laundry Basket</v>
      </c>
      <c r="D984" t="str">
        <f t="shared" si="47"/>
        <v>Prettykrafts Folding Laundry Basket</v>
      </c>
      <c r="E984" t="s">
        <v>8676</v>
      </c>
      <c r="F984" t="str">
        <f t="shared" si="48"/>
        <v>Home&amp;Kitchen</v>
      </c>
      <c r="G984">
        <v>355</v>
      </c>
      <c r="H984">
        <v>899</v>
      </c>
      <c r="I984" s="3">
        <v>0.61</v>
      </c>
      <c r="J984">
        <v>4.0999999999999996</v>
      </c>
      <c r="K984" s="1">
        <v>1051</v>
      </c>
      <c r="L984" t="s">
        <v>9096</v>
      </c>
      <c r="M984" t="s">
        <v>9097</v>
      </c>
      <c r="N984" t="s">
        <v>9098</v>
      </c>
      <c r="O984" t="s">
        <v>9099</v>
      </c>
      <c r="P984" t="s">
        <v>9100</v>
      </c>
      <c r="Q984" t="s">
        <v>9101</v>
      </c>
      <c r="R984" t="s">
        <v>9102</v>
      </c>
      <c r="S984" t="s">
        <v>9103</v>
      </c>
    </row>
    <row r="985" spans="1:19" x14ac:dyDescent="0.3">
      <c r="A985" t="s">
        <v>9104</v>
      </c>
      <c r="B985" t="s">
        <v>9105</v>
      </c>
      <c r="C985" t="str">
        <f t="shared" si="46"/>
        <v xml:space="preserve">Bajaj Majesty RX11 2000 Watts Heat </v>
      </c>
      <c r="D985" t="str">
        <f t="shared" si="47"/>
        <v xml:space="preserve">Bajaj Majesty Rx11 2000 Watts Heat </v>
      </c>
      <c r="E985" t="s">
        <v>8341</v>
      </c>
      <c r="F985" t="str">
        <f t="shared" si="48"/>
        <v>Home&amp;Kitchen</v>
      </c>
      <c r="G985" s="2">
        <v>2169</v>
      </c>
      <c r="H985" s="2">
        <v>3279</v>
      </c>
      <c r="I985" s="3">
        <v>0.34</v>
      </c>
      <c r="J985">
        <v>4.0999999999999996</v>
      </c>
      <c r="K985" s="1">
        <v>1716</v>
      </c>
      <c r="L985" t="s">
        <v>9106</v>
      </c>
      <c r="M985" t="s">
        <v>9107</v>
      </c>
      <c r="N985" t="s">
        <v>9108</v>
      </c>
      <c r="O985" t="s">
        <v>9109</v>
      </c>
      <c r="P985" t="s">
        <v>9110</v>
      </c>
      <c r="Q985" t="s">
        <v>9111</v>
      </c>
      <c r="R985" t="s">
        <v>9112</v>
      </c>
      <c r="S985" t="s">
        <v>9113</v>
      </c>
    </row>
    <row r="986" spans="1:19" x14ac:dyDescent="0.3">
      <c r="A986" t="s">
        <v>9114</v>
      </c>
      <c r="B986" t="s">
        <v>9115</v>
      </c>
      <c r="C986" t="str">
        <f t="shared" si="46"/>
        <v>Eureka Forbes Trendy Zip 1000 Watts</v>
      </c>
      <c r="D986" t="str">
        <f t="shared" si="47"/>
        <v>Eureka Forbes Trendy Zip 1000 Watts</v>
      </c>
      <c r="E986" t="s">
        <v>9116</v>
      </c>
      <c r="F986" t="str">
        <f t="shared" si="48"/>
        <v>Home&amp;Kitchen</v>
      </c>
      <c r="G986" s="2">
        <v>2799</v>
      </c>
      <c r="H986" s="2">
        <v>3799</v>
      </c>
      <c r="I986" s="3">
        <v>0.26</v>
      </c>
      <c r="J986">
        <v>3.9</v>
      </c>
      <c r="K986" s="1">
        <v>32931</v>
      </c>
      <c r="L986" t="s">
        <v>9117</v>
      </c>
      <c r="M986" t="s">
        <v>9118</v>
      </c>
      <c r="N986" t="s">
        <v>9119</v>
      </c>
      <c r="O986" t="s">
        <v>9120</v>
      </c>
      <c r="P986" t="s">
        <v>9121</v>
      </c>
      <c r="Q986" t="s">
        <v>9122</v>
      </c>
      <c r="R986" t="s">
        <v>9123</v>
      </c>
      <c r="S986" t="s">
        <v>9124</v>
      </c>
    </row>
    <row r="987" spans="1:19" x14ac:dyDescent="0.3">
      <c r="A987" t="s">
        <v>9125</v>
      </c>
      <c r="B987" t="s">
        <v>9126</v>
      </c>
      <c r="C987" t="str">
        <f t="shared" si="46"/>
        <v>Pigeon by Stovekraft Quartz Electri</v>
      </c>
      <c r="D987" t="str">
        <f t="shared" si="47"/>
        <v>Pigeon By Stovekraft Quartz Electri</v>
      </c>
      <c r="E987" t="s">
        <v>8330</v>
      </c>
      <c r="F987" t="str">
        <f t="shared" si="48"/>
        <v>Home&amp;Kitchen</v>
      </c>
      <c r="G987">
        <v>899</v>
      </c>
      <c r="H987" s="2">
        <v>1249</v>
      </c>
      <c r="I987" s="3">
        <v>0.28000000000000003</v>
      </c>
      <c r="J987">
        <v>3.9</v>
      </c>
      <c r="K987" s="1">
        <v>17424</v>
      </c>
      <c r="L987" t="s">
        <v>9127</v>
      </c>
      <c r="M987" t="s">
        <v>9128</v>
      </c>
      <c r="N987" t="s">
        <v>9129</v>
      </c>
      <c r="O987" t="s">
        <v>9130</v>
      </c>
      <c r="P987" t="s">
        <v>9131</v>
      </c>
      <c r="Q987" t="s">
        <v>9132</v>
      </c>
      <c r="R987" t="s">
        <v>9133</v>
      </c>
      <c r="S987" t="s">
        <v>9134</v>
      </c>
    </row>
    <row r="988" spans="1:19" x14ac:dyDescent="0.3">
      <c r="A988" t="s">
        <v>9135</v>
      </c>
      <c r="B988" t="s">
        <v>9136</v>
      </c>
      <c r="C988" t="str">
        <f t="shared" si="46"/>
        <v>Maharaja Whiteline Lava Neo 1200-Wa</v>
      </c>
      <c r="D988" t="str">
        <f t="shared" si="47"/>
        <v>Maharaja Whiteline Lava Neo 1200-Wa</v>
      </c>
      <c r="E988" t="s">
        <v>8521</v>
      </c>
      <c r="F988" t="str">
        <f t="shared" si="48"/>
        <v>Home&amp;Kitchen</v>
      </c>
      <c r="G988" s="2">
        <v>2499</v>
      </c>
      <c r="H988" s="2">
        <v>5000</v>
      </c>
      <c r="I988" s="3">
        <v>0.5</v>
      </c>
      <c r="J988">
        <v>3.8</v>
      </c>
      <c r="K988" s="1">
        <v>1889</v>
      </c>
      <c r="L988" t="s">
        <v>9137</v>
      </c>
      <c r="M988" t="s">
        <v>9138</v>
      </c>
      <c r="N988" t="s">
        <v>9139</v>
      </c>
      <c r="O988" t="s">
        <v>9140</v>
      </c>
      <c r="P988" t="s">
        <v>9141</v>
      </c>
      <c r="Q988" t="s">
        <v>9142</v>
      </c>
      <c r="R988" t="s">
        <v>9143</v>
      </c>
      <c r="S988" t="s">
        <v>9144</v>
      </c>
    </row>
    <row r="989" spans="1:19" x14ac:dyDescent="0.3">
      <c r="A989" t="s">
        <v>9145</v>
      </c>
      <c r="B989" t="s">
        <v>9146</v>
      </c>
      <c r="C989" t="str">
        <f t="shared" si="46"/>
        <v>Crompton Gracee 5-L Instant Water H</v>
      </c>
      <c r="D989" t="str">
        <f t="shared" si="47"/>
        <v>Crompton Gracee 5-L Instant Water H</v>
      </c>
      <c r="E989" t="s">
        <v>8510</v>
      </c>
      <c r="F989" t="str">
        <f t="shared" si="48"/>
        <v>Home&amp;Kitchen</v>
      </c>
      <c r="G989" s="2">
        <v>3599</v>
      </c>
      <c r="H989" s="2">
        <v>7299</v>
      </c>
      <c r="I989" s="3">
        <v>0.51</v>
      </c>
      <c r="J989">
        <v>4</v>
      </c>
      <c r="K989" s="1">
        <v>10324</v>
      </c>
      <c r="L989" t="s">
        <v>9147</v>
      </c>
      <c r="M989" t="s">
        <v>9148</v>
      </c>
      <c r="N989" t="s">
        <v>9149</v>
      </c>
      <c r="O989" t="s">
        <v>9150</v>
      </c>
      <c r="P989" t="s">
        <v>9151</v>
      </c>
      <c r="Q989" t="s">
        <v>9152</v>
      </c>
      <c r="R989" t="s">
        <v>9153</v>
      </c>
      <c r="S989" t="s">
        <v>9154</v>
      </c>
    </row>
    <row r="990" spans="1:19" x14ac:dyDescent="0.3">
      <c r="A990" t="s">
        <v>9155</v>
      </c>
      <c r="B990" t="s">
        <v>9156</v>
      </c>
      <c r="C990" t="str">
        <f t="shared" si="46"/>
        <v>Bajaj DX-2 600W Dry Iron with Advan</v>
      </c>
      <c r="D990" t="str">
        <f t="shared" si="47"/>
        <v>Bajaj Dx-2 600W Dry Iron With Advan</v>
      </c>
      <c r="E990" t="s">
        <v>8488</v>
      </c>
      <c r="F990" t="str">
        <f t="shared" si="48"/>
        <v>Home&amp;Kitchen</v>
      </c>
      <c r="G990">
        <v>499</v>
      </c>
      <c r="H990">
        <v>625</v>
      </c>
      <c r="I990" s="3">
        <v>0.2</v>
      </c>
      <c r="J990">
        <v>4.2</v>
      </c>
      <c r="K990" s="1">
        <v>5355</v>
      </c>
      <c r="L990" t="s">
        <v>9157</v>
      </c>
      <c r="M990" t="s">
        <v>9158</v>
      </c>
      <c r="N990" t="s">
        <v>9159</v>
      </c>
      <c r="O990" t="s">
        <v>9160</v>
      </c>
      <c r="P990" t="s">
        <v>9161</v>
      </c>
      <c r="Q990" t="s">
        <v>9162</v>
      </c>
      <c r="R990" t="s">
        <v>9163</v>
      </c>
      <c r="S990" t="s">
        <v>9164</v>
      </c>
    </row>
    <row r="991" spans="1:19" x14ac:dyDescent="0.3">
      <c r="A991" t="s">
        <v>9165</v>
      </c>
      <c r="B991" t="s">
        <v>9166</v>
      </c>
      <c r="C991" t="str">
        <f t="shared" si="46"/>
        <v>Bajaj Waterproof 1500 Watts Immersi</v>
      </c>
      <c r="D991" t="str">
        <f t="shared" si="47"/>
        <v>Bajaj Waterproof 1500 Watts Immersi</v>
      </c>
      <c r="E991" t="s">
        <v>8634</v>
      </c>
      <c r="F991" t="str">
        <f t="shared" si="48"/>
        <v>Home&amp;Kitchen</v>
      </c>
      <c r="G991">
        <v>653</v>
      </c>
      <c r="H991" s="2">
        <v>1020</v>
      </c>
      <c r="I991" s="3">
        <v>0.36</v>
      </c>
      <c r="J991">
        <v>4.0999999999999996</v>
      </c>
      <c r="K991" s="1">
        <v>3366</v>
      </c>
      <c r="L991" t="s">
        <v>9167</v>
      </c>
      <c r="M991" t="s">
        <v>9168</v>
      </c>
      <c r="N991" t="s">
        <v>9169</v>
      </c>
      <c r="O991" t="s">
        <v>9170</v>
      </c>
      <c r="P991" t="s">
        <v>9171</v>
      </c>
      <c r="Q991" t="s">
        <v>9172</v>
      </c>
      <c r="R991" t="s">
        <v>9173</v>
      </c>
      <c r="S991" t="s">
        <v>9174</v>
      </c>
    </row>
    <row r="992" spans="1:19" x14ac:dyDescent="0.3">
      <c r="A992" t="s">
        <v>9175</v>
      </c>
      <c r="B992" t="s">
        <v>9176</v>
      </c>
      <c r="C992" t="str">
        <f t="shared" si="46"/>
        <v>AGARO Supreme High Pressure Washer,</v>
      </c>
      <c r="D992" t="str">
        <f t="shared" si="47"/>
        <v>Agaro Supreme High Pressure Washer,</v>
      </c>
      <c r="E992" t="s">
        <v>9177</v>
      </c>
      <c r="F992" t="str">
        <f t="shared" si="48"/>
        <v>Home&amp;Kitchen</v>
      </c>
      <c r="G992" s="2">
        <v>4789</v>
      </c>
      <c r="H992" s="2">
        <v>8990</v>
      </c>
      <c r="I992" s="3">
        <v>0.47</v>
      </c>
      <c r="J992">
        <v>4.3</v>
      </c>
      <c r="K992" s="1">
        <v>1017</v>
      </c>
      <c r="L992" t="s">
        <v>9178</v>
      </c>
      <c r="M992" t="s">
        <v>9179</v>
      </c>
      <c r="N992" t="s">
        <v>9180</v>
      </c>
      <c r="O992" t="s">
        <v>9181</v>
      </c>
      <c r="P992" t="s">
        <v>9182</v>
      </c>
      <c r="Q992" t="s">
        <v>9183</v>
      </c>
      <c r="R992" t="s">
        <v>9184</v>
      </c>
      <c r="S992" t="s">
        <v>9185</v>
      </c>
    </row>
    <row r="993" spans="1:19" x14ac:dyDescent="0.3">
      <c r="A993" t="s">
        <v>9186</v>
      </c>
      <c r="B993" t="s">
        <v>9187</v>
      </c>
      <c r="C993" t="str">
        <f t="shared" si="46"/>
        <v>Bajaj Deluxe 2000 Watts Halogen Roo</v>
      </c>
      <c r="D993" t="str">
        <f t="shared" si="47"/>
        <v>Bajaj Deluxe 2000 Watts Halogen Roo</v>
      </c>
      <c r="E993" t="s">
        <v>9188</v>
      </c>
      <c r="F993" t="str">
        <f t="shared" si="48"/>
        <v>Home&amp;Kitchen</v>
      </c>
      <c r="G993" s="2">
        <v>1409</v>
      </c>
      <c r="H993" s="2">
        <v>1639</v>
      </c>
      <c r="I993" s="3">
        <v>0.14000000000000001</v>
      </c>
      <c r="J993">
        <v>3.7</v>
      </c>
      <c r="K993" s="1">
        <v>787</v>
      </c>
      <c r="L993" t="s">
        <v>9189</v>
      </c>
      <c r="M993" t="s">
        <v>9190</v>
      </c>
      <c r="N993" t="s">
        <v>9191</v>
      </c>
      <c r="O993" t="s">
        <v>9192</v>
      </c>
      <c r="P993" t="s">
        <v>9193</v>
      </c>
      <c r="Q993" t="s">
        <v>9194</v>
      </c>
      <c r="R993" t="s">
        <v>9195</v>
      </c>
      <c r="S993" t="s">
        <v>9196</v>
      </c>
    </row>
    <row r="994" spans="1:19" x14ac:dyDescent="0.3">
      <c r="A994" t="s">
        <v>9197</v>
      </c>
      <c r="B994" t="s">
        <v>9198</v>
      </c>
      <c r="C994" t="str">
        <f t="shared" si="46"/>
        <v>Orpat HHB-100E WOB 250-Watt Hand Bl</v>
      </c>
      <c r="D994" t="str">
        <f t="shared" si="47"/>
        <v>Orpat Hhb-100E Wob 250-Watt Hand Bl</v>
      </c>
      <c r="E994" t="s">
        <v>8477</v>
      </c>
      <c r="F994" t="str">
        <f t="shared" si="48"/>
        <v>Home&amp;Kitchen</v>
      </c>
      <c r="G994">
        <v>753</v>
      </c>
      <c r="H994">
        <v>899</v>
      </c>
      <c r="I994" s="3">
        <v>0.16</v>
      </c>
      <c r="J994">
        <v>4.2</v>
      </c>
      <c r="K994" s="1">
        <v>18462</v>
      </c>
      <c r="L994" t="s">
        <v>9199</v>
      </c>
      <c r="M994" t="s">
        <v>9200</v>
      </c>
      <c r="N994" t="s">
        <v>9201</v>
      </c>
      <c r="O994" t="s">
        <v>9202</v>
      </c>
      <c r="P994" t="s">
        <v>9203</v>
      </c>
      <c r="Q994" t="s">
        <v>9204</v>
      </c>
      <c r="R994" t="s">
        <v>9205</v>
      </c>
      <c r="S994" t="s">
        <v>9206</v>
      </c>
    </row>
    <row r="995" spans="1:19" x14ac:dyDescent="0.3">
      <c r="A995" t="s">
        <v>9207</v>
      </c>
      <c r="B995" t="s">
        <v>9208</v>
      </c>
      <c r="C995" t="str">
        <f t="shared" si="46"/>
        <v>GILTON Egg Boiler Electric Automati</v>
      </c>
      <c r="D995" t="str">
        <f t="shared" si="47"/>
        <v>Gilton Egg Boiler Electric Automati</v>
      </c>
      <c r="E995" t="s">
        <v>8820</v>
      </c>
      <c r="F995" t="str">
        <f t="shared" si="48"/>
        <v>Home&amp;Kitchen</v>
      </c>
      <c r="G995">
        <v>353</v>
      </c>
      <c r="H995" s="2">
        <v>1199</v>
      </c>
      <c r="I995" s="3">
        <v>0.71</v>
      </c>
      <c r="J995">
        <v>4.3</v>
      </c>
      <c r="K995" s="1">
        <v>629</v>
      </c>
      <c r="L995" t="s">
        <v>9209</v>
      </c>
      <c r="M995" t="s">
        <v>9210</v>
      </c>
      <c r="N995" t="s">
        <v>9211</v>
      </c>
      <c r="O995" t="s">
        <v>9212</v>
      </c>
      <c r="P995" t="s">
        <v>9213</v>
      </c>
      <c r="Q995" t="s">
        <v>9214</v>
      </c>
      <c r="R995" t="s">
        <v>9215</v>
      </c>
      <c r="S995" t="s">
        <v>9216</v>
      </c>
    </row>
    <row r="996" spans="1:19" x14ac:dyDescent="0.3">
      <c r="A996" t="s">
        <v>9217</v>
      </c>
      <c r="B996" t="s">
        <v>9218</v>
      </c>
      <c r="C996" t="str">
        <f t="shared" si="46"/>
        <v>HealthSense Chef-Mate KS 33 Digital</v>
      </c>
      <c r="D996" t="str">
        <f t="shared" si="47"/>
        <v>Healthsense Chef-Mate Ks 33 Digital</v>
      </c>
      <c r="E996" t="s">
        <v>8374</v>
      </c>
      <c r="F996" t="str">
        <f t="shared" si="48"/>
        <v>Home&amp;Kitchen</v>
      </c>
      <c r="G996" s="2">
        <v>1099</v>
      </c>
      <c r="H996" s="2">
        <v>1899</v>
      </c>
      <c r="I996" s="3">
        <v>0.42</v>
      </c>
      <c r="J996">
        <v>4.3</v>
      </c>
      <c r="K996" s="1">
        <v>15276</v>
      </c>
      <c r="L996" t="s">
        <v>9219</v>
      </c>
      <c r="M996" t="s">
        <v>9220</v>
      </c>
      <c r="N996" t="s">
        <v>9221</v>
      </c>
      <c r="O996" t="s">
        <v>9222</v>
      </c>
      <c r="P996" t="s">
        <v>9223</v>
      </c>
      <c r="Q996" t="s">
        <v>9224</v>
      </c>
      <c r="R996" t="s">
        <v>9225</v>
      </c>
      <c r="S996" t="s">
        <v>9226</v>
      </c>
    </row>
    <row r="997" spans="1:19" x14ac:dyDescent="0.3">
      <c r="A997" t="s">
        <v>9227</v>
      </c>
      <c r="B997" t="s">
        <v>9228</v>
      </c>
      <c r="C997" t="str">
        <f t="shared" si="46"/>
        <v>PHILIPS Digital Air Fryer HD9252/90</v>
      </c>
      <c r="D997" t="str">
        <f t="shared" si="47"/>
        <v>Philips Digital Air Fryer Hd9252/90</v>
      </c>
      <c r="E997" t="s">
        <v>8665</v>
      </c>
      <c r="F997" t="str">
        <f t="shared" si="48"/>
        <v>Home&amp;Kitchen</v>
      </c>
      <c r="G997" s="2">
        <v>8799</v>
      </c>
      <c r="H997" s="2">
        <v>11595</v>
      </c>
      <c r="I997" s="3">
        <v>0.24</v>
      </c>
      <c r="J997">
        <v>4.4000000000000004</v>
      </c>
      <c r="K997" s="1">
        <v>2981</v>
      </c>
      <c r="L997" t="s">
        <v>9229</v>
      </c>
      <c r="M997" t="s">
        <v>9230</v>
      </c>
      <c r="N997" t="s">
        <v>9231</v>
      </c>
      <c r="O997" t="s">
        <v>9232</v>
      </c>
      <c r="P997" t="s">
        <v>9233</v>
      </c>
      <c r="Q997" t="s">
        <v>9234</v>
      </c>
      <c r="R997" t="s">
        <v>9235</v>
      </c>
      <c r="S997" t="s">
        <v>9236</v>
      </c>
    </row>
    <row r="998" spans="1:19" x14ac:dyDescent="0.3">
      <c r="A998" t="s">
        <v>9237</v>
      </c>
      <c r="B998" t="s">
        <v>9238</v>
      </c>
      <c r="C998" t="str">
        <f t="shared" si="46"/>
        <v>Milton Go Electro 2.0 Stainless Ste</v>
      </c>
      <c r="D998" t="str">
        <f t="shared" si="47"/>
        <v>Milton Go Electro 2.0 Stainless Ste</v>
      </c>
      <c r="E998" t="s">
        <v>8330</v>
      </c>
      <c r="F998" t="str">
        <f t="shared" si="48"/>
        <v>Home&amp;Kitchen</v>
      </c>
      <c r="G998" s="2">
        <v>1345</v>
      </c>
      <c r="H998" s="2">
        <v>1750</v>
      </c>
      <c r="I998" s="3">
        <v>0.23</v>
      </c>
      <c r="J998">
        <v>3.8</v>
      </c>
      <c r="K998" s="1">
        <v>2466</v>
      </c>
      <c r="L998" t="s">
        <v>9239</v>
      </c>
      <c r="M998" t="s">
        <v>9240</v>
      </c>
      <c r="N998" t="s">
        <v>9241</v>
      </c>
      <c r="O998" t="s">
        <v>9242</v>
      </c>
      <c r="P998" t="s">
        <v>9243</v>
      </c>
      <c r="Q998" t="s">
        <v>9244</v>
      </c>
      <c r="R998" t="s">
        <v>9245</v>
      </c>
      <c r="S998" t="s">
        <v>9246</v>
      </c>
    </row>
    <row r="999" spans="1:19" x14ac:dyDescent="0.3">
      <c r="A999" t="s">
        <v>9247</v>
      </c>
      <c r="B999" t="s">
        <v>9248</v>
      </c>
      <c r="C999" t="str">
        <f t="shared" si="46"/>
        <v xml:space="preserve">Philips Daily Collection HD2582/00 </v>
      </c>
      <c r="D999" t="str">
        <f t="shared" si="47"/>
        <v xml:space="preserve">Philips Daily Collection Hd2582/00 </v>
      </c>
      <c r="E999" t="s">
        <v>9249</v>
      </c>
      <c r="F999" t="str">
        <f t="shared" si="48"/>
        <v>Home&amp;Kitchen</v>
      </c>
      <c r="G999" s="2">
        <v>2095</v>
      </c>
      <c r="H999" s="2">
        <v>2095</v>
      </c>
      <c r="I999" s="3">
        <v>0</v>
      </c>
      <c r="J999">
        <v>4.5</v>
      </c>
      <c r="K999" s="1">
        <v>7949</v>
      </c>
      <c r="L999" t="s">
        <v>9250</v>
      </c>
      <c r="M999" t="s">
        <v>9251</v>
      </c>
      <c r="N999" t="s">
        <v>9252</v>
      </c>
      <c r="O999" t="s">
        <v>9253</v>
      </c>
      <c r="P999" t="s">
        <v>9254</v>
      </c>
      <c r="Q999" t="s">
        <v>9255</v>
      </c>
      <c r="R999" t="s">
        <v>9256</v>
      </c>
      <c r="S999" t="s">
        <v>9257</v>
      </c>
    </row>
    <row r="1000" spans="1:19" x14ac:dyDescent="0.3">
      <c r="A1000" t="s">
        <v>9258</v>
      </c>
      <c r="B1000" t="s">
        <v>9259</v>
      </c>
      <c r="C1000" t="str">
        <f t="shared" si="46"/>
        <v xml:space="preserve">Crompton Insta Comfy 800 Watt Room </v>
      </c>
      <c r="D1000" t="str">
        <f t="shared" si="47"/>
        <v xml:space="preserve">Crompton Insta Comfy 800 Watt Room </v>
      </c>
      <c r="E1000" t="s">
        <v>8341</v>
      </c>
      <c r="F1000" t="str">
        <f t="shared" si="48"/>
        <v>Home&amp;Kitchen</v>
      </c>
      <c r="G1000" s="2">
        <v>1498</v>
      </c>
      <c r="H1000" s="2">
        <v>2300</v>
      </c>
      <c r="I1000" s="3">
        <v>0.35</v>
      </c>
      <c r="J1000">
        <v>3.8</v>
      </c>
      <c r="K1000" s="1">
        <v>95</v>
      </c>
      <c r="L1000" t="s">
        <v>9260</v>
      </c>
      <c r="M1000" t="s">
        <v>9261</v>
      </c>
      <c r="N1000" t="s">
        <v>9262</v>
      </c>
      <c r="O1000" t="s">
        <v>9263</v>
      </c>
      <c r="P1000" t="s">
        <v>9264</v>
      </c>
      <c r="Q1000" t="s">
        <v>9265</v>
      </c>
      <c r="R1000" t="s">
        <v>9266</v>
      </c>
      <c r="S1000" t="s">
        <v>9267</v>
      </c>
    </row>
    <row r="1001" spans="1:19" x14ac:dyDescent="0.3">
      <c r="A1001" t="s">
        <v>9268</v>
      </c>
      <c r="B1001" t="s">
        <v>9269</v>
      </c>
      <c r="C1001" t="str">
        <f t="shared" si="46"/>
        <v>USHA Heat Convector 812 T 2000-Watt</v>
      </c>
      <c r="D1001" t="str">
        <f t="shared" si="47"/>
        <v>Usha Heat Convector 812 T 2000-Watt</v>
      </c>
      <c r="E1001" t="s">
        <v>9270</v>
      </c>
      <c r="F1001" t="str">
        <f t="shared" si="48"/>
        <v>Home&amp;Kitchen</v>
      </c>
      <c r="G1001" s="2">
        <v>2199</v>
      </c>
      <c r="H1001" s="2">
        <v>2990</v>
      </c>
      <c r="I1001" s="3">
        <v>0.26</v>
      </c>
      <c r="J1001">
        <v>3.8</v>
      </c>
      <c r="K1001" s="1">
        <v>1558</v>
      </c>
      <c r="L1001" t="s">
        <v>9271</v>
      </c>
      <c r="M1001" t="s">
        <v>9272</v>
      </c>
      <c r="N1001" t="s">
        <v>9273</v>
      </c>
      <c r="O1001" t="s">
        <v>9274</v>
      </c>
      <c r="P1001" t="s">
        <v>9275</v>
      </c>
      <c r="Q1001" t="s">
        <v>9276</v>
      </c>
      <c r="R1001" t="s">
        <v>9277</v>
      </c>
      <c r="S1001" t="s">
        <v>9278</v>
      </c>
    </row>
    <row r="1002" spans="1:19" x14ac:dyDescent="0.3">
      <c r="A1002" t="s">
        <v>9279</v>
      </c>
      <c r="B1002" t="s">
        <v>9280</v>
      </c>
      <c r="C1002" t="str">
        <f t="shared" si="46"/>
        <v>Philips HL7756/00 Mixer Grinder, 75</v>
      </c>
      <c r="D1002" t="str">
        <f t="shared" si="47"/>
        <v>Philips Hl7756/00 Mixer Grinder, 75</v>
      </c>
      <c r="E1002" t="s">
        <v>8499</v>
      </c>
      <c r="F1002" t="str">
        <f t="shared" si="48"/>
        <v>Home&amp;Kitchen</v>
      </c>
      <c r="G1002" s="2">
        <v>3699</v>
      </c>
      <c r="H1002" s="2">
        <v>4295</v>
      </c>
      <c r="I1002" s="3">
        <v>0.14000000000000001</v>
      </c>
      <c r="J1002">
        <v>4.0999999999999996</v>
      </c>
      <c r="K1002" s="1">
        <v>26543</v>
      </c>
      <c r="L1002" t="s">
        <v>9281</v>
      </c>
      <c r="M1002" t="s">
        <v>9282</v>
      </c>
      <c r="N1002" t="s">
        <v>9283</v>
      </c>
      <c r="O1002" t="s">
        <v>9284</v>
      </c>
      <c r="P1002" t="s">
        <v>9285</v>
      </c>
      <c r="Q1002" t="s">
        <v>9286</v>
      </c>
      <c r="R1002" t="s">
        <v>9287</v>
      </c>
      <c r="S1002" t="s">
        <v>9288</v>
      </c>
    </row>
    <row r="1003" spans="1:19" x14ac:dyDescent="0.3">
      <c r="A1003" t="s">
        <v>9289</v>
      </c>
      <c r="B1003" t="s">
        <v>9290</v>
      </c>
      <c r="C1003" t="str">
        <f t="shared" si="46"/>
        <v>Kuber Industries Waterproof Round N</v>
      </c>
      <c r="D1003" t="str">
        <f t="shared" si="47"/>
        <v>Kuber Industries Waterproof Round N</v>
      </c>
      <c r="E1003" t="s">
        <v>8676</v>
      </c>
      <c r="F1003" t="str">
        <f t="shared" si="48"/>
        <v>Home&amp;Kitchen</v>
      </c>
      <c r="G1003">
        <v>177</v>
      </c>
      <c r="H1003">
        <v>199</v>
      </c>
      <c r="I1003" s="3">
        <v>0.11</v>
      </c>
      <c r="J1003">
        <v>4.0999999999999996</v>
      </c>
      <c r="K1003" s="1">
        <v>3688</v>
      </c>
      <c r="L1003" t="s">
        <v>9291</v>
      </c>
      <c r="M1003" t="s">
        <v>9292</v>
      </c>
      <c r="N1003" t="s">
        <v>9293</v>
      </c>
      <c r="O1003" t="s">
        <v>9294</v>
      </c>
      <c r="P1003" t="s">
        <v>9295</v>
      </c>
      <c r="Q1003" t="s">
        <v>9296</v>
      </c>
      <c r="R1003" t="s">
        <v>9297</v>
      </c>
      <c r="S1003" t="s">
        <v>9298</v>
      </c>
    </row>
    <row r="1004" spans="1:19" x14ac:dyDescent="0.3">
      <c r="A1004" t="s">
        <v>9299</v>
      </c>
      <c r="B1004" t="s">
        <v>9300</v>
      </c>
      <c r="C1004" t="str">
        <f t="shared" si="46"/>
        <v>Lifelong LLMG93 500 Watt Duos Mixer</v>
      </c>
      <c r="D1004" t="str">
        <f t="shared" si="47"/>
        <v>Lifelong Llmg93 500 Watt Duos Mixer</v>
      </c>
      <c r="E1004" t="s">
        <v>8499</v>
      </c>
      <c r="F1004" t="str">
        <f t="shared" si="48"/>
        <v>Home&amp;Kitchen</v>
      </c>
      <c r="G1004" s="2">
        <v>1149</v>
      </c>
      <c r="H1004" s="2">
        <v>2499</v>
      </c>
      <c r="I1004" s="3">
        <v>0.54</v>
      </c>
      <c r="J1004">
        <v>3.8</v>
      </c>
      <c r="K1004" s="1">
        <v>4383</v>
      </c>
      <c r="L1004" t="s">
        <v>9301</v>
      </c>
      <c r="M1004" t="s">
        <v>9302</v>
      </c>
      <c r="N1004" t="s">
        <v>9303</v>
      </c>
      <c r="O1004" t="s">
        <v>9304</v>
      </c>
      <c r="P1004" t="s">
        <v>9305</v>
      </c>
      <c r="Q1004" t="s">
        <v>9306</v>
      </c>
      <c r="R1004" t="s">
        <v>9307</v>
      </c>
      <c r="S1004" t="s">
        <v>9308</v>
      </c>
    </row>
    <row r="1005" spans="1:19" x14ac:dyDescent="0.3">
      <c r="A1005" t="s">
        <v>9309</v>
      </c>
      <c r="B1005" t="s">
        <v>9310</v>
      </c>
      <c r="C1005" t="str">
        <f t="shared" si="46"/>
        <v>IKEA Frother for Milk</v>
      </c>
      <c r="D1005" t="str">
        <f t="shared" si="47"/>
        <v>Ikea Frother For Milk</v>
      </c>
      <c r="E1005" t="s">
        <v>9311</v>
      </c>
      <c r="F1005" t="str">
        <f t="shared" si="48"/>
        <v>Home&amp;Kitchen</v>
      </c>
      <c r="G1005">
        <v>244</v>
      </c>
      <c r="H1005">
        <v>499</v>
      </c>
      <c r="I1005" s="3">
        <v>0.51</v>
      </c>
      <c r="J1005">
        <v>3.3</v>
      </c>
      <c r="K1005" s="1">
        <v>478</v>
      </c>
      <c r="L1005" t="s">
        <v>9312</v>
      </c>
      <c r="M1005" t="s">
        <v>9313</v>
      </c>
      <c r="N1005" t="s">
        <v>9314</v>
      </c>
      <c r="O1005" t="s">
        <v>9315</v>
      </c>
      <c r="P1005" t="s">
        <v>9316</v>
      </c>
      <c r="Q1005" t="s">
        <v>9317</v>
      </c>
      <c r="R1005" t="s">
        <v>9318</v>
      </c>
      <c r="S1005" t="s">
        <v>9319</v>
      </c>
    </row>
    <row r="1006" spans="1:19" x14ac:dyDescent="0.3">
      <c r="A1006" t="s">
        <v>9320</v>
      </c>
      <c r="B1006" t="s">
        <v>9321</v>
      </c>
      <c r="C1006" t="str">
        <f t="shared" si="46"/>
        <v xml:space="preserve">Crompton Insta Comfort Heater 2000 </v>
      </c>
      <c r="D1006" t="str">
        <f t="shared" si="47"/>
        <v xml:space="preserve">Crompton Insta Comfort Heater 2000 </v>
      </c>
      <c r="E1006" t="s">
        <v>8341</v>
      </c>
      <c r="F1006" t="str">
        <f t="shared" si="48"/>
        <v>Home&amp;Kitchen</v>
      </c>
      <c r="G1006" s="2">
        <v>1959</v>
      </c>
      <c r="H1006" s="2">
        <v>2400</v>
      </c>
      <c r="I1006" s="3">
        <v>0.18</v>
      </c>
      <c r="J1006">
        <v>4</v>
      </c>
      <c r="K1006" s="1">
        <v>237</v>
      </c>
      <c r="L1006" t="s">
        <v>9322</v>
      </c>
      <c r="M1006" t="s">
        <v>9323</v>
      </c>
      <c r="N1006" t="s">
        <v>9324</v>
      </c>
      <c r="O1006" t="s">
        <v>9325</v>
      </c>
      <c r="P1006" t="s">
        <v>9326</v>
      </c>
      <c r="Q1006" t="s">
        <v>9327</v>
      </c>
      <c r="R1006" t="s">
        <v>9328</v>
      </c>
      <c r="S1006" t="s">
        <v>9329</v>
      </c>
    </row>
    <row r="1007" spans="1:19" x14ac:dyDescent="0.3">
      <c r="A1007" t="s">
        <v>9330</v>
      </c>
      <c r="B1007" t="s">
        <v>9331</v>
      </c>
      <c r="C1007" t="str">
        <f t="shared" si="46"/>
        <v>Lint Remover Woolen Clothes Lint Ex</v>
      </c>
      <c r="D1007" t="str">
        <f t="shared" si="47"/>
        <v>Lint Remover Woolen Clothes Lint Ex</v>
      </c>
      <c r="E1007" t="s">
        <v>8363</v>
      </c>
      <c r="F1007" t="str">
        <f t="shared" si="48"/>
        <v>Home&amp;Kitchen</v>
      </c>
      <c r="G1007">
        <v>319</v>
      </c>
      <c r="H1007">
        <v>749</v>
      </c>
      <c r="I1007" s="3">
        <v>0.56999999999999995</v>
      </c>
      <c r="J1007">
        <v>4.5999999999999996</v>
      </c>
      <c r="K1007" s="1">
        <v>124</v>
      </c>
      <c r="L1007" t="s">
        <v>9332</v>
      </c>
      <c r="M1007" t="s">
        <v>9333</v>
      </c>
      <c r="N1007" t="s">
        <v>9334</v>
      </c>
      <c r="O1007" t="s">
        <v>9335</v>
      </c>
      <c r="P1007" t="s">
        <v>9336</v>
      </c>
      <c r="Q1007" t="s">
        <v>9337</v>
      </c>
      <c r="R1007" t="s">
        <v>9338</v>
      </c>
      <c r="S1007" t="s">
        <v>9339</v>
      </c>
    </row>
    <row r="1008" spans="1:19" x14ac:dyDescent="0.3">
      <c r="A1008" t="s">
        <v>9340</v>
      </c>
      <c r="B1008" t="s">
        <v>9341</v>
      </c>
      <c r="C1008" t="str">
        <f t="shared" si="46"/>
        <v>Pigeon Kessel Multipurpose Kettle (</v>
      </c>
      <c r="D1008" t="str">
        <f t="shared" si="47"/>
        <v>Pigeon Kessel Multipurpose Kettle (</v>
      </c>
      <c r="E1008" t="s">
        <v>8330</v>
      </c>
      <c r="F1008" t="str">
        <f t="shared" si="48"/>
        <v>Home&amp;Kitchen</v>
      </c>
      <c r="G1008" s="2">
        <v>1499</v>
      </c>
      <c r="H1008" s="2">
        <v>1775</v>
      </c>
      <c r="I1008" s="3">
        <v>0.16</v>
      </c>
      <c r="J1008">
        <v>3.9</v>
      </c>
      <c r="K1008" s="1">
        <v>14667</v>
      </c>
      <c r="L1008" t="s">
        <v>9342</v>
      </c>
      <c r="M1008" t="s">
        <v>9343</v>
      </c>
      <c r="N1008" t="s">
        <v>9344</v>
      </c>
      <c r="O1008" t="s">
        <v>9345</v>
      </c>
      <c r="P1008" t="s">
        <v>9346</v>
      </c>
      <c r="Q1008" t="s">
        <v>9347</v>
      </c>
      <c r="R1008" t="s">
        <v>9348</v>
      </c>
      <c r="S1008" t="s">
        <v>9349</v>
      </c>
    </row>
    <row r="1009" spans="1:19" x14ac:dyDescent="0.3">
      <c r="A1009" t="s">
        <v>9350</v>
      </c>
      <c r="B1009" t="s">
        <v>9351</v>
      </c>
      <c r="C1009" t="str">
        <f t="shared" si="46"/>
        <v xml:space="preserve">C (DEVICE) Lint Remover for Woolen </v>
      </c>
      <c r="D1009" t="str">
        <f t="shared" si="47"/>
        <v xml:space="preserve">C (Device) Lint Remover For Woolen </v>
      </c>
      <c r="E1009" t="s">
        <v>8363</v>
      </c>
      <c r="F1009" t="str">
        <f t="shared" si="48"/>
        <v>Home&amp;Kitchen</v>
      </c>
      <c r="G1009">
        <v>469</v>
      </c>
      <c r="H1009" s="2">
        <v>1599</v>
      </c>
      <c r="I1009" s="3">
        <v>0.71</v>
      </c>
      <c r="J1009">
        <v>3.7</v>
      </c>
      <c r="K1009" s="1">
        <v>6</v>
      </c>
      <c r="L1009" t="s">
        <v>9352</v>
      </c>
      <c r="M1009" t="s">
        <v>9353</v>
      </c>
      <c r="N1009" t="s">
        <v>9354</v>
      </c>
      <c r="O1009" t="s">
        <v>9355</v>
      </c>
      <c r="P1009" t="s">
        <v>9356</v>
      </c>
      <c r="Q1009" t="s">
        <v>9357</v>
      </c>
      <c r="R1009" t="s">
        <v>9358</v>
      </c>
      <c r="S1009" t="s">
        <v>9359</v>
      </c>
    </row>
    <row r="1010" spans="1:19" x14ac:dyDescent="0.3">
      <c r="A1010" t="s">
        <v>9360</v>
      </c>
      <c r="B1010" t="s">
        <v>9361</v>
      </c>
      <c r="C1010" t="str">
        <f t="shared" si="46"/>
        <v>Pigeon by Stovekraft 2 Slice Auto P</v>
      </c>
      <c r="D1010" t="str">
        <f t="shared" si="47"/>
        <v>Pigeon By Stovekraft 2 Slice Auto P</v>
      </c>
      <c r="E1010" t="s">
        <v>9249</v>
      </c>
      <c r="F1010" t="str">
        <f t="shared" si="48"/>
        <v>Home&amp;Kitchen</v>
      </c>
      <c r="G1010" s="2">
        <v>1099</v>
      </c>
      <c r="H1010" s="2">
        <v>1795</v>
      </c>
      <c r="I1010" s="3">
        <v>0.39</v>
      </c>
      <c r="J1010">
        <v>4.2</v>
      </c>
      <c r="K1010" s="1">
        <v>4244</v>
      </c>
      <c r="L1010" t="s">
        <v>9362</v>
      </c>
      <c r="M1010" t="s">
        <v>9363</v>
      </c>
      <c r="N1010" t="s">
        <v>9364</v>
      </c>
      <c r="O1010" t="s">
        <v>9365</v>
      </c>
      <c r="P1010" t="s">
        <v>9366</v>
      </c>
      <c r="Q1010" t="s">
        <v>9367</v>
      </c>
      <c r="R1010" t="s">
        <v>9368</v>
      </c>
      <c r="S1010" t="s">
        <v>9369</v>
      </c>
    </row>
    <row r="1011" spans="1:19" x14ac:dyDescent="0.3">
      <c r="A1011" t="s">
        <v>9370</v>
      </c>
      <c r="B1011" t="s">
        <v>9371</v>
      </c>
      <c r="C1011" t="str">
        <f t="shared" si="46"/>
        <v xml:space="preserve">Bajaj OFR Room Heater, 13 Fin 2900 </v>
      </c>
      <c r="D1011" t="str">
        <f t="shared" si="47"/>
        <v xml:space="preserve">Bajaj Ofr Room Heater, 13 Fin 2900 </v>
      </c>
      <c r="E1011" t="s">
        <v>8352</v>
      </c>
      <c r="F1011" t="str">
        <f t="shared" si="48"/>
        <v>Home&amp;Kitchen</v>
      </c>
      <c r="G1011" s="2">
        <v>9590</v>
      </c>
      <c r="H1011" s="2">
        <v>15999</v>
      </c>
      <c r="I1011" s="3">
        <v>0.4</v>
      </c>
      <c r="J1011">
        <v>4.0999999999999996</v>
      </c>
      <c r="K1011" s="1">
        <v>1017</v>
      </c>
      <c r="L1011" t="s">
        <v>9372</v>
      </c>
      <c r="M1011" t="s">
        <v>9373</v>
      </c>
      <c r="N1011" t="s">
        <v>9374</v>
      </c>
      <c r="O1011" t="s">
        <v>9375</v>
      </c>
      <c r="P1011" t="s">
        <v>9376</v>
      </c>
      <c r="Q1011" t="s">
        <v>9377</v>
      </c>
      <c r="R1011" t="s">
        <v>9378</v>
      </c>
      <c r="S1011" t="s">
        <v>9379</v>
      </c>
    </row>
    <row r="1012" spans="1:19" x14ac:dyDescent="0.3">
      <c r="A1012" t="s">
        <v>9380</v>
      </c>
      <c r="B1012" t="s">
        <v>9381</v>
      </c>
      <c r="C1012" t="str">
        <f t="shared" si="46"/>
        <v>Luminous Vento Deluxe 150 mm Exhaus</v>
      </c>
      <c r="D1012" t="str">
        <f t="shared" si="47"/>
        <v>Luminous Vento Deluxe 150 Mm Exhaus</v>
      </c>
      <c r="E1012" t="s">
        <v>9382</v>
      </c>
      <c r="F1012" t="str">
        <f t="shared" si="48"/>
        <v>Home&amp;Kitchen</v>
      </c>
      <c r="G1012">
        <v>999</v>
      </c>
      <c r="H1012" s="2">
        <v>1490</v>
      </c>
      <c r="I1012" s="3">
        <v>0.33</v>
      </c>
      <c r="J1012">
        <v>4.0999999999999996</v>
      </c>
      <c r="K1012" s="1">
        <v>12999</v>
      </c>
      <c r="L1012" t="s">
        <v>9383</v>
      </c>
      <c r="M1012" t="s">
        <v>9384</v>
      </c>
      <c r="N1012" t="s">
        <v>9385</v>
      </c>
      <c r="O1012" t="s">
        <v>9386</v>
      </c>
      <c r="P1012" t="s">
        <v>9387</v>
      </c>
      <c r="Q1012" t="s">
        <v>9388</v>
      </c>
      <c r="R1012" t="s">
        <v>9389</v>
      </c>
      <c r="S1012" t="s">
        <v>9390</v>
      </c>
    </row>
    <row r="1013" spans="1:19" x14ac:dyDescent="0.3">
      <c r="A1013" t="s">
        <v>9391</v>
      </c>
      <c r="B1013" t="s">
        <v>9392</v>
      </c>
      <c r="C1013" t="str">
        <f t="shared" si="46"/>
        <v>Wipro Vesta 1.8 litre Cool touch el</v>
      </c>
      <c r="D1013" t="str">
        <f t="shared" si="47"/>
        <v>Wipro Vesta 1.8 Litre Cool Touch El</v>
      </c>
      <c r="E1013" t="s">
        <v>8552</v>
      </c>
      <c r="F1013" t="str">
        <f t="shared" si="48"/>
        <v>Home&amp;Kitchen</v>
      </c>
      <c r="G1013" s="2">
        <v>1299</v>
      </c>
      <c r="H1013" s="2">
        <v>1999</v>
      </c>
      <c r="I1013" s="3">
        <v>0.35</v>
      </c>
      <c r="J1013">
        <v>3.8</v>
      </c>
      <c r="K1013" s="1">
        <v>311</v>
      </c>
      <c r="L1013" t="s">
        <v>9393</v>
      </c>
      <c r="M1013" t="s">
        <v>9394</v>
      </c>
      <c r="N1013" t="s">
        <v>9395</v>
      </c>
      <c r="O1013" t="s">
        <v>9396</v>
      </c>
      <c r="P1013" t="s">
        <v>9397</v>
      </c>
      <c r="Q1013" t="s">
        <v>9398</v>
      </c>
      <c r="R1013" t="s">
        <v>9399</v>
      </c>
      <c r="S1013" t="s">
        <v>9400</v>
      </c>
    </row>
    <row r="1014" spans="1:19" x14ac:dyDescent="0.3">
      <c r="A1014" t="s">
        <v>9401</v>
      </c>
      <c r="B1014" t="s">
        <v>9402</v>
      </c>
      <c r="C1014" t="str">
        <f t="shared" si="46"/>
        <v xml:space="preserve">Kitchen Mart Stainless Steel South </v>
      </c>
      <c r="D1014" t="str">
        <f t="shared" si="47"/>
        <v xml:space="preserve">Kitchen Mart Stainless Steel South </v>
      </c>
      <c r="E1014" t="s">
        <v>9403</v>
      </c>
      <c r="F1014" t="str">
        <f t="shared" si="48"/>
        <v>Home&amp;Kitchen</v>
      </c>
      <c r="G1014">
        <v>292</v>
      </c>
      <c r="H1014">
        <v>499</v>
      </c>
      <c r="I1014" s="3">
        <v>0.41</v>
      </c>
      <c r="J1014">
        <v>4.0999999999999996</v>
      </c>
      <c r="K1014" s="1">
        <v>4238</v>
      </c>
      <c r="L1014" t="s">
        <v>9404</v>
      </c>
      <c r="M1014" t="s">
        <v>9405</v>
      </c>
      <c r="N1014" t="s">
        <v>9406</v>
      </c>
      <c r="O1014" t="s">
        <v>9407</v>
      </c>
      <c r="P1014" t="s">
        <v>9408</v>
      </c>
      <c r="Q1014" t="s">
        <v>9409</v>
      </c>
      <c r="R1014" t="s">
        <v>9410</v>
      </c>
      <c r="S1014" t="s">
        <v>9411</v>
      </c>
    </row>
    <row r="1015" spans="1:19" x14ac:dyDescent="0.3">
      <c r="A1015" t="s">
        <v>9412</v>
      </c>
      <c r="B1015" t="s">
        <v>9413</v>
      </c>
      <c r="C1015" t="str">
        <f t="shared" si="46"/>
        <v>Ikea 903.391.72 Polypropylene Plast</v>
      </c>
      <c r="D1015" t="str">
        <f t="shared" si="47"/>
        <v>Ikea 903.391.72 Polypropylene Plast</v>
      </c>
      <c r="E1015" t="s">
        <v>9074</v>
      </c>
      <c r="F1015" t="str">
        <f t="shared" si="48"/>
        <v>Home&amp;Kitchen</v>
      </c>
      <c r="G1015">
        <v>160</v>
      </c>
      <c r="H1015">
        <v>299</v>
      </c>
      <c r="I1015" s="3">
        <v>0.46</v>
      </c>
      <c r="J1015">
        <v>4.5999999999999996</v>
      </c>
      <c r="K1015" s="1">
        <v>2781</v>
      </c>
      <c r="L1015" t="s">
        <v>9414</v>
      </c>
      <c r="M1015" t="s">
        <v>9415</v>
      </c>
      <c r="N1015" t="s">
        <v>9416</v>
      </c>
      <c r="O1015" t="s">
        <v>9417</v>
      </c>
      <c r="P1015" t="s">
        <v>9418</v>
      </c>
      <c r="Q1015" t="s">
        <v>9419</v>
      </c>
      <c r="R1015" t="s">
        <v>9420</v>
      </c>
      <c r="S1015" t="s">
        <v>9421</v>
      </c>
    </row>
    <row r="1016" spans="1:19" x14ac:dyDescent="0.3">
      <c r="A1016" t="s">
        <v>9422</v>
      </c>
      <c r="B1016" t="s">
        <v>9423</v>
      </c>
      <c r="C1016" t="str">
        <f t="shared" si="46"/>
        <v>HUL Pureit Germkill kit for Classic</v>
      </c>
      <c r="D1016" t="str">
        <f t="shared" si="47"/>
        <v>Hul Pureit Germkill Kit For Classic</v>
      </c>
      <c r="E1016" t="s">
        <v>9424</v>
      </c>
      <c r="F1016" t="str">
        <f t="shared" si="48"/>
        <v>Home&amp;Kitchen</v>
      </c>
      <c r="G1016">
        <v>600</v>
      </c>
      <c r="H1016">
        <v>600</v>
      </c>
      <c r="I1016" s="3">
        <v>0</v>
      </c>
      <c r="J1016">
        <v>4.0999999999999996</v>
      </c>
      <c r="K1016" s="1">
        <v>10907</v>
      </c>
      <c r="L1016" t="s">
        <v>9425</v>
      </c>
      <c r="M1016" t="s">
        <v>9426</v>
      </c>
      <c r="N1016" t="s">
        <v>9427</v>
      </c>
      <c r="O1016" t="s">
        <v>9428</v>
      </c>
      <c r="P1016" t="s">
        <v>9429</v>
      </c>
      <c r="Q1016" t="s">
        <v>9430</v>
      </c>
      <c r="R1016" t="s">
        <v>9431</v>
      </c>
      <c r="S1016" t="s">
        <v>9432</v>
      </c>
    </row>
    <row r="1017" spans="1:19" x14ac:dyDescent="0.3">
      <c r="A1017" t="s">
        <v>9433</v>
      </c>
      <c r="B1017" t="s">
        <v>9434</v>
      </c>
      <c r="C1017" t="str">
        <f t="shared" si="46"/>
        <v>HUL Pureit Germkill kit for Classic</v>
      </c>
      <c r="D1017" t="str">
        <f t="shared" si="47"/>
        <v>Hul Pureit Germkill Kit For Classic</v>
      </c>
      <c r="E1017" t="s">
        <v>9435</v>
      </c>
      <c r="F1017" t="str">
        <f t="shared" si="48"/>
        <v>Home&amp;Kitchen</v>
      </c>
      <c r="G1017" s="2">
        <v>1130</v>
      </c>
      <c r="H1017" s="2">
        <v>1130</v>
      </c>
      <c r="I1017" s="3">
        <v>0</v>
      </c>
      <c r="J1017">
        <v>4.2</v>
      </c>
      <c r="K1017" s="1">
        <v>13250</v>
      </c>
      <c r="L1017" t="s">
        <v>9436</v>
      </c>
      <c r="M1017" t="s">
        <v>9437</v>
      </c>
      <c r="N1017" t="s">
        <v>9438</v>
      </c>
      <c r="O1017" t="s">
        <v>9439</v>
      </c>
      <c r="P1017" t="s">
        <v>9440</v>
      </c>
      <c r="Q1017" t="s">
        <v>9441</v>
      </c>
      <c r="R1017" t="s">
        <v>9442</v>
      </c>
      <c r="S1017" t="s">
        <v>9443</v>
      </c>
    </row>
    <row r="1018" spans="1:19" x14ac:dyDescent="0.3">
      <c r="A1018" t="s">
        <v>9444</v>
      </c>
      <c r="B1018" t="s">
        <v>9445</v>
      </c>
      <c r="C1018" t="str">
        <f t="shared" si="46"/>
        <v>Prestige Iris 750 Watt Mixer Grinde</v>
      </c>
      <c r="D1018" t="str">
        <f t="shared" si="47"/>
        <v>Prestige Iris 750 Watt Mixer Grinde</v>
      </c>
      <c r="E1018" t="s">
        <v>8499</v>
      </c>
      <c r="F1018" t="str">
        <f t="shared" si="48"/>
        <v>Home&amp;Kitchen</v>
      </c>
      <c r="G1018" s="2">
        <v>3249</v>
      </c>
      <c r="H1018" s="2">
        <v>6295</v>
      </c>
      <c r="I1018" s="3">
        <v>0.48</v>
      </c>
      <c r="J1018">
        <v>3.9</v>
      </c>
      <c r="K1018" s="1">
        <v>43070</v>
      </c>
      <c r="L1018" t="s">
        <v>9446</v>
      </c>
      <c r="M1018" t="s">
        <v>9447</v>
      </c>
      <c r="N1018" t="s">
        <v>9448</v>
      </c>
      <c r="O1018" t="s">
        <v>9449</v>
      </c>
      <c r="P1018" t="s">
        <v>9450</v>
      </c>
      <c r="Q1018" t="s">
        <v>9451</v>
      </c>
      <c r="R1018" t="s">
        <v>9452</v>
      </c>
      <c r="S1018" t="s">
        <v>9453</v>
      </c>
    </row>
    <row r="1019" spans="1:19" x14ac:dyDescent="0.3">
      <c r="A1019" t="s">
        <v>9454</v>
      </c>
      <c r="B1019" t="s">
        <v>9455</v>
      </c>
      <c r="C1019" t="str">
        <f t="shared" si="46"/>
        <v>Preethi Blue Leaf Diamond MG-214 mi</v>
      </c>
      <c r="D1019" t="str">
        <f t="shared" si="47"/>
        <v>Preethi Blue Leaf Diamond Mg-214 Mi</v>
      </c>
      <c r="E1019" t="s">
        <v>8499</v>
      </c>
      <c r="F1019" t="str">
        <f t="shared" si="48"/>
        <v>Home&amp;Kitchen</v>
      </c>
      <c r="G1019" s="2">
        <v>3599</v>
      </c>
      <c r="H1019" s="2">
        <v>9455</v>
      </c>
      <c r="I1019" s="3">
        <v>0.62</v>
      </c>
      <c r="J1019">
        <v>4.0999999999999996</v>
      </c>
      <c r="K1019" s="1">
        <v>11828</v>
      </c>
      <c r="L1019" t="s">
        <v>9456</v>
      </c>
      <c r="M1019" t="s">
        <v>9457</v>
      </c>
      <c r="N1019" t="s">
        <v>9458</v>
      </c>
      <c r="O1019" t="s">
        <v>9459</v>
      </c>
      <c r="P1019" t="s">
        <v>9460</v>
      </c>
      <c r="Q1019" t="s">
        <v>9461</v>
      </c>
      <c r="R1019" t="s">
        <v>9462</v>
      </c>
      <c r="S1019" t="s">
        <v>9463</v>
      </c>
    </row>
    <row r="1020" spans="1:19" x14ac:dyDescent="0.3">
      <c r="A1020" t="s">
        <v>9464</v>
      </c>
      <c r="B1020" t="s">
        <v>9465</v>
      </c>
      <c r="C1020" t="str">
        <f t="shared" si="46"/>
        <v>Themisto 350 Watts Egg Boiler-Blue</v>
      </c>
      <c r="D1020" t="str">
        <f t="shared" si="47"/>
        <v>Themisto 350 Watts Egg Boiler-Blue</v>
      </c>
      <c r="E1020" t="s">
        <v>8820</v>
      </c>
      <c r="F1020" t="str">
        <f t="shared" si="48"/>
        <v>Home&amp;Kitchen</v>
      </c>
      <c r="G1020">
        <v>368</v>
      </c>
      <c r="H1020">
        <v>699</v>
      </c>
      <c r="I1020" s="3">
        <v>0.47</v>
      </c>
      <c r="J1020">
        <v>4.0999999999999996</v>
      </c>
      <c r="K1020" s="1">
        <v>1240</v>
      </c>
      <c r="L1020" t="s">
        <v>9466</v>
      </c>
      <c r="M1020" t="s">
        <v>9467</v>
      </c>
      <c r="N1020" t="s">
        <v>9468</v>
      </c>
      <c r="O1020" t="s">
        <v>9469</v>
      </c>
      <c r="P1020" t="s">
        <v>9470</v>
      </c>
      <c r="Q1020" t="s">
        <v>9471</v>
      </c>
      <c r="R1020" t="s">
        <v>9472</v>
      </c>
      <c r="S1020" t="s">
        <v>9473</v>
      </c>
    </row>
    <row r="1021" spans="1:19" x14ac:dyDescent="0.3">
      <c r="A1021" t="s">
        <v>9474</v>
      </c>
      <c r="B1021" t="s">
        <v>9475</v>
      </c>
      <c r="C1021" t="str">
        <f t="shared" si="46"/>
        <v>Butterfly Smart Mixer Grinder, 750W</v>
      </c>
      <c r="D1021" t="str">
        <f t="shared" si="47"/>
        <v>Butterfly Smart Mixer Grinder, 750W</v>
      </c>
      <c r="E1021" t="s">
        <v>8499</v>
      </c>
      <c r="F1021" t="str">
        <f t="shared" si="48"/>
        <v>Home&amp;Kitchen</v>
      </c>
      <c r="G1021" s="2">
        <v>3199</v>
      </c>
      <c r="H1021" s="2">
        <v>4999</v>
      </c>
      <c r="I1021" s="3">
        <v>0.36</v>
      </c>
      <c r="J1021">
        <v>4</v>
      </c>
      <c r="K1021" s="1">
        <v>20869</v>
      </c>
      <c r="L1021" t="s">
        <v>9476</v>
      </c>
      <c r="M1021" t="s">
        <v>9477</v>
      </c>
      <c r="N1021" t="s">
        <v>9478</v>
      </c>
      <c r="O1021" t="s">
        <v>9479</v>
      </c>
      <c r="P1021" t="s">
        <v>9480</v>
      </c>
      <c r="Q1021" t="s">
        <v>9481</v>
      </c>
      <c r="R1021" t="s">
        <v>9482</v>
      </c>
      <c r="S1021" t="s">
        <v>9483</v>
      </c>
    </row>
    <row r="1022" spans="1:19" x14ac:dyDescent="0.3">
      <c r="A1022" t="s">
        <v>9484</v>
      </c>
      <c r="B1022" t="s">
        <v>9485</v>
      </c>
      <c r="C1022" t="str">
        <f t="shared" si="46"/>
        <v xml:space="preserve">KENT Smart Multi Cooker Cum Kettle </v>
      </c>
      <c r="D1022" t="str">
        <f t="shared" si="47"/>
        <v xml:space="preserve">Kent Smart Multi Cooker Cum Kettle </v>
      </c>
      <c r="E1022" t="s">
        <v>9486</v>
      </c>
      <c r="F1022" t="str">
        <f t="shared" si="48"/>
        <v>Home&amp;Kitchen</v>
      </c>
      <c r="G1022" s="2">
        <v>1599</v>
      </c>
      <c r="H1022" s="2">
        <v>2900</v>
      </c>
      <c r="I1022" s="3">
        <v>0.45</v>
      </c>
      <c r="J1022">
        <v>3.7</v>
      </c>
      <c r="K1022" s="1">
        <v>441</v>
      </c>
      <c r="L1022" t="s">
        <v>9487</v>
      </c>
      <c r="M1022" t="s">
        <v>9488</v>
      </c>
      <c r="N1022" t="s">
        <v>9489</v>
      </c>
      <c r="O1022" t="s">
        <v>9490</v>
      </c>
      <c r="P1022" t="s">
        <v>9491</v>
      </c>
      <c r="Q1022" t="s">
        <v>9492</v>
      </c>
      <c r="R1022" t="s">
        <v>9493</v>
      </c>
      <c r="S1022" t="s">
        <v>9494</v>
      </c>
    </row>
    <row r="1023" spans="1:19" x14ac:dyDescent="0.3">
      <c r="A1023" t="s">
        <v>9495</v>
      </c>
      <c r="B1023" t="s">
        <v>9496</v>
      </c>
      <c r="C1023" t="str">
        <f t="shared" si="46"/>
        <v>InstaCuppa Portable Blender for Smo</v>
      </c>
      <c r="D1023" t="str">
        <f t="shared" si="47"/>
        <v>Instacuppa Portable Blender For Smo</v>
      </c>
      <c r="E1023" t="s">
        <v>8477</v>
      </c>
      <c r="F1023" t="str">
        <f t="shared" si="48"/>
        <v>Home&amp;Kitchen</v>
      </c>
      <c r="G1023" s="2">
        <v>1999</v>
      </c>
      <c r="H1023" s="2">
        <v>2499</v>
      </c>
      <c r="I1023" s="3">
        <v>0.2</v>
      </c>
      <c r="J1023">
        <v>4.0999999999999996</v>
      </c>
      <c r="K1023" s="1">
        <v>1034</v>
      </c>
      <c r="L1023" t="s">
        <v>9497</v>
      </c>
      <c r="M1023" t="s">
        <v>9498</v>
      </c>
      <c r="N1023" t="s">
        <v>9499</v>
      </c>
      <c r="O1023" t="s">
        <v>9500</v>
      </c>
      <c r="P1023" t="s">
        <v>9501</v>
      </c>
      <c r="Q1023" t="s">
        <v>9502</v>
      </c>
      <c r="R1023" t="s">
        <v>9503</v>
      </c>
      <c r="S1023" t="s">
        <v>9504</v>
      </c>
    </row>
    <row r="1024" spans="1:19" x14ac:dyDescent="0.3">
      <c r="A1024" t="s">
        <v>9505</v>
      </c>
      <c r="B1024" t="s">
        <v>9506</v>
      </c>
      <c r="C1024" t="str">
        <f t="shared" si="46"/>
        <v>USHA EI 1602 1000 W Lightweight Dry</v>
      </c>
      <c r="D1024" t="str">
        <f t="shared" si="47"/>
        <v>Usha Ei 1602 1000 W Lightweight Dry</v>
      </c>
      <c r="E1024" t="s">
        <v>8488</v>
      </c>
      <c r="F1024" t="str">
        <f t="shared" si="48"/>
        <v>Home&amp;Kitchen</v>
      </c>
      <c r="G1024">
        <v>616</v>
      </c>
      <c r="H1024" s="2">
        <v>1190</v>
      </c>
      <c r="I1024" s="3">
        <v>0.48</v>
      </c>
      <c r="J1024">
        <v>4.0999999999999996</v>
      </c>
      <c r="K1024" s="1">
        <v>37126</v>
      </c>
      <c r="L1024" t="s">
        <v>9507</v>
      </c>
      <c r="M1024" t="s">
        <v>9508</v>
      </c>
      <c r="N1024" t="s">
        <v>9509</v>
      </c>
      <c r="O1024" t="s">
        <v>9510</v>
      </c>
      <c r="P1024" t="s">
        <v>9511</v>
      </c>
      <c r="Q1024" t="s">
        <v>9512</v>
      </c>
      <c r="R1024" t="s">
        <v>9513</v>
      </c>
      <c r="S1024" t="s">
        <v>9514</v>
      </c>
    </row>
    <row r="1025" spans="1:19" x14ac:dyDescent="0.3">
      <c r="A1025" t="s">
        <v>9515</v>
      </c>
      <c r="B1025" t="s">
        <v>9516</v>
      </c>
      <c r="C1025" t="str">
        <f t="shared" si="46"/>
        <v>KENT 16044 Hand Blender Stainless S</v>
      </c>
      <c r="D1025" t="str">
        <f t="shared" si="47"/>
        <v>Kent 16044 Hand Blender Stainless S</v>
      </c>
      <c r="E1025" t="s">
        <v>8477</v>
      </c>
      <c r="F1025" t="str">
        <f t="shared" si="48"/>
        <v>Home&amp;Kitchen</v>
      </c>
      <c r="G1025" s="2">
        <v>1499</v>
      </c>
      <c r="H1025" s="2">
        <v>2100</v>
      </c>
      <c r="I1025" s="3">
        <v>0.28999999999999998</v>
      </c>
      <c r="J1025">
        <v>4.0999999999999996</v>
      </c>
      <c r="K1025" s="1">
        <v>6355</v>
      </c>
      <c r="L1025" t="s">
        <v>9517</v>
      </c>
      <c r="M1025" t="s">
        <v>9518</v>
      </c>
      <c r="N1025" t="s">
        <v>9519</v>
      </c>
      <c r="O1025" t="s">
        <v>9520</v>
      </c>
      <c r="P1025" t="s">
        <v>9521</v>
      </c>
      <c r="Q1025" t="s">
        <v>9522</v>
      </c>
      <c r="R1025" t="s">
        <v>9523</v>
      </c>
      <c r="S1025" t="s">
        <v>9524</v>
      </c>
    </row>
    <row r="1026" spans="1:19" x14ac:dyDescent="0.3">
      <c r="A1026" t="s">
        <v>9525</v>
      </c>
      <c r="B1026" t="s">
        <v>9526</v>
      </c>
      <c r="C1026" t="str">
        <f t="shared" ref="C1026:C1089" si="49">LEFT(B1026,35)</f>
        <v xml:space="preserve">White Feather Portable Heat Sealer </v>
      </c>
      <c r="D1026" t="str">
        <f t="shared" ref="D1026:D1089" si="50">PROPER(C1026)</f>
        <v xml:space="preserve">White Feather Portable Heat Sealer </v>
      </c>
      <c r="E1026" t="s">
        <v>9074</v>
      </c>
      <c r="F1026" t="str">
        <f t="shared" si="48"/>
        <v>Home&amp;Kitchen</v>
      </c>
      <c r="G1026">
        <v>199</v>
      </c>
      <c r="H1026">
        <v>499</v>
      </c>
      <c r="I1026" s="3">
        <v>0.6</v>
      </c>
      <c r="J1026">
        <v>3.3</v>
      </c>
      <c r="K1026" s="1">
        <v>12</v>
      </c>
      <c r="L1026" t="s">
        <v>9527</v>
      </c>
      <c r="M1026" t="s">
        <v>9528</v>
      </c>
      <c r="N1026" t="s">
        <v>9529</v>
      </c>
      <c r="O1026" t="s">
        <v>9530</v>
      </c>
      <c r="P1026" t="s">
        <v>9531</v>
      </c>
      <c r="Q1026" t="s">
        <v>9532</v>
      </c>
      <c r="R1026" t="s">
        <v>9533</v>
      </c>
      <c r="S1026" t="s">
        <v>9534</v>
      </c>
    </row>
    <row r="1027" spans="1:19" x14ac:dyDescent="0.3">
      <c r="A1027" t="s">
        <v>9535</v>
      </c>
      <c r="B1027" t="s">
        <v>9536</v>
      </c>
      <c r="C1027" t="str">
        <f t="shared" si="49"/>
        <v>Crompton IHL 152 1500-Watt Immersio</v>
      </c>
      <c r="D1027" t="str">
        <f t="shared" si="50"/>
        <v>Crompton Ihl 152 1500-Watt Immersio</v>
      </c>
      <c r="E1027" t="s">
        <v>8634</v>
      </c>
      <c r="F1027" t="str">
        <f t="shared" ref="F1027:F1090" si="51">LEFT(E1027,FIND("|",E1027)-1)</f>
        <v>Home&amp;Kitchen</v>
      </c>
      <c r="G1027">
        <v>610</v>
      </c>
      <c r="H1027">
        <v>825</v>
      </c>
      <c r="I1027" s="3">
        <v>0.26</v>
      </c>
      <c r="J1027">
        <v>4.0999999999999996</v>
      </c>
      <c r="K1027" s="1">
        <v>13165</v>
      </c>
      <c r="L1027" t="s">
        <v>9537</v>
      </c>
      <c r="M1027" t="s">
        <v>9538</v>
      </c>
      <c r="N1027" t="s">
        <v>9539</v>
      </c>
      <c r="O1027" t="s">
        <v>9540</v>
      </c>
      <c r="P1027" t="s">
        <v>9541</v>
      </c>
      <c r="Q1027" t="s">
        <v>9542</v>
      </c>
      <c r="R1027" t="s">
        <v>9543</v>
      </c>
      <c r="S1027" t="s">
        <v>9544</v>
      </c>
    </row>
    <row r="1028" spans="1:19" x14ac:dyDescent="0.3">
      <c r="A1028" t="s">
        <v>9545</v>
      </c>
      <c r="B1028" t="s">
        <v>9546</v>
      </c>
      <c r="C1028" t="str">
        <f t="shared" si="49"/>
        <v>InstaCuppa Rechargeable Mini Electr</v>
      </c>
      <c r="D1028" t="str">
        <f t="shared" si="50"/>
        <v>Instacuppa Rechargeable Mini Electr</v>
      </c>
      <c r="E1028" t="s">
        <v>8982</v>
      </c>
      <c r="F1028" t="str">
        <f t="shared" si="51"/>
        <v>Home&amp;Kitchen</v>
      </c>
      <c r="G1028">
        <v>999</v>
      </c>
      <c r="H1028" s="2">
        <v>1499</v>
      </c>
      <c r="I1028" s="3">
        <v>0.33</v>
      </c>
      <c r="J1028">
        <v>4.0999999999999996</v>
      </c>
      <c r="K1028" s="1">
        <v>1646</v>
      </c>
      <c r="L1028" t="s">
        <v>9547</v>
      </c>
      <c r="M1028" t="s">
        <v>9548</v>
      </c>
      <c r="N1028" t="s">
        <v>9549</v>
      </c>
      <c r="O1028" t="s">
        <v>9550</v>
      </c>
      <c r="P1028" t="s">
        <v>9551</v>
      </c>
      <c r="Q1028" t="s">
        <v>9552</v>
      </c>
      <c r="R1028" t="s">
        <v>9553</v>
      </c>
      <c r="S1028" t="s">
        <v>9554</v>
      </c>
    </row>
    <row r="1029" spans="1:19" x14ac:dyDescent="0.3">
      <c r="A1029" t="s">
        <v>9555</v>
      </c>
      <c r="B1029" t="s">
        <v>9556</v>
      </c>
      <c r="C1029" t="str">
        <f t="shared" si="49"/>
        <v xml:space="preserve">Philips PowerPro FC9352/01 Compact </v>
      </c>
      <c r="D1029" t="str">
        <f t="shared" si="50"/>
        <v xml:space="preserve">Philips Powerpro Fc9352/01 Compact </v>
      </c>
      <c r="E1029" t="s">
        <v>9116</v>
      </c>
      <c r="F1029" t="str">
        <f t="shared" si="51"/>
        <v>Home&amp;Kitchen</v>
      </c>
      <c r="G1029" s="2">
        <v>8999</v>
      </c>
      <c r="H1029" s="2">
        <v>9995</v>
      </c>
      <c r="I1029" s="3">
        <v>0.1</v>
      </c>
      <c r="J1029">
        <v>4.4000000000000004</v>
      </c>
      <c r="K1029" s="1">
        <v>17994</v>
      </c>
      <c r="L1029" t="s">
        <v>9557</v>
      </c>
      <c r="M1029" t="s">
        <v>9558</v>
      </c>
      <c r="N1029" t="s">
        <v>9559</v>
      </c>
      <c r="O1029" t="s">
        <v>9560</v>
      </c>
      <c r="P1029" t="s">
        <v>9561</v>
      </c>
      <c r="Q1029" t="s">
        <v>9562</v>
      </c>
      <c r="R1029" t="s">
        <v>9563</v>
      </c>
      <c r="S1029" t="s">
        <v>9564</v>
      </c>
    </row>
    <row r="1030" spans="1:19" x14ac:dyDescent="0.3">
      <c r="A1030" t="s">
        <v>9565</v>
      </c>
      <c r="B1030" t="s">
        <v>9566</v>
      </c>
      <c r="C1030" t="str">
        <f t="shared" si="49"/>
        <v xml:space="preserve">SAIELLIN Electric Lint Remover for </v>
      </c>
      <c r="D1030" t="str">
        <f t="shared" si="50"/>
        <v xml:space="preserve">Saiellin Electric Lint Remover For </v>
      </c>
      <c r="E1030" t="s">
        <v>8363</v>
      </c>
      <c r="F1030" t="str">
        <f t="shared" si="51"/>
        <v>Home&amp;Kitchen</v>
      </c>
      <c r="G1030">
        <v>453</v>
      </c>
      <c r="H1030">
        <v>999</v>
      </c>
      <c r="I1030" s="3">
        <v>0.55000000000000004</v>
      </c>
      <c r="J1030">
        <v>4.3</v>
      </c>
      <c r="K1030" s="1">
        <v>610</v>
      </c>
      <c r="L1030" t="s">
        <v>9567</v>
      </c>
      <c r="M1030" t="s">
        <v>9568</v>
      </c>
      <c r="N1030" t="s">
        <v>9569</v>
      </c>
      <c r="O1030" t="s">
        <v>9570</v>
      </c>
      <c r="P1030" t="s">
        <v>9571</v>
      </c>
      <c r="Q1030" t="s">
        <v>9572</v>
      </c>
      <c r="R1030" t="s">
        <v>9573</v>
      </c>
      <c r="S1030" t="s">
        <v>9574</v>
      </c>
    </row>
    <row r="1031" spans="1:19" x14ac:dyDescent="0.3">
      <c r="A1031" t="s">
        <v>9575</v>
      </c>
      <c r="B1031" t="s">
        <v>9576</v>
      </c>
      <c r="C1031" t="str">
        <f t="shared" si="49"/>
        <v>Cookwell Bullet Mixer Grinder (5 Ja</v>
      </c>
      <c r="D1031" t="str">
        <f t="shared" si="50"/>
        <v>Cookwell Bullet Mixer Grinder (5 Ja</v>
      </c>
      <c r="E1031" t="s">
        <v>8499</v>
      </c>
      <c r="F1031" t="str">
        <f t="shared" si="51"/>
        <v>Home&amp;Kitchen</v>
      </c>
      <c r="G1031" s="2">
        <v>2464</v>
      </c>
      <c r="H1031" s="2">
        <v>6000</v>
      </c>
      <c r="I1031" s="3">
        <v>0.59</v>
      </c>
      <c r="J1031">
        <v>4.0999999999999996</v>
      </c>
      <c r="K1031" s="1">
        <v>8866</v>
      </c>
      <c r="L1031" t="s">
        <v>9577</v>
      </c>
      <c r="M1031" t="s">
        <v>9578</v>
      </c>
      <c r="N1031" t="s">
        <v>9579</v>
      </c>
      <c r="O1031" t="s">
        <v>9580</v>
      </c>
      <c r="P1031" t="s">
        <v>9581</v>
      </c>
      <c r="Q1031" t="s">
        <v>9582</v>
      </c>
      <c r="R1031" t="s">
        <v>9583</v>
      </c>
      <c r="S1031" t="s">
        <v>9584</v>
      </c>
    </row>
    <row r="1032" spans="1:19" x14ac:dyDescent="0.3">
      <c r="A1032" t="s">
        <v>9585</v>
      </c>
      <c r="B1032" t="s">
        <v>9586</v>
      </c>
      <c r="C1032" t="str">
        <f t="shared" si="49"/>
        <v>Prestige PRWO 1.8-2 700-Watts Delig</v>
      </c>
      <c r="D1032" t="str">
        <f t="shared" si="50"/>
        <v>Prestige Prwo 1.8-2 700-Watts Delig</v>
      </c>
      <c r="E1032" t="s">
        <v>9486</v>
      </c>
      <c r="F1032" t="str">
        <f t="shared" si="51"/>
        <v>Home&amp;Kitchen</v>
      </c>
      <c r="G1032" s="2">
        <v>2719</v>
      </c>
      <c r="H1032" s="2">
        <v>3945</v>
      </c>
      <c r="I1032" s="3">
        <v>0.31</v>
      </c>
      <c r="J1032">
        <v>3.7</v>
      </c>
      <c r="K1032" s="1">
        <v>13406</v>
      </c>
      <c r="L1032" t="s">
        <v>9587</v>
      </c>
      <c r="M1032" t="s">
        <v>9588</v>
      </c>
      <c r="N1032" t="s">
        <v>9589</v>
      </c>
      <c r="O1032" t="s">
        <v>9590</v>
      </c>
      <c r="P1032" t="s">
        <v>9591</v>
      </c>
      <c r="Q1032" t="s">
        <v>9592</v>
      </c>
      <c r="R1032" t="s">
        <v>9593</v>
      </c>
      <c r="S1032" t="s">
        <v>9594</v>
      </c>
    </row>
    <row r="1033" spans="1:19" x14ac:dyDescent="0.3">
      <c r="A1033" t="s">
        <v>9595</v>
      </c>
      <c r="B1033" t="s">
        <v>9596</v>
      </c>
      <c r="C1033" t="str">
        <f t="shared" si="49"/>
        <v>Swiffer Instant Electric Water Heat</v>
      </c>
      <c r="D1033" t="str">
        <f t="shared" si="50"/>
        <v>Swiffer Instant Electric Water Heat</v>
      </c>
      <c r="E1033" t="s">
        <v>8510</v>
      </c>
      <c r="F1033" t="str">
        <f t="shared" si="51"/>
        <v>Home&amp;Kitchen</v>
      </c>
      <c r="G1033" s="2">
        <v>1439</v>
      </c>
      <c r="H1033" s="2">
        <v>1999</v>
      </c>
      <c r="I1033" s="3">
        <v>0.28000000000000003</v>
      </c>
      <c r="J1033">
        <v>4.8</v>
      </c>
      <c r="K1033" s="1">
        <v>53803</v>
      </c>
      <c r="L1033" t="s">
        <v>9597</v>
      </c>
      <c r="M1033" t="s">
        <v>9598</v>
      </c>
      <c r="N1033" t="s">
        <v>9599</v>
      </c>
      <c r="O1033" t="s">
        <v>9600</v>
      </c>
      <c r="P1033" t="s">
        <v>9601</v>
      </c>
      <c r="Q1033" t="s">
        <v>9602</v>
      </c>
      <c r="R1033" t="s">
        <v>9603</v>
      </c>
      <c r="S1033" t="s">
        <v>9604</v>
      </c>
    </row>
    <row r="1034" spans="1:19" x14ac:dyDescent="0.3">
      <c r="A1034" t="s">
        <v>9605</v>
      </c>
      <c r="B1034" t="s">
        <v>9606</v>
      </c>
      <c r="C1034" t="str">
        <f t="shared" si="49"/>
        <v>InstaCuppa Portable Blender for Smo</v>
      </c>
      <c r="D1034" t="str">
        <f t="shared" si="50"/>
        <v>Instacuppa Portable Blender For Smo</v>
      </c>
      <c r="E1034" t="s">
        <v>8477</v>
      </c>
      <c r="F1034" t="str">
        <f t="shared" si="51"/>
        <v>Home&amp;Kitchen</v>
      </c>
      <c r="G1034" s="2">
        <v>2799</v>
      </c>
      <c r="H1034" s="2">
        <v>3499</v>
      </c>
      <c r="I1034" s="3">
        <v>0.2</v>
      </c>
      <c r="J1034">
        <v>4.5</v>
      </c>
      <c r="K1034" s="1">
        <v>546</v>
      </c>
      <c r="L1034" t="s">
        <v>9607</v>
      </c>
      <c r="M1034" t="s">
        <v>9608</v>
      </c>
      <c r="N1034" t="s">
        <v>9609</v>
      </c>
      <c r="O1034" t="s">
        <v>9610</v>
      </c>
      <c r="P1034" t="s">
        <v>9611</v>
      </c>
      <c r="Q1034" t="s">
        <v>9612</v>
      </c>
      <c r="R1034" t="s">
        <v>9613</v>
      </c>
      <c r="S1034" t="s">
        <v>9614</v>
      </c>
    </row>
    <row r="1035" spans="1:19" x14ac:dyDescent="0.3">
      <c r="A1035" t="s">
        <v>9615</v>
      </c>
      <c r="B1035" t="s">
        <v>9616</v>
      </c>
      <c r="C1035" t="str">
        <f t="shared" si="49"/>
        <v>Lifelong LLWH106 Flash 3 Litres Ins</v>
      </c>
      <c r="D1035" t="str">
        <f t="shared" si="50"/>
        <v>Lifelong Llwh106 Flash 3 Litres Ins</v>
      </c>
      <c r="E1035" t="s">
        <v>8510</v>
      </c>
      <c r="F1035" t="str">
        <f t="shared" si="51"/>
        <v>Home&amp;Kitchen</v>
      </c>
      <c r="G1035" s="2">
        <v>2088</v>
      </c>
      <c r="H1035" s="2">
        <v>5550</v>
      </c>
      <c r="I1035" s="3">
        <v>0.62</v>
      </c>
      <c r="J1035">
        <v>4</v>
      </c>
      <c r="K1035" s="1">
        <v>5292</v>
      </c>
      <c r="L1035" t="s">
        <v>9617</v>
      </c>
      <c r="M1035" t="s">
        <v>9618</v>
      </c>
      <c r="N1035" t="s">
        <v>9619</v>
      </c>
      <c r="O1035" t="s">
        <v>9620</v>
      </c>
      <c r="P1035" t="s">
        <v>9621</v>
      </c>
      <c r="Q1035" t="s">
        <v>9622</v>
      </c>
      <c r="R1035" t="s">
        <v>9623</v>
      </c>
      <c r="S1035" t="s">
        <v>9624</v>
      </c>
    </row>
    <row r="1036" spans="1:19" x14ac:dyDescent="0.3">
      <c r="A1036" t="s">
        <v>9625</v>
      </c>
      <c r="B1036" t="s">
        <v>9626</v>
      </c>
      <c r="C1036" t="str">
        <f t="shared" si="49"/>
        <v xml:space="preserve">Hindware Atlantic Compacto 3 Litre </v>
      </c>
      <c r="D1036" t="str">
        <f t="shared" si="50"/>
        <v xml:space="preserve">Hindware Atlantic Compacto 3 Litre </v>
      </c>
      <c r="E1036" t="s">
        <v>8510</v>
      </c>
      <c r="F1036" t="str">
        <f t="shared" si="51"/>
        <v>Home&amp;Kitchen</v>
      </c>
      <c r="G1036" s="2">
        <v>2399</v>
      </c>
      <c r="H1036" s="2">
        <v>4590</v>
      </c>
      <c r="I1036" s="3">
        <v>0.48</v>
      </c>
      <c r="J1036">
        <v>4.0999999999999996</v>
      </c>
      <c r="K1036" s="1">
        <v>444</v>
      </c>
      <c r="L1036" t="s">
        <v>9627</v>
      </c>
      <c r="M1036" t="s">
        <v>9628</v>
      </c>
      <c r="N1036" t="s">
        <v>9629</v>
      </c>
      <c r="O1036" t="s">
        <v>9630</v>
      </c>
      <c r="P1036" t="s">
        <v>9631</v>
      </c>
      <c r="Q1036" t="s">
        <v>9632</v>
      </c>
      <c r="R1036" t="s">
        <v>9633</v>
      </c>
      <c r="S1036" t="s">
        <v>9634</v>
      </c>
    </row>
    <row r="1037" spans="1:19" x14ac:dyDescent="0.3">
      <c r="A1037" t="s">
        <v>9635</v>
      </c>
      <c r="B1037" t="s">
        <v>9636</v>
      </c>
      <c r="C1037" t="str">
        <f t="shared" si="49"/>
        <v>ATOM Selves-MH 200 GM Digital Pocke</v>
      </c>
      <c r="D1037" t="str">
        <f t="shared" si="50"/>
        <v>Atom Selves-Mh 200 Gm Digital Pocke</v>
      </c>
      <c r="E1037" t="s">
        <v>8374</v>
      </c>
      <c r="F1037" t="str">
        <f t="shared" si="51"/>
        <v>Home&amp;Kitchen</v>
      </c>
      <c r="G1037">
        <v>308</v>
      </c>
      <c r="H1037">
        <v>499</v>
      </c>
      <c r="I1037" s="3">
        <v>0.38</v>
      </c>
      <c r="J1037">
        <v>3.9</v>
      </c>
      <c r="K1037" s="1">
        <v>4584</v>
      </c>
      <c r="L1037" t="s">
        <v>9637</v>
      </c>
      <c r="M1037" t="s">
        <v>9638</v>
      </c>
      <c r="N1037" t="s">
        <v>9639</v>
      </c>
      <c r="O1037" t="s">
        <v>9640</v>
      </c>
      <c r="P1037" t="s">
        <v>9641</v>
      </c>
      <c r="Q1037" t="s">
        <v>9642</v>
      </c>
      <c r="R1037" t="s">
        <v>9643</v>
      </c>
      <c r="S1037" t="s">
        <v>9644</v>
      </c>
    </row>
    <row r="1038" spans="1:19" x14ac:dyDescent="0.3">
      <c r="A1038" t="s">
        <v>9645</v>
      </c>
      <c r="B1038" t="s">
        <v>9646</v>
      </c>
      <c r="C1038" t="str">
        <f t="shared" si="49"/>
        <v>Crompton InstaBliss 3-L Instant Wat</v>
      </c>
      <c r="D1038" t="str">
        <f t="shared" si="50"/>
        <v>Crompton Instabliss 3-L Instant Wat</v>
      </c>
      <c r="E1038" t="s">
        <v>8510</v>
      </c>
      <c r="F1038" t="str">
        <f t="shared" si="51"/>
        <v>Home&amp;Kitchen</v>
      </c>
      <c r="G1038" s="2">
        <v>2599</v>
      </c>
      <c r="H1038" s="2">
        <v>4400</v>
      </c>
      <c r="I1038" s="3">
        <v>0.41</v>
      </c>
      <c r="J1038">
        <v>4.0999999999999996</v>
      </c>
      <c r="K1038" s="1">
        <v>14947</v>
      </c>
      <c r="L1038" t="s">
        <v>9647</v>
      </c>
      <c r="M1038" t="s">
        <v>9648</v>
      </c>
      <c r="N1038" t="s">
        <v>9649</v>
      </c>
      <c r="O1038" t="s">
        <v>9650</v>
      </c>
      <c r="P1038" t="s">
        <v>9651</v>
      </c>
      <c r="Q1038" t="s">
        <v>9652</v>
      </c>
      <c r="R1038" t="s">
        <v>9653</v>
      </c>
      <c r="S1038" t="s">
        <v>9654</v>
      </c>
    </row>
    <row r="1039" spans="1:19" x14ac:dyDescent="0.3">
      <c r="A1039" t="s">
        <v>9655</v>
      </c>
      <c r="B1039" t="s">
        <v>9656</v>
      </c>
      <c r="C1039" t="str">
        <f t="shared" si="49"/>
        <v>Croma 1100 W Dry Iron with Weilburg</v>
      </c>
      <c r="D1039" t="str">
        <f t="shared" si="50"/>
        <v>Croma 1100 W Dry Iron With Weilburg</v>
      </c>
      <c r="E1039" t="s">
        <v>8488</v>
      </c>
      <c r="F1039" t="str">
        <f t="shared" si="51"/>
        <v>Home&amp;Kitchen</v>
      </c>
      <c r="G1039">
        <v>479</v>
      </c>
      <c r="H1039" s="2">
        <v>1000</v>
      </c>
      <c r="I1039" s="3">
        <v>0.52</v>
      </c>
      <c r="J1039">
        <v>4.2</v>
      </c>
      <c r="K1039" s="1">
        <v>1559</v>
      </c>
      <c r="L1039" t="s">
        <v>9657</v>
      </c>
      <c r="M1039" t="s">
        <v>9658</v>
      </c>
      <c r="N1039" t="s">
        <v>9659</v>
      </c>
      <c r="O1039" t="s">
        <v>9660</v>
      </c>
      <c r="P1039" t="s">
        <v>9661</v>
      </c>
      <c r="Q1039" t="s">
        <v>9662</v>
      </c>
      <c r="R1039" t="s">
        <v>9663</v>
      </c>
      <c r="S1039" t="s">
        <v>9664</v>
      </c>
    </row>
    <row r="1040" spans="1:19" x14ac:dyDescent="0.3">
      <c r="A1040" t="s">
        <v>9665</v>
      </c>
      <c r="B1040" t="s">
        <v>9666</v>
      </c>
      <c r="C1040" t="str">
        <f t="shared" si="49"/>
        <v>Lint Roller with 40 Paper Sheets, 2</v>
      </c>
      <c r="D1040" t="str">
        <f t="shared" si="50"/>
        <v>Lint Roller With 40 Paper Sheets, 2</v>
      </c>
      <c r="E1040" t="s">
        <v>8363</v>
      </c>
      <c r="F1040" t="str">
        <f t="shared" si="51"/>
        <v>Home&amp;Kitchen</v>
      </c>
      <c r="G1040">
        <v>245</v>
      </c>
      <c r="H1040">
        <v>299</v>
      </c>
      <c r="I1040" s="3">
        <v>0.18</v>
      </c>
      <c r="J1040">
        <v>4.0999999999999996</v>
      </c>
      <c r="K1040" s="1">
        <v>1660</v>
      </c>
      <c r="L1040" t="s">
        <v>9667</v>
      </c>
      <c r="M1040" t="s">
        <v>9668</v>
      </c>
      <c r="N1040" t="s">
        <v>9669</v>
      </c>
      <c r="O1040" t="s">
        <v>9670</v>
      </c>
      <c r="P1040" t="s">
        <v>9671</v>
      </c>
      <c r="Q1040" t="s">
        <v>9672</v>
      </c>
      <c r="R1040" t="s">
        <v>9673</v>
      </c>
      <c r="S1040" t="s">
        <v>9674</v>
      </c>
    </row>
    <row r="1041" spans="1:19" x14ac:dyDescent="0.3">
      <c r="A1041" t="s">
        <v>9675</v>
      </c>
      <c r="B1041" t="s">
        <v>9676</v>
      </c>
      <c r="C1041" t="str">
        <f t="shared" si="49"/>
        <v>Portable Lint Remover Pet Fur Remov</v>
      </c>
      <c r="D1041" t="str">
        <f t="shared" si="50"/>
        <v>Portable Lint Remover Pet Fur Remov</v>
      </c>
      <c r="E1041" t="s">
        <v>8363</v>
      </c>
      <c r="F1041" t="str">
        <f t="shared" si="51"/>
        <v>Home&amp;Kitchen</v>
      </c>
      <c r="G1041">
        <v>179</v>
      </c>
      <c r="H1041">
        <v>799</v>
      </c>
      <c r="I1041" s="3">
        <v>0.78</v>
      </c>
      <c r="J1041">
        <v>3.5</v>
      </c>
      <c r="K1041" s="1">
        <v>132</v>
      </c>
      <c r="L1041" t="s">
        <v>9677</v>
      </c>
      <c r="M1041" t="s">
        <v>9678</v>
      </c>
      <c r="N1041" t="s">
        <v>9679</v>
      </c>
      <c r="O1041" t="s">
        <v>9680</v>
      </c>
      <c r="P1041" t="s">
        <v>9681</v>
      </c>
      <c r="Q1041" t="s">
        <v>9682</v>
      </c>
      <c r="R1041" t="s">
        <v>9683</v>
      </c>
      <c r="S1041" t="s">
        <v>9684</v>
      </c>
    </row>
    <row r="1042" spans="1:19" x14ac:dyDescent="0.3">
      <c r="A1042" t="s">
        <v>9685</v>
      </c>
      <c r="B1042" t="s">
        <v>9686</v>
      </c>
      <c r="C1042" t="str">
        <f t="shared" si="49"/>
        <v>atomberg Renesa 1200mm BLDC Motor w</v>
      </c>
      <c r="D1042" t="str">
        <f t="shared" si="50"/>
        <v>Atomberg Renesa 1200Mm Bldc Motor W</v>
      </c>
      <c r="E1042" t="s">
        <v>9085</v>
      </c>
      <c r="F1042" t="str">
        <f t="shared" si="51"/>
        <v>Home&amp;Kitchen</v>
      </c>
      <c r="G1042" s="2">
        <v>3569</v>
      </c>
      <c r="H1042" s="2">
        <v>5190</v>
      </c>
      <c r="I1042" s="3">
        <v>0.31</v>
      </c>
      <c r="J1042">
        <v>4.3</v>
      </c>
      <c r="K1042" s="1">
        <v>28629</v>
      </c>
      <c r="L1042" t="s">
        <v>9687</v>
      </c>
      <c r="M1042" t="s">
        <v>9688</v>
      </c>
      <c r="N1042" t="s">
        <v>9689</v>
      </c>
      <c r="O1042" t="s">
        <v>9690</v>
      </c>
      <c r="P1042" t="s">
        <v>9691</v>
      </c>
      <c r="Q1042" t="s">
        <v>9692</v>
      </c>
      <c r="R1042" t="s">
        <v>9693</v>
      </c>
      <c r="S1042" t="s">
        <v>9694</v>
      </c>
    </row>
    <row r="1043" spans="1:19" x14ac:dyDescent="0.3">
      <c r="A1043" t="s">
        <v>9695</v>
      </c>
      <c r="B1043" t="s">
        <v>9696</v>
      </c>
      <c r="C1043" t="str">
        <f t="shared" si="49"/>
        <v>Pigeon by Stovekraft Amaze Plus Ele</v>
      </c>
      <c r="D1043" t="str">
        <f t="shared" si="50"/>
        <v>Pigeon By Stovekraft Amaze Plus Ele</v>
      </c>
      <c r="E1043" t="s">
        <v>8330</v>
      </c>
      <c r="F1043" t="str">
        <f t="shared" si="51"/>
        <v>Home&amp;Kitchen</v>
      </c>
      <c r="G1043">
        <v>699</v>
      </c>
      <c r="H1043" s="2">
        <v>1345</v>
      </c>
      <c r="I1043" s="3">
        <v>0.48</v>
      </c>
      <c r="J1043">
        <v>3.9</v>
      </c>
      <c r="K1043" s="1">
        <v>8446</v>
      </c>
      <c r="L1043" t="s">
        <v>9697</v>
      </c>
      <c r="M1043" t="s">
        <v>9698</v>
      </c>
      <c r="N1043" t="s">
        <v>9699</v>
      </c>
      <c r="O1043" t="s">
        <v>9700</v>
      </c>
      <c r="P1043" t="s">
        <v>9701</v>
      </c>
      <c r="Q1043" t="s">
        <v>9702</v>
      </c>
      <c r="R1043" t="s">
        <v>9703</v>
      </c>
      <c r="S1043" t="s">
        <v>9704</v>
      </c>
    </row>
    <row r="1044" spans="1:19" x14ac:dyDescent="0.3">
      <c r="A1044" t="s">
        <v>9705</v>
      </c>
      <c r="B1044" t="s">
        <v>9706</v>
      </c>
      <c r="C1044" t="str">
        <f t="shared" si="49"/>
        <v xml:space="preserve">Usha CookJoy (CJ1600WPC) 1600 Watt </v>
      </c>
      <c r="D1044" t="str">
        <f t="shared" si="50"/>
        <v xml:space="preserve">Usha Cookjoy (Cj1600Wpc) 1600 Watt </v>
      </c>
      <c r="E1044" t="s">
        <v>8436</v>
      </c>
      <c r="F1044" t="str">
        <f t="shared" si="51"/>
        <v>Home&amp;Kitchen</v>
      </c>
      <c r="G1044" s="2">
        <v>2089</v>
      </c>
      <c r="H1044" s="2">
        <v>4000</v>
      </c>
      <c r="I1044" s="3">
        <v>0.48</v>
      </c>
      <c r="J1044">
        <v>4.2</v>
      </c>
      <c r="K1044" s="1">
        <v>11199</v>
      </c>
      <c r="L1044" t="s">
        <v>9707</v>
      </c>
      <c r="M1044" t="s">
        <v>9708</v>
      </c>
      <c r="N1044" t="s">
        <v>9709</v>
      </c>
      <c r="O1044" t="s">
        <v>9710</v>
      </c>
      <c r="P1044" t="s">
        <v>9711</v>
      </c>
      <c r="Q1044" t="s">
        <v>9712</v>
      </c>
      <c r="R1044" t="s">
        <v>9713</v>
      </c>
      <c r="S1044" t="s">
        <v>9714</v>
      </c>
    </row>
    <row r="1045" spans="1:19" x14ac:dyDescent="0.3">
      <c r="A1045" t="s">
        <v>9715</v>
      </c>
      <c r="B1045" t="s">
        <v>9716</v>
      </c>
      <c r="C1045" t="str">
        <f t="shared" si="49"/>
        <v>Reffair AX30 [MAX] Portable Air Pur</v>
      </c>
      <c r="D1045" t="str">
        <f t="shared" si="50"/>
        <v>Reffair Ax30 [Max] Portable Air Pur</v>
      </c>
      <c r="E1045" t="s">
        <v>9717</v>
      </c>
      <c r="F1045" t="str">
        <f t="shared" si="51"/>
        <v>Car&amp;Motorbike</v>
      </c>
      <c r="G1045" s="2">
        <v>2339</v>
      </c>
      <c r="H1045" s="2">
        <v>4000</v>
      </c>
      <c r="I1045" s="3">
        <v>0.42</v>
      </c>
      <c r="J1045">
        <v>3.8</v>
      </c>
      <c r="K1045" s="1">
        <v>1118</v>
      </c>
      <c r="L1045" t="s">
        <v>9718</v>
      </c>
      <c r="M1045" t="s">
        <v>9719</v>
      </c>
      <c r="N1045" t="s">
        <v>9720</v>
      </c>
      <c r="O1045" t="s">
        <v>9721</v>
      </c>
      <c r="P1045" t="s">
        <v>9722</v>
      </c>
      <c r="Q1045" t="s">
        <v>9723</v>
      </c>
      <c r="R1045" t="s">
        <v>9724</v>
      </c>
      <c r="S1045" t="s">
        <v>9725</v>
      </c>
    </row>
    <row r="1046" spans="1:19" x14ac:dyDescent="0.3">
      <c r="A1046" t="s">
        <v>9726</v>
      </c>
      <c r="B1046" t="s">
        <v>9727</v>
      </c>
      <c r="C1046" t="str">
        <f t="shared" si="49"/>
        <v>!!1000 Watt/2000-Watt Room Heater!!</v>
      </c>
      <c r="D1046" t="str">
        <f t="shared" si="50"/>
        <v>!!1000 Watt/2000-Watt Room Heater!!</v>
      </c>
      <c r="E1046" t="s">
        <v>8352</v>
      </c>
      <c r="F1046" t="str">
        <f t="shared" si="51"/>
        <v>Home&amp;Kitchen</v>
      </c>
      <c r="G1046">
        <v>784</v>
      </c>
      <c r="H1046" s="2">
        <v>1599</v>
      </c>
      <c r="I1046" s="3">
        <v>0.51</v>
      </c>
      <c r="J1046">
        <v>4.5</v>
      </c>
      <c r="K1046" s="1">
        <v>11</v>
      </c>
      <c r="L1046" t="s">
        <v>9728</v>
      </c>
      <c r="M1046" t="s">
        <v>9729</v>
      </c>
      <c r="N1046" t="s">
        <v>9730</v>
      </c>
      <c r="O1046" t="s">
        <v>9731</v>
      </c>
      <c r="P1046" t="s">
        <v>9732</v>
      </c>
      <c r="Q1046" t="s">
        <v>9733</v>
      </c>
      <c r="R1046" t="s">
        <v>9734</v>
      </c>
      <c r="S1046" t="s">
        <v>9735</v>
      </c>
    </row>
    <row r="1047" spans="1:19" x14ac:dyDescent="0.3">
      <c r="A1047" t="s">
        <v>9736</v>
      </c>
      <c r="B1047" t="s">
        <v>9737</v>
      </c>
      <c r="C1047" t="str">
        <f t="shared" si="49"/>
        <v>Eureka Forbes Wet &amp; Dry Ultimo 1400</v>
      </c>
      <c r="D1047" t="str">
        <f t="shared" si="50"/>
        <v>Eureka Forbes Wet &amp; Dry Ultimo 1400</v>
      </c>
      <c r="E1047" t="s">
        <v>9738</v>
      </c>
      <c r="F1047" t="str">
        <f t="shared" si="51"/>
        <v>Home&amp;Kitchen</v>
      </c>
      <c r="G1047" s="2">
        <v>5499</v>
      </c>
      <c r="H1047" s="2">
        <v>9999</v>
      </c>
      <c r="I1047" s="3">
        <v>0.45</v>
      </c>
      <c r="J1047">
        <v>3.8</v>
      </c>
      <c r="K1047" s="1">
        <v>4353</v>
      </c>
      <c r="L1047" t="s">
        <v>9739</v>
      </c>
      <c r="M1047" t="s">
        <v>9740</v>
      </c>
      <c r="N1047" t="s">
        <v>9741</v>
      </c>
      <c r="O1047" t="s">
        <v>9742</v>
      </c>
      <c r="P1047" t="s">
        <v>9743</v>
      </c>
      <c r="Q1047" t="s">
        <v>9744</v>
      </c>
      <c r="R1047" t="s">
        <v>9745</v>
      </c>
      <c r="S1047" t="s">
        <v>9746</v>
      </c>
    </row>
    <row r="1048" spans="1:19" x14ac:dyDescent="0.3">
      <c r="A1048" t="s">
        <v>9747</v>
      </c>
      <c r="B1048" t="s">
        <v>9748</v>
      </c>
      <c r="C1048" t="str">
        <f t="shared" si="49"/>
        <v>Activa Heat-Max 2000 Watts Room Hea</v>
      </c>
      <c r="D1048" t="str">
        <f t="shared" si="50"/>
        <v>Activa Heat-Max 2000 Watts Room Hea</v>
      </c>
      <c r="E1048" t="s">
        <v>8352</v>
      </c>
      <c r="F1048" t="str">
        <f t="shared" si="51"/>
        <v>Home&amp;Kitchen</v>
      </c>
      <c r="G1048">
        <v>899</v>
      </c>
      <c r="H1048" s="2">
        <v>1990</v>
      </c>
      <c r="I1048" s="3">
        <v>0.55000000000000004</v>
      </c>
      <c r="J1048">
        <v>4.0999999999999996</v>
      </c>
      <c r="K1048" s="1">
        <v>185</v>
      </c>
      <c r="L1048" t="s">
        <v>9749</v>
      </c>
      <c r="M1048" t="s">
        <v>9750</v>
      </c>
      <c r="N1048" t="s">
        <v>9751</v>
      </c>
      <c r="O1048" t="s">
        <v>9752</v>
      </c>
      <c r="P1048" t="s">
        <v>9753</v>
      </c>
      <c r="Q1048" t="s">
        <v>9754</v>
      </c>
      <c r="R1048" t="s">
        <v>9755</v>
      </c>
      <c r="S1048" t="s">
        <v>9756</v>
      </c>
    </row>
    <row r="1049" spans="1:19" x14ac:dyDescent="0.3">
      <c r="A1049" t="s">
        <v>9757</v>
      </c>
      <c r="B1049" t="s">
        <v>9758</v>
      </c>
      <c r="C1049" t="str">
        <f t="shared" si="49"/>
        <v>PHILIPS HL1655/00 Hand Blender, Whi</v>
      </c>
      <c r="D1049" t="str">
        <f t="shared" si="50"/>
        <v>Philips Hl1655/00 Hand Blender, Whi</v>
      </c>
      <c r="E1049" t="s">
        <v>8477</v>
      </c>
      <c r="F1049" t="str">
        <f t="shared" si="51"/>
        <v>Home&amp;Kitchen</v>
      </c>
      <c r="G1049" s="2">
        <v>1695</v>
      </c>
      <c r="H1049" s="2">
        <v>1695</v>
      </c>
      <c r="I1049" s="3">
        <v>0</v>
      </c>
      <c r="J1049">
        <v>4.2</v>
      </c>
      <c r="K1049" s="1">
        <v>14290</v>
      </c>
      <c r="L1049" t="s">
        <v>9759</v>
      </c>
      <c r="M1049" t="s">
        <v>9760</v>
      </c>
      <c r="N1049" t="s">
        <v>9761</v>
      </c>
      <c r="O1049" t="s">
        <v>9762</v>
      </c>
      <c r="P1049" t="s">
        <v>9763</v>
      </c>
      <c r="Q1049" t="s">
        <v>9764</v>
      </c>
      <c r="R1049" t="s">
        <v>9765</v>
      </c>
      <c r="S1049" t="s">
        <v>9766</v>
      </c>
    </row>
    <row r="1050" spans="1:19" x14ac:dyDescent="0.3">
      <c r="A1050" t="s">
        <v>9767</v>
      </c>
      <c r="B1050" t="s">
        <v>9768</v>
      </c>
      <c r="C1050" t="str">
        <f t="shared" si="49"/>
        <v>Bajaj DX-2 600W Dry Iron with Advan</v>
      </c>
      <c r="D1050" t="str">
        <f t="shared" si="50"/>
        <v>Bajaj Dx-2 600W Dry Iron With Advan</v>
      </c>
      <c r="E1050" t="s">
        <v>8488</v>
      </c>
      <c r="F1050" t="str">
        <f t="shared" si="51"/>
        <v>Home&amp;Kitchen</v>
      </c>
      <c r="G1050">
        <v>499</v>
      </c>
      <c r="H1050">
        <v>940</v>
      </c>
      <c r="I1050" s="3">
        <v>0.47</v>
      </c>
      <c r="J1050">
        <v>4.0999999999999996</v>
      </c>
      <c r="K1050" s="1">
        <v>3036</v>
      </c>
      <c r="L1050" t="s">
        <v>9157</v>
      </c>
      <c r="M1050" t="s">
        <v>9769</v>
      </c>
      <c r="N1050" t="s">
        <v>9770</v>
      </c>
      <c r="O1050" t="s">
        <v>9771</v>
      </c>
      <c r="P1050" t="s">
        <v>9772</v>
      </c>
      <c r="Q1050" t="s">
        <v>9773</v>
      </c>
      <c r="R1050" t="s">
        <v>9774</v>
      </c>
      <c r="S1050" t="s">
        <v>9775</v>
      </c>
    </row>
    <row r="1051" spans="1:19" x14ac:dyDescent="0.3">
      <c r="A1051" t="s">
        <v>9776</v>
      </c>
      <c r="B1051" t="s">
        <v>9777</v>
      </c>
      <c r="C1051" t="str">
        <f t="shared" si="49"/>
        <v xml:space="preserve">V-Guard Zio Instant Water Geyser | </v>
      </c>
      <c r="D1051" t="str">
        <f t="shared" si="50"/>
        <v xml:space="preserve">V-Guard Zio Instant Water Geyser | </v>
      </c>
      <c r="E1051" t="s">
        <v>8510</v>
      </c>
      <c r="F1051" t="str">
        <f t="shared" si="51"/>
        <v>Home&amp;Kitchen</v>
      </c>
      <c r="G1051" s="2">
        <v>2699</v>
      </c>
      <c r="H1051" s="2">
        <v>4700</v>
      </c>
      <c r="I1051" s="3">
        <v>0.43</v>
      </c>
      <c r="J1051">
        <v>4.2</v>
      </c>
      <c r="K1051" s="1">
        <v>1296</v>
      </c>
      <c r="L1051" t="s">
        <v>9778</v>
      </c>
      <c r="M1051" t="s">
        <v>9779</v>
      </c>
      <c r="N1051" t="s">
        <v>9780</v>
      </c>
      <c r="O1051" t="s">
        <v>9781</v>
      </c>
      <c r="P1051" t="s">
        <v>9782</v>
      </c>
      <c r="Q1051" t="s">
        <v>9783</v>
      </c>
      <c r="R1051" t="s">
        <v>9784</v>
      </c>
      <c r="S1051" t="s">
        <v>9785</v>
      </c>
    </row>
    <row r="1052" spans="1:19" x14ac:dyDescent="0.3">
      <c r="A1052" t="s">
        <v>9786</v>
      </c>
      <c r="B1052" t="s">
        <v>9787</v>
      </c>
      <c r="C1052" t="str">
        <f t="shared" si="49"/>
        <v>Homeistic Applience‚Ñ¢ Instant Elec</v>
      </c>
      <c r="D1052" t="str">
        <f t="shared" si="50"/>
        <v>Homeistic Applience‚Ñ¢ Instant Elec</v>
      </c>
      <c r="E1052" t="s">
        <v>8510</v>
      </c>
      <c r="F1052" t="str">
        <f t="shared" si="51"/>
        <v>Home&amp;Kitchen</v>
      </c>
      <c r="G1052" s="2">
        <v>1448</v>
      </c>
      <c r="H1052" s="2">
        <v>2999</v>
      </c>
      <c r="I1052" s="3">
        <v>0.52</v>
      </c>
      <c r="J1052">
        <v>4.5</v>
      </c>
      <c r="K1052" s="1">
        <v>19</v>
      </c>
      <c r="L1052" t="s">
        <v>9788</v>
      </c>
      <c r="M1052" t="s">
        <v>9789</v>
      </c>
      <c r="N1052" t="s">
        <v>9790</v>
      </c>
      <c r="O1052" t="s">
        <v>9791</v>
      </c>
      <c r="P1052" t="s">
        <v>9792</v>
      </c>
      <c r="Q1052" t="s">
        <v>9793</v>
      </c>
      <c r="R1052" t="s">
        <v>9794</v>
      </c>
      <c r="S1052" t="s">
        <v>9795</v>
      </c>
    </row>
    <row r="1053" spans="1:19" x14ac:dyDescent="0.3">
      <c r="A1053" t="s">
        <v>9796</v>
      </c>
      <c r="B1053" t="s">
        <v>9797</v>
      </c>
      <c r="C1053" t="str">
        <f t="shared" si="49"/>
        <v>Kitchenwell 18Pc Plastic Food Snack</v>
      </c>
      <c r="D1053" t="str">
        <f t="shared" si="50"/>
        <v>Kitchenwell 18Pc Plastic Food Snack</v>
      </c>
      <c r="E1053" t="s">
        <v>9074</v>
      </c>
      <c r="F1053" t="str">
        <f t="shared" si="51"/>
        <v>Home&amp;Kitchen</v>
      </c>
      <c r="G1053">
        <v>79</v>
      </c>
      <c r="H1053">
        <v>79</v>
      </c>
      <c r="I1053" s="3">
        <v>0</v>
      </c>
      <c r="J1053">
        <v>4</v>
      </c>
      <c r="K1053" s="1">
        <v>97</v>
      </c>
      <c r="L1053" t="s">
        <v>9798</v>
      </c>
      <c r="M1053" t="s">
        <v>9799</v>
      </c>
      <c r="N1053" t="s">
        <v>9800</v>
      </c>
      <c r="O1053" t="s">
        <v>9801</v>
      </c>
      <c r="P1053" t="s">
        <v>9802</v>
      </c>
      <c r="Q1053" t="s">
        <v>9803</v>
      </c>
      <c r="R1053" t="s">
        <v>9804</v>
      </c>
      <c r="S1053" t="s">
        <v>9805</v>
      </c>
    </row>
    <row r="1054" spans="1:19" x14ac:dyDescent="0.3">
      <c r="A1054" t="s">
        <v>9806</v>
      </c>
      <c r="B1054" t="s">
        <v>9807</v>
      </c>
      <c r="C1054" t="str">
        <f t="shared" si="49"/>
        <v>Havells Instanio 10 Litre Storage W</v>
      </c>
      <c r="D1054" t="str">
        <f t="shared" si="50"/>
        <v>Havells Instanio 10 Litre Storage W</v>
      </c>
      <c r="E1054" t="s">
        <v>8563</v>
      </c>
      <c r="F1054" t="str">
        <f t="shared" si="51"/>
        <v>Home&amp;Kitchen</v>
      </c>
      <c r="G1054" s="2">
        <v>6990</v>
      </c>
      <c r="H1054" s="2">
        <v>14290</v>
      </c>
      <c r="I1054" s="3">
        <v>0.51</v>
      </c>
      <c r="J1054">
        <v>4.4000000000000004</v>
      </c>
      <c r="K1054" s="1">
        <v>1771</v>
      </c>
      <c r="L1054" t="s">
        <v>9808</v>
      </c>
      <c r="M1054" t="s">
        <v>9809</v>
      </c>
      <c r="N1054" t="s">
        <v>9810</v>
      </c>
      <c r="O1054" t="s">
        <v>9811</v>
      </c>
      <c r="P1054" t="s">
        <v>9812</v>
      </c>
      <c r="Q1054" t="s">
        <v>9813</v>
      </c>
      <c r="R1054" t="s">
        <v>9814</v>
      </c>
      <c r="S1054" t="s">
        <v>9815</v>
      </c>
    </row>
    <row r="1055" spans="1:19" x14ac:dyDescent="0.3">
      <c r="A1055" t="s">
        <v>9816</v>
      </c>
      <c r="B1055" t="s">
        <v>9817</v>
      </c>
      <c r="C1055" t="str">
        <f t="shared" si="49"/>
        <v xml:space="preserve">Prestige PIC 16.0+ 1900W Induction </v>
      </c>
      <c r="D1055" t="str">
        <f t="shared" si="50"/>
        <v xml:space="preserve">Prestige Pic 16.0+ 1900W Induction </v>
      </c>
      <c r="E1055" t="s">
        <v>8436</v>
      </c>
      <c r="F1055" t="str">
        <f t="shared" si="51"/>
        <v>Home&amp;Kitchen</v>
      </c>
      <c r="G1055" s="2">
        <v>2698</v>
      </c>
      <c r="H1055" s="2">
        <v>3945</v>
      </c>
      <c r="I1055" s="3">
        <v>0.32</v>
      </c>
      <c r="J1055">
        <v>4</v>
      </c>
      <c r="K1055" s="1">
        <v>15034</v>
      </c>
      <c r="L1055" t="s">
        <v>9818</v>
      </c>
      <c r="M1055" t="s">
        <v>9819</v>
      </c>
      <c r="N1055" t="s">
        <v>9820</v>
      </c>
      <c r="O1055" t="s">
        <v>9821</v>
      </c>
      <c r="P1055" t="s">
        <v>9822</v>
      </c>
      <c r="Q1055" t="s">
        <v>9823</v>
      </c>
      <c r="R1055" t="s">
        <v>9824</v>
      </c>
      <c r="S1055" t="s">
        <v>9825</v>
      </c>
    </row>
    <row r="1056" spans="1:19" x14ac:dyDescent="0.3">
      <c r="A1056" t="s">
        <v>9826</v>
      </c>
      <c r="B1056" t="s">
        <v>9827</v>
      </c>
      <c r="C1056" t="str">
        <f t="shared" si="49"/>
        <v>AGARO 33398 Rapid 1000-Watt, 10-Lit</v>
      </c>
      <c r="D1056" t="str">
        <f t="shared" si="50"/>
        <v>Agaro 33398 Rapid 1000-Watt, 10-Lit</v>
      </c>
      <c r="E1056" t="s">
        <v>9738</v>
      </c>
      <c r="F1056" t="str">
        <f t="shared" si="51"/>
        <v>Home&amp;Kitchen</v>
      </c>
      <c r="G1056" s="2">
        <v>3199</v>
      </c>
      <c r="H1056" s="2">
        <v>5999</v>
      </c>
      <c r="I1056" s="3">
        <v>0.47</v>
      </c>
      <c r="J1056">
        <v>4</v>
      </c>
      <c r="K1056" s="1">
        <v>3242</v>
      </c>
      <c r="L1056" t="s">
        <v>9828</v>
      </c>
      <c r="M1056" t="s">
        <v>9829</v>
      </c>
      <c r="N1056" t="s">
        <v>9830</v>
      </c>
      <c r="O1056" t="s">
        <v>9831</v>
      </c>
      <c r="P1056" t="s">
        <v>9832</v>
      </c>
      <c r="Q1056" t="s">
        <v>9833</v>
      </c>
      <c r="R1056" t="s">
        <v>9834</v>
      </c>
      <c r="S1056" t="s">
        <v>9835</v>
      </c>
    </row>
    <row r="1057" spans="1:19" x14ac:dyDescent="0.3">
      <c r="A1057" t="s">
        <v>9836</v>
      </c>
      <c r="B1057" t="s">
        <v>9837</v>
      </c>
      <c r="C1057" t="str">
        <f t="shared" si="49"/>
        <v>KENT 16026 Electric Kettle Stainles</v>
      </c>
      <c r="D1057" t="str">
        <f t="shared" si="50"/>
        <v>Kent 16026 Electric Kettle Stainles</v>
      </c>
      <c r="E1057" t="s">
        <v>8552</v>
      </c>
      <c r="F1057" t="str">
        <f t="shared" si="51"/>
        <v>Home&amp;Kitchen</v>
      </c>
      <c r="G1057" s="2">
        <v>1199</v>
      </c>
      <c r="H1057" s="2">
        <v>1950</v>
      </c>
      <c r="I1057" s="3">
        <v>0.39</v>
      </c>
      <c r="J1057">
        <v>3.9</v>
      </c>
      <c r="K1057" s="1">
        <v>2832</v>
      </c>
      <c r="L1057" t="s">
        <v>9838</v>
      </c>
      <c r="M1057" t="s">
        <v>9839</v>
      </c>
      <c r="N1057" t="s">
        <v>9840</v>
      </c>
      <c r="O1057" t="s">
        <v>9841</v>
      </c>
      <c r="P1057" t="s">
        <v>9842</v>
      </c>
      <c r="Q1057" t="s">
        <v>9843</v>
      </c>
      <c r="R1057" t="s">
        <v>9844</v>
      </c>
      <c r="S1057" t="s">
        <v>9845</v>
      </c>
    </row>
    <row r="1058" spans="1:19" x14ac:dyDescent="0.3">
      <c r="A1058" t="s">
        <v>9846</v>
      </c>
      <c r="B1058" t="s">
        <v>9847</v>
      </c>
      <c r="C1058" t="str">
        <f t="shared" si="49"/>
        <v>SKYTONE Stainless Steel Electric Me</v>
      </c>
      <c r="D1058" t="str">
        <f t="shared" si="50"/>
        <v>Skytone Stainless Steel Electric Me</v>
      </c>
      <c r="E1058" t="s">
        <v>8982</v>
      </c>
      <c r="F1058" t="str">
        <f t="shared" si="51"/>
        <v>Home&amp;Kitchen</v>
      </c>
      <c r="G1058" s="2">
        <v>1414</v>
      </c>
      <c r="H1058" s="2">
        <v>2799</v>
      </c>
      <c r="I1058" s="3">
        <v>0.49</v>
      </c>
      <c r="J1058">
        <v>4</v>
      </c>
      <c r="K1058" s="1">
        <v>1498</v>
      </c>
      <c r="L1058" t="s">
        <v>9848</v>
      </c>
      <c r="M1058" t="s">
        <v>9849</v>
      </c>
      <c r="N1058" t="s">
        <v>9850</v>
      </c>
      <c r="O1058" t="s">
        <v>9851</v>
      </c>
      <c r="P1058" t="s">
        <v>9852</v>
      </c>
      <c r="Q1058" t="s">
        <v>9853</v>
      </c>
      <c r="R1058" t="s">
        <v>9854</v>
      </c>
      <c r="S1058" t="s">
        <v>9855</v>
      </c>
    </row>
    <row r="1059" spans="1:19" x14ac:dyDescent="0.3">
      <c r="A1059" t="s">
        <v>9856</v>
      </c>
      <c r="B1059" t="s">
        <v>9857</v>
      </c>
      <c r="C1059" t="str">
        <f t="shared" si="49"/>
        <v>KENT 16088 Vogue Electric Kettle 1.</v>
      </c>
      <c r="D1059" t="str">
        <f t="shared" si="50"/>
        <v>Kent 16088 Vogue Electric Kettle 1.</v>
      </c>
      <c r="E1059" t="s">
        <v>8330</v>
      </c>
      <c r="F1059" t="str">
        <f t="shared" si="51"/>
        <v>Home&amp;Kitchen</v>
      </c>
      <c r="G1059">
        <v>999</v>
      </c>
      <c r="H1059" s="2">
        <v>1950</v>
      </c>
      <c r="I1059" s="3">
        <v>0.49</v>
      </c>
      <c r="J1059">
        <v>3.8</v>
      </c>
      <c r="K1059" s="1">
        <v>305</v>
      </c>
      <c r="L1059" t="s">
        <v>9858</v>
      </c>
      <c r="M1059" t="s">
        <v>9859</v>
      </c>
      <c r="N1059" t="s">
        <v>9860</v>
      </c>
      <c r="O1059" t="s">
        <v>9861</v>
      </c>
      <c r="P1059" t="s">
        <v>9862</v>
      </c>
      <c r="Q1059" t="s">
        <v>9863</v>
      </c>
      <c r="R1059" t="s">
        <v>9864</v>
      </c>
      <c r="S1059" t="s">
        <v>9865</v>
      </c>
    </row>
    <row r="1060" spans="1:19" x14ac:dyDescent="0.3">
      <c r="A1060" t="s">
        <v>9866</v>
      </c>
      <c r="B1060" t="s">
        <v>9867</v>
      </c>
      <c r="C1060" t="str">
        <f t="shared" si="49"/>
        <v>Eureka Forbes Supervac 1600 Watts P</v>
      </c>
      <c r="D1060" t="str">
        <f t="shared" si="50"/>
        <v>Eureka Forbes Supervac 1600 Watts P</v>
      </c>
      <c r="E1060" t="s">
        <v>9116</v>
      </c>
      <c r="F1060" t="str">
        <f t="shared" si="51"/>
        <v>Home&amp;Kitchen</v>
      </c>
      <c r="G1060" s="2">
        <v>5999</v>
      </c>
      <c r="H1060" s="2">
        <v>9999</v>
      </c>
      <c r="I1060" s="3">
        <v>0.4</v>
      </c>
      <c r="J1060">
        <v>4.2</v>
      </c>
      <c r="K1060" s="1">
        <v>1191</v>
      </c>
      <c r="L1060" t="s">
        <v>9868</v>
      </c>
      <c r="M1060" t="s">
        <v>9869</v>
      </c>
      <c r="N1060" t="s">
        <v>9870</v>
      </c>
      <c r="O1060" t="s">
        <v>9871</v>
      </c>
      <c r="P1060" t="s">
        <v>9872</v>
      </c>
      <c r="Q1060" t="s">
        <v>9873</v>
      </c>
      <c r="R1060" t="s">
        <v>9874</v>
      </c>
      <c r="S1060" t="s">
        <v>9875</v>
      </c>
    </row>
    <row r="1061" spans="1:19" x14ac:dyDescent="0.3">
      <c r="A1061" t="s">
        <v>9876</v>
      </c>
      <c r="B1061" t="s">
        <v>9877</v>
      </c>
      <c r="C1061" t="str">
        <f t="shared" si="49"/>
        <v>Mi Air Purifier 3 with True HEPA Fi</v>
      </c>
      <c r="D1061" t="str">
        <f t="shared" si="50"/>
        <v>Mi Air Purifier 3 With True Hepa Fi</v>
      </c>
      <c r="E1061" t="s">
        <v>9878</v>
      </c>
      <c r="F1061" t="str">
        <f t="shared" si="51"/>
        <v>Home&amp;Kitchen</v>
      </c>
      <c r="G1061" s="2">
        <v>9970</v>
      </c>
      <c r="H1061" s="2">
        <v>12999</v>
      </c>
      <c r="I1061" s="3">
        <v>0.23</v>
      </c>
      <c r="J1061">
        <v>4.3</v>
      </c>
      <c r="K1061" s="1">
        <v>4049</v>
      </c>
      <c r="L1061" t="s">
        <v>9879</v>
      </c>
      <c r="M1061" t="s">
        <v>9880</v>
      </c>
      <c r="N1061" t="s">
        <v>9881</v>
      </c>
      <c r="O1061" t="s">
        <v>9882</v>
      </c>
      <c r="P1061" t="s">
        <v>9883</v>
      </c>
      <c r="Q1061" t="s">
        <v>9884</v>
      </c>
      <c r="R1061" t="s">
        <v>9885</v>
      </c>
      <c r="S1061" t="s">
        <v>9886</v>
      </c>
    </row>
    <row r="1062" spans="1:19" x14ac:dyDescent="0.3">
      <c r="A1062" t="s">
        <v>9887</v>
      </c>
      <c r="B1062" t="s">
        <v>9888</v>
      </c>
      <c r="C1062" t="str">
        <f t="shared" si="49"/>
        <v>Tata Swach Bulb 6000-Litre Cartridg</v>
      </c>
      <c r="D1062" t="str">
        <f t="shared" si="50"/>
        <v>Tata Swach Bulb 6000-Litre Cartridg</v>
      </c>
      <c r="E1062" t="s">
        <v>9889</v>
      </c>
      <c r="F1062" t="str">
        <f t="shared" si="51"/>
        <v>Home&amp;Kitchen</v>
      </c>
      <c r="G1062">
        <v>698</v>
      </c>
      <c r="H1062">
        <v>699</v>
      </c>
      <c r="I1062" s="3">
        <v>0</v>
      </c>
      <c r="J1062">
        <v>4.2</v>
      </c>
      <c r="K1062" s="1">
        <v>3160</v>
      </c>
      <c r="L1062" t="s">
        <v>9890</v>
      </c>
      <c r="M1062" t="s">
        <v>9891</v>
      </c>
      <c r="N1062" t="s">
        <v>9892</v>
      </c>
      <c r="O1062" t="s">
        <v>9893</v>
      </c>
      <c r="P1062" t="s">
        <v>9894</v>
      </c>
      <c r="Q1062" t="s">
        <v>9895</v>
      </c>
      <c r="R1062" t="s">
        <v>9896</v>
      </c>
      <c r="S1062" t="s">
        <v>9897</v>
      </c>
    </row>
    <row r="1063" spans="1:19" x14ac:dyDescent="0.3">
      <c r="A1063" t="s">
        <v>9898</v>
      </c>
      <c r="B1063" t="s">
        <v>9899</v>
      </c>
      <c r="C1063" t="str">
        <f t="shared" si="49"/>
        <v xml:space="preserve">Havells Ambrose 1200mm Ceiling Fan </v>
      </c>
      <c r="D1063" t="str">
        <f t="shared" si="50"/>
        <v xml:space="preserve">Havells Ambrose 1200Mm Ceiling Fan </v>
      </c>
      <c r="E1063" t="s">
        <v>9085</v>
      </c>
      <c r="F1063" t="str">
        <f t="shared" si="51"/>
        <v>Home&amp;Kitchen</v>
      </c>
      <c r="G1063" s="2">
        <v>2199</v>
      </c>
      <c r="H1063" s="2">
        <v>3190</v>
      </c>
      <c r="I1063" s="3">
        <v>0.31</v>
      </c>
      <c r="J1063">
        <v>4.3</v>
      </c>
      <c r="K1063" s="1">
        <v>9650</v>
      </c>
      <c r="L1063" t="s">
        <v>9900</v>
      </c>
      <c r="M1063" t="s">
        <v>9901</v>
      </c>
      <c r="N1063" t="s">
        <v>9902</v>
      </c>
      <c r="O1063" t="s">
        <v>9903</v>
      </c>
      <c r="P1063" t="s">
        <v>9904</v>
      </c>
      <c r="Q1063" t="s">
        <v>9905</v>
      </c>
      <c r="R1063" t="s">
        <v>9906</v>
      </c>
      <c r="S1063" t="s">
        <v>9907</v>
      </c>
    </row>
    <row r="1064" spans="1:19" x14ac:dyDescent="0.3">
      <c r="A1064" t="s">
        <v>9908</v>
      </c>
      <c r="B1064" t="s">
        <v>9909</v>
      </c>
      <c r="C1064" t="str">
        <f t="shared" si="49"/>
        <v>PrettyKrafts Laundry Bag / Basket f</v>
      </c>
      <c r="D1064" t="str">
        <f t="shared" si="50"/>
        <v>Prettykrafts Laundry Bag / Basket F</v>
      </c>
      <c r="E1064" t="s">
        <v>9910</v>
      </c>
      <c r="F1064" t="str">
        <f t="shared" si="51"/>
        <v>Home&amp;Kitchen</v>
      </c>
      <c r="G1064">
        <v>320</v>
      </c>
      <c r="H1064">
        <v>799</v>
      </c>
      <c r="I1064" s="3">
        <v>0.6</v>
      </c>
      <c r="J1064">
        <v>4.2</v>
      </c>
      <c r="K1064" s="1">
        <v>3846</v>
      </c>
      <c r="L1064" t="s">
        <v>9911</v>
      </c>
      <c r="M1064" t="s">
        <v>9912</v>
      </c>
      <c r="N1064" t="s">
        <v>9913</v>
      </c>
      <c r="O1064" t="s">
        <v>9914</v>
      </c>
      <c r="P1064" t="s">
        <v>9915</v>
      </c>
      <c r="Q1064" t="s">
        <v>9916</v>
      </c>
      <c r="R1064" t="s">
        <v>9917</v>
      </c>
      <c r="S1064" t="s">
        <v>9918</v>
      </c>
    </row>
    <row r="1065" spans="1:19" x14ac:dyDescent="0.3">
      <c r="A1065" t="s">
        <v>9919</v>
      </c>
      <c r="B1065" t="s">
        <v>9920</v>
      </c>
      <c r="C1065" t="str">
        <f t="shared" si="49"/>
        <v xml:space="preserve">FABWARE Lint Remover for Clothes - </v>
      </c>
      <c r="D1065" t="str">
        <f t="shared" si="50"/>
        <v xml:space="preserve">Fabware Lint Remover For Clothes - </v>
      </c>
      <c r="E1065" t="s">
        <v>8363</v>
      </c>
      <c r="F1065" t="str">
        <f t="shared" si="51"/>
        <v>Home&amp;Kitchen</v>
      </c>
      <c r="G1065">
        <v>298</v>
      </c>
      <c r="H1065">
        <v>499</v>
      </c>
      <c r="I1065" s="3">
        <v>0.4</v>
      </c>
      <c r="J1065">
        <v>4.4000000000000004</v>
      </c>
      <c r="K1065" s="1">
        <v>290</v>
      </c>
      <c r="L1065" t="s">
        <v>9921</v>
      </c>
      <c r="M1065" t="s">
        <v>9922</v>
      </c>
      <c r="N1065" t="s">
        <v>9923</v>
      </c>
      <c r="O1065" t="s">
        <v>9924</v>
      </c>
      <c r="P1065" t="s">
        <v>9925</v>
      </c>
      <c r="Q1065" t="s">
        <v>9926</v>
      </c>
      <c r="R1065" t="s">
        <v>9927</v>
      </c>
      <c r="S1065" t="s">
        <v>9928</v>
      </c>
    </row>
    <row r="1066" spans="1:19" x14ac:dyDescent="0.3">
      <c r="A1066" t="s">
        <v>9929</v>
      </c>
      <c r="B1066" t="s">
        <v>9930</v>
      </c>
      <c r="C1066" t="str">
        <f t="shared" si="49"/>
        <v>Brayden Fito Atom Rechargeable Smoo</v>
      </c>
      <c r="D1066" t="str">
        <f t="shared" si="50"/>
        <v>Brayden Fito Atom Rechargeable Smoo</v>
      </c>
      <c r="E1066" t="s">
        <v>8728</v>
      </c>
      <c r="F1066" t="str">
        <f t="shared" si="51"/>
        <v>Home&amp;Kitchen</v>
      </c>
      <c r="G1066" s="2">
        <v>1199</v>
      </c>
      <c r="H1066" s="2">
        <v>1499</v>
      </c>
      <c r="I1066" s="3">
        <v>0.2</v>
      </c>
      <c r="J1066">
        <v>3.8</v>
      </c>
      <c r="K1066" s="1">
        <v>2206</v>
      </c>
      <c r="L1066" t="s">
        <v>9931</v>
      </c>
      <c r="M1066" t="s">
        <v>9932</v>
      </c>
      <c r="N1066" t="s">
        <v>9933</v>
      </c>
      <c r="O1066" t="s">
        <v>9934</v>
      </c>
      <c r="P1066" t="s">
        <v>9935</v>
      </c>
      <c r="Q1066" t="s">
        <v>9936</v>
      </c>
      <c r="R1066" t="s">
        <v>9937</v>
      </c>
      <c r="S1066" t="s">
        <v>9938</v>
      </c>
    </row>
    <row r="1067" spans="1:19" x14ac:dyDescent="0.3">
      <c r="A1067" t="s">
        <v>9939</v>
      </c>
      <c r="B1067" t="s">
        <v>9940</v>
      </c>
      <c r="C1067" t="str">
        <f t="shared" si="49"/>
        <v>Bajaj Frore 1200 mm Ceiling Fan (Br</v>
      </c>
      <c r="D1067" t="str">
        <f t="shared" si="50"/>
        <v>Bajaj Frore 1200 Mm Ceiling Fan (Br</v>
      </c>
      <c r="E1067" t="s">
        <v>9085</v>
      </c>
      <c r="F1067" t="str">
        <f t="shared" si="51"/>
        <v>Home&amp;Kitchen</v>
      </c>
      <c r="G1067" s="2">
        <v>1399</v>
      </c>
      <c r="H1067" s="2">
        <v>2660</v>
      </c>
      <c r="I1067" s="3">
        <v>0.47</v>
      </c>
      <c r="J1067">
        <v>4.0999999999999996</v>
      </c>
      <c r="K1067" s="1">
        <v>9349</v>
      </c>
      <c r="L1067" t="s">
        <v>9941</v>
      </c>
      <c r="M1067" t="s">
        <v>9942</v>
      </c>
      <c r="N1067" t="s">
        <v>9943</v>
      </c>
      <c r="O1067" t="s">
        <v>9944</v>
      </c>
      <c r="P1067" t="s">
        <v>9945</v>
      </c>
      <c r="Q1067" t="s">
        <v>9946</v>
      </c>
      <c r="R1067" t="s">
        <v>9947</v>
      </c>
      <c r="S1067" t="s">
        <v>9948</v>
      </c>
    </row>
    <row r="1068" spans="1:19" x14ac:dyDescent="0.3">
      <c r="A1068" t="s">
        <v>9949</v>
      </c>
      <c r="B1068" t="s">
        <v>9950</v>
      </c>
      <c r="C1068" t="str">
        <f t="shared" si="49"/>
        <v>Venus Digital Kitchen Weighing Scal</v>
      </c>
      <c r="D1068" t="str">
        <f t="shared" si="50"/>
        <v>Venus Digital Kitchen Weighing Scal</v>
      </c>
      <c r="E1068" t="s">
        <v>8374</v>
      </c>
      <c r="F1068" t="str">
        <f t="shared" si="51"/>
        <v>Home&amp;Kitchen</v>
      </c>
      <c r="G1068">
        <v>599</v>
      </c>
      <c r="H1068" s="2">
        <v>2799</v>
      </c>
      <c r="I1068" s="3">
        <v>0.79</v>
      </c>
      <c r="J1068">
        <v>3.9</v>
      </c>
      <c r="K1068" s="1">
        <v>578</v>
      </c>
      <c r="L1068" t="s">
        <v>9951</v>
      </c>
      <c r="M1068" t="s">
        <v>9952</v>
      </c>
      <c r="N1068" t="s">
        <v>9953</v>
      </c>
      <c r="O1068" t="s">
        <v>9954</v>
      </c>
      <c r="P1068" t="s">
        <v>9955</v>
      </c>
      <c r="Q1068" t="s">
        <v>9956</v>
      </c>
      <c r="R1068" t="s">
        <v>9957</v>
      </c>
      <c r="S1068" t="s">
        <v>9958</v>
      </c>
    </row>
    <row r="1069" spans="1:19" x14ac:dyDescent="0.3">
      <c r="A1069" t="s">
        <v>9959</v>
      </c>
      <c r="B1069" t="s">
        <v>9960</v>
      </c>
      <c r="C1069" t="str">
        <f t="shared" si="49"/>
        <v>Bajaj ATX 4 750-Watt Pop-up Toaster</v>
      </c>
      <c r="D1069" t="str">
        <f t="shared" si="50"/>
        <v>Bajaj Atx 4 750-Watt Pop-Up Toaster</v>
      </c>
      <c r="E1069" t="s">
        <v>9249</v>
      </c>
      <c r="F1069" t="str">
        <f t="shared" si="51"/>
        <v>Home&amp;Kitchen</v>
      </c>
      <c r="G1069" s="2">
        <v>1499</v>
      </c>
      <c r="H1069" s="2">
        <v>1499</v>
      </c>
      <c r="I1069" s="3">
        <v>0</v>
      </c>
      <c r="J1069">
        <v>4.3</v>
      </c>
      <c r="K1069" s="1">
        <v>9331</v>
      </c>
      <c r="L1069" t="s">
        <v>9961</v>
      </c>
      <c r="M1069" t="s">
        <v>9962</v>
      </c>
      <c r="N1069" t="s">
        <v>9963</v>
      </c>
      <c r="O1069" t="s">
        <v>9964</v>
      </c>
      <c r="P1069" t="s">
        <v>9965</v>
      </c>
      <c r="Q1069" t="s">
        <v>9966</v>
      </c>
      <c r="R1069" t="s">
        <v>9967</v>
      </c>
      <c r="S1069" t="s">
        <v>9968</v>
      </c>
    </row>
    <row r="1070" spans="1:19" x14ac:dyDescent="0.3">
      <c r="A1070" t="s">
        <v>9969</v>
      </c>
      <c r="B1070" t="s">
        <v>9970</v>
      </c>
      <c r="C1070" t="str">
        <f t="shared" si="49"/>
        <v>Coway Professional Air Purifier for</v>
      </c>
      <c r="D1070" t="str">
        <f t="shared" si="50"/>
        <v>Coway Professional Air Purifier For</v>
      </c>
      <c r="E1070" t="s">
        <v>9878</v>
      </c>
      <c r="F1070" t="str">
        <f t="shared" si="51"/>
        <v>Home&amp;Kitchen</v>
      </c>
      <c r="G1070" s="2">
        <v>14400</v>
      </c>
      <c r="H1070" s="2">
        <v>59900</v>
      </c>
      <c r="I1070" s="3">
        <v>0.76</v>
      </c>
      <c r="J1070">
        <v>4.4000000000000004</v>
      </c>
      <c r="K1070" s="1">
        <v>3837</v>
      </c>
      <c r="L1070" t="s">
        <v>9971</v>
      </c>
      <c r="M1070" t="s">
        <v>9972</v>
      </c>
      <c r="N1070" t="s">
        <v>9973</v>
      </c>
      <c r="O1070" t="s">
        <v>9974</v>
      </c>
      <c r="P1070" t="s">
        <v>9975</v>
      </c>
      <c r="Q1070" t="s">
        <v>9976</v>
      </c>
      <c r="R1070" t="s">
        <v>9977</v>
      </c>
      <c r="S1070" t="s">
        <v>9978</v>
      </c>
    </row>
    <row r="1071" spans="1:19" x14ac:dyDescent="0.3">
      <c r="A1071" t="s">
        <v>9979</v>
      </c>
      <c r="B1071" t="s">
        <v>9980</v>
      </c>
      <c r="C1071" t="str">
        <f t="shared" si="49"/>
        <v>KENT Gold Optima Gravity Water Puri</v>
      </c>
      <c r="D1071" t="str">
        <f t="shared" si="50"/>
        <v>Kent Gold Optima Gravity Water Puri</v>
      </c>
      <c r="E1071" t="s">
        <v>9889</v>
      </c>
      <c r="F1071" t="str">
        <f t="shared" si="51"/>
        <v>Home&amp;Kitchen</v>
      </c>
      <c r="G1071" s="2">
        <v>1699</v>
      </c>
      <c r="H1071" s="2">
        <v>1900</v>
      </c>
      <c r="I1071" s="3">
        <v>0.11</v>
      </c>
      <c r="J1071">
        <v>3.6</v>
      </c>
      <c r="K1071" s="1">
        <v>11456</v>
      </c>
      <c r="L1071" t="s">
        <v>9981</v>
      </c>
      <c r="M1071" t="s">
        <v>9982</v>
      </c>
      <c r="N1071" t="s">
        <v>9983</v>
      </c>
      <c r="O1071" t="s">
        <v>9984</v>
      </c>
      <c r="P1071" t="s">
        <v>9985</v>
      </c>
      <c r="Q1071" t="s">
        <v>9986</v>
      </c>
      <c r="R1071" t="s">
        <v>9987</v>
      </c>
      <c r="S1071" t="s">
        <v>9988</v>
      </c>
    </row>
    <row r="1072" spans="1:19" x14ac:dyDescent="0.3">
      <c r="A1072" t="s">
        <v>9989</v>
      </c>
      <c r="B1072" t="s">
        <v>9990</v>
      </c>
      <c r="C1072" t="str">
        <f t="shared" si="49"/>
        <v>HOMEPACK 750W Radiant Room Home Off</v>
      </c>
      <c r="D1072" t="str">
        <f t="shared" si="50"/>
        <v>Homepack 750W Radiant Room Home Off</v>
      </c>
      <c r="E1072" t="s">
        <v>8341</v>
      </c>
      <c r="F1072" t="str">
        <f t="shared" si="51"/>
        <v>Home&amp;Kitchen</v>
      </c>
      <c r="G1072">
        <v>649</v>
      </c>
      <c r="H1072">
        <v>999</v>
      </c>
      <c r="I1072" s="3">
        <v>0.35</v>
      </c>
      <c r="J1072">
        <v>3.8</v>
      </c>
      <c r="K1072" s="1">
        <v>49</v>
      </c>
      <c r="L1072" t="s">
        <v>9991</v>
      </c>
      <c r="M1072" t="s">
        <v>9992</v>
      </c>
      <c r="N1072" t="s">
        <v>9993</v>
      </c>
      <c r="O1072" t="s">
        <v>9994</v>
      </c>
      <c r="P1072" t="s">
        <v>9995</v>
      </c>
      <c r="Q1072" t="s">
        <v>9996</v>
      </c>
      <c r="R1072" t="s">
        <v>9997</v>
      </c>
      <c r="S1072" t="s">
        <v>9998</v>
      </c>
    </row>
    <row r="1073" spans="1:19" x14ac:dyDescent="0.3">
      <c r="A1073" t="s">
        <v>9999</v>
      </c>
      <c r="B1073" t="s">
        <v>10000</v>
      </c>
      <c r="C1073" t="str">
        <f t="shared" si="49"/>
        <v>Bajaj Rex 750W Mixer Grinder with N</v>
      </c>
      <c r="D1073" t="str">
        <f t="shared" si="50"/>
        <v>Bajaj Rex 750W Mixer Grinder With N</v>
      </c>
      <c r="E1073" t="s">
        <v>8499</v>
      </c>
      <c r="F1073" t="str">
        <f t="shared" si="51"/>
        <v>Home&amp;Kitchen</v>
      </c>
      <c r="G1073" s="2">
        <v>3249</v>
      </c>
      <c r="H1073" s="2">
        <v>6375</v>
      </c>
      <c r="I1073" s="3">
        <v>0.49</v>
      </c>
      <c r="J1073">
        <v>4</v>
      </c>
      <c r="K1073" s="1">
        <v>4978</v>
      </c>
      <c r="L1073" t="s">
        <v>10001</v>
      </c>
      <c r="M1073" t="s">
        <v>10002</v>
      </c>
      <c r="N1073" t="s">
        <v>10003</v>
      </c>
      <c r="O1073" t="s">
        <v>10004</v>
      </c>
      <c r="P1073" t="s">
        <v>10005</v>
      </c>
      <c r="Q1073" t="s">
        <v>10006</v>
      </c>
      <c r="R1073" t="s">
        <v>10007</v>
      </c>
      <c r="S1073" t="s">
        <v>10008</v>
      </c>
    </row>
    <row r="1074" spans="1:19" x14ac:dyDescent="0.3">
      <c r="A1074" t="s">
        <v>10009</v>
      </c>
      <c r="B1074" t="s">
        <v>10010</v>
      </c>
      <c r="C1074" t="str">
        <f t="shared" si="49"/>
        <v>Heart Home Waterproof Round Non Wov</v>
      </c>
      <c r="D1074" t="str">
        <f t="shared" si="50"/>
        <v>Heart Home Waterproof Round Non Wov</v>
      </c>
      <c r="E1074" t="s">
        <v>8676</v>
      </c>
      <c r="F1074" t="str">
        <f t="shared" si="51"/>
        <v>Home&amp;Kitchen</v>
      </c>
      <c r="G1074">
        <v>199</v>
      </c>
      <c r="H1074">
        <v>499</v>
      </c>
      <c r="I1074" s="3">
        <v>0.6</v>
      </c>
      <c r="J1074">
        <v>4.0999999999999996</v>
      </c>
      <c r="K1074" s="1">
        <v>1996</v>
      </c>
      <c r="L1074" t="s">
        <v>10011</v>
      </c>
      <c r="M1074" t="s">
        <v>10012</v>
      </c>
      <c r="N1074" t="s">
        <v>10013</v>
      </c>
      <c r="O1074" t="s">
        <v>10014</v>
      </c>
      <c r="P1074" t="s">
        <v>10015</v>
      </c>
      <c r="Q1074" t="s">
        <v>10016</v>
      </c>
      <c r="R1074" t="s">
        <v>10017</v>
      </c>
      <c r="S1074" t="s">
        <v>10018</v>
      </c>
    </row>
    <row r="1075" spans="1:19" x14ac:dyDescent="0.3">
      <c r="A1075" t="s">
        <v>10019</v>
      </c>
      <c r="B1075" t="s">
        <v>10020</v>
      </c>
      <c r="C1075" t="str">
        <f t="shared" si="49"/>
        <v>MILTON Smart Egg Boiler 360-Watts (</v>
      </c>
      <c r="D1075" t="str">
        <f t="shared" si="50"/>
        <v>Milton Smart Egg Boiler 360-Watts (</v>
      </c>
      <c r="E1075" t="s">
        <v>8820</v>
      </c>
      <c r="F1075" t="str">
        <f t="shared" si="51"/>
        <v>Home&amp;Kitchen</v>
      </c>
      <c r="G1075" s="2">
        <v>1099</v>
      </c>
      <c r="H1075" s="2">
        <v>1899</v>
      </c>
      <c r="I1075" s="3">
        <v>0.42</v>
      </c>
      <c r="J1075">
        <v>4.3</v>
      </c>
      <c r="K1075" s="1">
        <v>1811</v>
      </c>
      <c r="L1075" t="s">
        <v>10021</v>
      </c>
      <c r="M1075" t="s">
        <v>10022</v>
      </c>
      <c r="N1075" t="s">
        <v>10023</v>
      </c>
      <c r="O1075" t="s">
        <v>10024</v>
      </c>
      <c r="P1075" t="s">
        <v>10025</v>
      </c>
      <c r="Q1075" t="s">
        <v>10026</v>
      </c>
      <c r="R1075" t="s">
        <v>10027</v>
      </c>
      <c r="S1075" t="s">
        <v>10028</v>
      </c>
    </row>
    <row r="1076" spans="1:19" x14ac:dyDescent="0.3">
      <c r="A1076" t="s">
        <v>10029</v>
      </c>
      <c r="B1076" t="s">
        <v>10030</v>
      </c>
      <c r="C1076" t="str">
        <f t="shared" si="49"/>
        <v>iBELL SEK15L Premium 1.5 Litre Stai</v>
      </c>
      <c r="D1076" t="str">
        <f t="shared" si="50"/>
        <v>Ibell Sek15L Premium 1.5 Litre Stai</v>
      </c>
      <c r="E1076" t="s">
        <v>8330</v>
      </c>
      <c r="F1076" t="str">
        <f t="shared" si="51"/>
        <v>Home&amp;Kitchen</v>
      </c>
      <c r="G1076">
        <v>664</v>
      </c>
      <c r="H1076" s="2">
        <v>1490</v>
      </c>
      <c r="I1076" s="3">
        <v>0.55000000000000004</v>
      </c>
      <c r="J1076">
        <v>4</v>
      </c>
      <c r="K1076" s="1">
        <v>2198</v>
      </c>
      <c r="L1076" t="s">
        <v>10031</v>
      </c>
      <c r="M1076" t="s">
        <v>10032</v>
      </c>
      <c r="N1076" t="s">
        <v>10033</v>
      </c>
      <c r="O1076" t="s">
        <v>10034</v>
      </c>
      <c r="P1076" t="s">
        <v>10035</v>
      </c>
      <c r="Q1076" t="s">
        <v>10036</v>
      </c>
      <c r="R1076" t="s">
        <v>10037</v>
      </c>
      <c r="S1076" t="s">
        <v>10038</v>
      </c>
    </row>
    <row r="1077" spans="1:19" x14ac:dyDescent="0.3">
      <c r="A1077" t="s">
        <v>10039</v>
      </c>
      <c r="B1077" t="s">
        <v>10040</v>
      </c>
      <c r="C1077" t="str">
        <f t="shared" si="49"/>
        <v>Tosaa T2STSR Sandwich Gas Toaster R</v>
      </c>
      <c r="D1077" t="str">
        <f t="shared" si="50"/>
        <v>Tosaa T2Stsr Sandwich Gas Toaster R</v>
      </c>
      <c r="E1077" t="s">
        <v>8851</v>
      </c>
      <c r="F1077" t="str">
        <f t="shared" si="51"/>
        <v>Home&amp;Kitchen</v>
      </c>
      <c r="G1077">
        <v>260</v>
      </c>
      <c r="H1077">
        <v>350</v>
      </c>
      <c r="I1077" s="3">
        <v>0.26</v>
      </c>
      <c r="J1077">
        <v>3.9</v>
      </c>
      <c r="K1077" s="1">
        <v>13127</v>
      </c>
      <c r="L1077" t="s">
        <v>10041</v>
      </c>
      <c r="M1077" t="s">
        <v>10042</v>
      </c>
      <c r="N1077" t="s">
        <v>10043</v>
      </c>
      <c r="O1077" t="s">
        <v>10044</v>
      </c>
      <c r="P1077" t="s">
        <v>10045</v>
      </c>
      <c r="Q1077" t="s">
        <v>10046</v>
      </c>
      <c r="R1077" t="s">
        <v>10047</v>
      </c>
      <c r="S1077" t="s">
        <v>10048</v>
      </c>
    </row>
    <row r="1078" spans="1:19" x14ac:dyDescent="0.3">
      <c r="A1078" t="s">
        <v>10049</v>
      </c>
      <c r="B1078" t="s">
        <v>10050</v>
      </c>
      <c r="C1078" t="str">
        <f t="shared" si="49"/>
        <v>V-Guard Divino 5 Star Rated 15 Litr</v>
      </c>
      <c r="D1078" t="str">
        <f t="shared" si="50"/>
        <v>V-Guard Divino 5 Star Rated 15 Litr</v>
      </c>
      <c r="E1078" t="s">
        <v>8563</v>
      </c>
      <c r="F1078" t="str">
        <f t="shared" si="51"/>
        <v>Home&amp;Kitchen</v>
      </c>
      <c r="G1078" s="2">
        <v>6499</v>
      </c>
      <c r="H1078" s="2">
        <v>8500</v>
      </c>
      <c r="I1078" s="3">
        <v>0.24</v>
      </c>
      <c r="J1078">
        <v>4.4000000000000004</v>
      </c>
      <c r="K1078" s="1">
        <v>5865</v>
      </c>
      <c r="L1078" t="s">
        <v>10051</v>
      </c>
      <c r="M1078" t="s">
        <v>10052</v>
      </c>
      <c r="N1078" t="s">
        <v>10053</v>
      </c>
      <c r="O1078" t="s">
        <v>10054</v>
      </c>
      <c r="P1078" t="s">
        <v>10055</v>
      </c>
      <c r="Q1078" t="s">
        <v>10056</v>
      </c>
      <c r="R1078" t="s">
        <v>10057</v>
      </c>
      <c r="S1078" t="s">
        <v>10058</v>
      </c>
    </row>
    <row r="1079" spans="1:19" x14ac:dyDescent="0.3">
      <c r="A1079" t="s">
        <v>10059</v>
      </c>
      <c r="B1079" t="s">
        <v>10060</v>
      </c>
      <c r="C1079" t="str">
        <f t="shared" si="49"/>
        <v>Akiara¬Æ - Makes life easy Mini Sew</v>
      </c>
      <c r="D1079" t="str">
        <f t="shared" si="50"/>
        <v>Akiara¬Æ - Makes Life Easy Mini Sew</v>
      </c>
      <c r="E1079" t="s">
        <v>10061</v>
      </c>
      <c r="F1079" t="str">
        <f t="shared" si="51"/>
        <v>Home&amp;Kitchen</v>
      </c>
      <c r="G1079" s="2">
        <v>1484</v>
      </c>
      <c r="H1079" s="2">
        <v>2499</v>
      </c>
      <c r="I1079" s="3">
        <v>0.41</v>
      </c>
      <c r="J1079">
        <v>3.7</v>
      </c>
      <c r="K1079" s="1">
        <v>1067</v>
      </c>
      <c r="L1079" t="s">
        <v>10062</v>
      </c>
      <c r="M1079" t="s">
        <v>10063</v>
      </c>
      <c r="N1079" t="s">
        <v>10064</v>
      </c>
      <c r="O1079" t="s">
        <v>10065</v>
      </c>
      <c r="P1079" t="s">
        <v>10066</v>
      </c>
      <c r="Q1079" t="s">
        <v>10067</v>
      </c>
      <c r="R1079" t="s">
        <v>10068</v>
      </c>
      <c r="S1079" t="s">
        <v>10069</v>
      </c>
    </row>
    <row r="1080" spans="1:19" x14ac:dyDescent="0.3">
      <c r="A1080" t="s">
        <v>10070</v>
      </c>
      <c r="B1080" t="s">
        <v>10071</v>
      </c>
      <c r="C1080" t="str">
        <f t="shared" si="49"/>
        <v>Usha Steam Pro SI 3713, 1300 W Stea</v>
      </c>
      <c r="D1080" t="str">
        <f t="shared" si="50"/>
        <v>Usha Steam Pro Si 3713, 1300 W Stea</v>
      </c>
      <c r="E1080" t="s">
        <v>8687</v>
      </c>
      <c r="F1080" t="str">
        <f t="shared" si="51"/>
        <v>Home&amp;Kitchen</v>
      </c>
      <c r="G1080">
        <v>999</v>
      </c>
      <c r="H1080" s="2">
        <v>1560</v>
      </c>
      <c r="I1080" s="3">
        <v>0.36</v>
      </c>
      <c r="J1080">
        <v>3.6</v>
      </c>
      <c r="K1080" s="1">
        <v>4881</v>
      </c>
      <c r="L1080" t="s">
        <v>10072</v>
      </c>
      <c r="M1080" t="s">
        <v>10073</v>
      </c>
      <c r="N1080" t="s">
        <v>10074</v>
      </c>
      <c r="O1080" t="s">
        <v>10075</v>
      </c>
      <c r="P1080" t="s">
        <v>10076</v>
      </c>
      <c r="Q1080" t="s">
        <v>10077</v>
      </c>
      <c r="R1080" t="s">
        <v>10078</v>
      </c>
      <c r="S1080" t="s">
        <v>10079</v>
      </c>
    </row>
    <row r="1081" spans="1:19" x14ac:dyDescent="0.3">
      <c r="A1081" t="s">
        <v>10080</v>
      </c>
      <c r="B1081" t="s">
        <v>10081</v>
      </c>
      <c r="C1081" t="str">
        <f t="shared" si="49"/>
        <v>Wonderchef Nutri-blend Complete Kit</v>
      </c>
      <c r="D1081" t="str">
        <f t="shared" si="50"/>
        <v>Wonderchef Nutri-Blend Complete Kit</v>
      </c>
      <c r="E1081" t="s">
        <v>8728</v>
      </c>
      <c r="F1081" t="str">
        <f t="shared" si="51"/>
        <v>Home&amp;Kitchen</v>
      </c>
      <c r="G1081" s="2">
        <v>3299</v>
      </c>
      <c r="H1081" s="2">
        <v>6500</v>
      </c>
      <c r="I1081" s="3">
        <v>0.49</v>
      </c>
      <c r="J1081">
        <v>3.7</v>
      </c>
      <c r="K1081" s="1">
        <v>11217</v>
      </c>
      <c r="L1081" t="s">
        <v>10082</v>
      </c>
      <c r="M1081" t="s">
        <v>10083</v>
      </c>
      <c r="N1081" t="s">
        <v>10084</v>
      </c>
      <c r="O1081" t="s">
        <v>10085</v>
      </c>
      <c r="P1081" t="s">
        <v>10086</v>
      </c>
      <c r="Q1081" t="s">
        <v>10087</v>
      </c>
      <c r="R1081" t="s">
        <v>10088</v>
      </c>
      <c r="S1081" t="s">
        <v>10089</v>
      </c>
    </row>
    <row r="1082" spans="1:19" x14ac:dyDescent="0.3">
      <c r="A1082" t="s">
        <v>10090</v>
      </c>
      <c r="B1082" t="s">
        <v>10091</v>
      </c>
      <c r="C1082" t="str">
        <f t="shared" si="49"/>
        <v>WIDEWINGS Electric Handheld Milk Wa</v>
      </c>
      <c r="D1082" t="str">
        <f t="shared" si="50"/>
        <v>Widewings Electric Handheld Milk Wa</v>
      </c>
      <c r="E1082" t="s">
        <v>8477</v>
      </c>
      <c r="F1082" t="str">
        <f t="shared" si="51"/>
        <v>Home&amp;Kitchen</v>
      </c>
      <c r="G1082">
        <v>259</v>
      </c>
      <c r="H1082">
        <v>999</v>
      </c>
      <c r="I1082" s="3">
        <v>0.74</v>
      </c>
      <c r="J1082">
        <v>4</v>
      </c>
      <c r="K1082" s="1">
        <v>43</v>
      </c>
      <c r="L1082" t="s">
        <v>10092</v>
      </c>
      <c r="M1082" t="s">
        <v>10093</v>
      </c>
      <c r="N1082" t="s">
        <v>10094</v>
      </c>
      <c r="O1082" t="s">
        <v>10095</v>
      </c>
      <c r="P1082" t="s">
        <v>10096</v>
      </c>
      <c r="Q1082" t="s">
        <v>10097</v>
      </c>
      <c r="R1082" t="s">
        <v>10098</v>
      </c>
      <c r="S1082" t="s">
        <v>10099</v>
      </c>
    </row>
    <row r="1083" spans="1:19" x14ac:dyDescent="0.3">
      <c r="A1083" t="s">
        <v>10100</v>
      </c>
      <c r="B1083" t="s">
        <v>10101</v>
      </c>
      <c r="C1083" t="str">
        <f t="shared" si="49"/>
        <v>Morphy Richards Icon Superb 750W Mi</v>
      </c>
      <c r="D1083" t="str">
        <f t="shared" si="50"/>
        <v>Morphy Richards Icon Superb 750W Mi</v>
      </c>
      <c r="E1083" t="s">
        <v>8499</v>
      </c>
      <c r="F1083" t="str">
        <f t="shared" si="51"/>
        <v>Home&amp;Kitchen</v>
      </c>
      <c r="G1083" s="2">
        <v>3249</v>
      </c>
      <c r="H1083" s="2">
        <v>7795</v>
      </c>
      <c r="I1083" s="3">
        <v>0.57999999999999996</v>
      </c>
      <c r="J1083">
        <v>4.2</v>
      </c>
      <c r="K1083" s="1">
        <v>4664</v>
      </c>
      <c r="L1083" t="s">
        <v>10102</v>
      </c>
      <c r="M1083" t="s">
        <v>10103</v>
      </c>
      <c r="N1083" t="s">
        <v>10104</v>
      </c>
      <c r="O1083" t="s">
        <v>10105</v>
      </c>
      <c r="P1083" t="s">
        <v>10106</v>
      </c>
      <c r="Q1083" t="s">
        <v>10107</v>
      </c>
      <c r="R1083" t="s">
        <v>10108</v>
      </c>
      <c r="S1083" t="s">
        <v>10109</v>
      </c>
    </row>
    <row r="1084" spans="1:19" x14ac:dyDescent="0.3">
      <c r="A1084" t="s">
        <v>10110</v>
      </c>
      <c r="B1084" t="s">
        <v>10111</v>
      </c>
      <c r="C1084" t="str">
        <f t="shared" si="49"/>
        <v>Philips Handheld Garment Steamer GC</v>
      </c>
      <c r="D1084" t="str">
        <f t="shared" si="50"/>
        <v>Philips Handheld Garment Steamer Gc</v>
      </c>
      <c r="E1084" t="s">
        <v>8687</v>
      </c>
      <c r="F1084" t="str">
        <f t="shared" si="51"/>
        <v>Home&amp;Kitchen</v>
      </c>
      <c r="G1084" s="2">
        <v>4280</v>
      </c>
      <c r="H1084" s="2">
        <v>5995</v>
      </c>
      <c r="I1084" s="3">
        <v>0.28999999999999998</v>
      </c>
      <c r="J1084">
        <v>3.8</v>
      </c>
      <c r="K1084" s="1">
        <v>2112</v>
      </c>
      <c r="L1084" t="s">
        <v>10112</v>
      </c>
      <c r="M1084" t="s">
        <v>10113</v>
      </c>
      <c r="N1084" t="s">
        <v>10114</v>
      </c>
      <c r="O1084" t="s">
        <v>10115</v>
      </c>
      <c r="P1084" t="s">
        <v>10116</v>
      </c>
      <c r="Q1084" t="s">
        <v>10117</v>
      </c>
      <c r="R1084" t="s">
        <v>10118</v>
      </c>
      <c r="S1084" t="s">
        <v>10119</v>
      </c>
    </row>
    <row r="1085" spans="1:19" x14ac:dyDescent="0.3">
      <c r="A1085" t="s">
        <v>10120</v>
      </c>
      <c r="B1085" t="s">
        <v>10121</v>
      </c>
      <c r="C1085" t="str">
        <f t="shared" si="49"/>
        <v>Vedini Transparent Empty Refillable</v>
      </c>
      <c r="D1085" t="str">
        <f t="shared" si="50"/>
        <v>Vedini Transparent Empty Refillable</v>
      </c>
      <c r="E1085" t="s">
        <v>10122</v>
      </c>
      <c r="F1085" t="str">
        <f t="shared" si="51"/>
        <v>Home&amp;Kitchen</v>
      </c>
      <c r="G1085">
        <v>189</v>
      </c>
      <c r="H1085">
        <v>299</v>
      </c>
      <c r="I1085" s="3">
        <v>0.37</v>
      </c>
      <c r="J1085">
        <v>4.2</v>
      </c>
      <c r="K1085" s="1">
        <v>2737</v>
      </c>
      <c r="L1085" t="s">
        <v>10123</v>
      </c>
      <c r="M1085" t="s">
        <v>10124</v>
      </c>
      <c r="N1085" t="s">
        <v>10125</v>
      </c>
      <c r="O1085" t="s">
        <v>10126</v>
      </c>
      <c r="P1085" t="s">
        <v>10127</v>
      </c>
      <c r="Q1085" t="s">
        <v>10128</v>
      </c>
      <c r="R1085" t="s">
        <v>10129</v>
      </c>
      <c r="S1085" t="s">
        <v>10130</v>
      </c>
    </row>
    <row r="1086" spans="1:19" x14ac:dyDescent="0.3">
      <c r="A1086" t="s">
        <v>10131</v>
      </c>
      <c r="B1086" t="s">
        <v>10132</v>
      </c>
      <c r="C1086" t="str">
        <f t="shared" si="49"/>
        <v>Crompton Sea Sapphira 1200 mm Ultra</v>
      </c>
      <c r="D1086" t="str">
        <f t="shared" si="50"/>
        <v>Crompton Sea Sapphira 1200 Mm Ultra</v>
      </c>
      <c r="E1086" t="s">
        <v>9085</v>
      </c>
      <c r="F1086" t="str">
        <f t="shared" si="51"/>
        <v>Home&amp;Kitchen</v>
      </c>
      <c r="G1086" s="2">
        <v>1449</v>
      </c>
      <c r="H1086" s="2">
        <v>2349</v>
      </c>
      <c r="I1086" s="3">
        <v>0.38</v>
      </c>
      <c r="J1086">
        <v>3.9</v>
      </c>
      <c r="K1086" s="1">
        <v>9019</v>
      </c>
      <c r="L1086" t="s">
        <v>10133</v>
      </c>
      <c r="M1086" t="s">
        <v>10134</v>
      </c>
      <c r="N1086" t="s">
        <v>10135</v>
      </c>
      <c r="O1086" t="s">
        <v>10136</v>
      </c>
      <c r="P1086" t="s">
        <v>10137</v>
      </c>
      <c r="Q1086" t="s">
        <v>10138</v>
      </c>
      <c r="R1086" t="s">
        <v>10139</v>
      </c>
      <c r="S1086" t="s">
        <v>10140</v>
      </c>
    </row>
    <row r="1087" spans="1:19" x14ac:dyDescent="0.3">
      <c r="A1087" t="s">
        <v>10141</v>
      </c>
      <c r="B1087" t="s">
        <v>10142</v>
      </c>
      <c r="C1087" t="str">
        <f t="shared" si="49"/>
        <v xml:space="preserve">Kuber Industries Waterproof Canvas </v>
      </c>
      <c r="D1087" t="str">
        <f t="shared" si="50"/>
        <v xml:space="preserve">Kuber Industries Waterproof Canvas </v>
      </c>
      <c r="E1087" t="s">
        <v>8676</v>
      </c>
      <c r="F1087" t="str">
        <f t="shared" si="51"/>
        <v>Home&amp;Kitchen</v>
      </c>
      <c r="G1087">
        <v>199</v>
      </c>
      <c r="H1087">
        <v>499</v>
      </c>
      <c r="I1087" s="3">
        <v>0.6</v>
      </c>
      <c r="J1087">
        <v>4</v>
      </c>
      <c r="K1087" s="1">
        <v>10234</v>
      </c>
      <c r="L1087" t="s">
        <v>10143</v>
      </c>
      <c r="M1087" t="s">
        <v>10144</v>
      </c>
      <c r="N1087" t="s">
        <v>10145</v>
      </c>
      <c r="O1087" t="s">
        <v>10146</v>
      </c>
      <c r="P1087" t="s">
        <v>10147</v>
      </c>
      <c r="Q1087" t="s">
        <v>10148</v>
      </c>
      <c r="R1087" t="s">
        <v>10149</v>
      </c>
      <c r="S1087" t="s">
        <v>10150</v>
      </c>
    </row>
    <row r="1088" spans="1:19" x14ac:dyDescent="0.3">
      <c r="A1088" t="s">
        <v>10151</v>
      </c>
      <c r="B1088" t="s">
        <v>10152</v>
      </c>
      <c r="C1088" t="str">
        <f t="shared" si="49"/>
        <v>JM SELLER 180 W 2021 Edition Electr</v>
      </c>
      <c r="D1088" t="str">
        <f t="shared" si="50"/>
        <v>Jm Seller 180 W 2021 Edition Electr</v>
      </c>
      <c r="E1088" t="s">
        <v>10153</v>
      </c>
      <c r="F1088" t="str">
        <f t="shared" si="51"/>
        <v>Home&amp;Kitchen</v>
      </c>
      <c r="G1088">
        <v>474</v>
      </c>
      <c r="H1088" s="2">
        <v>1299</v>
      </c>
      <c r="I1088" s="3">
        <v>0.64</v>
      </c>
      <c r="J1088">
        <v>4.0999999999999996</v>
      </c>
      <c r="K1088" s="1">
        <v>550</v>
      </c>
      <c r="L1088" t="s">
        <v>10154</v>
      </c>
      <c r="M1088" t="s">
        <v>10155</v>
      </c>
      <c r="N1088" t="s">
        <v>10156</v>
      </c>
      <c r="O1088" t="s">
        <v>10157</v>
      </c>
      <c r="P1088" t="s">
        <v>10158</v>
      </c>
      <c r="Q1088" t="s">
        <v>10159</v>
      </c>
      <c r="R1088" t="s">
        <v>10160</v>
      </c>
      <c r="S1088" t="s">
        <v>10161</v>
      </c>
    </row>
    <row r="1089" spans="1:19" x14ac:dyDescent="0.3">
      <c r="A1089" t="s">
        <v>10162</v>
      </c>
      <c r="B1089" t="s">
        <v>10163</v>
      </c>
      <c r="C1089" t="str">
        <f t="shared" si="49"/>
        <v>Oratech Coffee Frother electric, mi</v>
      </c>
      <c r="D1089" t="str">
        <f t="shared" si="50"/>
        <v>Oratech Coffee Frother Electric, Mi</v>
      </c>
      <c r="E1089" t="s">
        <v>8477</v>
      </c>
      <c r="F1089" t="str">
        <f t="shared" si="51"/>
        <v>Home&amp;Kitchen</v>
      </c>
      <c r="G1089">
        <v>279</v>
      </c>
      <c r="H1089">
        <v>499</v>
      </c>
      <c r="I1089" s="3">
        <v>0.44</v>
      </c>
      <c r="J1089">
        <v>4.8</v>
      </c>
      <c r="K1089" s="1">
        <v>28</v>
      </c>
      <c r="L1089" t="s">
        <v>10164</v>
      </c>
      <c r="M1089" t="s">
        <v>10165</v>
      </c>
      <c r="N1089" t="s">
        <v>10166</v>
      </c>
      <c r="O1089" t="s">
        <v>10167</v>
      </c>
      <c r="P1089" t="s">
        <v>10168</v>
      </c>
      <c r="Q1089" t="s">
        <v>10169</v>
      </c>
      <c r="R1089" t="s">
        <v>10170</v>
      </c>
      <c r="S1089" t="s">
        <v>10171</v>
      </c>
    </row>
    <row r="1090" spans="1:19" x14ac:dyDescent="0.3">
      <c r="A1090" t="s">
        <v>10172</v>
      </c>
      <c r="B1090" t="s">
        <v>10173</v>
      </c>
      <c r="C1090" t="str">
        <f t="shared" ref="C1090:C1153" si="52">LEFT(B1090,35)</f>
        <v xml:space="preserve">Havells Glaze 74W Pearl Ivory Gold </v>
      </c>
      <c r="D1090" t="str">
        <f t="shared" ref="D1090:D1153" si="53">PROPER(C1090)</f>
        <v xml:space="preserve">Havells Glaze 74W Pearl Ivory Gold </v>
      </c>
      <c r="E1090" t="s">
        <v>9085</v>
      </c>
      <c r="F1090" t="str">
        <f t="shared" si="51"/>
        <v>Home&amp;Kitchen</v>
      </c>
      <c r="G1090" s="2">
        <v>1999</v>
      </c>
      <c r="H1090" s="2">
        <v>4775</v>
      </c>
      <c r="I1090" s="3">
        <v>0.57999999999999996</v>
      </c>
      <c r="J1090">
        <v>4.2</v>
      </c>
      <c r="K1090" s="1">
        <v>1353</v>
      </c>
      <c r="L1090" t="s">
        <v>10174</v>
      </c>
      <c r="M1090" t="s">
        <v>10175</v>
      </c>
      <c r="N1090" t="s">
        <v>10176</v>
      </c>
      <c r="O1090" t="s">
        <v>10177</v>
      </c>
      <c r="P1090" t="s">
        <v>10178</v>
      </c>
      <c r="Q1090" t="s">
        <v>10179</v>
      </c>
      <c r="R1090" t="s">
        <v>10180</v>
      </c>
      <c r="S1090" t="s">
        <v>10181</v>
      </c>
    </row>
    <row r="1091" spans="1:19" x14ac:dyDescent="0.3">
      <c r="A1091" t="s">
        <v>10182</v>
      </c>
      <c r="B1091" t="s">
        <v>10183</v>
      </c>
      <c r="C1091" t="str">
        <f t="shared" si="52"/>
        <v>Pick Ur Needs¬Æ Lint Remover for Cl</v>
      </c>
      <c r="D1091" t="str">
        <f t="shared" si="53"/>
        <v>Pick Ur Needs¬Æ Lint Remover For Cl</v>
      </c>
      <c r="E1091" t="s">
        <v>8363</v>
      </c>
      <c r="F1091" t="str">
        <f t="shared" ref="F1091:F1154" si="54">LEFT(E1091,FIND("|",E1091)-1)</f>
        <v>Home&amp;Kitchen</v>
      </c>
      <c r="G1091">
        <v>799</v>
      </c>
      <c r="H1091" s="2">
        <v>1230</v>
      </c>
      <c r="I1091" s="3">
        <v>0.35</v>
      </c>
      <c r="J1091">
        <v>4.0999999999999996</v>
      </c>
      <c r="K1091" s="1">
        <v>2138</v>
      </c>
      <c r="L1091" t="s">
        <v>10184</v>
      </c>
      <c r="M1091" t="s">
        <v>10185</v>
      </c>
      <c r="N1091" t="s">
        <v>10186</v>
      </c>
      <c r="O1091" t="s">
        <v>10187</v>
      </c>
      <c r="P1091" t="s">
        <v>10188</v>
      </c>
      <c r="Q1091" t="s">
        <v>10189</v>
      </c>
      <c r="R1091" t="s">
        <v>10190</v>
      </c>
      <c r="S1091" t="s">
        <v>10191</v>
      </c>
    </row>
    <row r="1092" spans="1:19" x14ac:dyDescent="0.3">
      <c r="A1092" t="s">
        <v>10192</v>
      </c>
      <c r="B1092" t="s">
        <v>10193</v>
      </c>
      <c r="C1092" t="str">
        <f t="shared" si="52"/>
        <v>Rico Japanese Technology Rechargeab</v>
      </c>
      <c r="D1092" t="str">
        <f t="shared" si="53"/>
        <v>Rico Japanese Technology Rechargeab</v>
      </c>
      <c r="E1092" t="s">
        <v>8982</v>
      </c>
      <c r="F1092" t="str">
        <f t="shared" si="54"/>
        <v>Home&amp;Kitchen</v>
      </c>
      <c r="G1092">
        <v>949</v>
      </c>
      <c r="H1092" s="2">
        <v>1999</v>
      </c>
      <c r="I1092" s="3">
        <v>0.53</v>
      </c>
      <c r="J1092">
        <v>4</v>
      </c>
      <c r="K1092" s="1">
        <v>1679</v>
      </c>
      <c r="L1092" t="s">
        <v>10194</v>
      </c>
      <c r="M1092" t="s">
        <v>10195</v>
      </c>
      <c r="N1092" t="s">
        <v>10196</v>
      </c>
      <c r="O1092" t="s">
        <v>10197</v>
      </c>
      <c r="P1092" t="s">
        <v>10198</v>
      </c>
      <c r="Q1092" t="s">
        <v>10199</v>
      </c>
      <c r="R1092" t="s">
        <v>10200</v>
      </c>
      <c r="S1092" t="s">
        <v>10201</v>
      </c>
    </row>
    <row r="1093" spans="1:19" x14ac:dyDescent="0.3">
      <c r="A1093" t="s">
        <v>10202</v>
      </c>
      <c r="B1093" t="s">
        <v>10203</v>
      </c>
      <c r="C1093" t="str">
        <f t="shared" si="52"/>
        <v>Butterfly Smart Wet Grinder, 2L (Wh</v>
      </c>
      <c r="D1093" t="str">
        <f t="shared" si="53"/>
        <v>Butterfly Smart Wet Grinder, 2L (Wh</v>
      </c>
      <c r="E1093" t="s">
        <v>10204</v>
      </c>
      <c r="F1093" t="str">
        <f t="shared" si="54"/>
        <v>Home&amp;Kitchen</v>
      </c>
      <c r="G1093" s="4">
        <v>3657.66</v>
      </c>
      <c r="H1093" s="2">
        <v>5156</v>
      </c>
      <c r="I1093" s="3">
        <v>0.28999999999999998</v>
      </c>
      <c r="J1093">
        <v>3.9</v>
      </c>
      <c r="K1093" s="1">
        <v>12837</v>
      </c>
      <c r="L1093" t="s">
        <v>10205</v>
      </c>
      <c r="M1093" t="s">
        <v>10206</v>
      </c>
      <c r="N1093" t="s">
        <v>10207</v>
      </c>
      <c r="O1093" t="s">
        <v>10208</v>
      </c>
      <c r="P1093" t="s">
        <v>10209</v>
      </c>
      <c r="Q1093" t="s">
        <v>10210</v>
      </c>
      <c r="R1093" t="s">
        <v>10211</v>
      </c>
      <c r="S1093" t="s">
        <v>10212</v>
      </c>
    </row>
    <row r="1094" spans="1:19" x14ac:dyDescent="0.3">
      <c r="A1094" t="s">
        <v>10213</v>
      </c>
      <c r="B1094" t="s">
        <v>10214</v>
      </c>
      <c r="C1094" t="str">
        <f t="shared" si="52"/>
        <v xml:space="preserve">AGARO Marvel 9 Liters Oven Toaster </v>
      </c>
      <c r="D1094" t="str">
        <f t="shared" si="53"/>
        <v xml:space="preserve">Agaro Marvel 9 Liters Oven Toaster </v>
      </c>
      <c r="E1094" t="s">
        <v>10215</v>
      </c>
      <c r="F1094" t="str">
        <f t="shared" si="54"/>
        <v>Home&amp;Kitchen</v>
      </c>
      <c r="G1094" s="2">
        <v>1699</v>
      </c>
      <c r="H1094" s="2">
        <v>1999</v>
      </c>
      <c r="I1094" s="3">
        <v>0.15</v>
      </c>
      <c r="J1094">
        <v>4.0999999999999996</v>
      </c>
      <c r="K1094" s="1">
        <v>8873</v>
      </c>
      <c r="L1094" t="s">
        <v>10216</v>
      </c>
      <c r="M1094" t="s">
        <v>10217</v>
      </c>
      <c r="N1094" t="s">
        <v>10218</v>
      </c>
      <c r="O1094" t="s">
        <v>10219</v>
      </c>
      <c r="P1094" t="s">
        <v>10220</v>
      </c>
      <c r="Q1094" t="s">
        <v>10221</v>
      </c>
      <c r="R1094" t="s">
        <v>10222</v>
      </c>
      <c r="S1094" t="s">
        <v>10223</v>
      </c>
    </row>
    <row r="1095" spans="1:19" x14ac:dyDescent="0.3">
      <c r="A1095" t="s">
        <v>10224</v>
      </c>
      <c r="B1095" t="s">
        <v>10225</v>
      </c>
      <c r="C1095" t="str">
        <f t="shared" si="52"/>
        <v>Philips GC1920/28 1440-Watt Non-Sti</v>
      </c>
      <c r="D1095" t="str">
        <f t="shared" si="53"/>
        <v>Philips Gc1920/28 1440-Watt Non-Sti</v>
      </c>
      <c r="E1095" t="s">
        <v>8687</v>
      </c>
      <c r="F1095" t="str">
        <f t="shared" si="54"/>
        <v>Home&amp;Kitchen</v>
      </c>
      <c r="G1095" s="2">
        <v>1849</v>
      </c>
      <c r="H1095" s="2">
        <v>2095</v>
      </c>
      <c r="I1095" s="3">
        <v>0.12</v>
      </c>
      <c r="J1095">
        <v>4.3</v>
      </c>
      <c r="K1095" s="1">
        <v>7681</v>
      </c>
      <c r="L1095" t="s">
        <v>10226</v>
      </c>
      <c r="M1095" t="s">
        <v>10227</v>
      </c>
      <c r="N1095" t="s">
        <v>10228</v>
      </c>
      <c r="O1095" t="s">
        <v>10229</v>
      </c>
      <c r="P1095" t="s">
        <v>10230</v>
      </c>
      <c r="Q1095" t="s">
        <v>10231</v>
      </c>
      <c r="R1095" t="s">
        <v>10232</v>
      </c>
      <c r="S1095" t="s">
        <v>10233</v>
      </c>
    </row>
    <row r="1096" spans="1:19" x14ac:dyDescent="0.3">
      <c r="A1096" t="s">
        <v>10234</v>
      </c>
      <c r="B1096" t="s">
        <v>10235</v>
      </c>
      <c r="C1096" t="str">
        <f t="shared" si="52"/>
        <v>Havells OFR 13 Wave Fin with PTC Fa</v>
      </c>
      <c r="D1096" t="str">
        <f t="shared" si="53"/>
        <v>Havells Ofr 13 Wave Fin With Ptc Fa</v>
      </c>
      <c r="E1096" t="s">
        <v>8352</v>
      </c>
      <c r="F1096" t="str">
        <f t="shared" si="54"/>
        <v>Home&amp;Kitchen</v>
      </c>
      <c r="G1096" s="2">
        <v>12499</v>
      </c>
      <c r="H1096" s="2">
        <v>19825</v>
      </c>
      <c r="I1096" s="3">
        <v>0.37</v>
      </c>
      <c r="J1096">
        <v>4.0999999999999996</v>
      </c>
      <c r="K1096" s="1">
        <v>322</v>
      </c>
      <c r="L1096" t="s">
        <v>10236</v>
      </c>
      <c r="M1096" t="s">
        <v>10237</v>
      </c>
      <c r="N1096" t="s">
        <v>10238</v>
      </c>
      <c r="O1096" t="s">
        <v>10239</v>
      </c>
      <c r="P1096" t="s">
        <v>10240</v>
      </c>
      <c r="Q1096" t="s">
        <v>10241</v>
      </c>
      <c r="R1096" t="s">
        <v>10242</v>
      </c>
      <c r="S1096" t="s">
        <v>10243</v>
      </c>
    </row>
    <row r="1097" spans="1:19" x14ac:dyDescent="0.3">
      <c r="A1097" t="s">
        <v>10244</v>
      </c>
      <c r="B1097" t="s">
        <v>10245</v>
      </c>
      <c r="C1097" t="str">
        <f t="shared" si="52"/>
        <v xml:space="preserve">Bajaj DHX-9 1000W Heavy Weight Dry </v>
      </c>
      <c r="D1097" t="str">
        <f t="shared" si="53"/>
        <v xml:space="preserve">Bajaj Dhx-9 1000W Heavy Weight Dry </v>
      </c>
      <c r="E1097" t="s">
        <v>8488</v>
      </c>
      <c r="F1097" t="str">
        <f t="shared" si="54"/>
        <v>Home&amp;Kitchen</v>
      </c>
      <c r="G1097" s="2">
        <v>1099</v>
      </c>
      <c r="H1097" s="2">
        <v>1920</v>
      </c>
      <c r="I1097" s="3">
        <v>0.43</v>
      </c>
      <c r="J1097">
        <v>4.2</v>
      </c>
      <c r="K1097" s="1">
        <v>9772</v>
      </c>
      <c r="L1097" t="s">
        <v>10246</v>
      </c>
      <c r="M1097" t="s">
        <v>10247</v>
      </c>
      <c r="N1097" t="s">
        <v>10248</v>
      </c>
      <c r="O1097" t="s">
        <v>10249</v>
      </c>
      <c r="P1097" t="s">
        <v>10250</v>
      </c>
      <c r="Q1097" t="s">
        <v>10251</v>
      </c>
      <c r="R1097" t="s">
        <v>10252</v>
      </c>
      <c r="S1097" t="s">
        <v>10253</v>
      </c>
    </row>
    <row r="1098" spans="1:19" x14ac:dyDescent="0.3">
      <c r="A1098" t="s">
        <v>10254</v>
      </c>
      <c r="B1098" t="s">
        <v>10255</v>
      </c>
      <c r="C1098" t="str">
        <f t="shared" si="52"/>
        <v>Aquasure From Aquaguard Amaze RO+UV</v>
      </c>
      <c r="D1098" t="str">
        <f t="shared" si="53"/>
        <v>Aquasure From Aquaguard Amaze Ro+Uv</v>
      </c>
      <c r="E1098" t="s">
        <v>9889</v>
      </c>
      <c r="F1098" t="str">
        <f t="shared" si="54"/>
        <v>Home&amp;Kitchen</v>
      </c>
      <c r="G1098" s="2">
        <v>8199</v>
      </c>
      <c r="H1098" s="2">
        <v>16000</v>
      </c>
      <c r="I1098" s="3">
        <v>0.49</v>
      </c>
      <c r="J1098">
        <v>3.9</v>
      </c>
      <c r="K1098" s="1">
        <v>18497</v>
      </c>
      <c r="L1098" t="s">
        <v>10256</v>
      </c>
      <c r="M1098" t="s">
        <v>10257</v>
      </c>
      <c r="N1098" t="s">
        <v>10258</v>
      </c>
      <c r="O1098" t="s">
        <v>10259</v>
      </c>
      <c r="P1098" t="s">
        <v>10260</v>
      </c>
      <c r="Q1098" t="s">
        <v>10261</v>
      </c>
      <c r="R1098" t="s">
        <v>10262</v>
      </c>
      <c r="S1098" t="s">
        <v>10263</v>
      </c>
    </row>
    <row r="1099" spans="1:19" x14ac:dyDescent="0.3">
      <c r="A1099" t="s">
        <v>10264</v>
      </c>
      <c r="B1099" t="s">
        <v>10265</v>
      </c>
      <c r="C1099" t="str">
        <f t="shared" si="52"/>
        <v>ROYAL STEP Portable Electric USB Ju</v>
      </c>
      <c r="D1099" t="str">
        <f t="shared" si="53"/>
        <v>Royal Step Portable Electric Usb Ju</v>
      </c>
      <c r="E1099" t="s">
        <v>8728</v>
      </c>
      <c r="F1099" t="str">
        <f t="shared" si="54"/>
        <v>Home&amp;Kitchen</v>
      </c>
      <c r="G1099">
        <v>499</v>
      </c>
      <c r="H1099" s="2">
        <v>2199</v>
      </c>
      <c r="I1099" s="3">
        <v>0.77</v>
      </c>
      <c r="J1099">
        <v>3.7</v>
      </c>
      <c r="K1099" s="1">
        <v>53</v>
      </c>
      <c r="L1099" t="s">
        <v>10266</v>
      </c>
      <c r="M1099" t="s">
        <v>10267</v>
      </c>
      <c r="N1099" t="s">
        <v>10268</v>
      </c>
      <c r="O1099" t="s">
        <v>10269</v>
      </c>
      <c r="P1099" t="s">
        <v>10270</v>
      </c>
      <c r="Q1099" t="s">
        <v>10271</v>
      </c>
      <c r="R1099" t="s">
        <v>10272</v>
      </c>
      <c r="S1099" t="s">
        <v>10273</v>
      </c>
    </row>
    <row r="1100" spans="1:19" x14ac:dyDescent="0.3">
      <c r="A1100" t="s">
        <v>10274</v>
      </c>
      <c r="B1100" t="s">
        <v>10275</v>
      </c>
      <c r="C1100" t="str">
        <f t="shared" si="52"/>
        <v xml:space="preserve">KENT 16068 Zoom Vacuum Cleaner for </v>
      </c>
      <c r="D1100" t="str">
        <f t="shared" si="53"/>
        <v xml:space="preserve">Kent 16068 Zoom Vacuum Cleaner For </v>
      </c>
      <c r="E1100" t="s">
        <v>8759</v>
      </c>
      <c r="F1100" t="str">
        <f t="shared" si="54"/>
        <v>Home&amp;Kitchen</v>
      </c>
      <c r="G1100" s="2">
        <v>6999</v>
      </c>
      <c r="H1100" s="2">
        <v>14999</v>
      </c>
      <c r="I1100" s="3">
        <v>0.53</v>
      </c>
      <c r="J1100">
        <v>4.0999999999999996</v>
      </c>
      <c r="K1100" s="1">
        <v>1728</v>
      </c>
      <c r="L1100" t="s">
        <v>10276</v>
      </c>
      <c r="M1100" t="s">
        <v>10277</v>
      </c>
      <c r="N1100" t="s">
        <v>10278</v>
      </c>
      <c r="O1100" t="s">
        <v>10279</v>
      </c>
      <c r="P1100" t="s">
        <v>10280</v>
      </c>
      <c r="Q1100" t="s">
        <v>10281</v>
      </c>
      <c r="R1100" t="s">
        <v>10282</v>
      </c>
      <c r="S1100" t="s">
        <v>10283</v>
      </c>
    </row>
    <row r="1101" spans="1:19" x14ac:dyDescent="0.3">
      <c r="A1101" t="s">
        <v>10284</v>
      </c>
      <c r="B1101" t="s">
        <v>10285</v>
      </c>
      <c r="C1101" t="str">
        <f t="shared" si="52"/>
        <v>ENEM Sealing Machine | 12 Inch (300</v>
      </c>
      <c r="D1101" t="str">
        <f t="shared" si="53"/>
        <v>Enem Sealing Machine | 12 Inch (300</v>
      </c>
      <c r="E1101" t="s">
        <v>9074</v>
      </c>
      <c r="F1101" t="str">
        <f t="shared" si="54"/>
        <v>Home&amp;Kitchen</v>
      </c>
      <c r="G1101" s="2">
        <v>1595</v>
      </c>
      <c r="H1101" s="2">
        <v>1799</v>
      </c>
      <c r="I1101" s="3">
        <v>0.11</v>
      </c>
      <c r="J1101">
        <v>4</v>
      </c>
      <c r="K1101" s="1">
        <v>2877</v>
      </c>
      <c r="L1101" t="s">
        <v>10286</v>
      </c>
      <c r="M1101" t="s">
        <v>10287</v>
      </c>
      <c r="N1101" t="s">
        <v>10288</v>
      </c>
      <c r="O1101" t="s">
        <v>10289</v>
      </c>
      <c r="P1101" t="s">
        <v>10290</v>
      </c>
      <c r="Q1101" t="s">
        <v>10291</v>
      </c>
      <c r="R1101" t="s">
        <v>10292</v>
      </c>
      <c r="S1101" t="s">
        <v>10293</v>
      </c>
    </row>
    <row r="1102" spans="1:19" x14ac:dyDescent="0.3">
      <c r="A1102" t="s">
        <v>10294</v>
      </c>
      <c r="B1102" t="s">
        <v>10295</v>
      </c>
      <c r="C1102" t="str">
        <f t="shared" si="52"/>
        <v>Wipro Vesta 1200 Watt GD203 Heavywe</v>
      </c>
      <c r="D1102" t="str">
        <f t="shared" si="53"/>
        <v>Wipro Vesta 1200 Watt Gd203 Heavywe</v>
      </c>
      <c r="E1102" t="s">
        <v>8488</v>
      </c>
      <c r="F1102" t="str">
        <f t="shared" si="54"/>
        <v>Home&amp;Kitchen</v>
      </c>
      <c r="G1102" s="2">
        <v>1049</v>
      </c>
      <c r="H1102" s="2">
        <v>1950</v>
      </c>
      <c r="I1102" s="3">
        <v>0.46</v>
      </c>
      <c r="J1102">
        <v>3.8</v>
      </c>
      <c r="K1102" s="1">
        <v>250</v>
      </c>
      <c r="L1102" t="s">
        <v>10296</v>
      </c>
      <c r="M1102" t="s">
        <v>10297</v>
      </c>
      <c r="N1102" t="s">
        <v>10298</v>
      </c>
      <c r="O1102" t="s">
        <v>10299</v>
      </c>
      <c r="P1102" t="s">
        <v>10300</v>
      </c>
      <c r="Q1102" t="s">
        <v>10301</v>
      </c>
      <c r="R1102" t="s">
        <v>10302</v>
      </c>
      <c r="S1102" t="s">
        <v>10303</v>
      </c>
    </row>
    <row r="1103" spans="1:19" x14ac:dyDescent="0.3">
      <c r="A1103" t="s">
        <v>10304</v>
      </c>
      <c r="B1103" t="s">
        <v>10305</v>
      </c>
      <c r="C1103" t="str">
        <f t="shared" si="52"/>
        <v>Inalsa Electric Kettle Prism Inox -</v>
      </c>
      <c r="D1103" t="str">
        <f t="shared" si="53"/>
        <v>Inalsa Electric Kettle Prism Inox -</v>
      </c>
      <c r="E1103" t="s">
        <v>8552</v>
      </c>
      <c r="F1103" t="str">
        <f t="shared" si="54"/>
        <v>Home&amp;Kitchen</v>
      </c>
      <c r="G1103" s="2">
        <v>1182</v>
      </c>
      <c r="H1103" s="2">
        <v>2995</v>
      </c>
      <c r="I1103" s="3">
        <v>0.61</v>
      </c>
      <c r="J1103">
        <v>4.2</v>
      </c>
      <c r="K1103" s="1">
        <v>5178</v>
      </c>
      <c r="L1103" t="s">
        <v>10306</v>
      </c>
      <c r="M1103" t="s">
        <v>10307</v>
      </c>
      <c r="N1103" t="s">
        <v>10308</v>
      </c>
      <c r="O1103" t="s">
        <v>10309</v>
      </c>
      <c r="P1103" t="s">
        <v>10310</v>
      </c>
      <c r="Q1103" t="s">
        <v>10311</v>
      </c>
      <c r="R1103" t="s">
        <v>10312</v>
      </c>
      <c r="S1103" t="s">
        <v>10313</v>
      </c>
    </row>
    <row r="1104" spans="1:19" x14ac:dyDescent="0.3">
      <c r="A1104" t="s">
        <v>10314</v>
      </c>
      <c r="B1104" t="s">
        <v>10315</v>
      </c>
      <c r="C1104" t="str">
        <f t="shared" si="52"/>
        <v>VRPRIME Lint Roller Lint Remover fo</v>
      </c>
      <c r="D1104" t="str">
        <f t="shared" si="53"/>
        <v>Vrprime Lint Roller Lint Remover Fo</v>
      </c>
      <c r="E1104" t="s">
        <v>8363</v>
      </c>
      <c r="F1104" t="str">
        <f t="shared" si="54"/>
        <v>Home&amp;Kitchen</v>
      </c>
      <c r="G1104">
        <v>499</v>
      </c>
      <c r="H1104">
        <v>999</v>
      </c>
      <c r="I1104" s="3">
        <v>0.5</v>
      </c>
      <c r="J1104">
        <v>4.5999999999999996</v>
      </c>
      <c r="K1104" s="1">
        <v>79</v>
      </c>
      <c r="L1104" t="s">
        <v>10316</v>
      </c>
      <c r="M1104" t="s">
        <v>10317</v>
      </c>
      <c r="N1104" t="s">
        <v>10318</v>
      </c>
      <c r="O1104" t="s">
        <v>10319</v>
      </c>
      <c r="P1104" t="s">
        <v>10320</v>
      </c>
      <c r="Q1104" t="s">
        <v>10321</v>
      </c>
      <c r="R1104" t="s">
        <v>10322</v>
      </c>
      <c r="S1104" t="s">
        <v>10323</v>
      </c>
    </row>
    <row r="1105" spans="1:19" x14ac:dyDescent="0.3">
      <c r="A1105" t="s">
        <v>10324</v>
      </c>
      <c r="B1105" t="s">
        <v>10325</v>
      </c>
      <c r="C1105" t="str">
        <f t="shared" si="52"/>
        <v>Philips AC1215/20 Air purifier, rem</v>
      </c>
      <c r="D1105" t="str">
        <f t="shared" si="53"/>
        <v>Philips Ac1215/20 Air Purifier, Rem</v>
      </c>
      <c r="E1105" t="s">
        <v>9878</v>
      </c>
      <c r="F1105" t="str">
        <f t="shared" si="54"/>
        <v>Home&amp;Kitchen</v>
      </c>
      <c r="G1105" s="2">
        <v>8799</v>
      </c>
      <c r="H1105" s="2">
        <v>11995</v>
      </c>
      <c r="I1105" s="3">
        <v>0.27</v>
      </c>
      <c r="J1105">
        <v>4.0999999999999996</v>
      </c>
      <c r="K1105" s="1">
        <v>4157</v>
      </c>
      <c r="L1105" t="s">
        <v>10326</v>
      </c>
      <c r="M1105" t="s">
        <v>10327</v>
      </c>
      <c r="N1105" t="s">
        <v>10328</v>
      </c>
      <c r="O1105" t="s">
        <v>10329</v>
      </c>
      <c r="P1105" t="s">
        <v>10330</v>
      </c>
      <c r="Q1105" t="s">
        <v>10331</v>
      </c>
      <c r="R1105" t="s">
        <v>10332</v>
      </c>
      <c r="S1105" t="s">
        <v>10333</v>
      </c>
    </row>
    <row r="1106" spans="1:19" x14ac:dyDescent="0.3">
      <c r="A1106" t="s">
        <v>10334</v>
      </c>
      <c r="B1106" t="s">
        <v>10335</v>
      </c>
      <c r="C1106" t="str">
        <f t="shared" si="52"/>
        <v>Eopora PTC Ceramic Fast Heating Roo</v>
      </c>
      <c r="D1106" t="str">
        <f t="shared" si="53"/>
        <v>Eopora Ptc Ceramic Fast Heating Roo</v>
      </c>
      <c r="E1106" t="s">
        <v>8341</v>
      </c>
      <c r="F1106" t="str">
        <f t="shared" si="54"/>
        <v>Home&amp;Kitchen</v>
      </c>
      <c r="G1106" s="2">
        <v>1529</v>
      </c>
      <c r="H1106" s="2">
        <v>2999</v>
      </c>
      <c r="I1106" s="3">
        <v>0.49</v>
      </c>
      <c r="J1106">
        <v>3.3</v>
      </c>
      <c r="K1106" s="1">
        <v>29</v>
      </c>
      <c r="L1106" t="s">
        <v>10336</v>
      </c>
      <c r="M1106" t="s">
        <v>10337</v>
      </c>
      <c r="N1106" t="s">
        <v>10338</v>
      </c>
      <c r="O1106" t="s">
        <v>10339</v>
      </c>
      <c r="P1106" t="s">
        <v>10340</v>
      </c>
      <c r="Q1106" t="s">
        <v>10341</v>
      </c>
      <c r="R1106" t="s">
        <v>10342</v>
      </c>
      <c r="S1106" t="s">
        <v>10343</v>
      </c>
    </row>
    <row r="1107" spans="1:19" x14ac:dyDescent="0.3">
      <c r="A1107" t="s">
        <v>10344</v>
      </c>
      <c r="B1107" t="s">
        <v>10345</v>
      </c>
      <c r="C1107" t="str">
        <f t="shared" si="52"/>
        <v xml:space="preserve">Usha Goliath GO1200WG Heavy Weight </v>
      </c>
      <c r="D1107" t="str">
        <f t="shared" si="53"/>
        <v xml:space="preserve">Usha Goliath Go1200Wg Heavy Weight </v>
      </c>
      <c r="E1107" t="s">
        <v>8488</v>
      </c>
      <c r="F1107" t="str">
        <f t="shared" si="54"/>
        <v>Home&amp;Kitchen</v>
      </c>
      <c r="G1107" s="2">
        <v>1199</v>
      </c>
      <c r="H1107" s="2">
        <v>1690</v>
      </c>
      <c r="I1107" s="3">
        <v>0.28999999999999998</v>
      </c>
      <c r="J1107">
        <v>4.2</v>
      </c>
      <c r="K1107" s="1">
        <v>4580</v>
      </c>
      <c r="L1107" t="s">
        <v>10346</v>
      </c>
      <c r="M1107" t="s">
        <v>10347</v>
      </c>
      <c r="N1107" t="s">
        <v>10348</v>
      </c>
      <c r="O1107" t="s">
        <v>10349</v>
      </c>
      <c r="P1107" t="s">
        <v>10350</v>
      </c>
      <c r="Q1107" t="s">
        <v>10351</v>
      </c>
      <c r="R1107" t="s">
        <v>10352</v>
      </c>
      <c r="S1107" t="s">
        <v>10353</v>
      </c>
    </row>
    <row r="1108" spans="1:19" x14ac:dyDescent="0.3">
      <c r="A1108" t="s">
        <v>10354</v>
      </c>
      <c r="B1108" t="s">
        <v>10355</v>
      </c>
      <c r="C1108" t="str">
        <f t="shared" si="52"/>
        <v>Wipro Vesta Electric Egg Boiler, 36</v>
      </c>
      <c r="D1108" t="str">
        <f t="shared" si="53"/>
        <v>Wipro Vesta Electric Egg Boiler, 36</v>
      </c>
      <c r="E1108" t="s">
        <v>8820</v>
      </c>
      <c r="F1108" t="str">
        <f t="shared" si="54"/>
        <v>Home&amp;Kitchen</v>
      </c>
      <c r="G1108" s="2">
        <v>1052</v>
      </c>
      <c r="H1108" s="2">
        <v>1790</v>
      </c>
      <c r="I1108" s="3">
        <v>0.41</v>
      </c>
      <c r="J1108">
        <v>4.3</v>
      </c>
      <c r="K1108" s="1">
        <v>1404</v>
      </c>
      <c r="L1108" t="s">
        <v>10356</v>
      </c>
      <c r="M1108" t="s">
        <v>10357</v>
      </c>
      <c r="N1108" t="s">
        <v>10358</v>
      </c>
      <c r="O1108" t="s">
        <v>10359</v>
      </c>
      <c r="P1108" t="s">
        <v>10360</v>
      </c>
      <c r="Q1108" t="s">
        <v>10361</v>
      </c>
      <c r="R1108" t="s">
        <v>10362</v>
      </c>
      <c r="S1108" t="s">
        <v>10363</v>
      </c>
    </row>
    <row r="1109" spans="1:19" x14ac:dyDescent="0.3">
      <c r="A1109" t="s">
        <v>10364</v>
      </c>
      <c r="B1109" t="s">
        <v>10365</v>
      </c>
      <c r="C1109" t="str">
        <f t="shared" si="52"/>
        <v>Philips Viva Collection HR1832/00 1</v>
      </c>
      <c r="D1109" t="str">
        <f t="shared" si="53"/>
        <v>Philips Viva Collection Hr1832/00 1</v>
      </c>
      <c r="E1109" t="s">
        <v>10366</v>
      </c>
      <c r="F1109" t="str">
        <f t="shared" si="54"/>
        <v>Home&amp;Kitchen</v>
      </c>
      <c r="G1109" s="2">
        <v>6499</v>
      </c>
      <c r="H1109" s="2">
        <v>8995</v>
      </c>
      <c r="I1109" s="3">
        <v>0.28000000000000003</v>
      </c>
      <c r="J1109">
        <v>4.3</v>
      </c>
      <c r="K1109" s="1">
        <v>2810</v>
      </c>
      <c r="L1109" t="s">
        <v>10367</v>
      </c>
      <c r="M1109" t="s">
        <v>10368</v>
      </c>
      <c r="N1109" t="s">
        <v>10369</v>
      </c>
      <c r="O1109" t="s">
        <v>10370</v>
      </c>
      <c r="P1109" t="s">
        <v>10371</v>
      </c>
      <c r="Q1109" t="s">
        <v>10372</v>
      </c>
      <c r="R1109" t="s">
        <v>10373</v>
      </c>
      <c r="S1109" t="s">
        <v>10374</v>
      </c>
    </row>
    <row r="1110" spans="1:19" x14ac:dyDescent="0.3">
      <c r="A1110" t="s">
        <v>10375</v>
      </c>
      <c r="B1110" t="s">
        <v>10376</v>
      </c>
      <c r="C1110" t="str">
        <f t="shared" si="52"/>
        <v>Kitchenwell Multipurpose Portable E</v>
      </c>
      <c r="D1110" t="str">
        <f t="shared" si="53"/>
        <v>Kitchenwell Multipurpose Portable E</v>
      </c>
      <c r="E1110" t="s">
        <v>9033</v>
      </c>
      <c r="F1110" t="str">
        <f t="shared" si="54"/>
        <v>Home&amp;Kitchen</v>
      </c>
      <c r="G1110">
        <v>239</v>
      </c>
      <c r="H1110">
        <v>239</v>
      </c>
      <c r="I1110" s="3">
        <v>0</v>
      </c>
      <c r="J1110">
        <v>4.3</v>
      </c>
      <c r="K1110" s="1">
        <v>7</v>
      </c>
      <c r="L1110" t="s">
        <v>10377</v>
      </c>
      <c r="M1110" t="s">
        <v>10378</v>
      </c>
      <c r="N1110" t="s">
        <v>10379</v>
      </c>
      <c r="O1110" t="s">
        <v>10380</v>
      </c>
      <c r="P1110" t="s">
        <v>10381</v>
      </c>
      <c r="Q1110" t="s">
        <v>10382</v>
      </c>
      <c r="R1110" t="s">
        <v>10383</v>
      </c>
      <c r="S1110" t="s">
        <v>10384</v>
      </c>
    </row>
    <row r="1111" spans="1:19" x14ac:dyDescent="0.3">
      <c r="A1111" t="s">
        <v>10385</v>
      </c>
      <c r="B1111" t="s">
        <v>10386</v>
      </c>
      <c r="C1111" t="str">
        <f t="shared" si="52"/>
        <v>FIGMENT Handheld Milk Frother Recha</v>
      </c>
      <c r="D1111" t="str">
        <f t="shared" si="53"/>
        <v>Figment Handheld Milk Frother Recha</v>
      </c>
      <c r="E1111" t="s">
        <v>8477</v>
      </c>
      <c r="F1111" t="str">
        <f t="shared" si="54"/>
        <v>Home&amp;Kitchen</v>
      </c>
      <c r="G1111">
        <v>699</v>
      </c>
      <c r="H1111" s="2">
        <v>1599</v>
      </c>
      <c r="I1111" s="3">
        <v>0.56000000000000005</v>
      </c>
      <c r="J1111">
        <v>4.7</v>
      </c>
      <c r="K1111" s="1">
        <v>1729</v>
      </c>
      <c r="L1111" t="s">
        <v>10387</v>
      </c>
      <c r="M1111" t="s">
        <v>10388</v>
      </c>
      <c r="N1111" t="s">
        <v>10389</v>
      </c>
      <c r="O1111" t="s">
        <v>10390</v>
      </c>
      <c r="P1111" t="s">
        <v>10391</v>
      </c>
      <c r="Q1111" t="s">
        <v>10392</v>
      </c>
      <c r="R1111" t="s">
        <v>10393</v>
      </c>
      <c r="S1111" t="s">
        <v>10394</v>
      </c>
    </row>
    <row r="1112" spans="1:19" x14ac:dyDescent="0.3">
      <c r="A1112" t="s">
        <v>10395</v>
      </c>
      <c r="B1112" t="s">
        <v>10396</v>
      </c>
      <c r="C1112" t="str">
        <f t="shared" si="52"/>
        <v>Balzano High Speed Nutri Blender/Mi</v>
      </c>
      <c r="D1112" t="str">
        <f t="shared" si="53"/>
        <v>Balzano High Speed Nutri Blender/Mi</v>
      </c>
      <c r="E1112" t="s">
        <v>10397</v>
      </c>
      <c r="F1112" t="str">
        <f t="shared" si="54"/>
        <v>Home&amp;Kitchen</v>
      </c>
      <c r="G1112" s="2">
        <v>2599</v>
      </c>
      <c r="H1112" s="2">
        <v>4290</v>
      </c>
      <c r="I1112" s="3">
        <v>0.39</v>
      </c>
      <c r="J1112">
        <v>4.4000000000000004</v>
      </c>
      <c r="K1112" s="1">
        <v>2116</v>
      </c>
      <c r="L1112" t="s">
        <v>10398</v>
      </c>
      <c r="M1112" t="s">
        <v>10399</v>
      </c>
      <c r="N1112" t="s">
        <v>10400</v>
      </c>
      <c r="O1112" t="s">
        <v>10401</v>
      </c>
      <c r="P1112" t="s">
        <v>10402</v>
      </c>
      <c r="Q1112" t="s">
        <v>10403</v>
      </c>
      <c r="R1112" t="s">
        <v>10404</v>
      </c>
      <c r="S1112" t="s">
        <v>10405</v>
      </c>
    </row>
    <row r="1113" spans="1:19" x14ac:dyDescent="0.3">
      <c r="A1113" t="s">
        <v>10406</v>
      </c>
      <c r="B1113" t="s">
        <v>10407</v>
      </c>
      <c r="C1113" t="str">
        <f t="shared" si="52"/>
        <v>Swiss Military VC03 Wireless Car Va</v>
      </c>
      <c r="D1113" t="str">
        <f t="shared" si="53"/>
        <v>Swiss Military Vc03 Wireless Car Va</v>
      </c>
      <c r="E1113" t="s">
        <v>8759</v>
      </c>
      <c r="F1113" t="str">
        <f t="shared" si="54"/>
        <v>Home&amp;Kitchen</v>
      </c>
      <c r="G1113" s="2">
        <v>1547</v>
      </c>
      <c r="H1113" s="2">
        <v>2890</v>
      </c>
      <c r="I1113" s="3">
        <v>0.46</v>
      </c>
      <c r="J1113">
        <v>3.9</v>
      </c>
      <c r="K1113" s="1">
        <v>463</v>
      </c>
      <c r="L1113" t="s">
        <v>10408</v>
      </c>
      <c r="M1113" t="s">
        <v>10409</v>
      </c>
      <c r="N1113" t="s">
        <v>10410</v>
      </c>
      <c r="O1113" t="s">
        <v>10411</v>
      </c>
      <c r="P1113" t="s">
        <v>10412</v>
      </c>
      <c r="Q1113" t="s">
        <v>10413</v>
      </c>
      <c r="R1113" t="s">
        <v>10414</v>
      </c>
      <c r="S1113" t="s">
        <v>10415</v>
      </c>
    </row>
    <row r="1114" spans="1:19" x14ac:dyDescent="0.3">
      <c r="A1114" t="s">
        <v>10416</v>
      </c>
      <c r="B1114" t="s">
        <v>10417</v>
      </c>
      <c r="C1114" t="str">
        <f t="shared" si="52"/>
        <v>Zuvexa USB Rechargeable Electric Fo</v>
      </c>
      <c r="D1114" t="str">
        <f t="shared" si="53"/>
        <v>Zuvexa Usb Rechargeable Electric Fo</v>
      </c>
      <c r="E1114" t="s">
        <v>8477</v>
      </c>
      <c r="F1114" t="str">
        <f t="shared" si="54"/>
        <v>Home&amp;Kitchen</v>
      </c>
      <c r="G1114">
        <v>499</v>
      </c>
      <c r="H1114" s="2">
        <v>1299</v>
      </c>
      <c r="I1114" s="3">
        <v>0.62</v>
      </c>
      <c r="J1114">
        <v>4.7</v>
      </c>
      <c r="K1114" s="1">
        <v>54</v>
      </c>
      <c r="L1114" t="s">
        <v>10418</v>
      </c>
      <c r="M1114" t="s">
        <v>10419</v>
      </c>
      <c r="N1114" t="s">
        <v>10420</v>
      </c>
      <c r="O1114" t="s">
        <v>10421</v>
      </c>
      <c r="P1114" t="s">
        <v>10422</v>
      </c>
      <c r="Q1114" t="s">
        <v>10423</v>
      </c>
      <c r="R1114" t="s">
        <v>10424</v>
      </c>
      <c r="S1114" t="s">
        <v>10425</v>
      </c>
    </row>
    <row r="1115" spans="1:19" x14ac:dyDescent="0.3">
      <c r="A1115" t="s">
        <v>10426</v>
      </c>
      <c r="B1115" t="s">
        <v>10427</v>
      </c>
      <c r="C1115" t="str">
        <f t="shared" si="52"/>
        <v>Usha IH2415 1500-Watt Immersion Hea</v>
      </c>
      <c r="D1115" t="str">
        <f t="shared" si="53"/>
        <v>Usha Ih2415 1500-Watt Immersion Hea</v>
      </c>
      <c r="E1115" t="s">
        <v>8634</v>
      </c>
      <c r="F1115" t="str">
        <f t="shared" si="54"/>
        <v>Home&amp;Kitchen</v>
      </c>
      <c r="G1115">
        <v>510</v>
      </c>
      <c r="H1115">
        <v>640</v>
      </c>
      <c r="I1115" s="3">
        <v>0.2</v>
      </c>
      <c r="J1115">
        <v>4.0999999999999996</v>
      </c>
      <c r="K1115" s="1">
        <v>7229</v>
      </c>
      <c r="L1115" t="s">
        <v>10428</v>
      </c>
      <c r="M1115" t="s">
        <v>10429</v>
      </c>
      <c r="N1115" t="s">
        <v>10430</v>
      </c>
      <c r="O1115" t="s">
        <v>10431</v>
      </c>
      <c r="P1115" t="s">
        <v>10432</v>
      </c>
      <c r="Q1115" t="s">
        <v>10433</v>
      </c>
      <c r="R1115" t="s">
        <v>10434</v>
      </c>
      <c r="S1115" t="s">
        <v>10435</v>
      </c>
    </row>
    <row r="1116" spans="1:19" x14ac:dyDescent="0.3">
      <c r="A1116" t="s">
        <v>10436</v>
      </c>
      <c r="B1116" t="s">
        <v>10437</v>
      </c>
      <c r="C1116" t="str">
        <f t="shared" si="52"/>
        <v xml:space="preserve">ACTIVA Instant 3 LTR 3 KVA SPECIAL </v>
      </c>
      <c r="D1116" t="str">
        <f t="shared" si="53"/>
        <v xml:space="preserve">Activa Instant 3 Ltr 3 Kva Special </v>
      </c>
      <c r="E1116" t="s">
        <v>8510</v>
      </c>
      <c r="F1116" t="str">
        <f t="shared" si="54"/>
        <v>Home&amp;Kitchen</v>
      </c>
      <c r="G1116" s="2">
        <v>1899</v>
      </c>
      <c r="H1116" s="2">
        <v>3790</v>
      </c>
      <c r="I1116" s="3">
        <v>0.5</v>
      </c>
      <c r="J1116">
        <v>3.8</v>
      </c>
      <c r="K1116" s="1">
        <v>3842</v>
      </c>
      <c r="L1116" t="s">
        <v>10438</v>
      </c>
      <c r="M1116" t="s">
        <v>10439</v>
      </c>
      <c r="N1116" t="s">
        <v>10440</v>
      </c>
      <c r="O1116" t="s">
        <v>10441</v>
      </c>
      <c r="P1116" t="s">
        <v>10442</v>
      </c>
      <c r="Q1116" t="s">
        <v>10443</v>
      </c>
      <c r="R1116" t="s">
        <v>10444</v>
      </c>
      <c r="S1116" t="s">
        <v>10445</v>
      </c>
    </row>
    <row r="1117" spans="1:19" x14ac:dyDescent="0.3">
      <c r="A1117" t="s">
        <v>10446</v>
      </c>
      <c r="B1117" t="s">
        <v>10447</v>
      </c>
      <c r="C1117" t="str">
        <f t="shared" si="52"/>
        <v>Havells Instanio 1-Litre 3KW Instan</v>
      </c>
      <c r="D1117" t="str">
        <f t="shared" si="53"/>
        <v>Havells Instanio 1-Litre 3Kw Instan</v>
      </c>
      <c r="E1117" t="s">
        <v>8510</v>
      </c>
      <c r="F1117" t="str">
        <f t="shared" si="54"/>
        <v>Home&amp;Kitchen</v>
      </c>
      <c r="G1117" s="2">
        <v>2599</v>
      </c>
      <c r="H1117" s="2">
        <v>4560</v>
      </c>
      <c r="I1117" s="3">
        <v>0.43</v>
      </c>
      <c r="J1117">
        <v>4.4000000000000004</v>
      </c>
      <c r="K1117" s="1">
        <v>646</v>
      </c>
      <c r="L1117" t="s">
        <v>10448</v>
      </c>
      <c r="M1117" t="s">
        <v>10449</v>
      </c>
      <c r="N1117" t="s">
        <v>10450</v>
      </c>
      <c r="O1117" t="s">
        <v>10451</v>
      </c>
      <c r="P1117" t="s">
        <v>10452</v>
      </c>
      <c r="Q1117" t="s">
        <v>10453</v>
      </c>
      <c r="R1117" t="s">
        <v>8517</v>
      </c>
      <c r="S1117" t="s">
        <v>10454</v>
      </c>
    </row>
    <row r="1118" spans="1:19" x14ac:dyDescent="0.3">
      <c r="A1118" t="s">
        <v>10455</v>
      </c>
      <c r="B1118" t="s">
        <v>10456</v>
      </c>
      <c r="C1118" t="str">
        <f t="shared" si="52"/>
        <v>Lifelong 2-in1 Egg Boiler and Poach</v>
      </c>
      <c r="D1118" t="str">
        <f t="shared" si="53"/>
        <v>Lifelong 2-In1 Egg Boiler And Poach</v>
      </c>
      <c r="E1118" t="s">
        <v>8820</v>
      </c>
      <c r="F1118" t="str">
        <f t="shared" si="54"/>
        <v>Home&amp;Kitchen</v>
      </c>
      <c r="G1118" s="2">
        <v>1199</v>
      </c>
      <c r="H1118" s="2">
        <v>3500</v>
      </c>
      <c r="I1118" s="3">
        <v>0.66</v>
      </c>
      <c r="J1118">
        <v>4.3</v>
      </c>
      <c r="K1118" s="1">
        <v>1802</v>
      </c>
      <c r="L1118" t="s">
        <v>10457</v>
      </c>
      <c r="M1118" t="s">
        <v>10458</v>
      </c>
      <c r="N1118" t="s">
        <v>10459</v>
      </c>
      <c r="O1118" t="s">
        <v>10460</v>
      </c>
      <c r="P1118" t="s">
        <v>10461</v>
      </c>
      <c r="Q1118" t="s">
        <v>10462</v>
      </c>
      <c r="R1118" t="s">
        <v>10463</v>
      </c>
      <c r="S1118" t="s">
        <v>10464</v>
      </c>
    </row>
    <row r="1119" spans="1:19" x14ac:dyDescent="0.3">
      <c r="A1119" t="s">
        <v>10465</v>
      </c>
      <c r="B1119" t="s">
        <v>10466</v>
      </c>
      <c r="C1119" t="str">
        <f t="shared" si="52"/>
        <v>INDIAS¬Æ‚Ñ¢ Electro-Instant Water G</v>
      </c>
      <c r="D1119" t="str">
        <f t="shared" si="53"/>
        <v>Indias¬Æ‚Ñ¢ Electro-Instant Water G</v>
      </c>
      <c r="E1119" t="s">
        <v>8510</v>
      </c>
      <c r="F1119" t="str">
        <f t="shared" si="54"/>
        <v>Home&amp;Kitchen</v>
      </c>
      <c r="G1119">
        <v>999</v>
      </c>
      <c r="H1119" s="2">
        <v>2600</v>
      </c>
      <c r="I1119" s="3">
        <v>0.62</v>
      </c>
      <c r="J1119">
        <v>3.4</v>
      </c>
      <c r="K1119" s="1">
        <v>252</v>
      </c>
      <c r="L1119" t="s">
        <v>10467</v>
      </c>
      <c r="M1119" t="s">
        <v>10468</v>
      </c>
      <c r="N1119" t="s">
        <v>10469</v>
      </c>
      <c r="O1119" t="s">
        <v>10470</v>
      </c>
      <c r="P1119" t="s">
        <v>10471</v>
      </c>
      <c r="Q1119" t="s">
        <v>10472</v>
      </c>
      <c r="R1119" t="s">
        <v>10473</v>
      </c>
      <c r="S1119" t="s">
        <v>10474</v>
      </c>
    </row>
    <row r="1120" spans="1:19" x14ac:dyDescent="0.3">
      <c r="A1120" t="s">
        <v>10475</v>
      </c>
      <c r="B1120" t="s">
        <v>10476</v>
      </c>
      <c r="C1120" t="str">
        <f t="shared" si="52"/>
        <v>AmazonBasics Induction Cooktop 1600</v>
      </c>
      <c r="D1120" t="str">
        <f t="shared" si="53"/>
        <v>Amazonbasics Induction Cooktop 1600</v>
      </c>
      <c r="E1120" t="s">
        <v>8436</v>
      </c>
      <c r="F1120" t="str">
        <f t="shared" si="54"/>
        <v>Home&amp;Kitchen</v>
      </c>
      <c r="G1120" s="2">
        <v>1999</v>
      </c>
      <c r="H1120" s="2">
        <v>3300</v>
      </c>
      <c r="I1120" s="3">
        <v>0.39</v>
      </c>
      <c r="J1120">
        <v>4.2</v>
      </c>
      <c r="K1120" s="1">
        <v>780</v>
      </c>
      <c r="L1120" t="s">
        <v>10477</v>
      </c>
      <c r="M1120" t="s">
        <v>10478</v>
      </c>
      <c r="N1120" t="s">
        <v>10479</v>
      </c>
      <c r="O1120" t="s">
        <v>10480</v>
      </c>
      <c r="P1120" t="s">
        <v>10481</v>
      </c>
      <c r="Q1120" t="s">
        <v>10482</v>
      </c>
      <c r="R1120" t="s">
        <v>10483</v>
      </c>
      <c r="S1120" t="s">
        <v>10484</v>
      </c>
    </row>
    <row r="1121" spans="1:19" x14ac:dyDescent="0.3">
      <c r="A1121" t="s">
        <v>10485</v>
      </c>
      <c r="B1121" t="s">
        <v>10486</v>
      </c>
      <c r="C1121" t="str">
        <f t="shared" si="52"/>
        <v xml:space="preserve">Sui Generis Electric Handheld Milk </v>
      </c>
      <c r="D1121" t="str">
        <f t="shared" si="53"/>
        <v xml:space="preserve">Sui Generis Electric Handheld Milk </v>
      </c>
      <c r="E1121" t="s">
        <v>8477</v>
      </c>
      <c r="F1121" t="str">
        <f t="shared" si="54"/>
        <v>Home&amp;Kitchen</v>
      </c>
      <c r="G1121">
        <v>210</v>
      </c>
      <c r="H1121">
        <v>699</v>
      </c>
      <c r="I1121" s="3">
        <v>0.7</v>
      </c>
      <c r="J1121">
        <v>3.7</v>
      </c>
      <c r="K1121" s="1">
        <v>74</v>
      </c>
      <c r="L1121" t="s">
        <v>10487</v>
      </c>
      <c r="M1121" t="s">
        <v>10488</v>
      </c>
      <c r="N1121" t="s">
        <v>10489</v>
      </c>
      <c r="O1121" t="s">
        <v>10490</v>
      </c>
      <c r="P1121" t="s">
        <v>10491</v>
      </c>
      <c r="Q1121" t="s">
        <v>10492</v>
      </c>
      <c r="R1121" t="s">
        <v>10493</v>
      </c>
      <c r="S1121" t="s">
        <v>10494</v>
      </c>
    </row>
    <row r="1122" spans="1:19" x14ac:dyDescent="0.3">
      <c r="A1122" t="s">
        <v>10495</v>
      </c>
      <c r="B1122" t="s">
        <v>10496</v>
      </c>
      <c r="C1122" t="str">
        <f t="shared" si="52"/>
        <v>Philips Air Purifier Ac2887/20,Vita</v>
      </c>
      <c r="D1122" t="str">
        <f t="shared" si="53"/>
        <v>Philips Air Purifier Ac2887/20,Vita</v>
      </c>
      <c r="E1122" t="s">
        <v>9878</v>
      </c>
      <c r="F1122" t="str">
        <f t="shared" si="54"/>
        <v>Home&amp;Kitchen</v>
      </c>
      <c r="G1122" s="2">
        <v>14499</v>
      </c>
      <c r="H1122" s="2">
        <v>23559</v>
      </c>
      <c r="I1122" s="3">
        <v>0.38</v>
      </c>
      <c r="J1122">
        <v>4.3</v>
      </c>
      <c r="K1122" s="1">
        <v>2026</v>
      </c>
      <c r="L1122" t="s">
        <v>10497</v>
      </c>
      <c r="M1122" t="s">
        <v>10498</v>
      </c>
      <c r="N1122" t="s">
        <v>10499</v>
      </c>
      <c r="O1122" t="s">
        <v>10500</v>
      </c>
      <c r="P1122" t="s">
        <v>10501</v>
      </c>
      <c r="Q1122" t="s">
        <v>10502</v>
      </c>
      <c r="R1122" t="s">
        <v>10503</v>
      </c>
      <c r="S1122" t="s">
        <v>10504</v>
      </c>
    </row>
    <row r="1123" spans="1:19" x14ac:dyDescent="0.3">
      <c r="A1123" t="s">
        <v>10505</v>
      </c>
      <c r="B1123" t="s">
        <v>10506</v>
      </c>
      <c r="C1123" t="str">
        <f t="shared" si="52"/>
        <v>Esquire Laundry Basket Brown, 50 Lt</v>
      </c>
      <c r="D1123" t="str">
        <f t="shared" si="53"/>
        <v>Esquire Laundry Basket Brown, 50 Lt</v>
      </c>
      <c r="E1123" t="s">
        <v>8676</v>
      </c>
      <c r="F1123" t="str">
        <f t="shared" si="54"/>
        <v>Home&amp;Kitchen</v>
      </c>
      <c r="G1123">
        <v>950</v>
      </c>
      <c r="H1123" s="2">
        <v>1599</v>
      </c>
      <c r="I1123" s="3">
        <v>0.41</v>
      </c>
      <c r="J1123">
        <v>4.3</v>
      </c>
      <c r="K1123" s="1">
        <v>5911</v>
      </c>
      <c r="L1123" t="s">
        <v>10507</v>
      </c>
      <c r="M1123" t="s">
        <v>10508</v>
      </c>
      <c r="N1123" t="s">
        <v>10509</v>
      </c>
      <c r="O1123" t="s">
        <v>10510</v>
      </c>
      <c r="P1123" t="s">
        <v>10511</v>
      </c>
      <c r="Q1123" t="s">
        <v>10512</v>
      </c>
      <c r="R1123" t="s">
        <v>10513</v>
      </c>
      <c r="S1123" t="s">
        <v>10514</v>
      </c>
    </row>
    <row r="1124" spans="1:19" x14ac:dyDescent="0.3">
      <c r="A1124" t="s">
        <v>10515</v>
      </c>
      <c r="B1124" t="s">
        <v>10516</v>
      </c>
      <c r="C1124" t="str">
        <f t="shared" si="52"/>
        <v>PHILIPS Air Fryer HD9200/90, uses u</v>
      </c>
      <c r="D1124" t="str">
        <f t="shared" si="53"/>
        <v>Philips Air Fryer Hd9200/90, Uses U</v>
      </c>
      <c r="E1124" t="s">
        <v>8665</v>
      </c>
      <c r="F1124" t="str">
        <f t="shared" si="54"/>
        <v>Home&amp;Kitchen</v>
      </c>
      <c r="G1124" s="2">
        <v>7199</v>
      </c>
      <c r="H1124" s="2">
        <v>9995</v>
      </c>
      <c r="I1124" s="3">
        <v>0.28000000000000003</v>
      </c>
      <c r="J1124">
        <v>4.4000000000000004</v>
      </c>
      <c r="K1124" s="1">
        <v>1964</v>
      </c>
      <c r="L1124" t="s">
        <v>10517</v>
      </c>
      <c r="M1124" t="s">
        <v>10518</v>
      </c>
      <c r="N1124" t="s">
        <v>10519</v>
      </c>
      <c r="O1124" t="s">
        <v>10520</v>
      </c>
      <c r="P1124" t="s">
        <v>10521</v>
      </c>
      <c r="Q1124" t="s">
        <v>10522</v>
      </c>
      <c r="R1124" t="s">
        <v>10523</v>
      </c>
      <c r="S1124" t="s">
        <v>10524</v>
      </c>
    </row>
    <row r="1125" spans="1:19" x14ac:dyDescent="0.3">
      <c r="A1125" t="s">
        <v>10525</v>
      </c>
      <c r="B1125" t="s">
        <v>10526</v>
      </c>
      <c r="C1125" t="str">
        <f t="shared" si="52"/>
        <v>Havells Bero Quartz Heater Black 80</v>
      </c>
      <c r="D1125" t="str">
        <f t="shared" si="53"/>
        <v>Havells Bero Quartz Heater Black 80</v>
      </c>
      <c r="E1125" t="s">
        <v>8341</v>
      </c>
      <c r="F1125" t="str">
        <f t="shared" si="54"/>
        <v>Home&amp;Kitchen</v>
      </c>
      <c r="G1125" s="2">
        <v>2439</v>
      </c>
      <c r="H1125" s="2">
        <v>2545</v>
      </c>
      <c r="I1125" s="3">
        <v>0.04</v>
      </c>
      <c r="J1125">
        <v>4.0999999999999996</v>
      </c>
      <c r="K1125" s="1">
        <v>25</v>
      </c>
      <c r="L1125" t="s">
        <v>10527</v>
      </c>
      <c r="M1125" t="s">
        <v>10528</v>
      </c>
      <c r="N1125" t="s">
        <v>10529</v>
      </c>
      <c r="O1125" t="s">
        <v>10530</v>
      </c>
      <c r="P1125" t="s">
        <v>10531</v>
      </c>
      <c r="Q1125" t="s">
        <v>10532</v>
      </c>
      <c r="R1125" t="s">
        <v>10533</v>
      </c>
      <c r="S1125" t="s">
        <v>10534</v>
      </c>
    </row>
    <row r="1126" spans="1:19" x14ac:dyDescent="0.3">
      <c r="A1126" t="s">
        <v>10535</v>
      </c>
      <c r="B1126" t="s">
        <v>10536</v>
      </c>
      <c r="C1126" t="str">
        <f t="shared" si="52"/>
        <v>Philips EasyTouch Plus Standing Gar</v>
      </c>
      <c r="D1126" t="str">
        <f t="shared" si="53"/>
        <v>Philips Easytouch Plus Standing Gar</v>
      </c>
      <c r="E1126" t="s">
        <v>8687</v>
      </c>
      <c r="F1126" t="str">
        <f t="shared" si="54"/>
        <v>Home&amp;Kitchen</v>
      </c>
      <c r="G1126" s="2">
        <v>7799</v>
      </c>
      <c r="H1126" s="2">
        <v>8995</v>
      </c>
      <c r="I1126" s="3">
        <v>0.13</v>
      </c>
      <c r="J1126">
        <v>4</v>
      </c>
      <c r="K1126" s="1">
        <v>3160</v>
      </c>
      <c r="L1126" t="s">
        <v>10537</v>
      </c>
      <c r="M1126" t="s">
        <v>10538</v>
      </c>
      <c r="N1126" t="s">
        <v>10539</v>
      </c>
      <c r="O1126" t="s">
        <v>10540</v>
      </c>
      <c r="P1126" t="s">
        <v>10541</v>
      </c>
      <c r="Q1126" t="s">
        <v>10542</v>
      </c>
      <c r="R1126" t="s">
        <v>10543</v>
      </c>
      <c r="S1126" t="s">
        <v>10544</v>
      </c>
    </row>
    <row r="1127" spans="1:19" x14ac:dyDescent="0.3">
      <c r="A1127" t="s">
        <v>10545</v>
      </c>
      <c r="B1127" t="s">
        <v>10546</v>
      </c>
      <c r="C1127" t="str">
        <f t="shared" si="52"/>
        <v xml:space="preserve">Brayden Chopro, Electric Vegetable </v>
      </c>
      <c r="D1127" t="str">
        <f t="shared" si="53"/>
        <v xml:space="preserve">Brayden Chopro, Electric Vegetable </v>
      </c>
      <c r="E1127" t="s">
        <v>8982</v>
      </c>
      <c r="F1127" t="str">
        <f t="shared" si="54"/>
        <v>Home&amp;Kitchen</v>
      </c>
      <c r="G1127" s="2">
        <v>1599</v>
      </c>
      <c r="H1127" s="2">
        <v>1999</v>
      </c>
      <c r="I1127" s="3">
        <v>0.2</v>
      </c>
      <c r="J1127">
        <v>4.4000000000000004</v>
      </c>
      <c r="K1127" s="1">
        <v>1558</v>
      </c>
      <c r="L1127" t="s">
        <v>10547</v>
      </c>
      <c r="M1127" t="s">
        <v>10548</v>
      </c>
      <c r="N1127" t="s">
        <v>10549</v>
      </c>
      <c r="O1127" t="s">
        <v>10550</v>
      </c>
      <c r="P1127" t="s">
        <v>10551</v>
      </c>
      <c r="Q1127" t="s">
        <v>10552</v>
      </c>
      <c r="R1127" t="s">
        <v>10553</v>
      </c>
      <c r="S1127" t="s">
        <v>10554</v>
      </c>
    </row>
    <row r="1128" spans="1:19" x14ac:dyDescent="0.3">
      <c r="A1128" t="s">
        <v>10555</v>
      </c>
      <c r="B1128" t="s">
        <v>10556</v>
      </c>
      <c r="C1128" t="str">
        <f t="shared" si="52"/>
        <v>Wonderchef Nutri-blend Mixer, Grind</v>
      </c>
      <c r="D1128" t="str">
        <f t="shared" si="53"/>
        <v>Wonderchef Nutri-Blend Mixer, Grind</v>
      </c>
      <c r="E1128" t="s">
        <v>8499</v>
      </c>
      <c r="F1128" t="str">
        <f t="shared" si="54"/>
        <v>Home&amp;Kitchen</v>
      </c>
      <c r="G1128" s="2">
        <v>2899</v>
      </c>
      <c r="H1128" s="2">
        <v>5500</v>
      </c>
      <c r="I1128" s="3">
        <v>0.47</v>
      </c>
      <c r="J1128">
        <v>3.8</v>
      </c>
      <c r="K1128" s="1">
        <v>8958</v>
      </c>
      <c r="L1128" t="s">
        <v>10557</v>
      </c>
      <c r="M1128" t="s">
        <v>10558</v>
      </c>
      <c r="N1128" t="s">
        <v>10559</v>
      </c>
      <c r="O1128" t="s">
        <v>10560</v>
      </c>
      <c r="P1128" t="s">
        <v>10561</v>
      </c>
      <c r="Q1128" t="s">
        <v>10562</v>
      </c>
      <c r="R1128" t="s">
        <v>10563</v>
      </c>
      <c r="S1128" t="s">
        <v>10564</v>
      </c>
    </row>
    <row r="1129" spans="1:19" x14ac:dyDescent="0.3">
      <c r="A1129" t="s">
        <v>10565</v>
      </c>
      <c r="B1129" t="s">
        <v>10566</v>
      </c>
      <c r="C1129" t="str">
        <f t="shared" si="52"/>
        <v xml:space="preserve">Usha Janome Dream Stitch Automatic </v>
      </c>
      <c r="D1129" t="str">
        <f t="shared" si="53"/>
        <v xml:space="preserve">Usha Janome Dream Stitch Automatic </v>
      </c>
      <c r="E1129" t="s">
        <v>10061</v>
      </c>
      <c r="F1129" t="str">
        <f t="shared" si="54"/>
        <v>Home&amp;Kitchen</v>
      </c>
      <c r="G1129" s="2">
        <v>9799</v>
      </c>
      <c r="H1129" s="2">
        <v>12150</v>
      </c>
      <c r="I1129" s="3">
        <v>0.19</v>
      </c>
      <c r="J1129">
        <v>4.3</v>
      </c>
      <c r="K1129" s="1">
        <v>13251</v>
      </c>
      <c r="L1129" t="s">
        <v>10567</v>
      </c>
      <c r="M1129" t="s">
        <v>10568</v>
      </c>
      <c r="N1129" t="s">
        <v>10569</v>
      </c>
      <c r="O1129" t="s">
        <v>10570</v>
      </c>
      <c r="P1129" t="s">
        <v>10571</v>
      </c>
      <c r="Q1129" t="s">
        <v>10572</v>
      </c>
      <c r="R1129" t="s">
        <v>10573</v>
      </c>
      <c r="S1129" t="s">
        <v>10574</v>
      </c>
    </row>
    <row r="1130" spans="1:19" x14ac:dyDescent="0.3">
      <c r="A1130" t="s">
        <v>10575</v>
      </c>
      <c r="B1130" t="s">
        <v>10576</v>
      </c>
      <c r="C1130" t="str">
        <f t="shared" si="52"/>
        <v>Black+Decker Handheld Portable Garm</v>
      </c>
      <c r="D1130" t="str">
        <f t="shared" si="53"/>
        <v>Black+Decker Handheld Portable Garm</v>
      </c>
      <c r="E1130" t="s">
        <v>8687</v>
      </c>
      <c r="F1130" t="str">
        <f t="shared" si="54"/>
        <v>Home&amp;Kitchen</v>
      </c>
      <c r="G1130" s="2">
        <v>3299</v>
      </c>
      <c r="H1130" s="2">
        <v>4995</v>
      </c>
      <c r="I1130" s="3">
        <v>0.34</v>
      </c>
      <c r="J1130">
        <v>3.8</v>
      </c>
      <c r="K1130" s="1">
        <v>1393</v>
      </c>
      <c r="L1130" t="s">
        <v>10577</v>
      </c>
      <c r="M1130" t="s">
        <v>10578</v>
      </c>
      <c r="N1130" t="s">
        <v>10579</v>
      </c>
      <c r="O1130" t="s">
        <v>10580</v>
      </c>
      <c r="P1130" t="s">
        <v>10581</v>
      </c>
      <c r="Q1130" t="s">
        <v>10582</v>
      </c>
      <c r="R1130" t="s">
        <v>10583</v>
      </c>
      <c r="S1130" t="s">
        <v>10584</v>
      </c>
    </row>
    <row r="1131" spans="1:19" x14ac:dyDescent="0.3">
      <c r="A1131" t="s">
        <v>10585</v>
      </c>
      <c r="B1131" t="s">
        <v>10586</v>
      </c>
      <c r="C1131" t="str">
        <f t="shared" si="52"/>
        <v>Personal Size Blender, Portable Ble</v>
      </c>
      <c r="D1131" t="str">
        <f t="shared" si="53"/>
        <v>Personal Size Blender, Portable Ble</v>
      </c>
      <c r="E1131" t="s">
        <v>8477</v>
      </c>
      <c r="F1131" t="str">
        <f t="shared" si="54"/>
        <v>Home&amp;Kitchen</v>
      </c>
      <c r="G1131">
        <v>669</v>
      </c>
      <c r="H1131" s="2">
        <v>1499</v>
      </c>
      <c r="I1131" s="3">
        <v>0.55000000000000004</v>
      </c>
      <c r="J1131">
        <v>2.2999999999999998</v>
      </c>
      <c r="K1131" s="1">
        <v>13</v>
      </c>
      <c r="L1131" t="s">
        <v>10587</v>
      </c>
      <c r="M1131" t="s">
        <v>10588</v>
      </c>
      <c r="N1131" t="s">
        <v>10589</v>
      </c>
      <c r="O1131" t="s">
        <v>10590</v>
      </c>
      <c r="P1131" t="s">
        <v>10591</v>
      </c>
      <c r="Q1131" t="s">
        <v>10592</v>
      </c>
      <c r="R1131" t="s">
        <v>10593</v>
      </c>
      <c r="S1131" t="s">
        <v>10594</v>
      </c>
    </row>
    <row r="1132" spans="1:19" x14ac:dyDescent="0.3">
      <c r="A1132" t="s">
        <v>10595</v>
      </c>
      <c r="B1132" t="s">
        <v>10596</v>
      </c>
      <c r="C1132" t="str">
        <f t="shared" si="52"/>
        <v>Sujata Powermatic Plus 900 Watts Ju</v>
      </c>
      <c r="D1132" t="str">
        <f t="shared" si="53"/>
        <v>Sujata Powermatic Plus 900 Watts Ju</v>
      </c>
      <c r="E1132" t="s">
        <v>8728</v>
      </c>
      <c r="F1132" t="str">
        <f t="shared" si="54"/>
        <v>Home&amp;Kitchen</v>
      </c>
      <c r="G1132" s="2">
        <v>5890</v>
      </c>
      <c r="H1132" s="2">
        <v>7506</v>
      </c>
      <c r="I1132" s="3">
        <v>0.22</v>
      </c>
      <c r="J1132">
        <v>4.5</v>
      </c>
      <c r="K1132" s="1">
        <v>7241</v>
      </c>
      <c r="L1132" t="s">
        <v>10597</v>
      </c>
      <c r="M1132" t="s">
        <v>10598</v>
      </c>
      <c r="N1132" t="s">
        <v>10599</v>
      </c>
      <c r="O1132" t="s">
        <v>10600</v>
      </c>
      <c r="P1132" t="s">
        <v>10601</v>
      </c>
      <c r="Q1132" t="s">
        <v>10602</v>
      </c>
      <c r="R1132" t="s">
        <v>10603</v>
      </c>
      <c r="S1132" t="s">
        <v>10604</v>
      </c>
    </row>
    <row r="1133" spans="1:19" x14ac:dyDescent="0.3">
      <c r="A1133" t="s">
        <v>10605</v>
      </c>
      <c r="B1133" t="s">
        <v>10606</v>
      </c>
      <c r="C1133" t="str">
        <f t="shared" si="52"/>
        <v>Sure From Aquaguard Delight NXT RO+</v>
      </c>
      <c r="D1133" t="str">
        <f t="shared" si="53"/>
        <v>Sure From Aquaguard Delight Nxt Ro+</v>
      </c>
      <c r="E1133" t="s">
        <v>9889</v>
      </c>
      <c r="F1133" t="str">
        <f t="shared" si="54"/>
        <v>Home&amp;Kitchen</v>
      </c>
      <c r="G1133" s="2">
        <v>9199</v>
      </c>
      <c r="H1133" s="2">
        <v>18000</v>
      </c>
      <c r="I1133" s="3">
        <v>0.49</v>
      </c>
      <c r="J1133">
        <v>4</v>
      </c>
      <c r="K1133" s="1">
        <v>16020</v>
      </c>
      <c r="L1133" t="s">
        <v>10607</v>
      </c>
      <c r="M1133" t="s">
        <v>10608</v>
      </c>
      <c r="N1133" t="s">
        <v>10609</v>
      </c>
      <c r="O1133" t="s">
        <v>10610</v>
      </c>
      <c r="P1133" t="s">
        <v>10611</v>
      </c>
      <c r="Q1133" t="s">
        <v>10612</v>
      </c>
      <c r="R1133" t="s">
        <v>10613</v>
      </c>
      <c r="S1133" t="s">
        <v>10614</v>
      </c>
    </row>
    <row r="1134" spans="1:19" x14ac:dyDescent="0.3">
      <c r="A1134" t="s">
        <v>10615</v>
      </c>
      <c r="B1134" t="s">
        <v>10616</v>
      </c>
      <c r="C1134" t="str">
        <f t="shared" si="52"/>
        <v>PrettyKrafts Laundry Basket for clo</v>
      </c>
      <c r="D1134" t="str">
        <f t="shared" si="53"/>
        <v>Prettykrafts Laundry Basket For Clo</v>
      </c>
      <c r="E1134" t="s">
        <v>8676</v>
      </c>
      <c r="F1134" t="str">
        <f t="shared" si="54"/>
        <v>Home&amp;Kitchen</v>
      </c>
      <c r="G1134">
        <v>351</v>
      </c>
      <c r="H1134" s="2">
        <v>1099</v>
      </c>
      <c r="I1134" s="3">
        <v>0.68</v>
      </c>
      <c r="J1134">
        <v>3.7</v>
      </c>
      <c r="K1134" s="1">
        <v>1470</v>
      </c>
      <c r="L1134" t="s">
        <v>10617</v>
      </c>
      <c r="M1134" t="s">
        <v>10618</v>
      </c>
      <c r="N1134" t="s">
        <v>10619</v>
      </c>
      <c r="O1134" t="s">
        <v>10620</v>
      </c>
      <c r="P1134" t="s">
        <v>10621</v>
      </c>
      <c r="Q1134" t="s">
        <v>10622</v>
      </c>
      <c r="R1134" t="s">
        <v>10623</v>
      </c>
      <c r="S1134" t="s">
        <v>10624</v>
      </c>
    </row>
    <row r="1135" spans="1:19" x14ac:dyDescent="0.3">
      <c r="A1135" t="s">
        <v>10625</v>
      </c>
      <c r="B1135" t="s">
        <v>10626</v>
      </c>
      <c r="C1135" t="str">
        <f t="shared" si="52"/>
        <v>Dr Trust Electronic Kitchen Digital</v>
      </c>
      <c r="D1135" t="str">
        <f t="shared" si="53"/>
        <v>Dr Trust Electronic Kitchen Digital</v>
      </c>
      <c r="E1135" t="s">
        <v>10627</v>
      </c>
      <c r="F1135" t="str">
        <f t="shared" si="54"/>
        <v>Health&amp;PersonalCare</v>
      </c>
      <c r="G1135">
        <v>899</v>
      </c>
      <c r="H1135" s="2">
        <v>1900</v>
      </c>
      <c r="I1135" s="3">
        <v>0.53</v>
      </c>
      <c r="J1135">
        <v>4</v>
      </c>
      <c r="K1135" s="1">
        <v>3663</v>
      </c>
      <c r="L1135" t="s">
        <v>10628</v>
      </c>
      <c r="M1135" t="s">
        <v>10629</v>
      </c>
      <c r="N1135" t="s">
        <v>10630</v>
      </c>
      <c r="O1135" t="s">
        <v>10631</v>
      </c>
      <c r="P1135" t="s">
        <v>10632</v>
      </c>
      <c r="Q1135" t="s">
        <v>10633</v>
      </c>
      <c r="R1135" t="s">
        <v>10634</v>
      </c>
      <c r="S1135" t="s">
        <v>10635</v>
      </c>
    </row>
    <row r="1136" spans="1:19" x14ac:dyDescent="0.3">
      <c r="A1136" t="s">
        <v>10636</v>
      </c>
      <c r="B1136" t="s">
        <v>10637</v>
      </c>
      <c r="C1136" t="str">
        <f t="shared" si="52"/>
        <v>Tesora - Inspired by you Large Prem</v>
      </c>
      <c r="D1136" t="str">
        <f t="shared" si="53"/>
        <v>Tesora - Inspired By You Large Prem</v>
      </c>
      <c r="E1136" t="s">
        <v>8552</v>
      </c>
      <c r="F1136" t="str">
        <f t="shared" si="54"/>
        <v>Home&amp;Kitchen</v>
      </c>
      <c r="G1136" s="2">
        <v>1349</v>
      </c>
      <c r="H1136" s="2">
        <v>1850</v>
      </c>
      <c r="I1136" s="3">
        <v>0.27</v>
      </c>
      <c r="J1136">
        <v>4.4000000000000004</v>
      </c>
      <c r="K1136" s="1">
        <v>638</v>
      </c>
      <c r="L1136" t="s">
        <v>10638</v>
      </c>
      <c r="M1136" t="s">
        <v>10639</v>
      </c>
      <c r="N1136" t="s">
        <v>10640</v>
      </c>
      <c r="O1136" t="s">
        <v>10641</v>
      </c>
      <c r="P1136" t="s">
        <v>10642</v>
      </c>
      <c r="Q1136" t="s">
        <v>10643</v>
      </c>
      <c r="R1136" t="s">
        <v>10644</v>
      </c>
      <c r="S1136" t="s">
        <v>10645</v>
      </c>
    </row>
    <row r="1137" spans="1:19" x14ac:dyDescent="0.3">
      <c r="A1137" t="s">
        <v>10646</v>
      </c>
      <c r="B1137" t="s">
        <v>10647</v>
      </c>
      <c r="C1137" t="str">
        <f t="shared" si="52"/>
        <v>AGARO Ace 1600 Watts, 21.5 kPa Suct</v>
      </c>
      <c r="D1137" t="str">
        <f t="shared" si="53"/>
        <v>Agaro Ace 1600 Watts, 21.5 Kpa Suct</v>
      </c>
      <c r="E1137" t="s">
        <v>9738</v>
      </c>
      <c r="F1137" t="str">
        <f t="shared" si="54"/>
        <v>Home&amp;Kitchen</v>
      </c>
      <c r="G1137" s="2">
        <v>6236</v>
      </c>
      <c r="H1137" s="2">
        <v>9999</v>
      </c>
      <c r="I1137" s="3">
        <v>0.38</v>
      </c>
      <c r="J1137">
        <v>4.0999999999999996</v>
      </c>
      <c r="K1137" s="1">
        <v>3552</v>
      </c>
      <c r="L1137" t="s">
        <v>10648</v>
      </c>
      <c r="M1137" t="s">
        <v>10649</v>
      </c>
      <c r="N1137" t="s">
        <v>10650</v>
      </c>
      <c r="O1137" t="s">
        <v>10651</v>
      </c>
      <c r="P1137" t="s">
        <v>10652</v>
      </c>
      <c r="Q1137" t="s">
        <v>10653</v>
      </c>
      <c r="R1137" t="s">
        <v>10654</v>
      </c>
      <c r="S1137" t="s">
        <v>10655</v>
      </c>
    </row>
    <row r="1138" spans="1:19" x14ac:dyDescent="0.3">
      <c r="A1138" t="s">
        <v>10656</v>
      </c>
      <c r="B1138" t="s">
        <v>10657</v>
      </c>
      <c r="C1138" t="str">
        <f t="shared" si="52"/>
        <v xml:space="preserve">INALSA Hand Blender 1000 Watt with </v>
      </c>
      <c r="D1138" t="str">
        <f t="shared" si="53"/>
        <v xml:space="preserve">Inalsa Hand Blender 1000 Watt With </v>
      </c>
      <c r="E1138" t="s">
        <v>8477</v>
      </c>
      <c r="F1138" t="str">
        <f t="shared" si="54"/>
        <v>Home&amp;Kitchen</v>
      </c>
      <c r="G1138" s="2">
        <v>2742</v>
      </c>
      <c r="H1138" s="2">
        <v>3995</v>
      </c>
      <c r="I1138" s="3">
        <v>0.31</v>
      </c>
      <c r="J1138">
        <v>4.4000000000000004</v>
      </c>
      <c r="K1138" s="1">
        <v>11148</v>
      </c>
      <c r="L1138" t="s">
        <v>10658</v>
      </c>
      <c r="M1138" t="s">
        <v>10659</v>
      </c>
      <c r="N1138" t="s">
        <v>10660</v>
      </c>
      <c r="O1138" t="s">
        <v>10661</v>
      </c>
      <c r="P1138" t="s">
        <v>10662</v>
      </c>
      <c r="Q1138" t="s">
        <v>10663</v>
      </c>
      <c r="R1138" t="s">
        <v>10664</v>
      </c>
      <c r="S1138" t="s">
        <v>10665</v>
      </c>
    </row>
    <row r="1139" spans="1:19" x14ac:dyDescent="0.3">
      <c r="A1139" t="s">
        <v>10666</v>
      </c>
      <c r="B1139" t="s">
        <v>10667</v>
      </c>
      <c r="C1139" t="str">
        <f t="shared" si="52"/>
        <v>akiara - Makes life easy Electric H</v>
      </c>
      <c r="D1139" t="str">
        <f t="shared" si="53"/>
        <v>Akiara - Makes Life Easy Electric H</v>
      </c>
      <c r="E1139" t="s">
        <v>10061</v>
      </c>
      <c r="F1139" t="str">
        <f t="shared" si="54"/>
        <v>Home&amp;Kitchen</v>
      </c>
      <c r="G1139">
        <v>721</v>
      </c>
      <c r="H1139" s="2">
        <v>1499</v>
      </c>
      <c r="I1139" s="3">
        <v>0.52</v>
      </c>
      <c r="J1139">
        <v>3.1</v>
      </c>
      <c r="K1139" s="1">
        <v>2449</v>
      </c>
      <c r="L1139" t="s">
        <v>10668</v>
      </c>
      <c r="M1139" t="s">
        <v>10669</v>
      </c>
      <c r="N1139" t="s">
        <v>10670</v>
      </c>
      <c r="O1139" t="s">
        <v>10671</v>
      </c>
      <c r="P1139" t="s">
        <v>10672</v>
      </c>
      <c r="Q1139" t="s">
        <v>10673</v>
      </c>
      <c r="R1139" t="s">
        <v>10674</v>
      </c>
      <c r="S1139" t="s">
        <v>10675</v>
      </c>
    </row>
    <row r="1140" spans="1:19" x14ac:dyDescent="0.3">
      <c r="A1140" t="s">
        <v>10676</v>
      </c>
      <c r="B1140" t="s">
        <v>10677</v>
      </c>
      <c r="C1140" t="str">
        <f t="shared" si="52"/>
        <v>Philips EasySpeed Plus Steam Iron G</v>
      </c>
      <c r="D1140" t="str">
        <f t="shared" si="53"/>
        <v>Philips Easyspeed Plus Steam Iron G</v>
      </c>
      <c r="E1140" t="s">
        <v>8687</v>
      </c>
      <c r="F1140" t="str">
        <f t="shared" si="54"/>
        <v>Home&amp;Kitchen</v>
      </c>
      <c r="G1140" s="2">
        <v>2903</v>
      </c>
      <c r="H1140" s="2">
        <v>3295</v>
      </c>
      <c r="I1140" s="3">
        <v>0.12</v>
      </c>
      <c r="J1140">
        <v>4.3</v>
      </c>
      <c r="K1140" s="1">
        <v>2299</v>
      </c>
      <c r="L1140" t="s">
        <v>10678</v>
      </c>
      <c r="M1140" t="s">
        <v>10679</v>
      </c>
      <c r="N1140" t="s">
        <v>10680</v>
      </c>
      <c r="O1140" t="s">
        <v>10681</v>
      </c>
      <c r="P1140" t="s">
        <v>10682</v>
      </c>
      <c r="Q1140" t="s">
        <v>10683</v>
      </c>
      <c r="R1140" t="s">
        <v>10684</v>
      </c>
      <c r="S1140" t="s">
        <v>10685</v>
      </c>
    </row>
    <row r="1141" spans="1:19" x14ac:dyDescent="0.3">
      <c r="A1141" t="s">
        <v>10686</v>
      </c>
      <c r="B1141" t="s">
        <v>10687</v>
      </c>
      <c r="C1141" t="str">
        <f t="shared" si="52"/>
        <v>INALSA Electric Chopper Bullet- 400</v>
      </c>
      <c r="D1141" t="str">
        <f t="shared" si="53"/>
        <v>Inalsa Electric Chopper Bullet- 400</v>
      </c>
      <c r="E1141" t="s">
        <v>8982</v>
      </c>
      <c r="F1141" t="str">
        <f t="shared" si="54"/>
        <v>Home&amp;Kitchen</v>
      </c>
      <c r="G1141" s="2">
        <v>1656</v>
      </c>
      <c r="H1141" s="2">
        <v>2695</v>
      </c>
      <c r="I1141" s="3">
        <v>0.39</v>
      </c>
      <c r="J1141">
        <v>4.4000000000000004</v>
      </c>
      <c r="K1141" s="1">
        <v>6027</v>
      </c>
      <c r="L1141" t="s">
        <v>10688</v>
      </c>
      <c r="M1141" t="s">
        <v>10689</v>
      </c>
      <c r="N1141" t="s">
        <v>10690</v>
      </c>
      <c r="O1141" t="s">
        <v>10691</v>
      </c>
      <c r="P1141" t="s">
        <v>10692</v>
      </c>
      <c r="Q1141" t="s">
        <v>10693</v>
      </c>
      <c r="R1141" t="s">
        <v>10694</v>
      </c>
      <c r="S1141" t="s">
        <v>10695</v>
      </c>
    </row>
    <row r="1142" spans="1:19" x14ac:dyDescent="0.3">
      <c r="A1142" t="s">
        <v>10696</v>
      </c>
      <c r="B1142" t="s">
        <v>10697</v>
      </c>
      <c r="C1142" t="str">
        <f t="shared" si="52"/>
        <v xml:space="preserve">Borosil Electric Egg Boiler, 8 Egg </v>
      </c>
      <c r="D1142" t="str">
        <f t="shared" si="53"/>
        <v xml:space="preserve">Borosil Electric Egg Boiler, 8 Egg </v>
      </c>
      <c r="E1142" t="s">
        <v>8820</v>
      </c>
      <c r="F1142" t="str">
        <f t="shared" si="54"/>
        <v>Home&amp;Kitchen</v>
      </c>
      <c r="G1142" s="2">
        <v>1399</v>
      </c>
      <c r="H1142" s="2">
        <v>2290</v>
      </c>
      <c r="I1142" s="3">
        <v>0.39</v>
      </c>
      <c r="J1142">
        <v>4.4000000000000004</v>
      </c>
      <c r="K1142" s="1">
        <v>461</v>
      </c>
      <c r="L1142" t="s">
        <v>10698</v>
      </c>
      <c r="M1142" t="s">
        <v>10699</v>
      </c>
      <c r="N1142" t="s">
        <v>10700</v>
      </c>
      <c r="O1142" t="s">
        <v>10701</v>
      </c>
      <c r="P1142" t="s">
        <v>10702</v>
      </c>
      <c r="Q1142" t="s">
        <v>10703</v>
      </c>
      <c r="R1142" t="s">
        <v>10704</v>
      </c>
      <c r="S1142" t="s">
        <v>10705</v>
      </c>
    </row>
    <row r="1143" spans="1:19" x14ac:dyDescent="0.3">
      <c r="A1143" t="s">
        <v>10706</v>
      </c>
      <c r="B1143" t="s">
        <v>10707</v>
      </c>
      <c r="C1143" t="str">
        <f t="shared" si="52"/>
        <v>Wipro Vesta Grill 1000 Watt Sandwic</v>
      </c>
      <c r="D1143" t="str">
        <f t="shared" si="53"/>
        <v>Wipro Vesta Grill 1000 Watt Sandwic</v>
      </c>
      <c r="E1143" t="s">
        <v>8851</v>
      </c>
      <c r="F1143" t="str">
        <f t="shared" si="54"/>
        <v>Home&amp;Kitchen</v>
      </c>
      <c r="G1143" s="2">
        <v>2079</v>
      </c>
      <c r="H1143" s="2">
        <v>3099</v>
      </c>
      <c r="I1143" s="3">
        <v>0.33</v>
      </c>
      <c r="J1143">
        <v>4.0999999999999996</v>
      </c>
      <c r="K1143" s="1">
        <v>282</v>
      </c>
      <c r="L1143" t="s">
        <v>10708</v>
      </c>
      <c r="M1143" t="s">
        <v>10709</v>
      </c>
      <c r="N1143" t="s">
        <v>10710</v>
      </c>
      <c r="O1143" t="s">
        <v>10711</v>
      </c>
      <c r="P1143" t="s">
        <v>10712</v>
      </c>
      <c r="Q1143" t="s">
        <v>10713</v>
      </c>
      <c r="R1143" t="s">
        <v>10714</v>
      </c>
      <c r="S1143" t="s">
        <v>10715</v>
      </c>
    </row>
    <row r="1144" spans="1:19" x14ac:dyDescent="0.3">
      <c r="A1144" t="s">
        <v>10716</v>
      </c>
      <c r="B1144" t="s">
        <v>10717</v>
      </c>
      <c r="C1144" t="str">
        <f t="shared" si="52"/>
        <v>Rico IRPRO 1500 Watt Japanese Techn</v>
      </c>
      <c r="D1144" t="str">
        <f t="shared" si="53"/>
        <v>Rico Irpro 1500 Watt Japanese Techn</v>
      </c>
      <c r="E1144" t="s">
        <v>8634</v>
      </c>
      <c r="F1144" t="str">
        <f t="shared" si="54"/>
        <v>Home&amp;Kitchen</v>
      </c>
      <c r="G1144">
        <v>999</v>
      </c>
      <c r="H1144" s="2">
        <v>1075</v>
      </c>
      <c r="I1144" s="3">
        <v>7.0000000000000007E-2</v>
      </c>
      <c r="J1144">
        <v>4.0999999999999996</v>
      </c>
      <c r="K1144" s="1">
        <v>9275</v>
      </c>
      <c r="L1144" t="s">
        <v>10718</v>
      </c>
      <c r="M1144" t="s">
        <v>10719</v>
      </c>
      <c r="N1144" t="s">
        <v>10720</v>
      </c>
      <c r="O1144" t="s">
        <v>10721</v>
      </c>
      <c r="P1144" t="s">
        <v>10722</v>
      </c>
      <c r="Q1144" t="s">
        <v>10723</v>
      </c>
      <c r="R1144" t="s">
        <v>10724</v>
      </c>
      <c r="S1144" t="s">
        <v>10725</v>
      </c>
    </row>
    <row r="1145" spans="1:19" x14ac:dyDescent="0.3">
      <c r="A1145" t="s">
        <v>10726</v>
      </c>
      <c r="B1145" t="s">
        <v>10727</v>
      </c>
      <c r="C1145" t="str">
        <f t="shared" si="52"/>
        <v>Eureka Forbes Active Clean 700 Watt</v>
      </c>
      <c r="D1145" t="str">
        <f t="shared" si="53"/>
        <v>Eureka Forbes Active Clean 700 Watt</v>
      </c>
      <c r="E1145" t="s">
        <v>8759</v>
      </c>
      <c r="F1145" t="str">
        <f t="shared" si="54"/>
        <v>Home&amp;Kitchen</v>
      </c>
      <c r="G1145" s="2">
        <v>3179</v>
      </c>
      <c r="H1145" s="2">
        <v>6999</v>
      </c>
      <c r="I1145" s="3">
        <v>0.55000000000000004</v>
      </c>
      <c r="J1145">
        <v>4</v>
      </c>
      <c r="K1145" s="1">
        <v>743</v>
      </c>
      <c r="L1145" t="s">
        <v>10728</v>
      </c>
      <c r="M1145" t="s">
        <v>10729</v>
      </c>
      <c r="N1145" t="s">
        <v>10730</v>
      </c>
      <c r="O1145" t="s">
        <v>10731</v>
      </c>
      <c r="P1145" t="s">
        <v>10732</v>
      </c>
      <c r="Q1145" t="s">
        <v>10733</v>
      </c>
      <c r="R1145" t="s">
        <v>10734</v>
      </c>
      <c r="S1145" t="s">
        <v>10735</v>
      </c>
    </row>
    <row r="1146" spans="1:19" x14ac:dyDescent="0.3">
      <c r="A1146" t="s">
        <v>10736</v>
      </c>
      <c r="B1146" t="s">
        <v>10737</v>
      </c>
      <c r="C1146" t="str">
        <f t="shared" si="52"/>
        <v>CSI INTERNATIONAL¬Æ Instant Water G</v>
      </c>
      <c r="D1146" t="str">
        <f t="shared" si="53"/>
        <v>Csi International¬Æ Instant Water G</v>
      </c>
      <c r="E1146" t="s">
        <v>8510</v>
      </c>
      <c r="F1146" t="str">
        <f t="shared" si="54"/>
        <v>Home&amp;Kitchen</v>
      </c>
      <c r="G1146" s="2">
        <v>1049</v>
      </c>
      <c r="H1146" s="2">
        <v>2499</v>
      </c>
      <c r="I1146" s="3">
        <v>0.57999999999999996</v>
      </c>
      <c r="J1146">
        <v>3.6</v>
      </c>
      <c r="K1146" s="1">
        <v>328</v>
      </c>
      <c r="L1146" t="s">
        <v>10738</v>
      </c>
      <c r="M1146" t="s">
        <v>10739</v>
      </c>
      <c r="N1146" t="s">
        <v>10740</v>
      </c>
      <c r="O1146" t="s">
        <v>10741</v>
      </c>
      <c r="P1146" t="s">
        <v>10742</v>
      </c>
      <c r="Q1146" t="s">
        <v>10743</v>
      </c>
      <c r="R1146" t="s">
        <v>10744</v>
      </c>
      <c r="S1146" t="s">
        <v>10745</v>
      </c>
    </row>
    <row r="1147" spans="1:19" x14ac:dyDescent="0.3">
      <c r="A1147" t="s">
        <v>10746</v>
      </c>
      <c r="B1147" t="s">
        <v>10747</v>
      </c>
      <c r="C1147" t="str">
        <f t="shared" si="52"/>
        <v>Hindware Atlantic Xceed 5L 3kW Inst</v>
      </c>
      <c r="D1147" t="str">
        <f t="shared" si="53"/>
        <v>Hindware Atlantic Xceed 5L 3Kw Inst</v>
      </c>
      <c r="E1147" t="s">
        <v>8510</v>
      </c>
      <c r="F1147" t="str">
        <f t="shared" si="54"/>
        <v>Home&amp;Kitchen</v>
      </c>
      <c r="G1147" s="2">
        <v>3599</v>
      </c>
      <c r="H1147" s="2">
        <v>7290</v>
      </c>
      <c r="I1147" s="3">
        <v>0.51</v>
      </c>
      <c r="J1147">
        <v>3.9</v>
      </c>
      <c r="K1147" s="1">
        <v>942</v>
      </c>
      <c r="L1147" t="s">
        <v>10748</v>
      </c>
      <c r="M1147" t="s">
        <v>10749</v>
      </c>
      <c r="N1147" t="s">
        <v>10750</v>
      </c>
      <c r="O1147" t="s">
        <v>10751</v>
      </c>
      <c r="P1147" t="s">
        <v>10752</v>
      </c>
      <c r="Q1147" t="s">
        <v>10753</v>
      </c>
      <c r="R1147" t="s">
        <v>10754</v>
      </c>
      <c r="S1147" t="s">
        <v>10755</v>
      </c>
    </row>
    <row r="1148" spans="1:19" x14ac:dyDescent="0.3">
      <c r="A1148" t="s">
        <v>10756</v>
      </c>
      <c r="B1148" t="s">
        <v>10757</v>
      </c>
      <c r="C1148" t="str">
        <f t="shared" si="52"/>
        <v>Morphy Richards New Europa 800-Watt</v>
      </c>
      <c r="D1148" t="str">
        <f t="shared" si="53"/>
        <v>Morphy Richards New Europa 800-Watt</v>
      </c>
      <c r="E1148" t="s">
        <v>10758</v>
      </c>
      <c r="F1148" t="str">
        <f t="shared" si="54"/>
        <v>Home&amp;Kitchen</v>
      </c>
      <c r="G1148" s="2">
        <v>4799</v>
      </c>
      <c r="H1148" s="2">
        <v>5795</v>
      </c>
      <c r="I1148" s="3">
        <v>0.17</v>
      </c>
      <c r="J1148">
        <v>3.9</v>
      </c>
      <c r="K1148" s="1">
        <v>3815</v>
      </c>
      <c r="L1148" t="s">
        <v>10759</v>
      </c>
      <c r="M1148" t="s">
        <v>10760</v>
      </c>
      <c r="N1148" t="s">
        <v>10761</v>
      </c>
      <c r="O1148" t="s">
        <v>10762</v>
      </c>
      <c r="P1148" t="s">
        <v>10763</v>
      </c>
      <c r="Q1148" t="s">
        <v>10764</v>
      </c>
      <c r="R1148" t="s">
        <v>10765</v>
      </c>
      <c r="S1148" t="s">
        <v>10766</v>
      </c>
    </row>
    <row r="1149" spans="1:19" x14ac:dyDescent="0.3">
      <c r="A1149" t="s">
        <v>10767</v>
      </c>
      <c r="B1149" t="s">
        <v>10768</v>
      </c>
      <c r="C1149" t="str">
        <f t="shared" si="52"/>
        <v>Lifelong Power - Pro 500 Watt 3 Jar</v>
      </c>
      <c r="D1149" t="str">
        <f t="shared" si="53"/>
        <v>Lifelong Power - Pro 500 Watt 3 Jar</v>
      </c>
      <c r="E1149" t="s">
        <v>8499</v>
      </c>
      <c r="F1149" t="str">
        <f t="shared" si="54"/>
        <v>Home&amp;Kitchen</v>
      </c>
      <c r="G1149" s="2">
        <v>1699</v>
      </c>
      <c r="H1149" s="2">
        <v>3398</v>
      </c>
      <c r="I1149" s="3">
        <v>0.5</v>
      </c>
      <c r="J1149">
        <v>3.8</v>
      </c>
      <c r="K1149" s="1">
        <v>7988</v>
      </c>
      <c r="L1149" t="s">
        <v>10769</v>
      </c>
      <c r="M1149" t="s">
        <v>10770</v>
      </c>
      <c r="N1149" t="s">
        <v>10771</v>
      </c>
      <c r="O1149" t="s">
        <v>10772</v>
      </c>
      <c r="P1149" t="s">
        <v>10773</v>
      </c>
      <c r="Q1149" t="s">
        <v>10774</v>
      </c>
      <c r="R1149" t="s">
        <v>10775</v>
      </c>
      <c r="S1149" t="s">
        <v>10776</v>
      </c>
    </row>
    <row r="1150" spans="1:19" x14ac:dyDescent="0.3">
      <c r="A1150" t="s">
        <v>10777</v>
      </c>
      <c r="B1150" t="s">
        <v>10778</v>
      </c>
      <c r="C1150" t="str">
        <f t="shared" si="52"/>
        <v>iBELL Castor CTEK15L Premium 1.5 Li</v>
      </c>
      <c r="D1150" t="str">
        <f t="shared" si="53"/>
        <v>Ibell Castor Ctek15L Premium 1.5 Li</v>
      </c>
      <c r="E1150" t="s">
        <v>8552</v>
      </c>
      <c r="F1150" t="str">
        <f t="shared" si="54"/>
        <v>Home&amp;Kitchen</v>
      </c>
      <c r="G1150">
        <v>664</v>
      </c>
      <c r="H1150" s="2">
        <v>1490</v>
      </c>
      <c r="I1150" s="3">
        <v>0.55000000000000004</v>
      </c>
      <c r="J1150">
        <v>4.0999999999999996</v>
      </c>
      <c r="K1150" s="1">
        <v>925</v>
      </c>
      <c r="L1150" t="s">
        <v>10779</v>
      </c>
      <c r="M1150" t="s">
        <v>10780</v>
      </c>
      <c r="N1150" t="s">
        <v>10781</v>
      </c>
      <c r="O1150" t="s">
        <v>10782</v>
      </c>
      <c r="P1150" t="s">
        <v>10783</v>
      </c>
      <c r="Q1150" t="s">
        <v>10784</v>
      </c>
      <c r="R1150" t="s">
        <v>10785</v>
      </c>
      <c r="S1150" t="s">
        <v>10786</v>
      </c>
    </row>
    <row r="1151" spans="1:19" x14ac:dyDescent="0.3">
      <c r="A1151" t="s">
        <v>10787</v>
      </c>
      <c r="B1151" t="s">
        <v>10788</v>
      </c>
      <c r="C1151" t="str">
        <f t="shared" si="52"/>
        <v>BAJAJ PYGMY MINI 110 MM 10 W HIGH S</v>
      </c>
      <c r="D1151" t="str">
        <f t="shared" si="53"/>
        <v>Bajaj Pygmy Mini 110 Mm 10 W High S</v>
      </c>
      <c r="E1151" t="s">
        <v>10789</v>
      </c>
      <c r="F1151" t="str">
        <f t="shared" si="54"/>
        <v>Home&amp;Kitchen</v>
      </c>
      <c r="G1151">
        <v>948</v>
      </c>
      <c r="H1151" s="2">
        <v>1620</v>
      </c>
      <c r="I1151" s="3">
        <v>0.41</v>
      </c>
      <c r="J1151">
        <v>4.0999999999999996</v>
      </c>
      <c r="K1151" s="1">
        <v>4370</v>
      </c>
      <c r="L1151" t="s">
        <v>10790</v>
      </c>
      <c r="M1151" t="s">
        <v>10791</v>
      </c>
      <c r="N1151" t="s">
        <v>10792</v>
      </c>
      <c r="O1151" t="s">
        <v>10793</v>
      </c>
      <c r="P1151" t="s">
        <v>10794</v>
      </c>
      <c r="Q1151" t="s">
        <v>10795</v>
      </c>
      <c r="R1151" t="s">
        <v>10796</v>
      </c>
      <c r="S1151" t="s">
        <v>10797</v>
      </c>
    </row>
    <row r="1152" spans="1:19" x14ac:dyDescent="0.3">
      <c r="A1152" t="s">
        <v>10798</v>
      </c>
      <c r="B1152" t="s">
        <v>10799</v>
      </c>
      <c r="C1152" t="str">
        <f t="shared" si="52"/>
        <v xml:space="preserve">Crompton InstaGlide 1000-Watts Dry </v>
      </c>
      <c r="D1152" t="str">
        <f t="shared" si="53"/>
        <v xml:space="preserve">Crompton Instaglide 1000-Watts Dry </v>
      </c>
      <c r="E1152" t="s">
        <v>8488</v>
      </c>
      <c r="F1152" t="str">
        <f t="shared" si="54"/>
        <v>Home&amp;Kitchen</v>
      </c>
      <c r="G1152">
        <v>850</v>
      </c>
      <c r="H1152" s="2">
        <v>1000</v>
      </c>
      <c r="I1152" s="3">
        <v>0.15</v>
      </c>
      <c r="J1152">
        <v>4.0999999999999996</v>
      </c>
      <c r="K1152" s="1">
        <v>7619</v>
      </c>
      <c r="L1152" t="s">
        <v>10800</v>
      </c>
      <c r="M1152" t="s">
        <v>10801</v>
      </c>
      <c r="N1152" t="s">
        <v>10802</v>
      </c>
      <c r="O1152" t="s">
        <v>10803</v>
      </c>
      <c r="P1152" t="s">
        <v>10804</v>
      </c>
      <c r="Q1152" t="s">
        <v>10805</v>
      </c>
      <c r="R1152" t="s">
        <v>10806</v>
      </c>
      <c r="S1152" t="s">
        <v>10807</v>
      </c>
    </row>
    <row r="1153" spans="1:19" x14ac:dyDescent="0.3">
      <c r="A1153" t="s">
        <v>10808</v>
      </c>
      <c r="B1153" t="s">
        <v>10809</v>
      </c>
      <c r="C1153" t="str">
        <f t="shared" si="52"/>
        <v xml:space="preserve">Prestige Clean Home Water Purifier </v>
      </c>
      <c r="D1153" t="str">
        <f t="shared" si="53"/>
        <v xml:space="preserve">Prestige Clean Home Water Purifier </v>
      </c>
      <c r="E1153" t="s">
        <v>9435</v>
      </c>
      <c r="F1153" t="str">
        <f t="shared" si="54"/>
        <v>Home&amp;Kitchen</v>
      </c>
      <c r="G1153">
        <v>600</v>
      </c>
      <c r="H1153">
        <v>640</v>
      </c>
      <c r="I1153" s="3">
        <v>0.06</v>
      </c>
      <c r="J1153">
        <v>3.8</v>
      </c>
      <c r="K1153" s="1">
        <v>2593</v>
      </c>
      <c r="L1153" t="s">
        <v>10810</v>
      </c>
      <c r="M1153" t="s">
        <v>10811</v>
      </c>
      <c r="N1153" t="s">
        <v>10812</v>
      </c>
      <c r="O1153" t="s">
        <v>10813</v>
      </c>
      <c r="P1153" t="s">
        <v>10814</v>
      </c>
      <c r="Q1153" t="s">
        <v>10815</v>
      </c>
      <c r="R1153" t="s">
        <v>10816</v>
      </c>
      <c r="S1153" t="s">
        <v>10817</v>
      </c>
    </row>
    <row r="1154" spans="1:19" x14ac:dyDescent="0.3">
      <c r="A1154" t="s">
        <v>10818</v>
      </c>
      <c r="B1154" t="s">
        <v>10819</v>
      </c>
      <c r="C1154" t="str">
        <f t="shared" ref="C1154:C1217" si="55">LEFT(B1154,35)</f>
        <v>Morphy Richards Aristo 2000 Watts P</v>
      </c>
      <c r="D1154" t="str">
        <f t="shared" ref="D1154:D1217" si="56">PROPER(C1154)</f>
        <v>Morphy Richards Aristo 2000 Watts P</v>
      </c>
      <c r="E1154" t="s">
        <v>8341</v>
      </c>
      <c r="F1154" t="str">
        <f t="shared" si="54"/>
        <v>Home&amp;Kitchen</v>
      </c>
      <c r="G1154" s="2">
        <v>3711</v>
      </c>
      <c r="H1154" s="2">
        <v>4495</v>
      </c>
      <c r="I1154" s="3">
        <v>0.17</v>
      </c>
      <c r="J1154">
        <v>4.3</v>
      </c>
      <c r="K1154" s="1">
        <v>356</v>
      </c>
      <c r="L1154" t="s">
        <v>10820</v>
      </c>
      <c r="M1154" t="s">
        <v>10821</v>
      </c>
      <c r="N1154" t="s">
        <v>10822</v>
      </c>
      <c r="O1154" t="s">
        <v>10823</v>
      </c>
      <c r="P1154" t="s">
        <v>10824</v>
      </c>
      <c r="Q1154" t="s">
        <v>10825</v>
      </c>
      <c r="R1154" t="s">
        <v>10826</v>
      </c>
      <c r="S1154" t="s">
        <v>10827</v>
      </c>
    </row>
    <row r="1155" spans="1:19" x14ac:dyDescent="0.3">
      <c r="A1155" t="s">
        <v>10828</v>
      </c>
      <c r="B1155" t="s">
        <v>10829</v>
      </c>
      <c r="C1155" t="str">
        <f t="shared" si="55"/>
        <v>Gadgetronics Digital Kitchen Weighi</v>
      </c>
      <c r="D1155" t="str">
        <f t="shared" si="56"/>
        <v>Gadgetronics Digital Kitchen Weighi</v>
      </c>
      <c r="E1155" t="s">
        <v>8374</v>
      </c>
      <c r="F1155" t="str">
        <f t="shared" ref="F1155:F1218" si="57">LEFT(E1155,FIND("|",E1155)-1)</f>
        <v>Home&amp;Kitchen</v>
      </c>
      <c r="G1155">
        <v>799</v>
      </c>
      <c r="H1155" s="2">
        <v>2999</v>
      </c>
      <c r="I1155" s="3">
        <v>0.73</v>
      </c>
      <c r="J1155">
        <v>4.5</v>
      </c>
      <c r="K1155" s="1">
        <v>63</v>
      </c>
      <c r="L1155" t="s">
        <v>10830</v>
      </c>
      <c r="M1155" t="s">
        <v>10831</v>
      </c>
      <c r="N1155" t="s">
        <v>10832</v>
      </c>
      <c r="O1155" t="s">
        <v>10833</v>
      </c>
      <c r="P1155" t="s">
        <v>10834</v>
      </c>
      <c r="Q1155" t="s">
        <v>10835</v>
      </c>
      <c r="R1155" t="s">
        <v>10836</v>
      </c>
      <c r="S1155" t="s">
        <v>10837</v>
      </c>
    </row>
    <row r="1156" spans="1:19" x14ac:dyDescent="0.3">
      <c r="A1156" t="s">
        <v>10838</v>
      </c>
      <c r="B1156" t="s">
        <v>10839</v>
      </c>
      <c r="C1156" t="str">
        <f t="shared" si="55"/>
        <v>HUL Pureit Germkill kit for Advance</v>
      </c>
      <c r="D1156" t="str">
        <f t="shared" si="56"/>
        <v>Hul Pureit Germkill Kit For Advance</v>
      </c>
      <c r="E1156" t="s">
        <v>9424</v>
      </c>
      <c r="F1156" t="str">
        <f t="shared" si="57"/>
        <v>Home&amp;Kitchen</v>
      </c>
      <c r="G1156">
        <v>980</v>
      </c>
      <c r="H1156">
        <v>980</v>
      </c>
      <c r="I1156" s="3">
        <v>0</v>
      </c>
      <c r="J1156">
        <v>4.2</v>
      </c>
      <c r="K1156" s="1">
        <v>4740</v>
      </c>
      <c r="L1156" t="s">
        <v>10840</v>
      </c>
      <c r="M1156" t="s">
        <v>10841</v>
      </c>
      <c r="N1156" t="s">
        <v>10842</v>
      </c>
      <c r="O1156" t="s">
        <v>10843</v>
      </c>
      <c r="P1156" t="s">
        <v>10844</v>
      </c>
      <c r="Q1156" t="s">
        <v>10845</v>
      </c>
      <c r="R1156" t="s">
        <v>10846</v>
      </c>
      <c r="S1156" t="s">
        <v>10847</v>
      </c>
    </row>
    <row r="1157" spans="1:19" x14ac:dyDescent="0.3">
      <c r="A1157" t="s">
        <v>10848</v>
      </c>
      <c r="B1157" t="s">
        <v>10849</v>
      </c>
      <c r="C1157" t="str">
        <f t="shared" si="55"/>
        <v xml:space="preserve">Tom &amp; Jerry Folding Laundry Basket </v>
      </c>
      <c r="D1157" t="str">
        <f t="shared" si="56"/>
        <v xml:space="preserve">Tom &amp; Jerry Folding Laundry Basket </v>
      </c>
      <c r="E1157" t="s">
        <v>8676</v>
      </c>
      <c r="F1157" t="str">
        <f t="shared" si="57"/>
        <v>Home&amp;Kitchen</v>
      </c>
      <c r="G1157">
        <v>351</v>
      </c>
      <c r="H1157">
        <v>899</v>
      </c>
      <c r="I1157" s="3">
        <v>0.61</v>
      </c>
      <c r="J1157">
        <v>3.9</v>
      </c>
      <c r="K1157" s="1">
        <v>296</v>
      </c>
      <c r="L1157" t="s">
        <v>10850</v>
      </c>
      <c r="M1157" t="s">
        <v>10851</v>
      </c>
      <c r="N1157" t="s">
        <v>10852</v>
      </c>
      <c r="O1157" t="s">
        <v>10853</v>
      </c>
      <c r="P1157" t="s">
        <v>10854</v>
      </c>
      <c r="Q1157" t="s">
        <v>10855</v>
      </c>
      <c r="R1157" t="s">
        <v>10856</v>
      </c>
      <c r="S1157" t="s">
        <v>10857</v>
      </c>
    </row>
    <row r="1158" spans="1:19" x14ac:dyDescent="0.3">
      <c r="A1158" t="s">
        <v>10858</v>
      </c>
      <c r="B1158" t="s">
        <v>10859</v>
      </c>
      <c r="C1158" t="str">
        <f t="shared" si="55"/>
        <v>Ikea Little Loved Corner PRODUKT Mi</v>
      </c>
      <c r="D1158" t="str">
        <f t="shared" si="56"/>
        <v>Ikea Little Loved Corner Produkt Mi</v>
      </c>
      <c r="E1158" t="s">
        <v>10860</v>
      </c>
      <c r="F1158" t="str">
        <f t="shared" si="57"/>
        <v>Home&amp;Kitchen</v>
      </c>
      <c r="G1158">
        <v>229</v>
      </c>
      <c r="H1158">
        <v>499</v>
      </c>
      <c r="I1158" s="3">
        <v>0.54</v>
      </c>
      <c r="J1158">
        <v>3.5</v>
      </c>
      <c r="K1158" s="1">
        <v>185</v>
      </c>
      <c r="L1158" t="s">
        <v>10861</v>
      </c>
      <c r="M1158" t="s">
        <v>10862</v>
      </c>
      <c r="N1158" t="s">
        <v>10863</v>
      </c>
      <c r="O1158" t="s">
        <v>10864</v>
      </c>
      <c r="P1158" t="s">
        <v>10865</v>
      </c>
      <c r="Q1158" t="s">
        <v>10866</v>
      </c>
      <c r="R1158" t="s">
        <v>10867</v>
      </c>
      <c r="S1158" t="s">
        <v>10868</v>
      </c>
    </row>
    <row r="1159" spans="1:19" x14ac:dyDescent="0.3">
      <c r="A1159" t="s">
        <v>10869</v>
      </c>
      <c r="B1159" t="s">
        <v>10870</v>
      </c>
      <c r="C1159" t="str">
        <f t="shared" si="55"/>
        <v>Philips EasySpeed Plus Steam Iron G</v>
      </c>
      <c r="D1159" t="str">
        <f t="shared" si="56"/>
        <v>Philips Easyspeed Plus Steam Iron G</v>
      </c>
      <c r="E1159" t="s">
        <v>8687</v>
      </c>
      <c r="F1159" t="str">
        <f t="shared" si="57"/>
        <v>Home&amp;Kitchen</v>
      </c>
      <c r="G1159" s="2">
        <v>3349</v>
      </c>
      <c r="H1159" s="2">
        <v>3995</v>
      </c>
      <c r="I1159" s="3">
        <v>0.16</v>
      </c>
      <c r="J1159">
        <v>4.3</v>
      </c>
      <c r="K1159" s="1">
        <v>1954</v>
      </c>
      <c r="L1159" t="s">
        <v>10871</v>
      </c>
      <c r="M1159" t="s">
        <v>10872</v>
      </c>
      <c r="N1159" t="s">
        <v>10873</v>
      </c>
      <c r="O1159" t="s">
        <v>10874</v>
      </c>
      <c r="P1159" t="s">
        <v>10875</v>
      </c>
      <c r="Q1159" t="s">
        <v>10876</v>
      </c>
      <c r="R1159" t="s">
        <v>10877</v>
      </c>
      <c r="S1159" t="s">
        <v>10878</v>
      </c>
    </row>
    <row r="1160" spans="1:19" x14ac:dyDescent="0.3">
      <c r="A1160" t="s">
        <v>10879</v>
      </c>
      <c r="B1160" t="s">
        <v>10880</v>
      </c>
      <c r="C1160" t="str">
        <f t="shared" si="55"/>
        <v xml:space="preserve">Bajaj New Shakti Neo Plus 15 Litre </v>
      </c>
      <c r="D1160" t="str">
        <f t="shared" si="56"/>
        <v xml:space="preserve">Bajaj New Shakti Neo Plus 15 Litre </v>
      </c>
      <c r="E1160" t="s">
        <v>8563</v>
      </c>
      <c r="F1160" t="str">
        <f t="shared" si="57"/>
        <v>Home&amp;Kitchen</v>
      </c>
      <c r="G1160" s="2">
        <v>5499</v>
      </c>
      <c r="H1160" s="2">
        <v>11500</v>
      </c>
      <c r="I1160" s="3">
        <v>0.52</v>
      </c>
      <c r="J1160">
        <v>3.9</v>
      </c>
      <c r="K1160" s="1">
        <v>959</v>
      </c>
      <c r="L1160" t="s">
        <v>10881</v>
      </c>
      <c r="M1160" t="s">
        <v>10882</v>
      </c>
      <c r="N1160" t="s">
        <v>10883</v>
      </c>
      <c r="O1160" t="s">
        <v>10884</v>
      </c>
      <c r="P1160" t="s">
        <v>10885</v>
      </c>
      <c r="Q1160" t="s">
        <v>10886</v>
      </c>
      <c r="R1160" t="s">
        <v>10887</v>
      </c>
      <c r="S1160" t="s">
        <v>10888</v>
      </c>
    </row>
    <row r="1161" spans="1:19" x14ac:dyDescent="0.3">
      <c r="A1161" t="s">
        <v>10889</v>
      </c>
      <c r="B1161" t="s">
        <v>10890</v>
      </c>
      <c r="C1161" t="str">
        <f t="shared" si="55"/>
        <v>House of Quirk Reusable Sticky Pick</v>
      </c>
      <c r="D1161" t="str">
        <f t="shared" si="56"/>
        <v>House Of Quirk Reusable Sticky Pick</v>
      </c>
      <c r="E1161" t="s">
        <v>8363</v>
      </c>
      <c r="F1161" t="str">
        <f t="shared" si="57"/>
        <v>Home&amp;Kitchen</v>
      </c>
      <c r="G1161">
        <v>299</v>
      </c>
      <c r="H1161">
        <v>499</v>
      </c>
      <c r="I1161" s="3">
        <v>0.4</v>
      </c>
      <c r="J1161">
        <v>3.9</v>
      </c>
      <c r="K1161" s="1">
        <v>1015</v>
      </c>
      <c r="L1161" t="s">
        <v>10891</v>
      </c>
      <c r="M1161" t="s">
        <v>10892</v>
      </c>
      <c r="N1161" t="s">
        <v>10893</v>
      </c>
      <c r="O1161" t="s">
        <v>10894</v>
      </c>
      <c r="P1161" t="s">
        <v>10895</v>
      </c>
      <c r="Q1161" t="s">
        <v>10896</v>
      </c>
      <c r="R1161" t="s">
        <v>10897</v>
      </c>
      <c r="S1161" t="s">
        <v>10898</v>
      </c>
    </row>
    <row r="1162" spans="1:19" x14ac:dyDescent="0.3">
      <c r="A1162" t="s">
        <v>10899</v>
      </c>
      <c r="B1162" t="s">
        <v>10900</v>
      </c>
      <c r="C1162" t="str">
        <f t="shared" si="55"/>
        <v>Allin Exporters J66 Ultrasonic Humi</v>
      </c>
      <c r="D1162" t="str">
        <f t="shared" si="56"/>
        <v>Allin Exporters J66 Ultrasonic Humi</v>
      </c>
      <c r="E1162" t="s">
        <v>10901</v>
      </c>
      <c r="F1162" t="str">
        <f t="shared" si="57"/>
        <v>Home&amp;Kitchen</v>
      </c>
      <c r="G1162" s="2">
        <v>2249</v>
      </c>
      <c r="H1162" s="2">
        <v>3550</v>
      </c>
      <c r="I1162" s="3">
        <v>0.37</v>
      </c>
      <c r="J1162">
        <v>4</v>
      </c>
      <c r="K1162" s="1">
        <v>3973</v>
      </c>
      <c r="L1162" t="s">
        <v>10902</v>
      </c>
      <c r="M1162" t="s">
        <v>10903</v>
      </c>
      <c r="N1162" t="s">
        <v>10904</v>
      </c>
      <c r="O1162" t="s">
        <v>10905</v>
      </c>
      <c r="P1162" t="s">
        <v>10906</v>
      </c>
      <c r="Q1162" t="s">
        <v>10907</v>
      </c>
      <c r="R1162" t="s">
        <v>10908</v>
      </c>
      <c r="S1162" t="s">
        <v>10909</v>
      </c>
    </row>
    <row r="1163" spans="1:19" x14ac:dyDescent="0.3">
      <c r="A1163" t="s">
        <v>10910</v>
      </c>
      <c r="B1163" t="s">
        <v>10911</v>
      </c>
      <c r="C1163" t="str">
        <f t="shared" si="55"/>
        <v>Multifunctional 2 in 1 Electric Egg</v>
      </c>
      <c r="D1163" t="str">
        <f t="shared" si="56"/>
        <v>Multifunctional 2 In 1 Electric Egg</v>
      </c>
      <c r="E1163" t="s">
        <v>8820</v>
      </c>
      <c r="F1163" t="str">
        <f t="shared" si="57"/>
        <v>Home&amp;Kitchen</v>
      </c>
      <c r="G1163">
        <v>699</v>
      </c>
      <c r="H1163" s="2">
        <v>1599</v>
      </c>
      <c r="I1163" s="3">
        <v>0.56000000000000005</v>
      </c>
      <c r="J1163">
        <v>4.7</v>
      </c>
      <c r="K1163" s="1">
        <v>2300</v>
      </c>
      <c r="L1163" t="s">
        <v>10912</v>
      </c>
      <c r="M1163" t="s">
        <v>10913</v>
      </c>
      <c r="N1163" t="s">
        <v>10914</v>
      </c>
      <c r="O1163" t="s">
        <v>10915</v>
      </c>
      <c r="P1163" t="s">
        <v>10916</v>
      </c>
      <c r="Q1163" t="s">
        <v>10917</v>
      </c>
      <c r="R1163" t="s">
        <v>10918</v>
      </c>
      <c r="S1163" t="s">
        <v>10919</v>
      </c>
    </row>
    <row r="1164" spans="1:19" x14ac:dyDescent="0.3">
      <c r="A1164" t="s">
        <v>10920</v>
      </c>
      <c r="B1164" t="s">
        <v>10921</v>
      </c>
      <c r="C1164" t="str">
        <f t="shared" si="55"/>
        <v>Maharaja Whiteline Nano Carbon Neo,</v>
      </c>
      <c r="D1164" t="str">
        <f t="shared" si="56"/>
        <v>Maharaja Whiteline Nano Carbon Neo,</v>
      </c>
      <c r="E1164" t="s">
        <v>8341</v>
      </c>
      <c r="F1164" t="str">
        <f t="shared" si="57"/>
        <v>Home&amp;Kitchen</v>
      </c>
      <c r="G1164" s="2">
        <v>1235</v>
      </c>
      <c r="H1164" s="2">
        <v>1499</v>
      </c>
      <c r="I1164" s="3">
        <v>0.18</v>
      </c>
      <c r="J1164">
        <v>4.0999999999999996</v>
      </c>
      <c r="K1164" s="1">
        <v>203</v>
      </c>
      <c r="L1164" t="s">
        <v>10922</v>
      </c>
      <c r="M1164" t="s">
        <v>10923</v>
      </c>
      <c r="N1164" t="s">
        <v>10924</v>
      </c>
      <c r="O1164" t="s">
        <v>10925</v>
      </c>
      <c r="P1164" t="s">
        <v>10926</v>
      </c>
      <c r="Q1164" t="s">
        <v>10927</v>
      </c>
      <c r="R1164" t="s">
        <v>10928</v>
      </c>
      <c r="S1164" t="s">
        <v>10929</v>
      </c>
    </row>
    <row r="1165" spans="1:19" x14ac:dyDescent="0.3">
      <c r="A1165" t="s">
        <v>10930</v>
      </c>
      <c r="B1165" t="s">
        <v>10931</v>
      </c>
      <c r="C1165" t="str">
        <f t="shared" si="55"/>
        <v>KENT Electric Chopper-B for Kitchen</v>
      </c>
      <c r="D1165" t="str">
        <f t="shared" si="56"/>
        <v>Kent Electric Chopper-B For Kitchen</v>
      </c>
      <c r="E1165" t="s">
        <v>8982</v>
      </c>
      <c r="F1165" t="str">
        <f t="shared" si="57"/>
        <v>Home&amp;Kitchen</v>
      </c>
      <c r="G1165" s="2">
        <v>1349</v>
      </c>
      <c r="H1165" s="2">
        <v>2999</v>
      </c>
      <c r="I1165" s="3">
        <v>0.55000000000000004</v>
      </c>
      <c r="J1165">
        <v>3.8</v>
      </c>
      <c r="K1165" s="1">
        <v>441</v>
      </c>
      <c r="L1165" t="s">
        <v>10932</v>
      </c>
      <c r="M1165" t="s">
        <v>10933</v>
      </c>
      <c r="N1165" t="s">
        <v>10934</v>
      </c>
      <c r="O1165" t="s">
        <v>10935</v>
      </c>
      <c r="P1165" t="s">
        <v>10936</v>
      </c>
      <c r="Q1165" t="s">
        <v>10937</v>
      </c>
      <c r="R1165" t="s">
        <v>10938</v>
      </c>
      <c r="S1165" t="s">
        <v>10939</v>
      </c>
    </row>
    <row r="1166" spans="1:19" x14ac:dyDescent="0.3">
      <c r="A1166" t="s">
        <v>10940</v>
      </c>
      <c r="B1166" t="s">
        <v>10941</v>
      </c>
      <c r="C1166" t="str">
        <f t="shared" si="55"/>
        <v>Crompton Amica 15-L 5 Star Rated St</v>
      </c>
      <c r="D1166" t="str">
        <f t="shared" si="56"/>
        <v>Crompton Amica 15-L 5 Star Rated St</v>
      </c>
      <c r="E1166" t="s">
        <v>8563</v>
      </c>
      <c r="F1166" t="str">
        <f t="shared" si="57"/>
        <v>Home&amp;Kitchen</v>
      </c>
      <c r="G1166" s="2">
        <v>6800</v>
      </c>
      <c r="H1166" s="2">
        <v>11500</v>
      </c>
      <c r="I1166" s="3">
        <v>0.41</v>
      </c>
      <c r="J1166">
        <v>4.0999999999999996</v>
      </c>
      <c r="K1166" s="1">
        <v>10308</v>
      </c>
      <c r="L1166" t="s">
        <v>10942</v>
      </c>
      <c r="M1166" t="s">
        <v>10943</v>
      </c>
      <c r="N1166" t="s">
        <v>10944</v>
      </c>
      <c r="O1166" t="s">
        <v>10945</v>
      </c>
      <c r="P1166" t="s">
        <v>10946</v>
      </c>
      <c r="Q1166" t="s">
        <v>10947</v>
      </c>
      <c r="R1166" t="s">
        <v>10948</v>
      </c>
      <c r="S1166" t="s">
        <v>10949</v>
      </c>
    </row>
    <row r="1167" spans="1:19" x14ac:dyDescent="0.3">
      <c r="A1167" t="s">
        <v>10950</v>
      </c>
      <c r="B1167" t="s">
        <v>10951</v>
      </c>
      <c r="C1167" t="str">
        <f t="shared" si="55"/>
        <v>Eureka Forbes car Vac 100 Watts Pow</v>
      </c>
      <c r="D1167" t="str">
        <f t="shared" si="56"/>
        <v>Eureka Forbes Car Vac 100 Watts Pow</v>
      </c>
      <c r="E1167" t="s">
        <v>8759</v>
      </c>
      <c r="F1167" t="str">
        <f t="shared" si="57"/>
        <v>Home&amp;Kitchen</v>
      </c>
      <c r="G1167" s="2">
        <v>2099</v>
      </c>
      <c r="H1167" s="2">
        <v>2499</v>
      </c>
      <c r="I1167" s="3">
        <v>0.16</v>
      </c>
      <c r="J1167" t="s">
        <v>10952</v>
      </c>
      <c r="K1167" s="1">
        <v>992</v>
      </c>
      <c r="L1167" t="s">
        <v>10953</v>
      </c>
      <c r="M1167" t="s">
        <v>10954</v>
      </c>
      <c r="N1167" t="s">
        <v>10955</v>
      </c>
      <c r="O1167" t="s">
        <v>10956</v>
      </c>
      <c r="P1167" t="s">
        <v>10957</v>
      </c>
      <c r="Q1167" t="s">
        <v>10958</v>
      </c>
      <c r="R1167" t="s">
        <v>10959</v>
      </c>
      <c r="S1167" t="s">
        <v>10960</v>
      </c>
    </row>
    <row r="1168" spans="1:19" x14ac:dyDescent="0.3">
      <c r="A1168" t="s">
        <v>10961</v>
      </c>
      <c r="B1168" t="s">
        <v>10962</v>
      </c>
      <c r="C1168" t="str">
        <f t="shared" si="55"/>
        <v>KENT 16025 Sandwich Grill 700W | No</v>
      </c>
      <c r="D1168" t="str">
        <f t="shared" si="56"/>
        <v>Kent 16025 Sandwich Grill 700W | No</v>
      </c>
      <c r="E1168" t="s">
        <v>8851</v>
      </c>
      <c r="F1168" t="str">
        <f t="shared" si="57"/>
        <v>Home&amp;Kitchen</v>
      </c>
      <c r="G1168" s="2">
        <v>1699</v>
      </c>
      <c r="H1168" s="2">
        <v>1975</v>
      </c>
      <c r="I1168" s="3">
        <v>0.14000000000000001</v>
      </c>
      <c r="J1168">
        <v>4.0999999999999996</v>
      </c>
      <c r="K1168" s="1">
        <v>4716</v>
      </c>
      <c r="L1168" t="s">
        <v>10963</v>
      </c>
      <c r="M1168" t="s">
        <v>10964</v>
      </c>
      <c r="N1168" t="s">
        <v>10965</v>
      </c>
      <c r="O1168" t="s">
        <v>10966</v>
      </c>
      <c r="P1168" t="s">
        <v>10967</v>
      </c>
      <c r="Q1168" t="s">
        <v>10968</v>
      </c>
      <c r="R1168" t="s">
        <v>10969</v>
      </c>
      <c r="S1168" t="s">
        <v>10970</v>
      </c>
    </row>
    <row r="1169" spans="1:19" x14ac:dyDescent="0.3">
      <c r="A1169" t="s">
        <v>10971</v>
      </c>
      <c r="B1169" t="s">
        <v>10972</v>
      </c>
      <c r="C1169" t="str">
        <f t="shared" si="55"/>
        <v>Candes Gloster All in One Silent Bl</v>
      </c>
      <c r="D1169" t="str">
        <f t="shared" si="56"/>
        <v>Candes Gloster All In One Silent Bl</v>
      </c>
      <c r="E1169" t="s">
        <v>8352</v>
      </c>
      <c r="F1169" t="str">
        <f t="shared" si="57"/>
        <v>Home&amp;Kitchen</v>
      </c>
      <c r="G1169" s="2">
        <v>1069</v>
      </c>
      <c r="H1169" s="2">
        <v>1699</v>
      </c>
      <c r="I1169" s="3">
        <v>0.37</v>
      </c>
      <c r="J1169">
        <v>3.9</v>
      </c>
      <c r="K1169" s="1">
        <v>313</v>
      </c>
      <c r="L1169" t="s">
        <v>10973</v>
      </c>
      <c r="M1169" t="s">
        <v>10974</v>
      </c>
      <c r="N1169" t="s">
        <v>10975</v>
      </c>
      <c r="O1169" t="s">
        <v>10976</v>
      </c>
      <c r="P1169" t="s">
        <v>10977</v>
      </c>
      <c r="Q1169" t="s">
        <v>10978</v>
      </c>
      <c r="R1169" t="s">
        <v>10979</v>
      </c>
      <c r="S1169" t="s">
        <v>10980</v>
      </c>
    </row>
    <row r="1170" spans="1:19" x14ac:dyDescent="0.3">
      <c r="A1170" t="s">
        <v>10981</v>
      </c>
      <c r="B1170" t="s">
        <v>10982</v>
      </c>
      <c r="C1170" t="str">
        <f t="shared" si="55"/>
        <v xml:space="preserve">Inalsa Electric Fan Heater Hotty - </v>
      </c>
      <c r="D1170" t="str">
        <f t="shared" si="56"/>
        <v xml:space="preserve">Inalsa Electric Fan Heater Hotty - </v>
      </c>
      <c r="E1170" t="s">
        <v>8352</v>
      </c>
      <c r="F1170" t="str">
        <f t="shared" si="57"/>
        <v>Home&amp;Kitchen</v>
      </c>
      <c r="G1170" s="2">
        <v>1349</v>
      </c>
      <c r="H1170" s="2">
        <v>2495</v>
      </c>
      <c r="I1170" s="3">
        <v>0.46</v>
      </c>
      <c r="J1170">
        <v>3.8</v>
      </c>
      <c r="K1170" s="1">
        <v>166</v>
      </c>
      <c r="L1170" t="s">
        <v>10983</v>
      </c>
      <c r="M1170" t="s">
        <v>10984</v>
      </c>
      <c r="N1170" t="s">
        <v>10985</v>
      </c>
      <c r="O1170" t="s">
        <v>10986</v>
      </c>
      <c r="P1170" t="s">
        <v>10987</v>
      </c>
      <c r="Q1170" t="s">
        <v>10988</v>
      </c>
      <c r="R1170" t="s">
        <v>10989</v>
      </c>
      <c r="S1170" t="s">
        <v>10990</v>
      </c>
    </row>
    <row r="1171" spans="1:19" x14ac:dyDescent="0.3">
      <c r="A1171" t="s">
        <v>10991</v>
      </c>
      <c r="B1171" t="s">
        <v>10992</v>
      </c>
      <c r="C1171" t="str">
        <f t="shared" si="55"/>
        <v>Havells Zella Flap Auto Immersion R</v>
      </c>
      <c r="D1171" t="str">
        <f t="shared" si="56"/>
        <v>Havells Zella Flap Auto Immersion R</v>
      </c>
      <c r="E1171" t="s">
        <v>8634</v>
      </c>
      <c r="F1171" t="str">
        <f t="shared" si="57"/>
        <v>Home&amp;Kitchen</v>
      </c>
      <c r="G1171" s="2">
        <v>1499</v>
      </c>
      <c r="H1171" s="2">
        <v>3500</v>
      </c>
      <c r="I1171" s="3">
        <v>0.56999999999999995</v>
      </c>
      <c r="J1171">
        <v>4.0999999999999996</v>
      </c>
      <c r="K1171" s="1">
        <v>303</v>
      </c>
      <c r="L1171" t="s">
        <v>10993</v>
      </c>
      <c r="M1171" t="s">
        <v>10994</v>
      </c>
      <c r="N1171" t="s">
        <v>10995</v>
      </c>
      <c r="O1171" t="s">
        <v>10996</v>
      </c>
      <c r="P1171" t="s">
        <v>10997</v>
      </c>
      <c r="Q1171" t="s">
        <v>10998</v>
      </c>
      <c r="R1171" t="s">
        <v>10999</v>
      </c>
      <c r="S1171" t="s">
        <v>11000</v>
      </c>
    </row>
    <row r="1172" spans="1:19" x14ac:dyDescent="0.3">
      <c r="A1172" t="s">
        <v>11001</v>
      </c>
      <c r="B1172" t="s">
        <v>11002</v>
      </c>
      <c r="C1172" t="str">
        <f t="shared" si="55"/>
        <v xml:space="preserve">iBELL SM1301 3-in-1 Sandwich Maker </v>
      </c>
      <c r="D1172" t="str">
        <f t="shared" si="56"/>
        <v xml:space="preserve">Ibell Sm1301 3-In-1 Sandwich Maker </v>
      </c>
      <c r="E1172" t="s">
        <v>8851</v>
      </c>
      <c r="F1172" t="str">
        <f t="shared" si="57"/>
        <v>Home&amp;Kitchen</v>
      </c>
      <c r="G1172" s="2">
        <v>2092</v>
      </c>
      <c r="H1172" s="2">
        <v>4600</v>
      </c>
      <c r="I1172" s="3">
        <v>0.55000000000000004</v>
      </c>
      <c r="J1172">
        <v>4.3</v>
      </c>
      <c r="K1172" s="1">
        <v>562</v>
      </c>
      <c r="L1172" t="s">
        <v>11003</v>
      </c>
      <c r="M1172" t="s">
        <v>11004</v>
      </c>
      <c r="N1172" t="s">
        <v>11005</v>
      </c>
      <c r="O1172" t="s">
        <v>11006</v>
      </c>
      <c r="P1172" t="s">
        <v>11007</v>
      </c>
      <c r="Q1172" t="s">
        <v>11008</v>
      </c>
      <c r="R1172" t="s">
        <v>11009</v>
      </c>
      <c r="S1172" t="s">
        <v>11010</v>
      </c>
    </row>
    <row r="1173" spans="1:19" x14ac:dyDescent="0.3">
      <c r="A1173" t="s">
        <v>11011</v>
      </c>
      <c r="B1173" t="s">
        <v>11012</v>
      </c>
      <c r="C1173" t="str">
        <f t="shared" si="55"/>
        <v>Inalsa Vacuum Cleaner Wet and Dry M</v>
      </c>
      <c r="D1173" t="str">
        <f t="shared" si="56"/>
        <v>Inalsa Vacuum Cleaner Wet And Dry M</v>
      </c>
      <c r="E1173" t="s">
        <v>9738</v>
      </c>
      <c r="F1173" t="str">
        <f t="shared" si="57"/>
        <v>Home&amp;Kitchen</v>
      </c>
      <c r="G1173" s="2">
        <v>3859</v>
      </c>
      <c r="H1173" s="2">
        <v>10295</v>
      </c>
      <c r="I1173" s="3">
        <v>0.63</v>
      </c>
      <c r="J1173">
        <v>3.9</v>
      </c>
      <c r="K1173" s="1">
        <v>8095</v>
      </c>
      <c r="L1173" t="s">
        <v>11013</v>
      </c>
      <c r="M1173" t="s">
        <v>11014</v>
      </c>
      <c r="N1173" t="s">
        <v>11015</v>
      </c>
      <c r="O1173" t="s">
        <v>11016</v>
      </c>
      <c r="P1173" t="s">
        <v>11017</v>
      </c>
      <c r="Q1173" t="s">
        <v>11018</v>
      </c>
      <c r="R1173" t="s">
        <v>11019</v>
      </c>
      <c r="S1173" t="s">
        <v>11020</v>
      </c>
    </row>
    <row r="1174" spans="1:19" x14ac:dyDescent="0.3">
      <c r="A1174" t="s">
        <v>11021</v>
      </c>
      <c r="B1174" t="s">
        <v>11022</v>
      </c>
      <c r="C1174" t="str">
        <f t="shared" si="55"/>
        <v>MR. BRAND Portable USB Juicer Elect</v>
      </c>
      <c r="D1174" t="str">
        <f t="shared" si="56"/>
        <v>Mr. Brand Portable Usb Juicer Elect</v>
      </c>
      <c r="E1174" t="s">
        <v>8728</v>
      </c>
      <c r="F1174" t="str">
        <f t="shared" si="57"/>
        <v>Home&amp;Kitchen</v>
      </c>
      <c r="G1174">
        <v>499</v>
      </c>
      <c r="H1174" s="2">
        <v>2199</v>
      </c>
      <c r="I1174" s="3">
        <v>0.77</v>
      </c>
      <c r="J1174">
        <v>2.8</v>
      </c>
      <c r="K1174" s="1">
        <v>109</v>
      </c>
      <c r="L1174" t="s">
        <v>11023</v>
      </c>
      <c r="M1174" t="s">
        <v>11024</v>
      </c>
      <c r="N1174" t="s">
        <v>11025</v>
      </c>
      <c r="O1174" t="s">
        <v>11026</v>
      </c>
      <c r="P1174" t="s">
        <v>11027</v>
      </c>
      <c r="Q1174" t="s">
        <v>11028</v>
      </c>
      <c r="R1174" t="s">
        <v>11029</v>
      </c>
      <c r="S1174" t="s">
        <v>11030</v>
      </c>
    </row>
    <row r="1175" spans="1:19" x14ac:dyDescent="0.3">
      <c r="A1175" t="s">
        <v>11031</v>
      </c>
      <c r="B1175" t="s">
        <v>11032</v>
      </c>
      <c r="C1175" t="str">
        <f t="shared" si="55"/>
        <v xml:space="preserve">Crompton Hill Briz Deco 1200mm (48 </v>
      </c>
      <c r="D1175" t="str">
        <f t="shared" si="56"/>
        <v xml:space="preserve">Crompton Hill Briz Deco 1200Mm (48 </v>
      </c>
      <c r="E1175" t="s">
        <v>9085</v>
      </c>
      <c r="F1175" t="str">
        <f t="shared" si="57"/>
        <v>Home&amp;Kitchen</v>
      </c>
      <c r="G1175" s="2">
        <v>1804</v>
      </c>
      <c r="H1175" s="2">
        <v>2380</v>
      </c>
      <c r="I1175" s="3">
        <v>0.24</v>
      </c>
      <c r="J1175">
        <v>4</v>
      </c>
      <c r="K1175" s="1">
        <v>15382</v>
      </c>
      <c r="L1175" t="s">
        <v>11033</v>
      </c>
      <c r="M1175" t="s">
        <v>11034</v>
      </c>
      <c r="N1175" t="s">
        <v>11035</v>
      </c>
      <c r="O1175" t="s">
        <v>11036</v>
      </c>
      <c r="P1175" t="s">
        <v>11037</v>
      </c>
      <c r="Q1175" t="s">
        <v>11038</v>
      </c>
      <c r="R1175" t="s">
        <v>11039</v>
      </c>
      <c r="S1175" t="s">
        <v>11040</v>
      </c>
    </row>
    <row r="1176" spans="1:19" x14ac:dyDescent="0.3">
      <c r="A1176" t="s">
        <v>11041</v>
      </c>
      <c r="B1176" t="s">
        <v>11042</v>
      </c>
      <c r="C1176" t="str">
        <f t="shared" si="55"/>
        <v>Sujata Powermatic Plus, Juicer Mixe</v>
      </c>
      <c r="D1176" t="str">
        <f t="shared" si="56"/>
        <v>Sujata Powermatic Plus, Juicer Mixe</v>
      </c>
      <c r="E1176" t="s">
        <v>8728</v>
      </c>
      <c r="F1176" t="str">
        <f t="shared" si="57"/>
        <v>Home&amp;Kitchen</v>
      </c>
      <c r="G1176" s="2">
        <v>6525</v>
      </c>
      <c r="H1176" s="2">
        <v>8820</v>
      </c>
      <c r="I1176" s="3">
        <v>0.26</v>
      </c>
      <c r="J1176">
        <v>4.5</v>
      </c>
      <c r="K1176" s="1">
        <v>5137</v>
      </c>
      <c r="L1176" t="s">
        <v>11043</v>
      </c>
      <c r="M1176" t="s">
        <v>11044</v>
      </c>
      <c r="N1176" t="s">
        <v>11045</v>
      </c>
      <c r="O1176" t="s">
        <v>11046</v>
      </c>
      <c r="P1176" t="s">
        <v>11047</v>
      </c>
      <c r="Q1176" t="s">
        <v>11048</v>
      </c>
      <c r="R1176" t="s">
        <v>11049</v>
      </c>
      <c r="S1176" t="s">
        <v>11050</v>
      </c>
    </row>
    <row r="1177" spans="1:19" x14ac:dyDescent="0.3">
      <c r="A1177" t="s">
        <v>11051</v>
      </c>
      <c r="B1177" t="s">
        <v>11052</v>
      </c>
      <c r="C1177" t="str">
        <f t="shared" si="55"/>
        <v>Aquadpure Copper + Mineral RO+UV+UF</v>
      </c>
      <c r="D1177" t="str">
        <f t="shared" si="56"/>
        <v>Aquadpure Copper + Mineral Ro+Uv+Uf</v>
      </c>
      <c r="E1177" t="s">
        <v>9889</v>
      </c>
      <c r="F1177" t="str">
        <f t="shared" si="57"/>
        <v>Home&amp;Kitchen</v>
      </c>
      <c r="G1177" s="2">
        <v>4999</v>
      </c>
      <c r="H1177" s="2">
        <v>24999</v>
      </c>
      <c r="I1177" s="3">
        <v>0.8</v>
      </c>
      <c r="J1177">
        <v>4.5999999999999996</v>
      </c>
      <c r="K1177" s="1">
        <v>124</v>
      </c>
      <c r="L1177" t="s">
        <v>11053</v>
      </c>
      <c r="M1177" t="s">
        <v>11054</v>
      </c>
      <c r="N1177" t="s">
        <v>11055</v>
      </c>
      <c r="O1177" t="s">
        <v>11056</v>
      </c>
      <c r="P1177" t="s">
        <v>11057</v>
      </c>
      <c r="Q1177" t="s">
        <v>11058</v>
      </c>
      <c r="R1177" t="s">
        <v>11059</v>
      </c>
      <c r="S1177" t="s">
        <v>11060</v>
      </c>
    </row>
    <row r="1178" spans="1:19" x14ac:dyDescent="0.3">
      <c r="A1178" t="s">
        <v>11061</v>
      </c>
      <c r="B1178" t="s">
        <v>11062</v>
      </c>
      <c r="C1178" t="str">
        <f t="shared" si="55"/>
        <v xml:space="preserve">Amazon Basics 650 Watt Drip Coffee </v>
      </c>
      <c r="D1178" t="str">
        <f t="shared" si="56"/>
        <v xml:space="preserve">Amazon Basics 650 Watt Drip Coffee </v>
      </c>
      <c r="E1178" t="s">
        <v>9403</v>
      </c>
      <c r="F1178" t="str">
        <f t="shared" si="57"/>
        <v>Home&amp;Kitchen</v>
      </c>
      <c r="G1178" s="2">
        <v>1189</v>
      </c>
      <c r="H1178" s="2">
        <v>2400</v>
      </c>
      <c r="I1178" s="3">
        <v>0.5</v>
      </c>
      <c r="J1178">
        <v>4.0999999999999996</v>
      </c>
      <c r="K1178" s="1">
        <v>618</v>
      </c>
      <c r="L1178" t="s">
        <v>11063</v>
      </c>
      <c r="M1178" t="s">
        <v>11064</v>
      </c>
      <c r="N1178" t="s">
        <v>11065</v>
      </c>
      <c r="O1178" t="s">
        <v>11066</v>
      </c>
      <c r="P1178" t="s">
        <v>11067</v>
      </c>
      <c r="Q1178" t="s">
        <v>11068</v>
      </c>
      <c r="R1178" t="s">
        <v>11069</v>
      </c>
      <c r="S1178" t="s">
        <v>11070</v>
      </c>
    </row>
    <row r="1179" spans="1:19" x14ac:dyDescent="0.3">
      <c r="A1179" t="s">
        <v>11071</v>
      </c>
      <c r="B1179" t="s">
        <v>11072</v>
      </c>
      <c r="C1179" t="str">
        <f t="shared" si="55"/>
        <v>Crompton Insta Delight Fan Circulat</v>
      </c>
      <c r="D1179" t="str">
        <f t="shared" si="56"/>
        <v>Crompton Insta Delight Fan Circulat</v>
      </c>
      <c r="E1179" t="s">
        <v>8352</v>
      </c>
      <c r="F1179" t="str">
        <f t="shared" si="57"/>
        <v>Home&amp;Kitchen</v>
      </c>
      <c r="G1179" s="2">
        <v>2590</v>
      </c>
      <c r="H1179" s="2">
        <v>4200</v>
      </c>
      <c r="I1179" s="3">
        <v>0.38</v>
      </c>
      <c r="J1179">
        <v>4.0999999999999996</v>
      </c>
      <c r="K1179" s="1">
        <v>63</v>
      </c>
      <c r="L1179" t="s">
        <v>11073</v>
      </c>
      <c r="M1179" t="s">
        <v>11074</v>
      </c>
      <c r="N1179" t="s">
        <v>11075</v>
      </c>
      <c r="O1179" t="s">
        <v>11076</v>
      </c>
      <c r="P1179" t="s">
        <v>11077</v>
      </c>
      <c r="Q1179" t="s">
        <v>11078</v>
      </c>
      <c r="R1179" t="s">
        <v>11079</v>
      </c>
      <c r="S1179" t="s">
        <v>11080</v>
      </c>
    </row>
    <row r="1180" spans="1:19" x14ac:dyDescent="0.3">
      <c r="A1180" t="s">
        <v>11081</v>
      </c>
      <c r="B1180" t="s">
        <v>11082</v>
      </c>
      <c r="C1180" t="str">
        <f t="shared" si="55"/>
        <v xml:space="preserve">!!HANEUL!!1000 Watt/2000-Watt Room </v>
      </c>
      <c r="D1180" t="str">
        <f t="shared" si="56"/>
        <v xml:space="preserve">!!Haneul!!1000 Watt/2000-Watt Room </v>
      </c>
      <c r="E1180" t="s">
        <v>8352</v>
      </c>
      <c r="F1180" t="str">
        <f t="shared" si="57"/>
        <v>Home&amp;Kitchen</v>
      </c>
      <c r="G1180">
        <v>899</v>
      </c>
      <c r="H1180" s="2">
        <v>1599</v>
      </c>
      <c r="I1180" s="3">
        <v>0.44</v>
      </c>
      <c r="J1180">
        <v>3.4</v>
      </c>
      <c r="K1180" s="1">
        <v>15</v>
      </c>
      <c r="L1180" t="s">
        <v>11083</v>
      </c>
      <c r="M1180" t="s">
        <v>11084</v>
      </c>
      <c r="N1180" t="s">
        <v>11085</v>
      </c>
      <c r="O1180" t="s">
        <v>11086</v>
      </c>
      <c r="P1180" t="s">
        <v>11087</v>
      </c>
      <c r="Q1180" t="s">
        <v>11088</v>
      </c>
      <c r="R1180" t="s">
        <v>11089</v>
      </c>
      <c r="S1180" t="s">
        <v>11090</v>
      </c>
    </row>
    <row r="1181" spans="1:19" x14ac:dyDescent="0.3">
      <c r="A1181" t="s">
        <v>11091</v>
      </c>
      <c r="B1181" t="s">
        <v>11092</v>
      </c>
      <c r="C1181" t="str">
        <f t="shared" si="55"/>
        <v>Melbon VM-905 2000-Watt Room Heater</v>
      </c>
      <c r="D1181" t="str">
        <f t="shared" si="56"/>
        <v>Melbon Vm-905 2000-Watt Room Heater</v>
      </c>
      <c r="E1181" t="s">
        <v>8352</v>
      </c>
      <c r="F1181" t="str">
        <f t="shared" si="57"/>
        <v>Home&amp;Kitchen</v>
      </c>
      <c r="G1181">
        <v>998</v>
      </c>
      <c r="H1181" s="2">
        <v>2999</v>
      </c>
      <c r="I1181" s="3">
        <v>0.67</v>
      </c>
      <c r="J1181">
        <v>4.5999999999999996</v>
      </c>
      <c r="K1181" s="1">
        <v>9</v>
      </c>
      <c r="L1181" t="s">
        <v>11093</v>
      </c>
      <c r="M1181" t="s">
        <v>11094</v>
      </c>
      <c r="N1181" t="s">
        <v>11095</v>
      </c>
      <c r="O1181" t="s">
        <v>11096</v>
      </c>
      <c r="P1181" t="s">
        <v>11097</v>
      </c>
      <c r="Q1181" t="s">
        <v>11098</v>
      </c>
      <c r="R1181" t="s">
        <v>11099</v>
      </c>
      <c r="S1181" t="s">
        <v>11100</v>
      </c>
    </row>
    <row r="1182" spans="1:19" x14ac:dyDescent="0.3">
      <c r="A1182" t="s">
        <v>11101</v>
      </c>
      <c r="B1182" t="s">
        <v>11102</v>
      </c>
      <c r="C1182" t="str">
        <f t="shared" si="55"/>
        <v>Cello Eliza Plastic Laundry Bag/Bas</v>
      </c>
      <c r="D1182" t="str">
        <f t="shared" si="56"/>
        <v>Cello Eliza Plastic Laundry Bag/Bas</v>
      </c>
      <c r="E1182" t="s">
        <v>8676</v>
      </c>
      <c r="F1182" t="str">
        <f t="shared" si="57"/>
        <v>Home&amp;Kitchen</v>
      </c>
      <c r="G1182">
        <v>998.06</v>
      </c>
      <c r="H1182" s="2">
        <v>1282</v>
      </c>
      <c r="I1182" s="3">
        <v>0.22</v>
      </c>
      <c r="J1182">
        <v>4.2</v>
      </c>
      <c r="K1182" s="1">
        <v>7274</v>
      </c>
      <c r="L1182" t="s">
        <v>11103</v>
      </c>
      <c r="M1182" t="s">
        <v>11104</v>
      </c>
      <c r="N1182" t="s">
        <v>11105</v>
      </c>
      <c r="O1182" t="s">
        <v>11106</v>
      </c>
      <c r="P1182" t="s">
        <v>11107</v>
      </c>
      <c r="Q1182" t="s">
        <v>11108</v>
      </c>
      <c r="R1182" t="s">
        <v>11109</v>
      </c>
      <c r="S1182" t="s">
        <v>11110</v>
      </c>
    </row>
    <row r="1183" spans="1:19" x14ac:dyDescent="0.3">
      <c r="A1183" t="s">
        <v>11111</v>
      </c>
      <c r="B1183" t="s">
        <v>11112</v>
      </c>
      <c r="C1183" t="str">
        <f t="shared" si="55"/>
        <v>ACTIVA 1200 MM HIGH SPEED 390 RPM B</v>
      </c>
      <c r="D1183" t="str">
        <f t="shared" si="56"/>
        <v>Activa 1200 Mm High Speed 390 Rpm B</v>
      </c>
      <c r="E1183" t="s">
        <v>9085</v>
      </c>
      <c r="F1183" t="str">
        <f t="shared" si="57"/>
        <v>Home&amp;Kitchen</v>
      </c>
      <c r="G1183" s="2">
        <v>1099</v>
      </c>
      <c r="H1183" s="2">
        <v>1990</v>
      </c>
      <c r="I1183" s="3">
        <v>0.45</v>
      </c>
      <c r="J1183">
        <v>3.9</v>
      </c>
      <c r="K1183" s="1">
        <v>5911</v>
      </c>
      <c r="L1183" t="s">
        <v>11113</v>
      </c>
      <c r="M1183" t="s">
        <v>11114</v>
      </c>
      <c r="N1183" t="s">
        <v>11115</v>
      </c>
      <c r="O1183" t="s">
        <v>11116</v>
      </c>
      <c r="P1183" t="s">
        <v>11117</v>
      </c>
      <c r="Q1183" t="s">
        <v>11118</v>
      </c>
      <c r="R1183" t="s">
        <v>11119</v>
      </c>
      <c r="S1183" t="s">
        <v>11120</v>
      </c>
    </row>
    <row r="1184" spans="1:19" x14ac:dyDescent="0.3">
      <c r="A1184" t="s">
        <v>11121</v>
      </c>
      <c r="B1184" t="s">
        <v>11122</v>
      </c>
      <c r="C1184" t="str">
        <f t="shared" si="55"/>
        <v xml:space="preserve">Shakti Technology S5 High Pressure </v>
      </c>
      <c r="D1184" t="str">
        <f t="shared" si="56"/>
        <v xml:space="preserve">Shakti Technology S5 High Pressure </v>
      </c>
      <c r="E1184" t="s">
        <v>9177</v>
      </c>
      <c r="F1184" t="str">
        <f t="shared" si="57"/>
        <v>Home&amp;Kitchen</v>
      </c>
      <c r="G1184" s="2">
        <v>5999</v>
      </c>
      <c r="H1184" s="2">
        <v>9999</v>
      </c>
      <c r="I1184" s="3">
        <v>0.4</v>
      </c>
      <c r="J1184">
        <v>4.2</v>
      </c>
      <c r="K1184" s="1">
        <v>170</v>
      </c>
      <c r="L1184" t="s">
        <v>11123</v>
      </c>
      <c r="M1184" t="s">
        <v>11124</v>
      </c>
      <c r="N1184" t="s">
        <v>11125</v>
      </c>
      <c r="O1184" t="s">
        <v>11126</v>
      </c>
      <c r="P1184" t="s">
        <v>11127</v>
      </c>
      <c r="Q1184" t="s">
        <v>11128</v>
      </c>
      <c r="R1184" t="s">
        <v>11129</v>
      </c>
      <c r="S1184" t="s">
        <v>11130</v>
      </c>
    </row>
    <row r="1185" spans="1:19" x14ac:dyDescent="0.3">
      <c r="A1185" t="s">
        <v>11131</v>
      </c>
      <c r="B1185" t="s">
        <v>11132</v>
      </c>
      <c r="C1185" t="str">
        <f t="shared" si="55"/>
        <v>AMERICAN MICRONIC- Imported Wet &amp; D</v>
      </c>
      <c r="D1185" t="str">
        <f t="shared" si="56"/>
        <v>American Micronic- Imported Wet &amp; D</v>
      </c>
      <c r="E1185" t="s">
        <v>9738</v>
      </c>
      <c r="F1185" t="str">
        <f t="shared" si="57"/>
        <v>Home&amp;Kitchen</v>
      </c>
      <c r="G1185" s="2">
        <v>8886</v>
      </c>
      <c r="H1185" s="2">
        <v>11850</v>
      </c>
      <c r="I1185" s="3">
        <v>0.25</v>
      </c>
      <c r="J1185">
        <v>4.2</v>
      </c>
      <c r="K1185" s="1">
        <v>3065</v>
      </c>
      <c r="L1185" t="s">
        <v>11133</v>
      </c>
      <c r="M1185" t="s">
        <v>11134</v>
      </c>
      <c r="N1185" t="s">
        <v>11135</v>
      </c>
      <c r="O1185" t="s">
        <v>11136</v>
      </c>
      <c r="P1185" t="s">
        <v>11137</v>
      </c>
      <c r="Q1185" t="s">
        <v>11138</v>
      </c>
      <c r="R1185" t="s">
        <v>11139</v>
      </c>
      <c r="S1185" t="s">
        <v>11140</v>
      </c>
    </row>
    <row r="1186" spans="1:19" x14ac:dyDescent="0.3">
      <c r="A1186" t="s">
        <v>11141</v>
      </c>
      <c r="B1186" t="s">
        <v>11142</v>
      </c>
      <c r="C1186" t="str">
        <f t="shared" si="55"/>
        <v>Demokrazy New Nova Lint Cum Fuzz Re</v>
      </c>
      <c r="D1186" t="str">
        <f t="shared" si="56"/>
        <v>Demokrazy New Nova Lint Cum Fuzz Re</v>
      </c>
      <c r="E1186" t="s">
        <v>8363</v>
      </c>
      <c r="F1186" t="str">
        <f t="shared" si="57"/>
        <v>Home&amp;Kitchen</v>
      </c>
      <c r="G1186">
        <v>475</v>
      </c>
      <c r="H1186">
        <v>999</v>
      </c>
      <c r="I1186" s="3">
        <v>0.52</v>
      </c>
      <c r="J1186">
        <v>4.0999999999999996</v>
      </c>
      <c r="K1186" s="1">
        <v>1021</v>
      </c>
      <c r="L1186" t="s">
        <v>11143</v>
      </c>
      <c r="M1186" t="s">
        <v>11144</v>
      </c>
      <c r="N1186" t="s">
        <v>11145</v>
      </c>
      <c r="O1186" t="s">
        <v>11146</v>
      </c>
      <c r="P1186" t="s">
        <v>11147</v>
      </c>
      <c r="Q1186" t="s">
        <v>11148</v>
      </c>
      <c r="R1186" t="s">
        <v>11149</v>
      </c>
      <c r="S1186" t="s">
        <v>11150</v>
      </c>
    </row>
    <row r="1187" spans="1:19" x14ac:dyDescent="0.3">
      <c r="A1187" t="s">
        <v>11151</v>
      </c>
      <c r="B1187" t="s">
        <v>11152</v>
      </c>
      <c r="C1187" t="str">
        <f t="shared" si="55"/>
        <v xml:space="preserve">Instant Pot Air Fryer, Vortex 2QT, </v>
      </c>
      <c r="D1187" t="str">
        <f t="shared" si="56"/>
        <v xml:space="preserve">Instant Pot Air Fryer, Vortex 2Qt, </v>
      </c>
      <c r="E1187" t="s">
        <v>8665</v>
      </c>
      <c r="F1187" t="str">
        <f t="shared" si="57"/>
        <v>Home&amp;Kitchen</v>
      </c>
      <c r="G1187" s="2">
        <v>4995</v>
      </c>
      <c r="H1187" s="2">
        <v>20049</v>
      </c>
      <c r="I1187" s="3">
        <v>0.75</v>
      </c>
      <c r="J1187">
        <v>4.8</v>
      </c>
      <c r="K1187" s="1">
        <v>3964</v>
      </c>
      <c r="L1187" t="s">
        <v>11153</v>
      </c>
      <c r="M1187" t="s">
        <v>11154</v>
      </c>
      <c r="N1187" t="s">
        <v>11155</v>
      </c>
      <c r="O1187" t="s">
        <v>11156</v>
      </c>
      <c r="P1187" t="s">
        <v>11157</v>
      </c>
      <c r="Q1187" t="s">
        <v>11158</v>
      </c>
      <c r="R1187" t="s">
        <v>11159</v>
      </c>
      <c r="S1187" t="s">
        <v>11160</v>
      </c>
    </row>
    <row r="1188" spans="1:19" x14ac:dyDescent="0.3">
      <c r="A1188" t="s">
        <v>11161</v>
      </c>
      <c r="B1188" t="s">
        <v>11162</v>
      </c>
      <c r="C1188" t="str">
        <f t="shared" si="55"/>
        <v xml:space="preserve">HUL Pureit Eco Water Saver Mineral </v>
      </c>
      <c r="D1188" t="str">
        <f t="shared" si="56"/>
        <v xml:space="preserve">Hul Pureit Eco Water Saver Mineral </v>
      </c>
      <c r="E1188" t="s">
        <v>9889</v>
      </c>
      <c r="F1188" t="str">
        <f t="shared" si="57"/>
        <v>Home&amp;Kitchen</v>
      </c>
      <c r="G1188" s="2">
        <v>13999</v>
      </c>
      <c r="H1188" s="2">
        <v>24850</v>
      </c>
      <c r="I1188" s="3">
        <v>0.44</v>
      </c>
      <c r="J1188">
        <v>4.4000000000000004</v>
      </c>
      <c r="K1188" s="1">
        <v>8948</v>
      </c>
      <c r="L1188" t="s">
        <v>11163</v>
      </c>
      <c r="M1188" t="s">
        <v>11164</v>
      </c>
      <c r="N1188" t="s">
        <v>11165</v>
      </c>
      <c r="O1188" t="s">
        <v>11166</v>
      </c>
      <c r="P1188" t="s">
        <v>11167</v>
      </c>
      <c r="Q1188" t="s">
        <v>11168</v>
      </c>
      <c r="R1188" t="s">
        <v>11169</v>
      </c>
      <c r="S1188" t="s">
        <v>11170</v>
      </c>
    </row>
    <row r="1189" spans="1:19" x14ac:dyDescent="0.3">
      <c r="A1189" t="s">
        <v>11171</v>
      </c>
      <c r="B1189" t="s">
        <v>11172</v>
      </c>
      <c r="C1189" t="str">
        <f t="shared" si="55"/>
        <v>Livpure Glo Star RO+UV+UF+Mineralis</v>
      </c>
      <c r="D1189" t="str">
        <f t="shared" si="56"/>
        <v>Livpure Glo Star Ro+Uv+Uf+Mineralis</v>
      </c>
      <c r="E1189" t="s">
        <v>9889</v>
      </c>
      <c r="F1189" t="str">
        <f t="shared" si="57"/>
        <v>Home&amp;Kitchen</v>
      </c>
      <c r="G1189" s="2">
        <v>8499</v>
      </c>
      <c r="H1189" s="2">
        <v>16490</v>
      </c>
      <c r="I1189" s="3">
        <v>0.48</v>
      </c>
      <c r="J1189">
        <v>4.3</v>
      </c>
      <c r="K1189" s="1">
        <v>97</v>
      </c>
      <c r="L1189" t="s">
        <v>11173</v>
      </c>
      <c r="M1189" t="s">
        <v>11174</v>
      </c>
      <c r="N1189" t="s">
        <v>11175</v>
      </c>
      <c r="O1189" t="s">
        <v>11176</v>
      </c>
      <c r="P1189" t="s">
        <v>11177</v>
      </c>
      <c r="Q1189" t="s">
        <v>11178</v>
      </c>
      <c r="R1189" t="s">
        <v>11179</v>
      </c>
      <c r="S1189" t="s">
        <v>11180</v>
      </c>
    </row>
    <row r="1190" spans="1:19" x14ac:dyDescent="0.3">
      <c r="A1190" t="s">
        <v>11181</v>
      </c>
      <c r="B1190" t="s">
        <v>11182</v>
      </c>
      <c r="C1190" t="str">
        <f t="shared" si="55"/>
        <v>Philips Hi113 1000-Watt Plastic Bod</v>
      </c>
      <c r="D1190" t="str">
        <f t="shared" si="56"/>
        <v>Philips Hi113 1000-Watt Plastic Bod</v>
      </c>
      <c r="E1190" t="s">
        <v>8488</v>
      </c>
      <c r="F1190" t="str">
        <f t="shared" si="57"/>
        <v>Home&amp;Kitchen</v>
      </c>
      <c r="G1190">
        <v>949</v>
      </c>
      <c r="H1190">
        <v>975</v>
      </c>
      <c r="I1190" s="3">
        <v>0.03</v>
      </c>
      <c r="J1190">
        <v>4.3</v>
      </c>
      <c r="K1190" s="1">
        <v>7223</v>
      </c>
      <c r="L1190" t="s">
        <v>11183</v>
      </c>
      <c r="M1190" t="s">
        <v>11184</v>
      </c>
      <c r="N1190" t="s">
        <v>11185</v>
      </c>
      <c r="O1190" t="s">
        <v>11186</v>
      </c>
      <c r="P1190" t="s">
        <v>11187</v>
      </c>
      <c r="Q1190" t="s">
        <v>11188</v>
      </c>
      <c r="R1190" t="s">
        <v>11189</v>
      </c>
      <c r="S1190" t="s">
        <v>11190</v>
      </c>
    </row>
    <row r="1191" spans="1:19" x14ac:dyDescent="0.3">
      <c r="A1191" t="s">
        <v>11191</v>
      </c>
      <c r="B1191" t="s">
        <v>11192</v>
      </c>
      <c r="C1191" t="str">
        <f t="shared" si="55"/>
        <v>Kuber Industries Round Non Woven Fa</v>
      </c>
      <c r="D1191" t="str">
        <f t="shared" si="56"/>
        <v>Kuber Industries Round Non Woven Fa</v>
      </c>
      <c r="E1191" t="s">
        <v>8676</v>
      </c>
      <c r="F1191" t="str">
        <f t="shared" si="57"/>
        <v>Home&amp;Kitchen</v>
      </c>
      <c r="G1191">
        <v>395</v>
      </c>
      <c r="H1191">
        <v>499</v>
      </c>
      <c r="I1191" s="3">
        <v>0.21</v>
      </c>
      <c r="J1191">
        <v>4</v>
      </c>
      <c r="K1191" s="1">
        <v>330</v>
      </c>
      <c r="L1191" t="s">
        <v>11193</v>
      </c>
      <c r="M1191" t="s">
        <v>11194</v>
      </c>
      <c r="N1191" t="s">
        <v>11195</v>
      </c>
      <c r="O1191" t="s">
        <v>11196</v>
      </c>
      <c r="P1191" t="s">
        <v>11197</v>
      </c>
      <c r="Q1191" t="s">
        <v>11198</v>
      </c>
      <c r="R1191" t="s">
        <v>11199</v>
      </c>
      <c r="S1191" t="s">
        <v>11200</v>
      </c>
    </row>
    <row r="1192" spans="1:19" x14ac:dyDescent="0.3">
      <c r="A1192" t="s">
        <v>11201</v>
      </c>
      <c r="B1192" t="s">
        <v>11202</v>
      </c>
      <c r="C1192" t="str">
        <f t="shared" si="55"/>
        <v>Preethi MGA-502 0.4-Litre Grind and</v>
      </c>
      <c r="D1192" t="str">
        <f t="shared" si="56"/>
        <v>Preethi Mga-502 0.4-Litre Grind And</v>
      </c>
      <c r="E1192" t="s">
        <v>11203</v>
      </c>
      <c r="F1192" t="str">
        <f t="shared" si="57"/>
        <v>Home&amp;Kitchen</v>
      </c>
      <c r="G1192">
        <v>635</v>
      </c>
      <c r="H1192">
        <v>635</v>
      </c>
      <c r="I1192" s="3">
        <v>0</v>
      </c>
      <c r="J1192">
        <v>4.3</v>
      </c>
      <c r="K1192" s="1">
        <v>4570</v>
      </c>
      <c r="L1192" t="s">
        <v>11204</v>
      </c>
      <c r="M1192" t="s">
        <v>11205</v>
      </c>
      <c r="N1192" t="s">
        <v>11206</v>
      </c>
      <c r="O1192" t="s">
        <v>11207</v>
      </c>
      <c r="P1192" t="s">
        <v>11208</v>
      </c>
      <c r="Q1192" t="s">
        <v>11209</v>
      </c>
      <c r="R1192" t="s">
        <v>11210</v>
      </c>
      <c r="S1192" t="s">
        <v>11211</v>
      </c>
    </row>
    <row r="1193" spans="1:19" x14ac:dyDescent="0.3">
      <c r="A1193" t="s">
        <v>11212</v>
      </c>
      <c r="B1193" t="s">
        <v>11213</v>
      </c>
      <c r="C1193" t="str">
        <f t="shared" si="55"/>
        <v>Usha Aurora 1000 W Dry Iron with In</v>
      </c>
      <c r="D1193" t="str">
        <f t="shared" si="56"/>
        <v>Usha Aurora 1000 W Dry Iron With In</v>
      </c>
      <c r="E1193" t="s">
        <v>8488</v>
      </c>
      <c r="F1193" t="str">
        <f t="shared" si="57"/>
        <v>Home&amp;Kitchen</v>
      </c>
      <c r="G1193">
        <v>717</v>
      </c>
      <c r="H1193" s="2">
        <v>1390</v>
      </c>
      <c r="I1193" s="3">
        <v>0.48</v>
      </c>
      <c r="J1193">
        <v>4</v>
      </c>
      <c r="K1193" s="1">
        <v>4867</v>
      </c>
      <c r="L1193" t="s">
        <v>11214</v>
      </c>
      <c r="M1193" t="s">
        <v>11215</v>
      </c>
      <c r="N1193" t="s">
        <v>11216</v>
      </c>
      <c r="O1193" t="s">
        <v>11217</v>
      </c>
      <c r="P1193" t="s">
        <v>11218</v>
      </c>
      <c r="Q1193" t="s">
        <v>11219</v>
      </c>
      <c r="R1193" t="s">
        <v>11220</v>
      </c>
      <c r="S1193" t="s">
        <v>11221</v>
      </c>
    </row>
    <row r="1194" spans="1:19" x14ac:dyDescent="0.3">
      <c r="A1194" t="s">
        <v>11222</v>
      </c>
      <c r="B1194" t="s">
        <v>11223</v>
      </c>
      <c r="C1194" t="str">
        <f t="shared" si="55"/>
        <v>ECOVACS DEEBOT N8 2-in-1 Robotic Va</v>
      </c>
      <c r="D1194" t="str">
        <f t="shared" si="56"/>
        <v>Ecovacs Deebot N8 2-In-1 Robotic Va</v>
      </c>
      <c r="E1194" t="s">
        <v>11224</v>
      </c>
      <c r="F1194" t="str">
        <f t="shared" si="57"/>
        <v>Home&amp;Kitchen</v>
      </c>
      <c r="G1194" s="2">
        <v>27900</v>
      </c>
      <c r="H1194" s="2">
        <v>59900</v>
      </c>
      <c r="I1194" s="3">
        <v>0.53</v>
      </c>
      <c r="J1194">
        <v>4.4000000000000004</v>
      </c>
      <c r="K1194" s="1">
        <v>5298</v>
      </c>
      <c r="L1194" t="s">
        <v>11225</v>
      </c>
      <c r="M1194" t="s">
        <v>11226</v>
      </c>
      <c r="N1194" t="s">
        <v>11227</v>
      </c>
      <c r="O1194" t="s">
        <v>11228</v>
      </c>
      <c r="P1194" t="s">
        <v>11229</v>
      </c>
      <c r="Q1194" t="s">
        <v>11230</v>
      </c>
      <c r="R1194" t="s">
        <v>11231</v>
      </c>
      <c r="S1194" t="s">
        <v>11232</v>
      </c>
    </row>
    <row r="1195" spans="1:19" x14ac:dyDescent="0.3">
      <c r="A1195" t="s">
        <v>11233</v>
      </c>
      <c r="B1195" t="s">
        <v>11234</v>
      </c>
      <c r="C1195" t="str">
        <f t="shared" si="55"/>
        <v>Kent Gold, Optima, Gold+ Spare Kit</v>
      </c>
      <c r="D1195" t="str">
        <f t="shared" si="56"/>
        <v>Kent Gold, Optima, Gold+ Spare Kit</v>
      </c>
      <c r="E1195" t="s">
        <v>9435</v>
      </c>
      <c r="F1195" t="str">
        <f t="shared" si="57"/>
        <v>Home&amp;Kitchen</v>
      </c>
      <c r="G1195">
        <v>649</v>
      </c>
      <c r="H1195">
        <v>670</v>
      </c>
      <c r="I1195" s="3">
        <v>0.03</v>
      </c>
      <c r="J1195">
        <v>4.0999999999999996</v>
      </c>
      <c r="K1195" s="1">
        <v>7786</v>
      </c>
      <c r="L1195" t="s">
        <v>11235</v>
      </c>
      <c r="M1195" t="s">
        <v>11236</v>
      </c>
      <c r="N1195" t="s">
        <v>11237</v>
      </c>
      <c r="O1195" t="s">
        <v>11238</v>
      </c>
      <c r="P1195" t="s">
        <v>11239</v>
      </c>
      <c r="Q1195" t="s">
        <v>11240</v>
      </c>
      <c r="R1195" t="s">
        <v>11241</v>
      </c>
      <c r="S1195" t="s">
        <v>11242</v>
      </c>
    </row>
    <row r="1196" spans="1:19" x14ac:dyDescent="0.3">
      <c r="A1196" t="s">
        <v>11243</v>
      </c>
      <c r="B1196" t="s">
        <v>11244</v>
      </c>
      <c r="C1196" t="str">
        <f t="shared" si="55"/>
        <v>AVNISH Tap Water Purifier Filter Fa</v>
      </c>
      <c r="D1196" t="str">
        <f t="shared" si="56"/>
        <v>Avnish Tap Water Purifier Filter Fa</v>
      </c>
      <c r="E1196" t="s">
        <v>9424</v>
      </c>
      <c r="F1196" t="str">
        <f t="shared" si="57"/>
        <v>Home&amp;Kitchen</v>
      </c>
      <c r="G1196">
        <v>193</v>
      </c>
      <c r="H1196">
        <v>399</v>
      </c>
      <c r="I1196" s="3">
        <v>0.52</v>
      </c>
      <c r="J1196">
        <v>3.6</v>
      </c>
      <c r="K1196" s="1">
        <v>37</v>
      </c>
      <c r="L1196" t="s">
        <v>11245</v>
      </c>
      <c r="M1196" t="s">
        <v>11246</v>
      </c>
      <c r="N1196" t="s">
        <v>11247</v>
      </c>
      <c r="O1196" t="s">
        <v>11248</v>
      </c>
      <c r="P1196" t="s">
        <v>11249</v>
      </c>
      <c r="Q1196" t="s">
        <v>11250</v>
      </c>
      <c r="R1196" t="s">
        <v>11251</v>
      </c>
      <c r="S1196" t="s">
        <v>11252</v>
      </c>
    </row>
    <row r="1197" spans="1:19" x14ac:dyDescent="0.3">
      <c r="A1197" t="s">
        <v>11253</v>
      </c>
      <c r="B1197" t="s">
        <v>11254</v>
      </c>
      <c r="C1197" t="str">
        <f t="shared" si="55"/>
        <v>Khaitan ORFin Fan heater for Home a</v>
      </c>
      <c r="D1197" t="str">
        <f t="shared" si="56"/>
        <v>Khaitan Orfin Fan Heater For Home A</v>
      </c>
      <c r="E1197" t="s">
        <v>8352</v>
      </c>
      <c r="F1197" t="str">
        <f t="shared" si="57"/>
        <v>Home&amp;Kitchen</v>
      </c>
      <c r="G1197" s="2">
        <v>1299</v>
      </c>
      <c r="H1197" s="2">
        <v>2495</v>
      </c>
      <c r="I1197" s="3">
        <v>0.48</v>
      </c>
      <c r="J1197">
        <v>2</v>
      </c>
      <c r="K1197" s="1">
        <v>2</v>
      </c>
      <c r="L1197" t="s">
        <v>11255</v>
      </c>
      <c r="M1197" t="s">
        <v>11256</v>
      </c>
      <c r="N1197" t="s">
        <v>11257</v>
      </c>
      <c r="O1197" t="s">
        <v>11258</v>
      </c>
      <c r="P1197" t="s">
        <v>11259</v>
      </c>
      <c r="Q1197" t="s">
        <v>11260</v>
      </c>
      <c r="R1197" t="s">
        <v>11261</v>
      </c>
      <c r="S1197" t="s">
        <v>11262</v>
      </c>
    </row>
    <row r="1198" spans="1:19" x14ac:dyDescent="0.3">
      <c r="A1198" t="s">
        <v>11263</v>
      </c>
      <c r="B1198" t="s">
        <v>11264</v>
      </c>
      <c r="C1198" t="str">
        <f t="shared" si="55"/>
        <v>USHA RapidMix 500-Watt Copper Motor</v>
      </c>
      <c r="D1198" t="str">
        <f t="shared" si="56"/>
        <v>Usha Rapidmix 500-Watt Copper Motor</v>
      </c>
      <c r="E1198" t="s">
        <v>8499</v>
      </c>
      <c r="F1198" t="str">
        <f t="shared" si="57"/>
        <v>Home&amp;Kitchen</v>
      </c>
      <c r="G1198" s="2">
        <v>2449</v>
      </c>
      <c r="H1198" s="2">
        <v>3390</v>
      </c>
      <c r="I1198" s="3">
        <v>0.28000000000000003</v>
      </c>
      <c r="J1198">
        <v>4</v>
      </c>
      <c r="K1198" s="1">
        <v>5206</v>
      </c>
      <c r="L1198" t="s">
        <v>11265</v>
      </c>
      <c r="M1198" t="s">
        <v>11266</v>
      </c>
      <c r="N1198" t="s">
        <v>11267</v>
      </c>
      <c r="O1198" t="s">
        <v>11268</v>
      </c>
      <c r="P1198" t="s">
        <v>11269</v>
      </c>
      <c r="Q1198" t="s">
        <v>11270</v>
      </c>
      <c r="R1198" t="s">
        <v>11271</v>
      </c>
      <c r="S1198" t="s">
        <v>11272</v>
      </c>
    </row>
    <row r="1199" spans="1:19" x14ac:dyDescent="0.3">
      <c r="A1199" t="s">
        <v>11273</v>
      </c>
      <c r="B1199" t="s">
        <v>11274</v>
      </c>
      <c r="C1199" t="str">
        <f t="shared" si="55"/>
        <v>CSI INTERNATIONAL¬Æ Instant Water G</v>
      </c>
      <c r="D1199" t="str">
        <f t="shared" si="56"/>
        <v>Csi International¬Æ Instant Water G</v>
      </c>
      <c r="E1199" t="s">
        <v>8510</v>
      </c>
      <c r="F1199" t="str">
        <f t="shared" si="57"/>
        <v>Home&amp;Kitchen</v>
      </c>
      <c r="G1199" s="2">
        <v>1049</v>
      </c>
      <c r="H1199" s="2">
        <v>2499</v>
      </c>
      <c r="I1199" s="3">
        <v>0.57999999999999996</v>
      </c>
      <c r="J1199">
        <v>3.7</v>
      </c>
      <c r="K1199" s="1">
        <v>638</v>
      </c>
      <c r="L1199" t="s">
        <v>10738</v>
      </c>
      <c r="M1199" t="s">
        <v>11275</v>
      </c>
      <c r="N1199" t="s">
        <v>11276</v>
      </c>
      <c r="O1199" t="s">
        <v>11277</v>
      </c>
      <c r="P1199" t="s">
        <v>11278</v>
      </c>
      <c r="Q1199" t="s">
        <v>11279</v>
      </c>
      <c r="R1199" t="s">
        <v>11280</v>
      </c>
      <c r="S1199" t="s">
        <v>11281</v>
      </c>
    </row>
    <row r="1200" spans="1:19" x14ac:dyDescent="0.3">
      <c r="A1200" t="s">
        <v>11282</v>
      </c>
      <c r="B1200" t="s">
        <v>11283</v>
      </c>
      <c r="C1200" t="str">
        <f t="shared" si="55"/>
        <v>Havells Gatik Neo 400mm Pedestal Fa</v>
      </c>
      <c r="D1200" t="str">
        <f t="shared" si="56"/>
        <v>Havells Gatik Neo 400Mm Pedestal Fa</v>
      </c>
      <c r="E1200" t="s">
        <v>10789</v>
      </c>
      <c r="F1200" t="str">
        <f t="shared" si="57"/>
        <v>Home&amp;Kitchen</v>
      </c>
      <c r="G1200" s="2">
        <v>2399</v>
      </c>
      <c r="H1200" s="2">
        <v>4200</v>
      </c>
      <c r="I1200" s="3">
        <v>0.43</v>
      </c>
      <c r="J1200">
        <v>3.8</v>
      </c>
      <c r="K1200" s="1">
        <v>397</v>
      </c>
      <c r="L1200" t="s">
        <v>11284</v>
      </c>
      <c r="M1200" t="s">
        <v>11285</v>
      </c>
      <c r="N1200" t="s">
        <v>11286</v>
      </c>
      <c r="O1200" t="s">
        <v>11287</v>
      </c>
      <c r="P1200" t="s">
        <v>11288</v>
      </c>
      <c r="Q1200" t="s">
        <v>11289</v>
      </c>
      <c r="R1200" t="s">
        <v>11290</v>
      </c>
      <c r="S1200" t="s">
        <v>11291</v>
      </c>
    </row>
    <row r="1201" spans="1:19" x14ac:dyDescent="0.3">
      <c r="A1201" t="s">
        <v>11292</v>
      </c>
      <c r="B1201" t="s">
        <v>11293</v>
      </c>
      <c r="C1201" t="str">
        <f t="shared" si="55"/>
        <v>INALSA Upright Vacuum Cleaner, 2-in</v>
      </c>
      <c r="D1201" t="str">
        <f t="shared" si="56"/>
        <v>Inalsa Upright Vacuum Cleaner, 2-In</v>
      </c>
      <c r="E1201" t="s">
        <v>8759</v>
      </c>
      <c r="F1201" t="str">
        <f t="shared" si="57"/>
        <v>Home&amp;Kitchen</v>
      </c>
      <c r="G1201" s="2">
        <v>2286</v>
      </c>
      <c r="H1201" s="2">
        <v>4495</v>
      </c>
      <c r="I1201" s="3">
        <v>0.49</v>
      </c>
      <c r="J1201">
        <v>3.9</v>
      </c>
      <c r="K1201" s="1">
        <v>326</v>
      </c>
      <c r="L1201" t="s">
        <v>11294</v>
      </c>
      <c r="M1201" t="s">
        <v>11295</v>
      </c>
      <c r="N1201" t="s">
        <v>11296</v>
      </c>
      <c r="O1201" t="s">
        <v>11297</v>
      </c>
      <c r="P1201" t="s">
        <v>11298</v>
      </c>
      <c r="Q1201" t="s">
        <v>11299</v>
      </c>
      <c r="R1201" t="s">
        <v>11300</v>
      </c>
      <c r="S1201" t="s">
        <v>11301</v>
      </c>
    </row>
    <row r="1202" spans="1:19" x14ac:dyDescent="0.3">
      <c r="A1202" t="s">
        <v>11302</v>
      </c>
      <c r="B1202" t="s">
        <v>11303</v>
      </c>
      <c r="C1202" t="str">
        <f t="shared" si="55"/>
        <v>ROYAL STEP - AMAZON'S BRAND - Porta</v>
      </c>
      <c r="D1202" t="str">
        <f t="shared" si="56"/>
        <v>Royal Step - Amazon'S Brand - Porta</v>
      </c>
      <c r="E1202" t="s">
        <v>10366</v>
      </c>
      <c r="F1202" t="str">
        <f t="shared" si="57"/>
        <v>Home&amp;Kitchen</v>
      </c>
      <c r="G1202">
        <v>499</v>
      </c>
      <c r="H1202" s="2">
        <v>2199</v>
      </c>
      <c r="I1202" s="3">
        <v>0.77</v>
      </c>
      <c r="J1202">
        <v>3.1</v>
      </c>
      <c r="K1202" s="1">
        <v>3527</v>
      </c>
      <c r="L1202" t="s">
        <v>11304</v>
      </c>
      <c r="M1202" t="s">
        <v>11305</v>
      </c>
      <c r="N1202" t="s">
        <v>11306</v>
      </c>
      <c r="O1202" t="s">
        <v>11307</v>
      </c>
      <c r="P1202" t="s">
        <v>11308</v>
      </c>
      <c r="Q1202" t="s">
        <v>11309</v>
      </c>
      <c r="R1202" t="s">
        <v>11310</v>
      </c>
      <c r="S1202" t="s">
        <v>11311</v>
      </c>
    </row>
    <row r="1203" spans="1:19" x14ac:dyDescent="0.3">
      <c r="A1203" t="s">
        <v>11312</v>
      </c>
      <c r="B1203" t="s">
        <v>11313</v>
      </c>
      <c r="C1203" t="str">
        <f t="shared" si="55"/>
        <v xml:space="preserve">Nirdambhay Mini Bag Sealer, 2 in 1 </v>
      </c>
      <c r="D1203" t="str">
        <f t="shared" si="56"/>
        <v xml:space="preserve">Nirdambhay Mini Bag Sealer, 2 In 1 </v>
      </c>
      <c r="E1203" t="s">
        <v>9074</v>
      </c>
      <c r="F1203" t="str">
        <f t="shared" si="57"/>
        <v>Home&amp;Kitchen</v>
      </c>
      <c r="G1203">
        <v>429</v>
      </c>
      <c r="H1203">
        <v>999</v>
      </c>
      <c r="I1203" s="3">
        <v>0.56999999999999995</v>
      </c>
      <c r="J1203">
        <v>3</v>
      </c>
      <c r="K1203" s="1">
        <v>617</v>
      </c>
      <c r="L1203" t="s">
        <v>11314</v>
      </c>
      <c r="M1203" t="s">
        <v>11315</v>
      </c>
      <c r="N1203" t="s">
        <v>11316</v>
      </c>
      <c r="O1203" t="s">
        <v>11317</v>
      </c>
      <c r="P1203" t="s">
        <v>11318</v>
      </c>
      <c r="Q1203" t="s">
        <v>11319</v>
      </c>
      <c r="R1203" t="s">
        <v>11320</v>
      </c>
      <c r="S1203" t="s">
        <v>11321</v>
      </c>
    </row>
    <row r="1204" spans="1:19" x14ac:dyDescent="0.3">
      <c r="A1204" t="s">
        <v>11322</v>
      </c>
      <c r="B1204" t="s">
        <v>11323</v>
      </c>
      <c r="C1204" t="str">
        <f t="shared" si="55"/>
        <v xml:space="preserve">Cello Non-Stick Aluminium Sandwich </v>
      </c>
      <c r="D1204" t="str">
        <f t="shared" si="56"/>
        <v xml:space="preserve">Cello Non-Stick Aluminium Sandwich </v>
      </c>
      <c r="E1204" t="s">
        <v>8851</v>
      </c>
      <c r="F1204" t="str">
        <f t="shared" si="57"/>
        <v>Home&amp;Kitchen</v>
      </c>
      <c r="G1204">
        <v>299</v>
      </c>
      <c r="H1204">
        <v>595</v>
      </c>
      <c r="I1204" s="3">
        <v>0.5</v>
      </c>
      <c r="J1204">
        <v>4</v>
      </c>
      <c r="K1204" s="1">
        <v>314</v>
      </c>
      <c r="L1204" t="s">
        <v>11324</v>
      </c>
      <c r="M1204" t="s">
        <v>11325</v>
      </c>
      <c r="N1204" t="s">
        <v>11326</v>
      </c>
      <c r="O1204" t="s">
        <v>11327</v>
      </c>
      <c r="P1204" t="s">
        <v>11328</v>
      </c>
      <c r="Q1204" t="s">
        <v>11329</v>
      </c>
      <c r="R1204" t="s">
        <v>11330</v>
      </c>
      <c r="S1204" t="s">
        <v>11331</v>
      </c>
    </row>
    <row r="1205" spans="1:19" x14ac:dyDescent="0.3">
      <c r="A1205" t="s">
        <v>11332</v>
      </c>
      <c r="B1205" t="s">
        <v>11333</v>
      </c>
      <c r="C1205" t="str">
        <f t="shared" si="55"/>
        <v xml:space="preserve">Proven¬Æ Copper + Mineral RO+UV+UF </v>
      </c>
      <c r="D1205" t="str">
        <f t="shared" si="56"/>
        <v xml:space="preserve">Proven¬Æ Copper + Mineral Ro+Uv+Uf </v>
      </c>
      <c r="E1205" t="s">
        <v>9889</v>
      </c>
      <c r="F1205" t="str">
        <f t="shared" si="57"/>
        <v>Home&amp;Kitchen</v>
      </c>
      <c r="G1205" s="2">
        <v>5395</v>
      </c>
      <c r="H1205" s="2">
        <v>19990</v>
      </c>
      <c r="I1205" s="3">
        <v>0.73</v>
      </c>
      <c r="J1205">
        <v>4.4000000000000004</v>
      </c>
      <c r="K1205" s="1">
        <v>535</v>
      </c>
      <c r="L1205" t="s">
        <v>11334</v>
      </c>
      <c r="M1205" t="s">
        <v>11335</v>
      </c>
      <c r="N1205" t="s">
        <v>11336</v>
      </c>
      <c r="O1205" t="s">
        <v>11337</v>
      </c>
      <c r="P1205" t="s">
        <v>11338</v>
      </c>
      <c r="Q1205" t="s">
        <v>11339</v>
      </c>
      <c r="R1205" t="s">
        <v>11340</v>
      </c>
      <c r="S1205" t="s">
        <v>11341</v>
      </c>
    </row>
    <row r="1206" spans="1:19" x14ac:dyDescent="0.3">
      <c r="A1206" t="s">
        <v>11342</v>
      </c>
      <c r="B1206" t="s">
        <v>11343</v>
      </c>
      <c r="C1206" t="str">
        <f t="shared" si="55"/>
        <v>Morphy Richards Daisy 1000W Dry Iro</v>
      </c>
      <c r="D1206" t="str">
        <f t="shared" si="56"/>
        <v>Morphy Richards Daisy 1000W Dry Iro</v>
      </c>
      <c r="E1206" t="s">
        <v>8488</v>
      </c>
      <c r="F1206" t="str">
        <f t="shared" si="57"/>
        <v>Home&amp;Kitchen</v>
      </c>
      <c r="G1206">
        <v>559</v>
      </c>
      <c r="H1206" s="2">
        <v>1010</v>
      </c>
      <c r="I1206" s="3">
        <v>0.45</v>
      </c>
      <c r="J1206">
        <v>4.0999999999999996</v>
      </c>
      <c r="K1206" s="1">
        <v>17325</v>
      </c>
      <c r="L1206" t="s">
        <v>11344</v>
      </c>
      <c r="M1206" t="s">
        <v>11345</v>
      </c>
      <c r="N1206" t="s">
        <v>11346</v>
      </c>
      <c r="O1206" t="s">
        <v>11347</v>
      </c>
      <c r="P1206" t="s">
        <v>11348</v>
      </c>
      <c r="Q1206" t="s">
        <v>11349</v>
      </c>
      <c r="R1206" t="s">
        <v>11350</v>
      </c>
      <c r="S1206" t="s">
        <v>11351</v>
      </c>
    </row>
    <row r="1207" spans="1:19" x14ac:dyDescent="0.3">
      <c r="A1207" t="s">
        <v>11352</v>
      </c>
      <c r="B1207" t="s">
        <v>11353</v>
      </c>
      <c r="C1207" t="str">
        <f t="shared" si="55"/>
        <v>Wipro Vesta 1200 Watt GD201 Lightwe</v>
      </c>
      <c r="D1207" t="str">
        <f t="shared" si="56"/>
        <v>Wipro Vesta 1200 Watt Gd201 Lightwe</v>
      </c>
      <c r="E1207" t="s">
        <v>8488</v>
      </c>
      <c r="F1207" t="str">
        <f t="shared" si="57"/>
        <v>Home&amp;Kitchen</v>
      </c>
      <c r="G1207">
        <v>660</v>
      </c>
      <c r="H1207" s="2">
        <v>1100</v>
      </c>
      <c r="I1207" s="3">
        <v>0.4</v>
      </c>
      <c r="J1207">
        <v>3.6</v>
      </c>
      <c r="K1207" s="1">
        <v>91</v>
      </c>
      <c r="L1207" t="s">
        <v>11354</v>
      </c>
      <c r="M1207" t="s">
        <v>11355</v>
      </c>
      <c r="N1207" t="s">
        <v>11356</v>
      </c>
      <c r="O1207" t="s">
        <v>11357</v>
      </c>
      <c r="P1207" t="s">
        <v>11358</v>
      </c>
      <c r="Q1207" t="s">
        <v>11359</v>
      </c>
      <c r="R1207" t="s">
        <v>11360</v>
      </c>
      <c r="S1207" t="s">
        <v>11361</v>
      </c>
    </row>
    <row r="1208" spans="1:19" x14ac:dyDescent="0.3">
      <c r="A1208" t="s">
        <v>11362</v>
      </c>
      <c r="B1208" t="s">
        <v>11363</v>
      </c>
      <c r="C1208" t="str">
        <f t="shared" si="55"/>
        <v>Zuvexa Egg Boiler Poacher Automatic</v>
      </c>
      <c r="D1208" t="str">
        <f t="shared" si="56"/>
        <v>Zuvexa Egg Boiler Poacher Automatic</v>
      </c>
      <c r="E1208" t="s">
        <v>8820</v>
      </c>
      <c r="F1208" t="str">
        <f t="shared" si="57"/>
        <v>Home&amp;Kitchen</v>
      </c>
      <c r="G1208">
        <v>419</v>
      </c>
      <c r="H1208">
        <v>999</v>
      </c>
      <c r="I1208" s="3">
        <v>0.57999999999999996</v>
      </c>
      <c r="J1208">
        <v>4.4000000000000004</v>
      </c>
      <c r="K1208" s="1">
        <v>227</v>
      </c>
      <c r="L1208" t="s">
        <v>11364</v>
      </c>
      <c r="M1208" t="s">
        <v>11365</v>
      </c>
      <c r="N1208" t="s">
        <v>11366</v>
      </c>
      <c r="O1208" t="s">
        <v>11367</v>
      </c>
      <c r="P1208" t="s">
        <v>11368</v>
      </c>
      <c r="Q1208" t="s">
        <v>11369</v>
      </c>
      <c r="R1208" t="s">
        <v>11370</v>
      </c>
      <c r="S1208" t="s">
        <v>11371</v>
      </c>
    </row>
    <row r="1209" spans="1:19" x14ac:dyDescent="0.3">
      <c r="A1209" t="s">
        <v>11372</v>
      </c>
      <c r="B1209" t="s">
        <v>11373</v>
      </c>
      <c r="C1209" t="str">
        <f t="shared" si="55"/>
        <v>AO Smith HSE-VAS-X-015 Storage 15 L</v>
      </c>
      <c r="D1209" t="str">
        <f t="shared" si="56"/>
        <v>Ao Smith Hse-Vas-X-015 Storage 15 L</v>
      </c>
      <c r="E1209" t="s">
        <v>8563</v>
      </c>
      <c r="F1209" t="str">
        <f t="shared" si="57"/>
        <v>Home&amp;Kitchen</v>
      </c>
      <c r="G1209" s="2">
        <v>7349</v>
      </c>
      <c r="H1209" s="2">
        <v>10900</v>
      </c>
      <c r="I1209" s="3">
        <v>0.33</v>
      </c>
      <c r="J1209">
        <v>4.2</v>
      </c>
      <c r="K1209" s="1">
        <v>11957</v>
      </c>
      <c r="L1209" t="s">
        <v>11374</v>
      </c>
      <c r="M1209" t="s">
        <v>11375</v>
      </c>
      <c r="N1209" t="s">
        <v>11376</v>
      </c>
      <c r="O1209" t="s">
        <v>11377</v>
      </c>
      <c r="P1209" t="s">
        <v>11378</v>
      </c>
      <c r="Q1209" t="s">
        <v>11379</v>
      </c>
      <c r="R1209" t="s">
        <v>11380</v>
      </c>
      <c r="S1209" t="s">
        <v>11381</v>
      </c>
    </row>
    <row r="1210" spans="1:19" x14ac:dyDescent="0.3">
      <c r="A1210" t="s">
        <v>11382</v>
      </c>
      <c r="B1210" t="s">
        <v>11383</v>
      </c>
      <c r="C1210" t="str">
        <f t="shared" si="55"/>
        <v>Havells Festiva 1200mm Dust Resista</v>
      </c>
      <c r="D1210" t="str">
        <f t="shared" si="56"/>
        <v>Havells Festiva 1200Mm Dust Resista</v>
      </c>
      <c r="E1210" t="s">
        <v>9085</v>
      </c>
      <c r="F1210" t="str">
        <f t="shared" si="57"/>
        <v>Home&amp;Kitchen</v>
      </c>
      <c r="G1210" s="2">
        <v>2899</v>
      </c>
      <c r="H1210" s="2">
        <v>4005</v>
      </c>
      <c r="I1210" s="3">
        <v>0.28000000000000003</v>
      </c>
      <c r="J1210">
        <v>4.3</v>
      </c>
      <c r="K1210" s="1">
        <v>7140</v>
      </c>
      <c r="L1210" t="s">
        <v>11384</v>
      </c>
      <c r="M1210" t="s">
        <v>11385</v>
      </c>
      <c r="N1210" t="s">
        <v>11386</v>
      </c>
      <c r="O1210" t="s">
        <v>11387</v>
      </c>
      <c r="P1210" t="s">
        <v>11388</v>
      </c>
      <c r="Q1210" t="s">
        <v>11389</v>
      </c>
      <c r="R1210" t="s">
        <v>11390</v>
      </c>
      <c r="S1210" t="s">
        <v>11391</v>
      </c>
    </row>
    <row r="1211" spans="1:19" x14ac:dyDescent="0.3">
      <c r="A1211" t="s">
        <v>11392</v>
      </c>
      <c r="B1211" t="s">
        <v>11393</v>
      </c>
      <c r="C1211" t="str">
        <f t="shared" si="55"/>
        <v>INALSA Vaccum Cleaner Handheld 800W</v>
      </c>
      <c r="D1211" t="str">
        <f t="shared" si="56"/>
        <v>Inalsa Vaccum Cleaner Handheld 800W</v>
      </c>
      <c r="E1211" t="s">
        <v>8759</v>
      </c>
      <c r="F1211" t="str">
        <f t="shared" si="57"/>
        <v>Home&amp;Kitchen</v>
      </c>
      <c r="G1211" s="2">
        <v>1799</v>
      </c>
      <c r="H1211" s="2">
        <v>3295</v>
      </c>
      <c r="I1211" s="3">
        <v>0.45</v>
      </c>
      <c r="J1211">
        <v>3.8</v>
      </c>
      <c r="K1211" s="1">
        <v>687</v>
      </c>
      <c r="L1211" t="s">
        <v>11394</v>
      </c>
      <c r="M1211" t="s">
        <v>11395</v>
      </c>
      <c r="N1211" t="s">
        <v>11396</v>
      </c>
      <c r="O1211" t="s">
        <v>11397</v>
      </c>
      <c r="P1211" t="s">
        <v>11398</v>
      </c>
      <c r="Q1211" t="s">
        <v>11399</v>
      </c>
      <c r="R1211" t="s">
        <v>11400</v>
      </c>
      <c r="S1211" t="s">
        <v>11401</v>
      </c>
    </row>
    <row r="1212" spans="1:19" x14ac:dyDescent="0.3">
      <c r="A1212" t="s">
        <v>11402</v>
      </c>
      <c r="B1212" t="s">
        <v>11403</v>
      </c>
      <c r="C1212" t="str">
        <f t="shared" si="55"/>
        <v>iBELL SM1515NEW Sandwich Maker with</v>
      </c>
      <c r="D1212" t="str">
        <f t="shared" si="56"/>
        <v>Ibell Sm1515New Sandwich Maker With</v>
      </c>
      <c r="E1212" t="s">
        <v>8851</v>
      </c>
      <c r="F1212" t="str">
        <f t="shared" si="57"/>
        <v>Home&amp;Kitchen</v>
      </c>
      <c r="G1212" s="2">
        <v>1474</v>
      </c>
      <c r="H1212" s="2">
        <v>4650</v>
      </c>
      <c r="I1212" s="3">
        <v>0.68</v>
      </c>
      <c r="J1212">
        <v>4.0999999999999996</v>
      </c>
      <c r="K1212" s="1">
        <v>1045</v>
      </c>
      <c r="L1212" t="s">
        <v>11404</v>
      </c>
      <c r="M1212" t="s">
        <v>11405</v>
      </c>
      <c r="N1212" t="s">
        <v>11406</v>
      </c>
      <c r="O1212" t="s">
        <v>11407</v>
      </c>
      <c r="P1212" t="s">
        <v>11408</v>
      </c>
      <c r="Q1212" t="s">
        <v>11409</v>
      </c>
      <c r="R1212" t="s">
        <v>11410</v>
      </c>
      <c r="S1212" t="s">
        <v>11411</v>
      </c>
    </row>
    <row r="1213" spans="1:19" x14ac:dyDescent="0.3">
      <c r="A1213" t="s">
        <v>11412</v>
      </c>
      <c r="B1213" t="s">
        <v>11413</v>
      </c>
      <c r="C1213" t="str">
        <f t="shared" si="55"/>
        <v>Aquaguard Aura RO+UV+UF+Taste Adjus</v>
      </c>
      <c r="D1213" t="str">
        <f t="shared" si="56"/>
        <v>Aquaguard Aura Ro+Uv+Uf+Taste Adjus</v>
      </c>
      <c r="E1213" t="s">
        <v>9889</v>
      </c>
      <c r="F1213" t="str">
        <f t="shared" si="57"/>
        <v>Home&amp;Kitchen</v>
      </c>
      <c r="G1213" s="2">
        <v>15999</v>
      </c>
      <c r="H1213" s="2">
        <v>24500</v>
      </c>
      <c r="I1213" s="3">
        <v>0.35</v>
      </c>
      <c r="J1213">
        <v>4</v>
      </c>
      <c r="K1213" s="1">
        <v>11206</v>
      </c>
      <c r="L1213" t="s">
        <v>11414</v>
      </c>
      <c r="M1213" t="s">
        <v>11415</v>
      </c>
      <c r="N1213" t="s">
        <v>11416</v>
      </c>
      <c r="O1213" t="s">
        <v>11417</v>
      </c>
      <c r="P1213" t="s">
        <v>11418</v>
      </c>
      <c r="Q1213" t="s">
        <v>11419</v>
      </c>
      <c r="R1213" t="s">
        <v>11420</v>
      </c>
      <c r="S1213" t="s">
        <v>11421</v>
      </c>
    </row>
    <row r="1214" spans="1:19" x14ac:dyDescent="0.3">
      <c r="A1214" t="s">
        <v>11422</v>
      </c>
      <c r="B1214" t="s">
        <v>11423</v>
      </c>
      <c r="C1214" t="str">
        <f t="shared" si="55"/>
        <v>Havells Instanio 3-Litre 4.5KW Inst</v>
      </c>
      <c r="D1214" t="str">
        <f t="shared" si="56"/>
        <v>Havells Instanio 3-Litre 4.5Kw Inst</v>
      </c>
      <c r="E1214" t="s">
        <v>8510</v>
      </c>
      <c r="F1214" t="str">
        <f t="shared" si="57"/>
        <v>Home&amp;Kitchen</v>
      </c>
      <c r="G1214" s="2">
        <v>3645</v>
      </c>
      <c r="H1214" s="2">
        <v>6070</v>
      </c>
      <c r="I1214" s="3">
        <v>0.4</v>
      </c>
      <c r="J1214">
        <v>4.2</v>
      </c>
      <c r="K1214" s="1">
        <v>561</v>
      </c>
      <c r="L1214" t="s">
        <v>11424</v>
      </c>
      <c r="M1214" t="s">
        <v>11425</v>
      </c>
      <c r="N1214" t="s">
        <v>11426</v>
      </c>
      <c r="O1214" t="s">
        <v>11427</v>
      </c>
      <c r="P1214" t="s">
        <v>11428</v>
      </c>
      <c r="Q1214" t="s">
        <v>11429</v>
      </c>
      <c r="R1214" t="s">
        <v>11430</v>
      </c>
      <c r="S1214" t="s">
        <v>11431</v>
      </c>
    </row>
    <row r="1215" spans="1:19" x14ac:dyDescent="0.3">
      <c r="A1215" t="s">
        <v>11432</v>
      </c>
      <c r="B1215" t="s">
        <v>11433</v>
      </c>
      <c r="C1215" t="str">
        <f t="shared" si="55"/>
        <v>Milk Frother, Immersion Blender Cor</v>
      </c>
      <c r="D1215" t="str">
        <f t="shared" si="56"/>
        <v>Milk Frother, Immersion Blender Cor</v>
      </c>
      <c r="E1215" t="s">
        <v>8477</v>
      </c>
      <c r="F1215" t="str">
        <f t="shared" si="57"/>
        <v>Home&amp;Kitchen</v>
      </c>
      <c r="G1215">
        <v>375</v>
      </c>
      <c r="H1215">
        <v>999</v>
      </c>
      <c r="I1215" s="3">
        <v>0.62</v>
      </c>
      <c r="J1215">
        <v>3.6</v>
      </c>
      <c r="K1215" s="1">
        <v>1988</v>
      </c>
      <c r="L1215" t="s">
        <v>11434</v>
      </c>
      <c r="M1215" t="s">
        <v>11435</v>
      </c>
      <c r="N1215" t="s">
        <v>11436</v>
      </c>
      <c r="O1215" t="s">
        <v>11437</v>
      </c>
      <c r="P1215" t="s">
        <v>11438</v>
      </c>
      <c r="Q1215" t="s">
        <v>11439</v>
      </c>
      <c r="R1215" t="s">
        <v>11440</v>
      </c>
      <c r="S1215" t="s">
        <v>11441</v>
      </c>
    </row>
    <row r="1216" spans="1:19" x14ac:dyDescent="0.3">
      <c r="A1216" t="s">
        <v>11442</v>
      </c>
      <c r="B1216" t="s">
        <v>11443</v>
      </c>
      <c r="C1216" t="str">
        <f t="shared" si="55"/>
        <v>Panasonic SR-WA22H (E) Automatic Ri</v>
      </c>
      <c r="D1216" t="str">
        <f t="shared" si="56"/>
        <v>Panasonic Sr-Wa22H (E) Automatic Ri</v>
      </c>
      <c r="E1216" t="s">
        <v>9486</v>
      </c>
      <c r="F1216" t="str">
        <f t="shared" si="57"/>
        <v>Home&amp;Kitchen</v>
      </c>
      <c r="G1216" s="2">
        <v>2976</v>
      </c>
      <c r="H1216" s="2">
        <v>3945</v>
      </c>
      <c r="I1216" s="3">
        <v>0.25</v>
      </c>
      <c r="J1216">
        <v>4.2</v>
      </c>
      <c r="K1216" s="1">
        <v>3740</v>
      </c>
      <c r="L1216" t="s">
        <v>11444</v>
      </c>
      <c r="M1216" t="s">
        <v>11445</v>
      </c>
      <c r="N1216" t="s">
        <v>11446</v>
      </c>
      <c r="O1216" t="s">
        <v>11447</v>
      </c>
      <c r="P1216" t="s">
        <v>11448</v>
      </c>
      <c r="Q1216" t="s">
        <v>11449</v>
      </c>
      <c r="R1216" t="s">
        <v>11450</v>
      </c>
      <c r="S1216" t="s">
        <v>11451</v>
      </c>
    </row>
    <row r="1217" spans="1:19" x14ac:dyDescent="0.3">
      <c r="A1217" t="s">
        <v>11452</v>
      </c>
      <c r="B1217" t="s">
        <v>11453</v>
      </c>
      <c r="C1217" t="str">
        <f t="shared" si="55"/>
        <v xml:space="preserve">InstaCuppa Milk Frother for Coffee </v>
      </c>
      <c r="D1217" t="str">
        <f t="shared" si="56"/>
        <v xml:space="preserve">Instacuppa Milk Frother For Coffee </v>
      </c>
      <c r="E1217" t="s">
        <v>10860</v>
      </c>
      <c r="F1217" t="str">
        <f t="shared" si="57"/>
        <v>Home&amp;Kitchen</v>
      </c>
      <c r="G1217" s="2">
        <v>1099</v>
      </c>
      <c r="H1217" s="2">
        <v>1499</v>
      </c>
      <c r="I1217" s="3">
        <v>0.27</v>
      </c>
      <c r="J1217">
        <v>4.0999999999999996</v>
      </c>
      <c r="K1217" s="1">
        <v>4401</v>
      </c>
      <c r="L1217" t="s">
        <v>11454</v>
      </c>
      <c r="M1217" t="s">
        <v>11455</v>
      </c>
      <c r="N1217" t="s">
        <v>11456</v>
      </c>
      <c r="O1217" t="s">
        <v>11457</v>
      </c>
      <c r="P1217" t="s">
        <v>11458</v>
      </c>
      <c r="Q1217" t="s">
        <v>11459</v>
      </c>
      <c r="R1217" t="s">
        <v>11460</v>
      </c>
      <c r="S1217" t="s">
        <v>11461</v>
      </c>
    </row>
    <row r="1218" spans="1:19" x14ac:dyDescent="0.3">
      <c r="A1218" t="s">
        <v>11462</v>
      </c>
      <c r="B1218" t="s">
        <v>11463</v>
      </c>
      <c r="C1218" t="str">
        <f t="shared" ref="C1218:C1281" si="58">LEFT(B1218,35)</f>
        <v>Goodscity Garment Steamer for Cloth</v>
      </c>
      <c r="D1218" t="str">
        <f t="shared" ref="D1218:D1281" si="59">PROPER(C1218)</f>
        <v>Goodscity Garment Steamer For Cloth</v>
      </c>
      <c r="E1218" t="s">
        <v>8687</v>
      </c>
      <c r="F1218" t="str">
        <f t="shared" si="57"/>
        <v>Home&amp;Kitchen</v>
      </c>
      <c r="G1218" s="2">
        <v>2575</v>
      </c>
      <c r="H1218" s="2">
        <v>6700</v>
      </c>
      <c r="I1218" s="3">
        <v>0.62</v>
      </c>
      <c r="J1218">
        <v>4.2</v>
      </c>
      <c r="K1218" s="1">
        <v>611</v>
      </c>
      <c r="L1218" t="s">
        <v>11464</v>
      </c>
      <c r="M1218" t="s">
        <v>11465</v>
      </c>
      <c r="N1218" t="s">
        <v>11466</v>
      </c>
      <c r="O1218" t="s">
        <v>11467</v>
      </c>
      <c r="P1218" t="s">
        <v>11468</v>
      </c>
      <c r="Q1218" t="s">
        <v>11469</v>
      </c>
      <c r="R1218" t="s">
        <v>11470</v>
      </c>
      <c r="S1218" t="s">
        <v>11471</v>
      </c>
    </row>
    <row r="1219" spans="1:19" x14ac:dyDescent="0.3">
      <c r="A1219" t="s">
        <v>11472</v>
      </c>
      <c r="B1219" t="s">
        <v>11473</v>
      </c>
      <c r="C1219" t="str">
        <f t="shared" si="58"/>
        <v>Solidaire 550-Watt Mixer Grinder wi</v>
      </c>
      <c r="D1219" t="str">
        <f t="shared" si="59"/>
        <v>Solidaire 550-Watt Mixer Grinder Wi</v>
      </c>
      <c r="E1219" t="s">
        <v>8499</v>
      </c>
      <c r="F1219" t="str">
        <f t="shared" ref="F1219:F1282" si="60">LEFT(E1219,FIND("|",E1219)-1)</f>
        <v>Home&amp;Kitchen</v>
      </c>
      <c r="G1219" s="2">
        <v>1649</v>
      </c>
      <c r="H1219" s="2">
        <v>2800</v>
      </c>
      <c r="I1219" s="3">
        <v>0.41</v>
      </c>
      <c r="J1219">
        <v>3.9</v>
      </c>
      <c r="K1219" s="1">
        <v>2162</v>
      </c>
      <c r="L1219" t="s">
        <v>11474</v>
      </c>
      <c r="M1219" t="s">
        <v>11475</v>
      </c>
      <c r="N1219" t="s">
        <v>11476</v>
      </c>
      <c r="O1219" t="s">
        <v>11477</v>
      </c>
      <c r="P1219" t="s">
        <v>11478</v>
      </c>
      <c r="Q1219" t="s">
        <v>11479</v>
      </c>
      <c r="R1219" t="s">
        <v>11480</v>
      </c>
      <c r="S1219" t="s">
        <v>11481</v>
      </c>
    </row>
    <row r="1220" spans="1:19" x14ac:dyDescent="0.3">
      <c r="A1220" t="s">
        <v>11482</v>
      </c>
      <c r="B1220" t="s">
        <v>11483</v>
      </c>
      <c r="C1220" t="str">
        <f t="shared" si="58"/>
        <v>Amazon Basics 300 W Hand Blender wi</v>
      </c>
      <c r="D1220" t="str">
        <f t="shared" si="59"/>
        <v>Amazon Basics 300 W Hand Blender Wi</v>
      </c>
      <c r="E1220" t="s">
        <v>8477</v>
      </c>
      <c r="F1220" t="str">
        <f t="shared" si="60"/>
        <v>Home&amp;Kitchen</v>
      </c>
      <c r="G1220">
        <v>799</v>
      </c>
      <c r="H1220" s="2">
        <v>1699</v>
      </c>
      <c r="I1220" s="3">
        <v>0.53</v>
      </c>
      <c r="J1220">
        <v>4</v>
      </c>
      <c r="K1220" s="1">
        <v>97</v>
      </c>
      <c r="L1220" t="s">
        <v>11484</v>
      </c>
      <c r="M1220" t="s">
        <v>11485</v>
      </c>
      <c r="N1220" t="s">
        <v>11486</v>
      </c>
      <c r="O1220" t="s">
        <v>11487</v>
      </c>
      <c r="P1220" t="s">
        <v>11488</v>
      </c>
      <c r="Q1220" t="s">
        <v>11489</v>
      </c>
      <c r="R1220" t="s">
        <v>11490</v>
      </c>
      <c r="S1220" t="s">
        <v>11491</v>
      </c>
    </row>
    <row r="1221" spans="1:19" x14ac:dyDescent="0.3">
      <c r="A1221" t="s">
        <v>11492</v>
      </c>
      <c r="B1221" t="s">
        <v>11493</v>
      </c>
      <c r="C1221" t="str">
        <f t="shared" si="58"/>
        <v>Orpat HHB-100E 250-Watt Hand Blende</v>
      </c>
      <c r="D1221" t="str">
        <f t="shared" si="59"/>
        <v>Orpat Hhb-100E 250-Watt Hand Blende</v>
      </c>
      <c r="E1221" t="s">
        <v>8477</v>
      </c>
      <c r="F1221" t="str">
        <f t="shared" si="60"/>
        <v>Home&amp;Kitchen</v>
      </c>
      <c r="G1221">
        <v>765</v>
      </c>
      <c r="H1221">
        <v>970</v>
      </c>
      <c r="I1221" s="3">
        <v>0.21</v>
      </c>
      <c r="J1221">
        <v>4.2</v>
      </c>
      <c r="K1221" s="1">
        <v>6055</v>
      </c>
      <c r="L1221" t="s">
        <v>11494</v>
      </c>
      <c r="M1221" t="s">
        <v>11495</v>
      </c>
      <c r="N1221" t="s">
        <v>11496</v>
      </c>
      <c r="O1221" t="s">
        <v>11497</v>
      </c>
      <c r="P1221" t="s">
        <v>11498</v>
      </c>
      <c r="Q1221" t="s">
        <v>11499</v>
      </c>
      <c r="R1221" t="s">
        <v>11500</v>
      </c>
      <c r="S1221" t="s">
        <v>11501</v>
      </c>
    </row>
    <row r="1222" spans="1:19" x14ac:dyDescent="0.3">
      <c r="A1222" t="s">
        <v>11502</v>
      </c>
      <c r="B1222" t="s">
        <v>11503</v>
      </c>
      <c r="C1222" t="str">
        <f t="shared" si="58"/>
        <v>HealthSense Rechargeable Lint Remov</v>
      </c>
      <c r="D1222" t="str">
        <f t="shared" si="59"/>
        <v>Healthsense Rechargeable Lint Remov</v>
      </c>
      <c r="E1222" t="s">
        <v>8363</v>
      </c>
      <c r="F1222" t="str">
        <f t="shared" si="60"/>
        <v>Home&amp;Kitchen</v>
      </c>
      <c r="G1222">
        <v>999</v>
      </c>
      <c r="H1222" s="2">
        <v>1500</v>
      </c>
      <c r="I1222" s="3">
        <v>0.33</v>
      </c>
      <c r="J1222">
        <v>4.2</v>
      </c>
      <c r="K1222" s="1">
        <v>386</v>
      </c>
      <c r="L1222" t="s">
        <v>11504</v>
      </c>
      <c r="M1222" t="s">
        <v>11505</v>
      </c>
      <c r="N1222" t="s">
        <v>11506</v>
      </c>
      <c r="O1222" t="s">
        <v>11507</v>
      </c>
      <c r="P1222" t="s">
        <v>11508</v>
      </c>
      <c r="Q1222" t="s">
        <v>11509</v>
      </c>
      <c r="R1222" t="s">
        <v>11510</v>
      </c>
      <c r="S1222" t="s">
        <v>11511</v>
      </c>
    </row>
    <row r="1223" spans="1:19" x14ac:dyDescent="0.3">
      <c r="A1223" t="s">
        <v>11512</v>
      </c>
      <c r="B1223" t="s">
        <v>11513</v>
      </c>
      <c r="C1223" t="str">
        <f t="shared" si="58"/>
        <v>AGARO Classic Portable Yogurt Maker</v>
      </c>
      <c r="D1223" t="str">
        <f t="shared" si="59"/>
        <v>Agaro Classic Portable Yogurt Maker</v>
      </c>
      <c r="E1223" t="s">
        <v>11514</v>
      </c>
      <c r="F1223" t="str">
        <f t="shared" si="60"/>
        <v>Home&amp;Kitchen</v>
      </c>
      <c r="G1223">
        <v>587</v>
      </c>
      <c r="H1223" s="2">
        <v>1295</v>
      </c>
      <c r="I1223" s="3">
        <v>0.55000000000000004</v>
      </c>
      <c r="J1223">
        <v>4.0999999999999996</v>
      </c>
      <c r="K1223" s="1">
        <v>557</v>
      </c>
      <c r="L1223" t="s">
        <v>11515</v>
      </c>
      <c r="M1223" t="s">
        <v>11516</v>
      </c>
      <c r="N1223" t="s">
        <v>11517</v>
      </c>
      <c r="O1223" t="s">
        <v>11518</v>
      </c>
      <c r="P1223" t="s">
        <v>11519</v>
      </c>
      <c r="Q1223" t="s">
        <v>11520</v>
      </c>
      <c r="R1223" t="s">
        <v>11521</v>
      </c>
      <c r="S1223" t="s">
        <v>11522</v>
      </c>
    </row>
    <row r="1224" spans="1:19" x14ac:dyDescent="0.3">
      <c r="A1224" t="s">
        <v>11523</v>
      </c>
      <c r="B1224" t="s">
        <v>11524</v>
      </c>
      <c r="C1224" t="str">
        <f t="shared" si="58"/>
        <v>AGARO Imperial 240-Watt Slow Juicer</v>
      </c>
      <c r="D1224" t="str">
        <f t="shared" si="59"/>
        <v>Agaro Imperial 240-Watt Slow Juicer</v>
      </c>
      <c r="E1224" t="s">
        <v>11525</v>
      </c>
      <c r="F1224" t="str">
        <f t="shared" si="60"/>
        <v>Home&amp;Kitchen</v>
      </c>
      <c r="G1224" s="2">
        <v>12609</v>
      </c>
      <c r="H1224" s="2">
        <v>23999</v>
      </c>
      <c r="I1224" s="3">
        <v>0.47</v>
      </c>
      <c r="J1224">
        <v>4.4000000000000004</v>
      </c>
      <c r="K1224" s="1">
        <v>2288</v>
      </c>
      <c r="L1224" t="s">
        <v>11526</v>
      </c>
      <c r="M1224" t="s">
        <v>11527</v>
      </c>
      <c r="N1224" t="s">
        <v>11528</v>
      </c>
      <c r="O1224" t="s">
        <v>11529</v>
      </c>
      <c r="P1224" t="s">
        <v>11530</v>
      </c>
      <c r="Q1224" t="s">
        <v>11531</v>
      </c>
      <c r="R1224" t="s">
        <v>11532</v>
      </c>
      <c r="S1224" t="s">
        <v>11533</v>
      </c>
    </row>
    <row r="1225" spans="1:19" x14ac:dyDescent="0.3">
      <c r="A1225" t="s">
        <v>11534</v>
      </c>
      <c r="B1225" t="s">
        <v>11535</v>
      </c>
      <c r="C1225" t="str">
        <f t="shared" si="58"/>
        <v>Wipro Smartlife Super Deluxe Dry Ir</v>
      </c>
      <c r="D1225" t="str">
        <f t="shared" si="59"/>
        <v>Wipro Smartlife Super Deluxe Dry Ir</v>
      </c>
      <c r="E1225" t="s">
        <v>8488</v>
      </c>
      <c r="F1225" t="str">
        <f t="shared" si="60"/>
        <v>Home&amp;Kitchen</v>
      </c>
      <c r="G1225">
        <v>699</v>
      </c>
      <c r="H1225">
        <v>850</v>
      </c>
      <c r="I1225" s="3">
        <v>0.18</v>
      </c>
      <c r="J1225">
        <v>4.0999999999999996</v>
      </c>
      <c r="K1225" s="1">
        <v>1106</v>
      </c>
      <c r="L1225" t="s">
        <v>11536</v>
      </c>
      <c r="M1225" t="s">
        <v>11537</v>
      </c>
      <c r="N1225" t="s">
        <v>11538</v>
      </c>
      <c r="O1225" t="s">
        <v>11539</v>
      </c>
      <c r="P1225" t="s">
        <v>11540</v>
      </c>
      <c r="Q1225" t="s">
        <v>11541</v>
      </c>
      <c r="R1225" t="s">
        <v>11542</v>
      </c>
      <c r="S1225" t="s">
        <v>11543</v>
      </c>
    </row>
    <row r="1226" spans="1:19" x14ac:dyDescent="0.3">
      <c r="A1226" t="s">
        <v>11544</v>
      </c>
      <c r="B1226" t="s">
        <v>11545</v>
      </c>
      <c r="C1226" t="str">
        <f t="shared" si="58"/>
        <v>AmazonBasics Cylinder Bagless Vacuu</v>
      </c>
      <c r="D1226" t="str">
        <f t="shared" si="59"/>
        <v>Amazonbasics Cylinder Bagless Vacuu</v>
      </c>
      <c r="E1226" t="s">
        <v>9116</v>
      </c>
      <c r="F1226" t="str">
        <f t="shared" si="60"/>
        <v>Home&amp;Kitchen</v>
      </c>
      <c r="G1226" s="2">
        <v>3799</v>
      </c>
      <c r="H1226" s="2">
        <v>6000</v>
      </c>
      <c r="I1226" s="3">
        <v>0.37</v>
      </c>
      <c r="J1226">
        <v>4.2</v>
      </c>
      <c r="K1226" s="1">
        <v>11935</v>
      </c>
      <c r="L1226" t="s">
        <v>11546</v>
      </c>
      <c r="M1226" t="s">
        <v>11547</v>
      </c>
      <c r="N1226" t="s">
        <v>11548</v>
      </c>
      <c r="O1226" t="s">
        <v>11549</v>
      </c>
      <c r="P1226" t="s">
        <v>11550</v>
      </c>
      <c r="Q1226" t="s">
        <v>11551</v>
      </c>
      <c r="R1226" t="s">
        <v>11552</v>
      </c>
      <c r="S1226" t="s">
        <v>11553</v>
      </c>
    </row>
    <row r="1227" spans="1:19" x14ac:dyDescent="0.3">
      <c r="A1227" t="s">
        <v>11554</v>
      </c>
      <c r="B1227" t="s">
        <v>11555</v>
      </c>
      <c r="C1227" t="str">
        <f t="shared" si="58"/>
        <v>Crompton IHL 251 1500-Watt Immersio</v>
      </c>
      <c r="D1227" t="str">
        <f t="shared" si="59"/>
        <v>Crompton Ihl 251 1500-Watt Immersio</v>
      </c>
      <c r="E1227" t="s">
        <v>8634</v>
      </c>
      <c r="F1227" t="str">
        <f t="shared" si="60"/>
        <v>Home&amp;Kitchen</v>
      </c>
      <c r="G1227">
        <v>640</v>
      </c>
      <c r="H1227" s="2">
        <v>1020</v>
      </c>
      <c r="I1227" s="3">
        <v>0.37</v>
      </c>
      <c r="J1227">
        <v>4.0999999999999996</v>
      </c>
      <c r="K1227" s="1">
        <v>5059</v>
      </c>
      <c r="L1227" t="s">
        <v>11556</v>
      </c>
      <c r="M1227" t="s">
        <v>11557</v>
      </c>
      <c r="N1227" t="s">
        <v>11558</v>
      </c>
      <c r="O1227" t="s">
        <v>11559</v>
      </c>
      <c r="P1227" t="s">
        <v>11560</v>
      </c>
      <c r="Q1227" t="s">
        <v>11561</v>
      </c>
      <c r="R1227" t="s">
        <v>11562</v>
      </c>
      <c r="S1227" t="s">
        <v>11563</v>
      </c>
    </row>
    <row r="1228" spans="1:19" x14ac:dyDescent="0.3">
      <c r="A1228" t="s">
        <v>11564</v>
      </c>
      <c r="B1228" t="s">
        <v>11565</v>
      </c>
      <c r="C1228" t="str">
        <f t="shared" si="58"/>
        <v xml:space="preserve">SaiEllin Room Heater For Home 2000 </v>
      </c>
      <c r="D1228" t="str">
        <f t="shared" si="59"/>
        <v xml:space="preserve">Saiellin Room Heater For Home 2000 </v>
      </c>
      <c r="E1228" t="s">
        <v>8352</v>
      </c>
      <c r="F1228" t="str">
        <f t="shared" si="60"/>
        <v>Home&amp;Kitchen</v>
      </c>
      <c r="G1228">
        <v>979</v>
      </c>
      <c r="H1228" s="2">
        <v>1999</v>
      </c>
      <c r="I1228" s="3">
        <v>0.51</v>
      </c>
      <c r="J1228">
        <v>3.9</v>
      </c>
      <c r="K1228" s="1">
        <v>157</v>
      </c>
      <c r="L1228" t="s">
        <v>11566</v>
      </c>
      <c r="M1228" t="s">
        <v>11567</v>
      </c>
      <c r="N1228" t="s">
        <v>11568</v>
      </c>
      <c r="O1228" t="s">
        <v>11569</v>
      </c>
      <c r="P1228" t="s">
        <v>11570</v>
      </c>
      <c r="Q1228" t="s">
        <v>11571</v>
      </c>
      <c r="R1228" t="s">
        <v>11572</v>
      </c>
      <c r="S1228" t="s">
        <v>11573</v>
      </c>
    </row>
    <row r="1229" spans="1:19" x14ac:dyDescent="0.3">
      <c r="A1229" t="s">
        <v>11574</v>
      </c>
      <c r="B1229" t="s">
        <v>11575</v>
      </c>
      <c r="C1229" t="str">
        <f t="shared" si="58"/>
        <v>Bajaj Majesty Duetto Gas 6 Ltr Vert</v>
      </c>
      <c r="D1229" t="str">
        <f t="shared" si="59"/>
        <v>Bajaj Majesty Duetto Gas 6 Ltr Vert</v>
      </c>
      <c r="E1229" t="s">
        <v>8510</v>
      </c>
      <c r="F1229" t="str">
        <f t="shared" si="60"/>
        <v>Home&amp;Kitchen</v>
      </c>
      <c r="G1229" s="2">
        <v>5365</v>
      </c>
      <c r="H1229" s="2">
        <v>7445</v>
      </c>
      <c r="I1229" s="3">
        <v>0.28000000000000003</v>
      </c>
      <c r="J1229">
        <v>3.9</v>
      </c>
      <c r="K1229" s="1">
        <v>3584</v>
      </c>
      <c r="L1229" t="s">
        <v>11576</v>
      </c>
      <c r="M1229" t="s">
        <v>11577</v>
      </c>
      <c r="N1229" t="s">
        <v>11578</v>
      </c>
      <c r="O1229" t="s">
        <v>11579</v>
      </c>
      <c r="P1229" t="s">
        <v>11580</v>
      </c>
      <c r="Q1229" t="s">
        <v>11581</v>
      </c>
      <c r="R1229" t="s">
        <v>11582</v>
      </c>
      <c r="S1229" t="s">
        <v>11583</v>
      </c>
    </row>
    <row r="1230" spans="1:19" x14ac:dyDescent="0.3">
      <c r="A1230" t="s">
        <v>11584</v>
      </c>
      <c r="B1230" t="s">
        <v>11585</v>
      </c>
      <c r="C1230" t="str">
        <f t="shared" si="58"/>
        <v>Black + Decker BD BXIR2201IN 2200-W</v>
      </c>
      <c r="D1230" t="str">
        <f t="shared" si="59"/>
        <v>Black + Decker Bd Bxir2201In 2200-W</v>
      </c>
      <c r="E1230" t="s">
        <v>8687</v>
      </c>
      <c r="F1230" t="str">
        <f t="shared" si="60"/>
        <v>Home&amp;Kitchen</v>
      </c>
      <c r="G1230" s="2">
        <v>3199</v>
      </c>
      <c r="H1230" s="2">
        <v>3500</v>
      </c>
      <c r="I1230" s="3">
        <v>0.09</v>
      </c>
      <c r="J1230">
        <v>4.2</v>
      </c>
      <c r="K1230" s="1">
        <v>1899</v>
      </c>
      <c r="L1230" t="s">
        <v>11586</v>
      </c>
      <c r="M1230" t="s">
        <v>11587</v>
      </c>
      <c r="N1230" t="s">
        <v>11588</v>
      </c>
      <c r="O1230" t="s">
        <v>11589</v>
      </c>
      <c r="P1230" t="s">
        <v>11590</v>
      </c>
      <c r="Q1230" t="s">
        <v>11591</v>
      </c>
      <c r="R1230" t="s">
        <v>11592</v>
      </c>
      <c r="S1230" t="s">
        <v>11593</v>
      </c>
    </row>
    <row r="1231" spans="1:19" x14ac:dyDescent="0.3">
      <c r="A1231" t="s">
        <v>11594</v>
      </c>
      <c r="B1231" t="s">
        <v>11595</v>
      </c>
      <c r="C1231" t="str">
        <f t="shared" si="58"/>
        <v>Inalsa Hand Blender| Hand Mixer|Bea</v>
      </c>
      <c r="D1231" t="str">
        <f t="shared" si="59"/>
        <v>Inalsa Hand Blender| Hand Mixer|Bea</v>
      </c>
      <c r="E1231" t="s">
        <v>10153</v>
      </c>
      <c r="F1231" t="str">
        <f t="shared" si="60"/>
        <v>Home&amp;Kitchen</v>
      </c>
      <c r="G1231">
        <v>979</v>
      </c>
      <c r="H1231" s="2">
        <v>1395</v>
      </c>
      <c r="I1231" s="3">
        <v>0.3</v>
      </c>
      <c r="J1231">
        <v>4.2</v>
      </c>
      <c r="K1231" s="1">
        <v>15252</v>
      </c>
      <c r="L1231" t="s">
        <v>11596</v>
      </c>
      <c r="M1231" t="s">
        <v>11597</v>
      </c>
      <c r="N1231" t="s">
        <v>11598</v>
      </c>
      <c r="O1231" t="s">
        <v>11599</v>
      </c>
      <c r="P1231" t="s">
        <v>11600</v>
      </c>
      <c r="Q1231" t="s">
        <v>11601</v>
      </c>
      <c r="R1231" t="s">
        <v>11602</v>
      </c>
      <c r="S1231" t="s">
        <v>11603</v>
      </c>
    </row>
    <row r="1232" spans="1:19" x14ac:dyDescent="0.3">
      <c r="A1232" t="s">
        <v>11604</v>
      </c>
      <c r="B1232" t="s">
        <v>11605</v>
      </c>
      <c r="C1232" t="str">
        <f t="shared" si="58"/>
        <v>Longway Blaze 2 Rod Quartz Room Hea</v>
      </c>
      <c r="D1232" t="str">
        <f t="shared" si="59"/>
        <v>Longway Blaze 2 Rod Quartz Room Hea</v>
      </c>
      <c r="E1232" t="s">
        <v>8341</v>
      </c>
      <c r="F1232" t="str">
        <f t="shared" si="60"/>
        <v>Home&amp;Kitchen</v>
      </c>
      <c r="G1232">
        <v>929</v>
      </c>
      <c r="H1232" s="2">
        <v>2199</v>
      </c>
      <c r="I1232" s="3">
        <v>0.57999999999999996</v>
      </c>
      <c r="J1232">
        <v>3.7</v>
      </c>
      <c r="K1232" s="1">
        <v>4</v>
      </c>
      <c r="L1232" t="s">
        <v>11606</v>
      </c>
      <c r="M1232" t="s">
        <v>11607</v>
      </c>
      <c r="N1232" t="s">
        <v>11608</v>
      </c>
      <c r="O1232" t="s">
        <v>11609</v>
      </c>
      <c r="P1232" t="s">
        <v>11610</v>
      </c>
      <c r="Q1232" t="s">
        <v>11611</v>
      </c>
      <c r="R1232" t="s">
        <v>11612</v>
      </c>
      <c r="S1232" t="s">
        <v>11613</v>
      </c>
    </row>
    <row r="1233" spans="1:19" x14ac:dyDescent="0.3">
      <c r="A1233" t="s">
        <v>11614</v>
      </c>
      <c r="B1233" t="s">
        <v>11615</v>
      </c>
      <c r="C1233" t="str">
        <f t="shared" si="58"/>
        <v>Prestige PWG 07 Wet Grinder, 2L (Mu</v>
      </c>
      <c r="D1233" t="str">
        <f t="shared" si="59"/>
        <v>Prestige Pwg 07 Wet Grinder, 2L (Mu</v>
      </c>
      <c r="E1233" t="s">
        <v>10204</v>
      </c>
      <c r="F1233" t="str">
        <f t="shared" si="60"/>
        <v>Home&amp;Kitchen</v>
      </c>
      <c r="G1233" s="2">
        <v>3710</v>
      </c>
      <c r="H1233" s="2">
        <v>4330</v>
      </c>
      <c r="I1233" s="3">
        <v>0.14000000000000001</v>
      </c>
      <c r="J1233">
        <v>3.7</v>
      </c>
      <c r="K1233" s="1">
        <v>1662</v>
      </c>
      <c r="L1233" t="s">
        <v>11616</v>
      </c>
      <c r="M1233" t="s">
        <v>11617</v>
      </c>
      <c r="N1233" t="s">
        <v>11618</v>
      </c>
      <c r="O1233" t="s">
        <v>11619</v>
      </c>
      <c r="P1233" t="s">
        <v>11620</v>
      </c>
      <c r="Q1233" t="s">
        <v>11621</v>
      </c>
      <c r="R1233" t="s">
        <v>11622</v>
      </c>
      <c r="S1233" t="s">
        <v>11623</v>
      </c>
    </row>
    <row r="1234" spans="1:19" x14ac:dyDescent="0.3">
      <c r="A1234" t="s">
        <v>11624</v>
      </c>
      <c r="B1234" t="s">
        <v>11625</v>
      </c>
      <c r="C1234" t="str">
        <f t="shared" si="58"/>
        <v>Pigeon Zest Mixer Grinder 3 Speed C</v>
      </c>
      <c r="D1234" t="str">
        <f t="shared" si="59"/>
        <v>Pigeon Zest Mixer Grinder 3 Speed C</v>
      </c>
      <c r="E1234" t="s">
        <v>8499</v>
      </c>
      <c r="F1234" t="str">
        <f t="shared" si="60"/>
        <v>Home&amp;Kitchen</v>
      </c>
      <c r="G1234" s="2">
        <v>2033</v>
      </c>
      <c r="H1234" s="2">
        <v>4295</v>
      </c>
      <c r="I1234" s="3">
        <v>0.53</v>
      </c>
      <c r="J1234">
        <v>3.4</v>
      </c>
      <c r="K1234" s="1">
        <v>422</v>
      </c>
      <c r="L1234" t="s">
        <v>11626</v>
      </c>
      <c r="M1234" t="s">
        <v>11627</v>
      </c>
      <c r="N1234" t="s">
        <v>11628</v>
      </c>
      <c r="O1234" t="s">
        <v>11629</v>
      </c>
      <c r="P1234" t="s">
        <v>11630</v>
      </c>
      <c r="Q1234" t="s">
        <v>11631</v>
      </c>
      <c r="R1234" t="s">
        <v>11632</v>
      </c>
      <c r="S1234" t="s">
        <v>11633</v>
      </c>
    </row>
    <row r="1235" spans="1:19" x14ac:dyDescent="0.3">
      <c r="A1235" t="s">
        <v>11634</v>
      </c>
      <c r="B1235" t="s">
        <v>11635</v>
      </c>
      <c r="C1235" t="str">
        <f t="shared" si="58"/>
        <v>Borosil Volcano 13 Fin Oil Filled R</v>
      </c>
      <c r="D1235" t="str">
        <f t="shared" si="59"/>
        <v>Borosil Volcano 13 Fin Oil Filled R</v>
      </c>
      <c r="E1235" t="s">
        <v>8341</v>
      </c>
      <c r="F1235" t="str">
        <f t="shared" si="60"/>
        <v>Home&amp;Kitchen</v>
      </c>
      <c r="G1235" s="2">
        <v>9495</v>
      </c>
      <c r="H1235" s="2">
        <v>18990</v>
      </c>
      <c r="I1235" s="3">
        <v>0.5</v>
      </c>
      <c r="J1235">
        <v>4.2</v>
      </c>
      <c r="K1235" s="1">
        <v>79</v>
      </c>
      <c r="L1235" t="s">
        <v>11636</v>
      </c>
      <c r="M1235" t="s">
        <v>11637</v>
      </c>
      <c r="N1235" t="s">
        <v>11638</v>
      </c>
      <c r="O1235" t="s">
        <v>11639</v>
      </c>
      <c r="P1235" t="s">
        <v>11640</v>
      </c>
      <c r="Q1235" t="s">
        <v>11641</v>
      </c>
      <c r="R1235" t="s">
        <v>11642</v>
      </c>
      <c r="S1235" t="s">
        <v>11643</v>
      </c>
    </row>
    <row r="1236" spans="1:19" x14ac:dyDescent="0.3">
      <c r="A1236" t="s">
        <v>11644</v>
      </c>
      <c r="B1236" t="s">
        <v>11645</v>
      </c>
      <c r="C1236" t="str">
        <f t="shared" si="58"/>
        <v xml:space="preserve">Crompton Solarium Qube 15-L 5 Star </v>
      </c>
      <c r="D1236" t="str">
        <f t="shared" si="59"/>
        <v xml:space="preserve">Crompton Solarium Qube 15-L 5 Star </v>
      </c>
      <c r="E1236" t="s">
        <v>8563</v>
      </c>
      <c r="F1236" t="str">
        <f t="shared" si="60"/>
        <v>Home&amp;Kitchen</v>
      </c>
      <c r="G1236" s="2">
        <v>7799</v>
      </c>
      <c r="H1236" s="2">
        <v>12500</v>
      </c>
      <c r="I1236" s="3">
        <v>0.38</v>
      </c>
      <c r="J1236">
        <v>4</v>
      </c>
      <c r="K1236" s="1">
        <v>5160</v>
      </c>
      <c r="L1236" t="s">
        <v>11646</v>
      </c>
      <c r="M1236" t="s">
        <v>11647</v>
      </c>
      <c r="N1236" t="s">
        <v>11648</v>
      </c>
      <c r="O1236" t="s">
        <v>11649</v>
      </c>
      <c r="P1236" t="s">
        <v>11650</v>
      </c>
      <c r="Q1236" t="s">
        <v>11651</v>
      </c>
      <c r="R1236" t="s">
        <v>11652</v>
      </c>
      <c r="S1236" t="s">
        <v>11653</v>
      </c>
    </row>
    <row r="1237" spans="1:19" x14ac:dyDescent="0.3">
      <c r="A1237" t="s">
        <v>11654</v>
      </c>
      <c r="B1237" t="s">
        <v>11655</v>
      </c>
      <c r="C1237" t="str">
        <f t="shared" si="58"/>
        <v>Singer Aroma 1.8 Liter Electric Ket</v>
      </c>
      <c r="D1237" t="str">
        <f t="shared" si="59"/>
        <v>Singer Aroma 1.8 Liter Electric Ket</v>
      </c>
      <c r="E1237" t="s">
        <v>8330</v>
      </c>
      <c r="F1237" t="str">
        <f t="shared" si="60"/>
        <v>Home&amp;Kitchen</v>
      </c>
      <c r="G1237">
        <v>949</v>
      </c>
      <c r="H1237" s="2">
        <v>2385</v>
      </c>
      <c r="I1237" s="3">
        <v>0.6</v>
      </c>
      <c r="J1237">
        <v>4.0999999999999996</v>
      </c>
      <c r="K1237" s="1">
        <v>2311</v>
      </c>
      <c r="L1237" t="s">
        <v>11656</v>
      </c>
      <c r="M1237" t="s">
        <v>11657</v>
      </c>
      <c r="N1237" t="s">
        <v>11658</v>
      </c>
      <c r="O1237" t="s">
        <v>11659</v>
      </c>
      <c r="P1237" t="s">
        <v>11660</v>
      </c>
      <c r="Q1237" t="s">
        <v>11661</v>
      </c>
      <c r="R1237" t="s">
        <v>11662</v>
      </c>
      <c r="S1237" t="s">
        <v>11663</v>
      </c>
    </row>
    <row r="1238" spans="1:19" x14ac:dyDescent="0.3">
      <c r="A1238" t="s">
        <v>11664</v>
      </c>
      <c r="B1238" t="s">
        <v>11665</v>
      </c>
      <c r="C1238" t="str">
        <f t="shared" si="58"/>
        <v>Orient Electric Aura Neo Instant 3L</v>
      </c>
      <c r="D1238" t="str">
        <f t="shared" si="59"/>
        <v>Orient Electric Aura Neo Instant 3L</v>
      </c>
      <c r="E1238" t="s">
        <v>8510</v>
      </c>
      <c r="F1238" t="str">
        <f t="shared" si="60"/>
        <v>Home&amp;Kitchen</v>
      </c>
      <c r="G1238" s="2">
        <v>2790</v>
      </c>
      <c r="H1238" s="2">
        <v>4890</v>
      </c>
      <c r="I1238" s="3">
        <v>0.43</v>
      </c>
      <c r="J1238">
        <v>3.9</v>
      </c>
      <c r="K1238" s="1">
        <v>588</v>
      </c>
      <c r="L1238" t="s">
        <v>11666</v>
      </c>
      <c r="M1238" t="s">
        <v>11667</v>
      </c>
      <c r="N1238" t="s">
        <v>11668</v>
      </c>
      <c r="O1238" t="s">
        <v>11669</v>
      </c>
      <c r="P1238" t="s">
        <v>11670</v>
      </c>
      <c r="Q1238" t="s">
        <v>11671</v>
      </c>
      <c r="R1238" t="s">
        <v>11672</v>
      </c>
      <c r="S1238" t="s">
        <v>11673</v>
      </c>
    </row>
    <row r="1239" spans="1:19" x14ac:dyDescent="0.3">
      <c r="A1239" t="s">
        <v>11674</v>
      </c>
      <c r="B1239" t="s">
        <v>11675</v>
      </c>
      <c r="C1239" t="str">
        <f t="shared" si="58"/>
        <v>Crompton Brio 1000-Watts Dry Iron w</v>
      </c>
      <c r="D1239" t="str">
        <f t="shared" si="59"/>
        <v>Crompton Brio 1000-Watts Dry Iron W</v>
      </c>
      <c r="E1239" t="s">
        <v>8488</v>
      </c>
      <c r="F1239" t="str">
        <f t="shared" si="60"/>
        <v>Home&amp;Kitchen</v>
      </c>
      <c r="G1239">
        <v>645</v>
      </c>
      <c r="H1239" s="2">
        <v>1100</v>
      </c>
      <c r="I1239" s="3">
        <v>0.41</v>
      </c>
      <c r="J1239">
        <v>4</v>
      </c>
      <c r="K1239" s="1">
        <v>3271</v>
      </c>
      <c r="L1239" t="s">
        <v>11676</v>
      </c>
      <c r="M1239" t="s">
        <v>11677</v>
      </c>
      <c r="N1239" t="s">
        <v>11678</v>
      </c>
      <c r="O1239" t="s">
        <v>11679</v>
      </c>
      <c r="P1239" t="s">
        <v>11680</v>
      </c>
      <c r="Q1239" t="s">
        <v>11681</v>
      </c>
      <c r="R1239" t="s">
        <v>11682</v>
      </c>
      <c r="S1239" t="s">
        <v>11683</v>
      </c>
    </row>
    <row r="1240" spans="1:19" x14ac:dyDescent="0.3">
      <c r="A1240" t="s">
        <v>11684</v>
      </c>
      <c r="B1240" t="s">
        <v>11685</v>
      </c>
      <c r="C1240" t="str">
        <f t="shared" si="58"/>
        <v>Butterfly Hero Mixer Grinder, 500W,</v>
      </c>
      <c r="D1240" t="str">
        <f t="shared" si="59"/>
        <v>Butterfly Hero Mixer Grinder, 500W,</v>
      </c>
      <c r="E1240" t="s">
        <v>8499</v>
      </c>
      <c r="F1240" t="str">
        <f t="shared" si="60"/>
        <v>Home&amp;Kitchen</v>
      </c>
      <c r="G1240" s="4">
        <v>2237.81</v>
      </c>
      <c r="H1240" s="2">
        <v>3899</v>
      </c>
      <c r="I1240" s="3">
        <v>0.43</v>
      </c>
      <c r="J1240">
        <v>3.9</v>
      </c>
      <c r="K1240" s="1">
        <v>11004</v>
      </c>
      <c r="L1240" t="s">
        <v>11686</v>
      </c>
      <c r="M1240" t="s">
        <v>11687</v>
      </c>
      <c r="N1240" t="s">
        <v>11688</v>
      </c>
      <c r="O1240" t="s">
        <v>11689</v>
      </c>
      <c r="P1240" t="s">
        <v>11690</v>
      </c>
      <c r="Q1240" t="s">
        <v>11691</v>
      </c>
      <c r="R1240" t="s">
        <v>11692</v>
      </c>
      <c r="S1240" t="s">
        <v>11693</v>
      </c>
    </row>
    <row r="1241" spans="1:19" x14ac:dyDescent="0.3">
      <c r="A1241" t="s">
        <v>11694</v>
      </c>
      <c r="B1241" t="s">
        <v>11695</v>
      </c>
      <c r="C1241" t="str">
        <f t="shared" si="58"/>
        <v>Racold Eterno Pro 25L Vertical 5 St</v>
      </c>
      <c r="D1241" t="str">
        <f t="shared" si="59"/>
        <v>Racold Eterno Pro 25L Vertical 5 St</v>
      </c>
      <c r="E1241" t="s">
        <v>8563</v>
      </c>
      <c r="F1241" t="str">
        <f t="shared" si="60"/>
        <v>Home&amp;Kitchen</v>
      </c>
      <c r="G1241" s="2">
        <v>8699</v>
      </c>
      <c r="H1241" s="2">
        <v>16899</v>
      </c>
      <c r="I1241" s="3">
        <v>0.49</v>
      </c>
      <c r="J1241">
        <v>4.2</v>
      </c>
      <c r="K1241" s="1">
        <v>3195</v>
      </c>
      <c r="L1241" t="s">
        <v>11696</v>
      </c>
      <c r="M1241" t="s">
        <v>11697</v>
      </c>
      <c r="N1241" t="s">
        <v>11698</v>
      </c>
      <c r="O1241" t="s">
        <v>11699</v>
      </c>
      <c r="P1241" t="s">
        <v>11700</v>
      </c>
      <c r="Q1241" t="s">
        <v>11701</v>
      </c>
      <c r="R1241" t="s">
        <v>11702</v>
      </c>
      <c r="S1241" t="s">
        <v>11703</v>
      </c>
    </row>
    <row r="1242" spans="1:19" x14ac:dyDescent="0.3">
      <c r="A1242" t="s">
        <v>11704</v>
      </c>
      <c r="B1242" t="s">
        <v>11705</v>
      </c>
      <c r="C1242" t="str">
        <f t="shared" si="58"/>
        <v xml:space="preserve">LG 1.5 Ton 5 Star AI DUAL Inverter </v>
      </c>
      <c r="D1242" t="str">
        <f t="shared" si="59"/>
        <v xml:space="preserve">Lg 1.5 Ton 5 Star Ai Dual Inverter </v>
      </c>
      <c r="E1242" t="s">
        <v>11706</v>
      </c>
      <c r="F1242" t="str">
        <f t="shared" si="60"/>
        <v>Home&amp;Kitchen</v>
      </c>
      <c r="G1242" s="2">
        <v>42990</v>
      </c>
      <c r="H1242" s="2">
        <v>75990</v>
      </c>
      <c r="I1242" s="3">
        <v>0.43</v>
      </c>
      <c r="J1242">
        <v>4.3</v>
      </c>
      <c r="K1242" s="1">
        <v>3231</v>
      </c>
      <c r="L1242" t="s">
        <v>11707</v>
      </c>
      <c r="M1242" t="s">
        <v>11708</v>
      </c>
      <c r="N1242" t="s">
        <v>11709</v>
      </c>
      <c r="O1242" t="s">
        <v>11710</v>
      </c>
      <c r="P1242" t="s">
        <v>11711</v>
      </c>
      <c r="Q1242" t="s">
        <v>11712</v>
      </c>
      <c r="R1242" t="s">
        <v>11713</v>
      </c>
      <c r="S1242" t="s">
        <v>11714</v>
      </c>
    </row>
    <row r="1243" spans="1:19" x14ac:dyDescent="0.3">
      <c r="A1243" t="s">
        <v>11715</v>
      </c>
      <c r="B1243" t="s">
        <v>11716</v>
      </c>
      <c r="C1243" t="str">
        <f t="shared" si="58"/>
        <v>Eureka Forbes Aquasure Amrit Twin C</v>
      </c>
      <c r="D1243" t="str">
        <f t="shared" si="59"/>
        <v>Eureka Forbes Aquasure Amrit Twin C</v>
      </c>
      <c r="E1243" t="s">
        <v>9424</v>
      </c>
      <c r="F1243" t="str">
        <f t="shared" si="60"/>
        <v>Home&amp;Kitchen</v>
      </c>
      <c r="G1243">
        <v>825</v>
      </c>
      <c r="H1243">
        <v>825</v>
      </c>
      <c r="I1243" s="3">
        <v>0</v>
      </c>
      <c r="J1243">
        <v>4</v>
      </c>
      <c r="K1243" s="1">
        <v>3246</v>
      </c>
      <c r="L1243" t="s">
        <v>11717</v>
      </c>
      <c r="M1243" t="s">
        <v>11718</v>
      </c>
      <c r="N1243" t="s">
        <v>11719</v>
      </c>
      <c r="O1243" t="s">
        <v>11720</v>
      </c>
      <c r="P1243" t="s">
        <v>11721</v>
      </c>
      <c r="Q1243" t="s">
        <v>11722</v>
      </c>
      <c r="R1243" t="s">
        <v>11723</v>
      </c>
      <c r="S1243" t="s">
        <v>11724</v>
      </c>
    </row>
    <row r="1244" spans="1:19" x14ac:dyDescent="0.3">
      <c r="A1244" t="s">
        <v>11725</v>
      </c>
      <c r="B1244" t="s">
        <v>11726</v>
      </c>
      <c r="C1244" t="str">
        <f t="shared" si="58"/>
        <v>Green Tales Heat Seal Mini Food Sea</v>
      </c>
      <c r="D1244" t="str">
        <f t="shared" si="59"/>
        <v>Green Tales Heat Seal Mini Food Sea</v>
      </c>
      <c r="E1244" t="s">
        <v>9074</v>
      </c>
      <c r="F1244" t="str">
        <f t="shared" si="60"/>
        <v>Home&amp;Kitchen</v>
      </c>
      <c r="G1244">
        <v>161</v>
      </c>
      <c r="H1244">
        <v>300</v>
      </c>
      <c r="I1244" s="3">
        <v>0.46</v>
      </c>
      <c r="J1244">
        <v>2.6</v>
      </c>
      <c r="K1244" s="1">
        <v>24</v>
      </c>
      <c r="L1244" t="s">
        <v>11727</v>
      </c>
      <c r="M1244" t="s">
        <v>11728</v>
      </c>
      <c r="N1244" t="s">
        <v>11729</v>
      </c>
      <c r="O1244" t="s">
        <v>11730</v>
      </c>
      <c r="P1244" t="s">
        <v>11731</v>
      </c>
      <c r="Q1244" t="s">
        <v>11732</v>
      </c>
      <c r="R1244" t="s">
        <v>11733</v>
      </c>
      <c r="S1244" t="s">
        <v>11734</v>
      </c>
    </row>
    <row r="1245" spans="1:19" x14ac:dyDescent="0.3">
      <c r="A1245" t="s">
        <v>11735</v>
      </c>
      <c r="B1245" t="s">
        <v>11736</v>
      </c>
      <c r="C1245" t="str">
        <f t="shared" si="58"/>
        <v>SaleOn Instant Coal Heater 500W Cha</v>
      </c>
      <c r="D1245" t="str">
        <f t="shared" si="59"/>
        <v>Saleon Instant Coal Heater 500W Cha</v>
      </c>
      <c r="E1245" t="s">
        <v>8436</v>
      </c>
      <c r="F1245" t="str">
        <f t="shared" si="60"/>
        <v>Home&amp;Kitchen</v>
      </c>
      <c r="G1245">
        <v>697</v>
      </c>
      <c r="H1245" s="2">
        <v>1499</v>
      </c>
      <c r="I1245" s="3">
        <v>0.54</v>
      </c>
      <c r="J1245">
        <v>3.8</v>
      </c>
      <c r="K1245" s="1">
        <v>144</v>
      </c>
      <c r="L1245" t="s">
        <v>11737</v>
      </c>
      <c r="M1245" t="s">
        <v>11738</v>
      </c>
      <c r="N1245" t="s">
        <v>11739</v>
      </c>
      <c r="O1245" t="s">
        <v>11740</v>
      </c>
      <c r="P1245" t="s">
        <v>11741</v>
      </c>
      <c r="Q1245" t="s">
        <v>11742</v>
      </c>
      <c r="R1245" t="s">
        <v>11743</v>
      </c>
      <c r="S1245" t="s">
        <v>11744</v>
      </c>
    </row>
    <row r="1246" spans="1:19" x14ac:dyDescent="0.3">
      <c r="A1246" t="s">
        <v>11745</v>
      </c>
      <c r="B1246" t="s">
        <v>11746</v>
      </c>
      <c r="C1246" t="str">
        <f t="shared" si="58"/>
        <v>Sujata Chutney Steel Jar, 400 ml, (</v>
      </c>
      <c r="D1246" t="str">
        <f t="shared" si="59"/>
        <v>Sujata Chutney Steel Jar, 400 Ml, (</v>
      </c>
      <c r="E1246" t="s">
        <v>11747</v>
      </c>
      <c r="F1246" t="str">
        <f t="shared" si="60"/>
        <v>Home&amp;Kitchen</v>
      </c>
      <c r="G1246">
        <v>688</v>
      </c>
      <c r="H1246">
        <v>747</v>
      </c>
      <c r="I1246" s="3">
        <v>0.08</v>
      </c>
      <c r="J1246">
        <v>4.5</v>
      </c>
      <c r="K1246" s="1">
        <v>2280</v>
      </c>
      <c r="L1246" t="s">
        <v>11748</v>
      </c>
      <c r="M1246" t="s">
        <v>11749</v>
      </c>
      <c r="N1246" t="s">
        <v>11750</v>
      </c>
      <c r="O1246" t="s">
        <v>11751</v>
      </c>
      <c r="P1246" t="s">
        <v>11752</v>
      </c>
      <c r="Q1246" t="s">
        <v>11753</v>
      </c>
      <c r="R1246" t="s">
        <v>11754</v>
      </c>
      <c r="S1246" t="s">
        <v>11755</v>
      </c>
    </row>
    <row r="1247" spans="1:19" x14ac:dyDescent="0.3">
      <c r="A1247" t="s">
        <v>11756</v>
      </c>
      <c r="B1247" t="s">
        <v>11757</v>
      </c>
      <c r="C1247" t="str">
        <f t="shared" si="58"/>
        <v>KHAITAN AVAANTE KA-2013 1200 Watt 3</v>
      </c>
      <c r="D1247" t="str">
        <f t="shared" si="59"/>
        <v>Khaitan Avaante Ka-2013 1200 Watt 3</v>
      </c>
      <c r="E1247" t="s">
        <v>9188</v>
      </c>
      <c r="F1247" t="str">
        <f t="shared" si="60"/>
        <v>Home&amp;Kitchen</v>
      </c>
      <c r="G1247" s="2">
        <v>2199</v>
      </c>
      <c r="H1247" s="2">
        <v>3999</v>
      </c>
      <c r="I1247" s="3">
        <v>0.45</v>
      </c>
      <c r="J1247">
        <v>3.5</v>
      </c>
      <c r="K1247" s="1">
        <v>340</v>
      </c>
      <c r="L1247" t="s">
        <v>11758</v>
      </c>
      <c r="M1247" t="s">
        <v>11759</v>
      </c>
      <c r="N1247" t="s">
        <v>11760</v>
      </c>
      <c r="O1247" t="s">
        <v>11761</v>
      </c>
      <c r="P1247" t="s">
        <v>11762</v>
      </c>
      <c r="Q1247" t="s">
        <v>11763</v>
      </c>
      <c r="R1247" t="s">
        <v>11764</v>
      </c>
      <c r="S1247" t="s">
        <v>11765</v>
      </c>
    </row>
    <row r="1248" spans="1:19" x14ac:dyDescent="0.3">
      <c r="A1248" t="s">
        <v>11766</v>
      </c>
      <c r="B1248" t="s">
        <v>11767</v>
      </c>
      <c r="C1248" t="str">
        <f t="shared" si="58"/>
        <v>Kenstar 2400 Watts 9 Fins Oil Fille</v>
      </c>
      <c r="D1248" t="str">
        <f t="shared" si="59"/>
        <v>Kenstar 2400 Watts 9 Fins Oil Fille</v>
      </c>
      <c r="E1248" t="s">
        <v>8352</v>
      </c>
      <c r="F1248" t="str">
        <f t="shared" si="60"/>
        <v>Home&amp;Kitchen</v>
      </c>
      <c r="G1248" s="2">
        <v>6850</v>
      </c>
      <c r="H1248" s="2">
        <v>11990</v>
      </c>
      <c r="I1248" s="3">
        <v>0.43</v>
      </c>
      <c r="J1248">
        <v>3.9</v>
      </c>
      <c r="K1248" s="1">
        <v>144</v>
      </c>
      <c r="L1248" t="s">
        <v>11768</v>
      </c>
      <c r="M1248" t="s">
        <v>11769</v>
      </c>
      <c r="N1248" t="s">
        <v>11770</v>
      </c>
      <c r="O1248" t="s">
        <v>11771</v>
      </c>
      <c r="P1248" t="s">
        <v>11772</v>
      </c>
      <c r="Q1248" t="s">
        <v>11773</v>
      </c>
      <c r="R1248" t="s">
        <v>11774</v>
      </c>
      <c r="S1248" t="s">
        <v>11775</v>
      </c>
    </row>
    <row r="1249" spans="1:19" x14ac:dyDescent="0.3">
      <c r="A1249" t="s">
        <v>11776</v>
      </c>
      <c r="B1249" t="s">
        <v>11777</v>
      </c>
      <c r="C1249" t="str">
        <f t="shared" si="58"/>
        <v>NEXOMS Instant Heating Water Tap Wa</v>
      </c>
      <c r="D1249" t="str">
        <f t="shared" si="59"/>
        <v>Nexoms Instant Heating Water Tap Wa</v>
      </c>
      <c r="E1249" t="s">
        <v>8510</v>
      </c>
      <c r="F1249" t="str">
        <f t="shared" si="60"/>
        <v>Home&amp;Kitchen</v>
      </c>
      <c r="G1249" s="2">
        <v>2699</v>
      </c>
      <c r="H1249" s="2">
        <v>3799</v>
      </c>
      <c r="I1249" s="3">
        <v>0.28999999999999998</v>
      </c>
      <c r="J1249">
        <v>4</v>
      </c>
      <c r="K1249" s="1">
        <v>727</v>
      </c>
      <c r="L1249" t="s">
        <v>11778</v>
      </c>
      <c r="M1249" t="s">
        <v>11779</v>
      </c>
      <c r="N1249" t="s">
        <v>11780</v>
      </c>
      <c r="O1249" t="s">
        <v>11781</v>
      </c>
      <c r="P1249" t="s">
        <v>11782</v>
      </c>
      <c r="Q1249" t="s">
        <v>11783</v>
      </c>
      <c r="R1249" t="s">
        <v>11784</v>
      </c>
      <c r="S1249" t="s">
        <v>11785</v>
      </c>
    </row>
    <row r="1250" spans="1:19" x14ac:dyDescent="0.3">
      <c r="A1250" t="s">
        <v>11786</v>
      </c>
      <c r="B1250" t="s">
        <v>11787</v>
      </c>
      <c r="C1250" t="str">
        <f t="shared" si="58"/>
        <v>JIALTO Mini Waffle Maker 4 Inch- 35</v>
      </c>
      <c r="D1250" t="str">
        <f t="shared" si="59"/>
        <v>Jialto Mini Waffle Maker 4 Inch- 35</v>
      </c>
      <c r="E1250" t="s">
        <v>11788</v>
      </c>
      <c r="F1250" t="str">
        <f t="shared" si="60"/>
        <v>Home&amp;Kitchen</v>
      </c>
      <c r="G1250">
        <v>899</v>
      </c>
      <c r="H1250" s="2">
        <v>1999</v>
      </c>
      <c r="I1250" s="3">
        <v>0.55000000000000004</v>
      </c>
      <c r="J1250">
        <v>4</v>
      </c>
      <c r="K1250" s="1">
        <v>832</v>
      </c>
      <c r="L1250" t="s">
        <v>11789</v>
      </c>
      <c r="M1250" t="s">
        <v>11790</v>
      </c>
      <c r="N1250" t="s">
        <v>11791</v>
      </c>
      <c r="O1250" t="s">
        <v>11792</v>
      </c>
      <c r="P1250" t="s">
        <v>11793</v>
      </c>
      <c r="Q1250" t="s">
        <v>11794</v>
      </c>
      <c r="R1250" t="s">
        <v>11795</v>
      </c>
      <c r="S1250" t="s">
        <v>11796</v>
      </c>
    </row>
    <row r="1251" spans="1:19" x14ac:dyDescent="0.3">
      <c r="A1251" t="s">
        <v>11797</v>
      </c>
      <c r="B1251" t="s">
        <v>11798</v>
      </c>
      <c r="C1251" t="str">
        <f t="shared" si="58"/>
        <v>Candes BlowHot All in One Silent Bl</v>
      </c>
      <c r="D1251" t="str">
        <f t="shared" si="59"/>
        <v>Candes Blowhot All In One Silent Bl</v>
      </c>
      <c r="E1251" t="s">
        <v>8352</v>
      </c>
      <c r="F1251" t="str">
        <f t="shared" si="60"/>
        <v>Home&amp;Kitchen</v>
      </c>
      <c r="G1251" s="2">
        <v>1090</v>
      </c>
      <c r="H1251" s="2">
        <v>2999</v>
      </c>
      <c r="I1251" s="3">
        <v>0.64</v>
      </c>
      <c r="J1251">
        <v>3.5</v>
      </c>
      <c r="K1251" s="1">
        <v>57</v>
      </c>
      <c r="L1251" t="s">
        <v>11799</v>
      </c>
      <c r="M1251" t="s">
        <v>11800</v>
      </c>
      <c r="N1251" t="s">
        <v>11801</v>
      </c>
      <c r="O1251" t="s">
        <v>11802</v>
      </c>
      <c r="P1251" t="s">
        <v>11803</v>
      </c>
      <c r="Q1251" t="s">
        <v>11804</v>
      </c>
      <c r="R1251" t="s">
        <v>11805</v>
      </c>
      <c r="S1251" t="s">
        <v>11806</v>
      </c>
    </row>
    <row r="1252" spans="1:19" x14ac:dyDescent="0.3">
      <c r="A1252" t="s">
        <v>11807</v>
      </c>
      <c r="B1252" t="s">
        <v>11808</v>
      </c>
      <c r="C1252" t="str">
        <f t="shared" si="58"/>
        <v>Ionix Jewellery Scale | Weight Scal</v>
      </c>
      <c r="D1252" t="str">
        <f t="shared" si="59"/>
        <v>Ionix Jewellery Scale | Weight Scal</v>
      </c>
      <c r="E1252" t="s">
        <v>8374</v>
      </c>
      <c r="F1252" t="str">
        <f t="shared" si="60"/>
        <v>Home&amp;Kitchen</v>
      </c>
      <c r="G1252">
        <v>295</v>
      </c>
      <c r="H1252">
        <v>599</v>
      </c>
      <c r="I1252" s="3">
        <v>0.51</v>
      </c>
      <c r="J1252">
        <v>4</v>
      </c>
      <c r="K1252" s="1">
        <v>1644</v>
      </c>
      <c r="L1252" t="s">
        <v>11809</v>
      </c>
      <c r="M1252" t="s">
        <v>11810</v>
      </c>
      <c r="N1252" t="s">
        <v>11811</v>
      </c>
      <c r="O1252" t="s">
        <v>11812</v>
      </c>
      <c r="P1252" t="s">
        <v>11813</v>
      </c>
      <c r="Q1252" t="s">
        <v>11814</v>
      </c>
      <c r="R1252" t="s">
        <v>11815</v>
      </c>
      <c r="S1252" t="s">
        <v>11816</v>
      </c>
    </row>
    <row r="1253" spans="1:19" x14ac:dyDescent="0.3">
      <c r="A1253" t="s">
        <v>11817</v>
      </c>
      <c r="B1253" t="s">
        <v>11818</v>
      </c>
      <c r="C1253" t="str">
        <f t="shared" si="58"/>
        <v>Kitchen Kit Electric Kettle, 1.8L S</v>
      </c>
      <c r="D1253" t="str">
        <f t="shared" si="59"/>
        <v>Kitchen Kit Electric Kettle, 1.8L S</v>
      </c>
      <c r="E1253" t="s">
        <v>8552</v>
      </c>
      <c r="F1253" t="str">
        <f t="shared" si="60"/>
        <v>Home&amp;Kitchen</v>
      </c>
      <c r="G1253">
        <v>479</v>
      </c>
      <c r="H1253" s="2">
        <v>1999</v>
      </c>
      <c r="I1253" s="3">
        <v>0.76</v>
      </c>
      <c r="J1253">
        <v>3.4</v>
      </c>
      <c r="K1253" s="1">
        <v>1066</v>
      </c>
      <c r="L1253" t="s">
        <v>11819</v>
      </c>
      <c r="M1253" t="s">
        <v>11820</v>
      </c>
      <c r="N1253" t="s">
        <v>11821</v>
      </c>
      <c r="O1253" t="s">
        <v>11822</v>
      </c>
      <c r="P1253" t="s">
        <v>11823</v>
      </c>
      <c r="Q1253" t="s">
        <v>11824</v>
      </c>
      <c r="R1253" t="s">
        <v>11825</v>
      </c>
      <c r="S1253" t="s">
        <v>11826</v>
      </c>
    </row>
    <row r="1254" spans="1:19" x14ac:dyDescent="0.3">
      <c r="A1254" t="s">
        <v>11827</v>
      </c>
      <c r="B1254" t="s">
        <v>11828</v>
      </c>
      <c r="C1254" t="str">
        <f t="shared" si="58"/>
        <v>Racold Pronto Pro 3Litres 3KW Verti</v>
      </c>
      <c r="D1254" t="str">
        <f t="shared" si="59"/>
        <v>Racold Pronto Pro 3Litres 3Kw Verti</v>
      </c>
      <c r="E1254" t="s">
        <v>8510</v>
      </c>
      <c r="F1254" t="str">
        <f t="shared" si="60"/>
        <v>Home&amp;Kitchen</v>
      </c>
      <c r="G1254" s="2">
        <v>2949</v>
      </c>
      <c r="H1254" s="2">
        <v>4849</v>
      </c>
      <c r="I1254" s="3">
        <v>0.39</v>
      </c>
      <c r="J1254">
        <v>4.2</v>
      </c>
      <c r="K1254" s="1">
        <v>7968</v>
      </c>
      <c r="L1254" t="s">
        <v>11829</v>
      </c>
      <c r="M1254" t="s">
        <v>11830</v>
      </c>
      <c r="N1254" t="s">
        <v>11831</v>
      </c>
      <c r="O1254" t="s">
        <v>11832</v>
      </c>
      <c r="P1254" t="s">
        <v>11833</v>
      </c>
      <c r="Q1254" t="s">
        <v>11834</v>
      </c>
      <c r="R1254" t="s">
        <v>11835</v>
      </c>
      <c r="S1254" t="s">
        <v>11836</v>
      </c>
    </row>
    <row r="1255" spans="1:19" x14ac:dyDescent="0.3">
      <c r="A1255" t="s">
        <v>11837</v>
      </c>
      <c r="B1255" t="s">
        <v>11838</v>
      </c>
      <c r="C1255" t="str">
        <f t="shared" si="58"/>
        <v>ESN 999 Supreme Quality 1500W Immer</v>
      </c>
      <c r="D1255" t="str">
        <f t="shared" si="59"/>
        <v>Esn 999 Supreme Quality 1500W Immer</v>
      </c>
      <c r="E1255" t="s">
        <v>8634</v>
      </c>
      <c r="F1255" t="str">
        <f t="shared" si="60"/>
        <v>Home&amp;Kitchen</v>
      </c>
      <c r="G1255">
        <v>335</v>
      </c>
      <c r="H1255">
        <v>510</v>
      </c>
      <c r="I1255" s="3">
        <v>0.34</v>
      </c>
      <c r="J1255">
        <v>3.8</v>
      </c>
      <c r="K1255" s="1">
        <v>3195</v>
      </c>
      <c r="L1255" t="s">
        <v>11839</v>
      </c>
      <c r="M1255" t="s">
        <v>11840</v>
      </c>
      <c r="N1255" t="s">
        <v>11841</v>
      </c>
      <c r="O1255" t="s">
        <v>11842</v>
      </c>
      <c r="P1255" t="s">
        <v>11843</v>
      </c>
      <c r="Q1255" t="s">
        <v>11844</v>
      </c>
      <c r="R1255" t="s">
        <v>11845</v>
      </c>
      <c r="S1255" t="s">
        <v>11846</v>
      </c>
    </row>
    <row r="1256" spans="1:19" x14ac:dyDescent="0.3">
      <c r="A1256" t="s">
        <v>11847</v>
      </c>
      <c r="B1256" t="s">
        <v>11848</v>
      </c>
      <c r="C1256" t="str">
        <f t="shared" si="58"/>
        <v>Pajaka¬Æ South Indian Filter Coffee</v>
      </c>
      <c r="D1256" t="str">
        <f t="shared" si="59"/>
        <v>Pajaka¬Æ South Indian Filter Coffee</v>
      </c>
      <c r="E1256" t="s">
        <v>9403</v>
      </c>
      <c r="F1256" t="str">
        <f t="shared" si="60"/>
        <v>Home&amp;Kitchen</v>
      </c>
      <c r="G1256">
        <v>293</v>
      </c>
      <c r="H1256">
        <v>499</v>
      </c>
      <c r="I1256" s="3">
        <v>0.41</v>
      </c>
      <c r="J1256">
        <v>4.0999999999999996</v>
      </c>
      <c r="K1256" s="1">
        <v>1456</v>
      </c>
      <c r="L1256" t="s">
        <v>11849</v>
      </c>
      <c r="M1256" t="s">
        <v>11850</v>
      </c>
      <c r="N1256" t="s">
        <v>11851</v>
      </c>
      <c r="O1256" t="s">
        <v>11852</v>
      </c>
      <c r="P1256" t="s">
        <v>11853</v>
      </c>
      <c r="Q1256" t="s">
        <v>11854</v>
      </c>
      <c r="R1256" t="s">
        <v>11855</v>
      </c>
      <c r="S1256" t="s">
        <v>11856</v>
      </c>
    </row>
    <row r="1257" spans="1:19" x14ac:dyDescent="0.3">
      <c r="A1257" t="s">
        <v>11857</v>
      </c>
      <c r="B1257" t="s">
        <v>11858</v>
      </c>
      <c r="C1257" t="str">
        <f t="shared" si="58"/>
        <v>Saiyam Stainless Steel Espresso Mak</v>
      </c>
      <c r="D1257" t="str">
        <f t="shared" si="59"/>
        <v>Saiyam Stainless Steel Espresso Mak</v>
      </c>
      <c r="E1257" t="s">
        <v>11859</v>
      </c>
      <c r="F1257" t="str">
        <f t="shared" si="60"/>
        <v>Home&amp;Kitchen</v>
      </c>
      <c r="G1257">
        <v>599</v>
      </c>
      <c r="H1257" s="2">
        <v>1299</v>
      </c>
      <c r="I1257" s="3">
        <v>0.54</v>
      </c>
      <c r="J1257">
        <v>4.2</v>
      </c>
      <c r="K1257" s="1">
        <v>590</v>
      </c>
      <c r="L1257" t="s">
        <v>11860</v>
      </c>
      <c r="M1257" t="s">
        <v>11861</v>
      </c>
      <c r="N1257" t="s">
        <v>11862</v>
      </c>
      <c r="O1257" t="s">
        <v>11863</v>
      </c>
      <c r="P1257" t="s">
        <v>11864</v>
      </c>
      <c r="Q1257" t="s">
        <v>11865</v>
      </c>
      <c r="R1257" t="s">
        <v>11866</v>
      </c>
      <c r="S1257" t="s">
        <v>11867</v>
      </c>
    </row>
    <row r="1258" spans="1:19" x14ac:dyDescent="0.3">
      <c r="A1258" t="s">
        <v>11868</v>
      </c>
      <c r="B1258" t="s">
        <v>11869</v>
      </c>
      <c r="C1258" t="str">
        <f t="shared" si="58"/>
        <v>KONVIO NEER 10 Inch Spun Filter (PP</v>
      </c>
      <c r="D1258" t="str">
        <f t="shared" si="59"/>
        <v>Konvio Neer 10 Inch Spun Filter (Pp</v>
      </c>
      <c r="E1258" t="s">
        <v>9424</v>
      </c>
      <c r="F1258" t="str">
        <f t="shared" si="60"/>
        <v>Home&amp;Kitchen</v>
      </c>
      <c r="G1258">
        <v>499</v>
      </c>
      <c r="H1258">
        <v>999</v>
      </c>
      <c r="I1258" s="3">
        <v>0.5</v>
      </c>
      <c r="J1258">
        <v>4.3</v>
      </c>
      <c r="K1258" s="1">
        <v>1436</v>
      </c>
      <c r="L1258" t="s">
        <v>11870</v>
      </c>
      <c r="M1258" t="s">
        <v>11871</v>
      </c>
      <c r="N1258" t="s">
        <v>11872</v>
      </c>
      <c r="O1258" t="s">
        <v>11873</v>
      </c>
      <c r="P1258" t="s">
        <v>11874</v>
      </c>
      <c r="Q1258" t="s">
        <v>11875</v>
      </c>
      <c r="R1258" t="s">
        <v>11876</v>
      </c>
      <c r="S1258" t="s">
        <v>11877</v>
      </c>
    </row>
    <row r="1259" spans="1:19" x14ac:dyDescent="0.3">
      <c r="A1259" t="s">
        <v>11878</v>
      </c>
      <c r="B1259" t="s">
        <v>11879</v>
      </c>
      <c r="C1259" t="str">
        <f t="shared" si="58"/>
        <v>Havells Glydo 1000 watt Dry Iron Wi</v>
      </c>
      <c r="D1259" t="str">
        <f t="shared" si="59"/>
        <v>Havells Glydo 1000 Watt Dry Iron Wi</v>
      </c>
      <c r="E1259" t="s">
        <v>8488</v>
      </c>
      <c r="F1259" t="str">
        <f t="shared" si="60"/>
        <v>Home&amp;Kitchen</v>
      </c>
      <c r="G1259">
        <v>849</v>
      </c>
      <c r="H1259" s="2">
        <v>1190</v>
      </c>
      <c r="I1259" s="3">
        <v>0.28999999999999998</v>
      </c>
      <c r="J1259">
        <v>4.2</v>
      </c>
      <c r="K1259" s="1">
        <v>4184</v>
      </c>
      <c r="L1259" t="s">
        <v>11880</v>
      </c>
      <c r="M1259" t="s">
        <v>11881</v>
      </c>
      <c r="N1259" t="s">
        <v>11882</v>
      </c>
      <c r="O1259" t="s">
        <v>11883</v>
      </c>
      <c r="P1259" t="s">
        <v>11884</v>
      </c>
      <c r="Q1259" t="s">
        <v>11885</v>
      </c>
      <c r="R1259" t="s">
        <v>11886</v>
      </c>
      <c r="S1259" t="s">
        <v>11887</v>
      </c>
    </row>
    <row r="1260" spans="1:19" x14ac:dyDescent="0.3">
      <c r="A1260" t="s">
        <v>11888</v>
      </c>
      <c r="B1260" t="s">
        <v>11889</v>
      </c>
      <c r="C1260" t="str">
        <f t="shared" si="58"/>
        <v>Raffles Premium Stainless Steel Sou</v>
      </c>
      <c r="D1260" t="str">
        <f t="shared" si="59"/>
        <v>Raffles Premium Stainless Steel Sou</v>
      </c>
      <c r="E1260" t="s">
        <v>9403</v>
      </c>
      <c r="F1260" t="str">
        <f t="shared" si="60"/>
        <v>Home&amp;Kitchen</v>
      </c>
      <c r="G1260">
        <v>249</v>
      </c>
      <c r="H1260">
        <v>400</v>
      </c>
      <c r="I1260" s="3">
        <v>0.38</v>
      </c>
      <c r="J1260">
        <v>4.0999999999999996</v>
      </c>
      <c r="K1260" s="1">
        <v>693</v>
      </c>
      <c r="L1260" t="s">
        <v>11890</v>
      </c>
      <c r="M1260" t="s">
        <v>11891</v>
      </c>
      <c r="N1260" t="s">
        <v>11892</v>
      </c>
      <c r="O1260" t="s">
        <v>11893</v>
      </c>
      <c r="P1260" t="s">
        <v>11894</v>
      </c>
      <c r="Q1260" t="s">
        <v>11895</v>
      </c>
      <c r="R1260" t="s">
        <v>11896</v>
      </c>
      <c r="S1260" t="s">
        <v>11897</v>
      </c>
    </row>
    <row r="1261" spans="1:19" x14ac:dyDescent="0.3">
      <c r="A1261" t="s">
        <v>11898</v>
      </c>
      <c r="B1261" t="s">
        <v>11899</v>
      </c>
      <c r="C1261" t="str">
        <f t="shared" si="58"/>
        <v>IONIX Activated Carbon Faucet Water</v>
      </c>
      <c r="D1261" t="str">
        <f t="shared" si="59"/>
        <v>Ionix Activated Carbon Faucet Water</v>
      </c>
      <c r="E1261" t="s">
        <v>9424</v>
      </c>
      <c r="F1261" t="str">
        <f t="shared" si="60"/>
        <v>Home&amp;Kitchen</v>
      </c>
      <c r="G1261">
        <v>185</v>
      </c>
      <c r="H1261">
        <v>599</v>
      </c>
      <c r="I1261" s="3">
        <v>0.69</v>
      </c>
      <c r="J1261">
        <v>3.9</v>
      </c>
      <c r="K1261" s="1">
        <v>1306</v>
      </c>
      <c r="L1261" t="s">
        <v>11900</v>
      </c>
      <c r="M1261" t="s">
        <v>11901</v>
      </c>
      <c r="N1261" t="s">
        <v>11902</v>
      </c>
      <c r="O1261" t="s">
        <v>11903</v>
      </c>
      <c r="P1261" t="s">
        <v>11904</v>
      </c>
      <c r="Q1261" t="s">
        <v>11905</v>
      </c>
      <c r="R1261" t="s">
        <v>11906</v>
      </c>
      <c r="S1261" t="s">
        <v>11907</v>
      </c>
    </row>
    <row r="1262" spans="1:19" x14ac:dyDescent="0.3">
      <c r="A1262" t="s">
        <v>11908</v>
      </c>
      <c r="B1262" t="s">
        <v>11909</v>
      </c>
      <c r="C1262" t="str">
        <f t="shared" si="58"/>
        <v>KNYUC MART Mini Electric Handy Room</v>
      </c>
      <c r="D1262" t="str">
        <f t="shared" si="59"/>
        <v>Knyuc Mart Mini Electric Handy Room</v>
      </c>
      <c r="E1262" t="s">
        <v>8352</v>
      </c>
      <c r="F1262" t="str">
        <f t="shared" si="60"/>
        <v>Home&amp;Kitchen</v>
      </c>
      <c r="G1262">
        <v>778</v>
      </c>
      <c r="H1262">
        <v>999</v>
      </c>
      <c r="I1262" s="3">
        <v>0.22</v>
      </c>
      <c r="J1262">
        <v>3.3</v>
      </c>
      <c r="K1262" s="1">
        <v>8</v>
      </c>
      <c r="L1262" t="s">
        <v>11910</v>
      </c>
      <c r="M1262" t="s">
        <v>11911</v>
      </c>
      <c r="N1262" t="s">
        <v>11912</v>
      </c>
      <c r="O1262" t="s">
        <v>11913</v>
      </c>
      <c r="P1262" t="s">
        <v>11914</v>
      </c>
      <c r="Q1262" t="s">
        <v>11915</v>
      </c>
      <c r="R1262" t="s">
        <v>11916</v>
      </c>
      <c r="S1262" t="s">
        <v>11917</v>
      </c>
    </row>
    <row r="1263" spans="1:19" x14ac:dyDescent="0.3">
      <c r="A1263" t="s">
        <v>11918</v>
      </c>
      <c r="B1263" t="s">
        <v>11919</v>
      </c>
      <c r="C1263" t="str">
        <f t="shared" si="58"/>
        <v>INKULTURE Stainless_Steel Measuring</v>
      </c>
      <c r="D1263" t="str">
        <f t="shared" si="59"/>
        <v>Inkulture Stainless_Steel Measuring</v>
      </c>
      <c r="E1263" t="s">
        <v>11920</v>
      </c>
      <c r="F1263" t="str">
        <f t="shared" si="60"/>
        <v>Home&amp;Kitchen</v>
      </c>
      <c r="G1263">
        <v>279</v>
      </c>
      <c r="H1263">
        <v>699</v>
      </c>
      <c r="I1263" s="3">
        <v>0.6</v>
      </c>
      <c r="J1263">
        <v>4.3</v>
      </c>
      <c r="K1263" s="1">
        <v>2326</v>
      </c>
      <c r="L1263" t="s">
        <v>11921</v>
      </c>
      <c r="M1263" t="s">
        <v>11922</v>
      </c>
      <c r="N1263" t="s">
        <v>11923</v>
      </c>
      <c r="O1263" t="s">
        <v>11924</v>
      </c>
      <c r="P1263" t="s">
        <v>11925</v>
      </c>
      <c r="Q1263" t="s">
        <v>11926</v>
      </c>
      <c r="R1263" t="s">
        <v>11927</v>
      </c>
      <c r="S1263" t="s">
        <v>11928</v>
      </c>
    </row>
    <row r="1264" spans="1:19" x14ac:dyDescent="0.3">
      <c r="A1264" t="s">
        <v>11929</v>
      </c>
      <c r="B1264" t="s">
        <v>11930</v>
      </c>
      <c r="C1264" t="str">
        <f t="shared" si="58"/>
        <v xml:space="preserve">Macmillan Aquafresh 5 Micron PS-05 </v>
      </c>
      <c r="D1264" t="str">
        <f t="shared" si="59"/>
        <v xml:space="preserve">Macmillan Aquafresh 5 Micron Ps-05 </v>
      </c>
      <c r="E1264" t="s">
        <v>9424</v>
      </c>
      <c r="F1264" t="str">
        <f t="shared" si="60"/>
        <v>Home&amp;Kitchen</v>
      </c>
      <c r="G1264">
        <v>215</v>
      </c>
      <c r="H1264" s="2">
        <v>1499</v>
      </c>
      <c r="I1264" s="3">
        <v>0.86</v>
      </c>
      <c r="J1264">
        <v>3.9</v>
      </c>
      <c r="K1264" s="1">
        <v>1004</v>
      </c>
      <c r="L1264" t="s">
        <v>11931</v>
      </c>
      <c r="M1264" t="s">
        <v>11932</v>
      </c>
      <c r="N1264" t="s">
        <v>11933</v>
      </c>
      <c r="O1264" t="s">
        <v>11934</v>
      </c>
      <c r="P1264" t="s">
        <v>11935</v>
      </c>
      <c r="Q1264" t="s">
        <v>11936</v>
      </c>
      <c r="R1264" t="s">
        <v>11937</v>
      </c>
      <c r="S1264" t="s">
        <v>11938</v>
      </c>
    </row>
    <row r="1265" spans="1:19" x14ac:dyDescent="0.3">
      <c r="A1265" t="s">
        <v>11939</v>
      </c>
      <c r="B1265" t="s">
        <v>11940</v>
      </c>
      <c r="C1265" t="str">
        <f t="shared" si="58"/>
        <v>Havells D'zire 1000 watt Dry Iron W</v>
      </c>
      <c r="D1265" t="str">
        <f t="shared" si="59"/>
        <v>Havells D'Zire 1000 Watt Dry Iron W</v>
      </c>
      <c r="E1265" t="s">
        <v>8488</v>
      </c>
      <c r="F1265" t="str">
        <f t="shared" si="60"/>
        <v>Home&amp;Kitchen</v>
      </c>
      <c r="G1265">
        <v>889</v>
      </c>
      <c r="H1265" s="2">
        <v>1295</v>
      </c>
      <c r="I1265" s="3">
        <v>0.31</v>
      </c>
      <c r="J1265">
        <v>4.3</v>
      </c>
      <c r="K1265" s="1">
        <v>6400</v>
      </c>
      <c r="L1265" t="s">
        <v>11941</v>
      </c>
      <c r="M1265" t="s">
        <v>11942</v>
      </c>
      <c r="N1265" t="s">
        <v>11943</v>
      </c>
      <c r="O1265" t="s">
        <v>11944</v>
      </c>
      <c r="P1265" t="s">
        <v>11945</v>
      </c>
      <c r="Q1265" t="s">
        <v>11946</v>
      </c>
      <c r="R1265" t="s">
        <v>11947</v>
      </c>
      <c r="S1265" t="s">
        <v>11948</v>
      </c>
    </row>
    <row r="1266" spans="1:19" x14ac:dyDescent="0.3">
      <c r="A1266" t="s">
        <v>11949</v>
      </c>
      <c r="B1266" t="s">
        <v>11950</v>
      </c>
      <c r="C1266" t="str">
        <f t="shared" si="58"/>
        <v xml:space="preserve">TE‚Ñ¢ Instant Electric Heating Hot </v>
      </c>
      <c r="D1266" t="str">
        <f t="shared" si="59"/>
        <v xml:space="preserve">Te‚Ñ¢ Instant Electric Heating Hot </v>
      </c>
      <c r="E1266" t="s">
        <v>8510</v>
      </c>
      <c r="F1266" t="str">
        <f t="shared" si="60"/>
        <v>Home&amp;Kitchen</v>
      </c>
      <c r="G1266" s="2">
        <v>1449</v>
      </c>
      <c r="H1266" s="2">
        <v>4999</v>
      </c>
      <c r="I1266" s="3">
        <v>0.71</v>
      </c>
      <c r="J1266">
        <v>3.6</v>
      </c>
      <c r="K1266" s="1">
        <v>63</v>
      </c>
      <c r="L1266" t="s">
        <v>11951</v>
      </c>
      <c r="M1266" t="s">
        <v>11952</v>
      </c>
      <c r="N1266" t="s">
        <v>11953</v>
      </c>
      <c r="O1266" t="s">
        <v>11954</v>
      </c>
      <c r="P1266" t="s">
        <v>11955</v>
      </c>
      <c r="Q1266" t="s">
        <v>11956</v>
      </c>
      <c r="R1266" t="s">
        <v>11957</v>
      </c>
      <c r="S1266" t="s">
        <v>11958</v>
      </c>
    </row>
    <row r="1267" spans="1:19" x14ac:dyDescent="0.3">
      <c r="A1267" t="s">
        <v>11959</v>
      </c>
      <c r="B1267" t="s">
        <v>11960</v>
      </c>
      <c r="C1267" t="str">
        <f t="shared" si="58"/>
        <v>ZIGMA WinoteK WinoteK Sun Instant W</v>
      </c>
      <c r="D1267" t="str">
        <f t="shared" si="59"/>
        <v>Zigma Winotek Winotek Sun Instant W</v>
      </c>
      <c r="E1267" t="s">
        <v>8510</v>
      </c>
      <c r="F1267" t="str">
        <f t="shared" si="60"/>
        <v>Home&amp;Kitchen</v>
      </c>
      <c r="G1267" s="2">
        <v>1190</v>
      </c>
      <c r="H1267" s="2">
        <v>2550</v>
      </c>
      <c r="I1267" s="3">
        <v>0.53</v>
      </c>
      <c r="J1267">
        <v>3.8</v>
      </c>
      <c r="K1267" s="1">
        <v>1181</v>
      </c>
      <c r="L1267" t="s">
        <v>11961</v>
      </c>
      <c r="M1267" t="s">
        <v>11962</v>
      </c>
      <c r="N1267" t="s">
        <v>11963</v>
      </c>
      <c r="O1267" t="s">
        <v>11964</v>
      </c>
      <c r="P1267" t="s">
        <v>11965</v>
      </c>
      <c r="Q1267" t="s">
        <v>11966</v>
      </c>
      <c r="R1267" t="s">
        <v>11967</v>
      </c>
      <c r="S1267" t="s">
        <v>11968</v>
      </c>
    </row>
    <row r="1268" spans="1:19" x14ac:dyDescent="0.3">
      <c r="A1268" t="s">
        <v>11969</v>
      </c>
      <c r="B1268" t="s">
        <v>11970</v>
      </c>
      <c r="C1268" t="str">
        <f t="shared" si="58"/>
        <v>KENT 11054 Alkaline Water Filter Pi</v>
      </c>
      <c r="D1268" t="str">
        <f t="shared" si="59"/>
        <v>Kent 11054 Alkaline Water Filter Pi</v>
      </c>
      <c r="E1268" t="s">
        <v>9889</v>
      </c>
      <c r="F1268" t="str">
        <f t="shared" si="60"/>
        <v>Home&amp;Kitchen</v>
      </c>
      <c r="G1268" s="2">
        <v>1799</v>
      </c>
      <c r="H1268" s="2">
        <v>1950</v>
      </c>
      <c r="I1268" s="3">
        <v>0.08</v>
      </c>
      <c r="J1268">
        <v>3.9</v>
      </c>
      <c r="K1268" s="1">
        <v>1888</v>
      </c>
      <c r="L1268" t="s">
        <v>11971</v>
      </c>
      <c r="M1268" t="s">
        <v>11972</v>
      </c>
      <c r="N1268" t="s">
        <v>11973</v>
      </c>
      <c r="O1268" t="s">
        <v>11974</v>
      </c>
      <c r="P1268" t="s">
        <v>11975</v>
      </c>
      <c r="Q1268" t="s">
        <v>11976</v>
      </c>
      <c r="R1268" t="s">
        <v>11977</v>
      </c>
      <c r="S1268" t="s">
        <v>11978</v>
      </c>
    </row>
    <row r="1269" spans="1:19" x14ac:dyDescent="0.3">
      <c r="A1269" t="s">
        <v>11979</v>
      </c>
      <c r="B1269" t="s">
        <v>11980</v>
      </c>
      <c r="C1269" t="str">
        <f t="shared" si="58"/>
        <v>Sujata Dynamix DX Mixer Grinder, 90</v>
      </c>
      <c r="D1269" t="str">
        <f t="shared" si="59"/>
        <v>Sujata Dynamix Dx Mixer Grinder, 90</v>
      </c>
      <c r="E1269" t="s">
        <v>8499</v>
      </c>
      <c r="F1269" t="str">
        <f t="shared" si="60"/>
        <v>Home&amp;Kitchen</v>
      </c>
      <c r="G1269" s="2">
        <v>6120</v>
      </c>
      <c r="H1269" s="2">
        <v>8478</v>
      </c>
      <c r="I1269" s="3">
        <v>0.28000000000000003</v>
      </c>
      <c r="J1269">
        <v>4.5999999999999996</v>
      </c>
      <c r="K1269" s="1">
        <v>6550</v>
      </c>
      <c r="L1269" t="s">
        <v>11981</v>
      </c>
      <c r="M1269" t="s">
        <v>11982</v>
      </c>
      <c r="N1269" t="s">
        <v>11983</v>
      </c>
      <c r="O1269" t="s">
        <v>11984</v>
      </c>
      <c r="P1269" t="s">
        <v>11985</v>
      </c>
      <c r="Q1269" t="s">
        <v>11986</v>
      </c>
      <c r="R1269" t="s">
        <v>11987</v>
      </c>
      <c r="S1269" t="s">
        <v>11988</v>
      </c>
    </row>
    <row r="1270" spans="1:19" x14ac:dyDescent="0.3">
      <c r="A1270" t="s">
        <v>11989</v>
      </c>
      <c r="B1270" t="s">
        <v>11990</v>
      </c>
      <c r="C1270" t="str">
        <f t="shared" si="58"/>
        <v>Lifelong LLMG74 750 Watt Mixer Grin</v>
      </c>
      <c r="D1270" t="str">
        <f t="shared" si="59"/>
        <v>Lifelong Llmg74 750 Watt Mixer Grin</v>
      </c>
      <c r="E1270" t="s">
        <v>8499</v>
      </c>
      <c r="F1270" t="str">
        <f t="shared" si="60"/>
        <v>Home&amp;Kitchen</v>
      </c>
      <c r="G1270" s="2">
        <v>1799</v>
      </c>
      <c r="H1270" s="2">
        <v>3299</v>
      </c>
      <c r="I1270" s="3">
        <v>0.45</v>
      </c>
      <c r="J1270">
        <v>3.8</v>
      </c>
      <c r="K1270" s="1">
        <v>1846</v>
      </c>
      <c r="L1270" t="s">
        <v>11991</v>
      </c>
      <c r="M1270" t="s">
        <v>11992</v>
      </c>
      <c r="N1270" t="s">
        <v>11993</v>
      </c>
      <c r="O1270" t="s">
        <v>11994</v>
      </c>
      <c r="P1270" t="s">
        <v>11995</v>
      </c>
      <c r="Q1270" t="s">
        <v>11996</v>
      </c>
      <c r="R1270" t="s">
        <v>11997</v>
      </c>
      <c r="S1270" t="s">
        <v>11998</v>
      </c>
    </row>
    <row r="1271" spans="1:19" x14ac:dyDescent="0.3">
      <c r="A1271" t="s">
        <v>11999</v>
      </c>
      <c r="B1271" t="s">
        <v>12000</v>
      </c>
      <c r="C1271" t="str">
        <f t="shared" si="58"/>
        <v>TTK Prestige Limited Orion Mixer Gr</v>
      </c>
      <c r="D1271" t="str">
        <f t="shared" si="59"/>
        <v>Ttk Prestige Limited Orion Mixer Gr</v>
      </c>
      <c r="E1271" t="s">
        <v>8499</v>
      </c>
      <c r="F1271" t="str">
        <f t="shared" si="60"/>
        <v>Home&amp;Kitchen</v>
      </c>
      <c r="G1271" s="2">
        <v>2199</v>
      </c>
      <c r="H1271" s="2">
        <v>3895</v>
      </c>
      <c r="I1271" s="3">
        <v>0.44</v>
      </c>
      <c r="J1271">
        <v>3.9</v>
      </c>
      <c r="K1271" s="1">
        <v>1085</v>
      </c>
      <c r="L1271" t="s">
        <v>12001</v>
      </c>
      <c r="M1271" t="s">
        <v>12002</v>
      </c>
      <c r="N1271" t="s">
        <v>12003</v>
      </c>
      <c r="O1271" t="s">
        <v>12004</v>
      </c>
      <c r="P1271" t="s">
        <v>12005</v>
      </c>
      <c r="Q1271" t="s">
        <v>12006</v>
      </c>
      <c r="R1271" t="s">
        <v>12007</v>
      </c>
      <c r="S1271" t="s">
        <v>12008</v>
      </c>
    </row>
    <row r="1272" spans="1:19" x14ac:dyDescent="0.3">
      <c r="A1272" t="s">
        <v>12009</v>
      </c>
      <c r="B1272" t="s">
        <v>12010</v>
      </c>
      <c r="C1272" t="str">
        <f t="shared" si="58"/>
        <v>AGARO Regal Electric Rice Cooker, 3</v>
      </c>
      <c r="D1272" t="str">
        <f t="shared" si="59"/>
        <v>Agaro Regal Electric Rice Cooker, 3</v>
      </c>
      <c r="E1272" t="s">
        <v>9486</v>
      </c>
      <c r="F1272" t="str">
        <f t="shared" si="60"/>
        <v>Home&amp;Kitchen</v>
      </c>
      <c r="G1272" s="2">
        <v>3685</v>
      </c>
      <c r="H1272" s="2">
        <v>5495</v>
      </c>
      <c r="I1272" s="3">
        <v>0.33</v>
      </c>
      <c r="J1272">
        <v>4.0999999999999996</v>
      </c>
      <c r="K1272" s="1">
        <v>290</v>
      </c>
      <c r="L1272" t="s">
        <v>12011</v>
      </c>
      <c r="M1272" t="s">
        <v>12012</v>
      </c>
      <c r="N1272" t="s">
        <v>12013</v>
      </c>
      <c r="O1272" t="s">
        <v>12014</v>
      </c>
      <c r="P1272" t="s">
        <v>12015</v>
      </c>
      <c r="Q1272" t="s">
        <v>12016</v>
      </c>
      <c r="R1272" t="s">
        <v>12017</v>
      </c>
      <c r="S1272" t="s">
        <v>12018</v>
      </c>
    </row>
    <row r="1273" spans="1:19" x14ac:dyDescent="0.3">
      <c r="A1273" t="s">
        <v>12019</v>
      </c>
      <c r="B1273" t="s">
        <v>12020</v>
      </c>
      <c r="C1273" t="str">
        <f t="shared" si="58"/>
        <v>VAPJA¬Æ Portable Mini Juicer Cup Bl</v>
      </c>
      <c r="D1273" t="str">
        <f t="shared" si="59"/>
        <v>Vapja¬Æ Portable Mini Juicer Cup Bl</v>
      </c>
      <c r="E1273" t="s">
        <v>8728</v>
      </c>
      <c r="F1273" t="str">
        <f t="shared" si="60"/>
        <v>Home&amp;Kitchen</v>
      </c>
      <c r="G1273">
        <v>649</v>
      </c>
      <c r="H1273">
        <v>999</v>
      </c>
      <c r="I1273" s="3">
        <v>0.35</v>
      </c>
      <c r="J1273">
        <v>3.6</v>
      </c>
      <c r="K1273" s="1">
        <v>4</v>
      </c>
      <c r="L1273" t="s">
        <v>12021</v>
      </c>
      <c r="M1273" t="s">
        <v>12022</v>
      </c>
      <c r="N1273" t="s">
        <v>12023</v>
      </c>
      <c r="O1273" t="s">
        <v>12024</v>
      </c>
      <c r="P1273" t="s">
        <v>12025</v>
      </c>
      <c r="Q1273" t="s">
        <v>12026</v>
      </c>
      <c r="R1273" t="s">
        <v>12027</v>
      </c>
      <c r="S1273" t="s">
        <v>12028</v>
      </c>
    </row>
    <row r="1274" spans="1:19" x14ac:dyDescent="0.3">
      <c r="A1274" t="s">
        <v>12029</v>
      </c>
      <c r="B1274" t="s">
        <v>12030</v>
      </c>
      <c r="C1274" t="str">
        <f t="shared" si="58"/>
        <v xml:space="preserve">Philips HD6975/00 25 Litre Digital </v>
      </c>
      <c r="D1274" t="str">
        <f t="shared" si="59"/>
        <v xml:space="preserve">Philips Hd6975/00 25 Litre Digital </v>
      </c>
      <c r="E1274" t="s">
        <v>10215</v>
      </c>
      <c r="F1274" t="str">
        <f t="shared" si="60"/>
        <v>Home&amp;Kitchen</v>
      </c>
      <c r="G1274" s="2">
        <v>8599</v>
      </c>
      <c r="H1274" s="2">
        <v>8995</v>
      </c>
      <c r="I1274" s="3">
        <v>0.04</v>
      </c>
      <c r="J1274">
        <v>4.4000000000000004</v>
      </c>
      <c r="K1274" s="1">
        <v>9734</v>
      </c>
      <c r="L1274" t="s">
        <v>12031</v>
      </c>
      <c r="M1274" t="s">
        <v>12032</v>
      </c>
      <c r="N1274" t="s">
        <v>12033</v>
      </c>
      <c r="O1274" t="s">
        <v>12034</v>
      </c>
      <c r="P1274" t="s">
        <v>12035</v>
      </c>
      <c r="Q1274" t="s">
        <v>12036</v>
      </c>
      <c r="R1274" t="s">
        <v>12037</v>
      </c>
      <c r="S1274" t="s">
        <v>12038</v>
      </c>
    </row>
    <row r="1275" spans="1:19" x14ac:dyDescent="0.3">
      <c r="A1275" t="s">
        <v>12039</v>
      </c>
      <c r="B1275" t="s">
        <v>12040</v>
      </c>
      <c r="C1275" t="str">
        <f t="shared" si="58"/>
        <v>Usha EI 3710 Heavy Weight 1000-Watt</v>
      </c>
      <c r="D1275" t="str">
        <f t="shared" si="59"/>
        <v>Usha Ei 3710 Heavy Weight 1000-Watt</v>
      </c>
      <c r="E1275" t="s">
        <v>8488</v>
      </c>
      <c r="F1275" t="str">
        <f t="shared" si="60"/>
        <v>Home&amp;Kitchen</v>
      </c>
      <c r="G1275" s="2">
        <v>1110</v>
      </c>
      <c r="H1275" s="2">
        <v>1599</v>
      </c>
      <c r="I1275" s="3">
        <v>0.31</v>
      </c>
      <c r="J1275">
        <v>4.3</v>
      </c>
      <c r="K1275" s="1">
        <v>4022</v>
      </c>
      <c r="L1275" t="s">
        <v>12041</v>
      </c>
      <c r="M1275" t="s">
        <v>12042</v>
      </c>
      <c r="N1275" t="s">
        <v>12043</v>
      </c>
      <c r="O1275" t="s">
        <v>12044</v>
      </c>
      <c r="P1275" t="s">
        <v>12045</v>
      </c>
      <c r="Q1275" t="s">
        <v>12046</v>
      </c>
      <c r="R1275" t="s">
        <v>12047</v>
      </c>
      <c r="S1275" t="s">
        <v>12048</v>
      </c>
    </row>
    <row r="1276" spans="1:19" x14ac:dyDescent="0.3">
      <c r="A1276" t="s">
        <v>12049</v>
      </c>
      <c r="B1276" t="s">
        <v>12050</v>
      </c>
      <c r="C1276" t="str">
        <f t="shared" si="58"/>
        <v>Campfire Spring Chef Prolix Instant</v>
      </c>
      <c r="D1276" t="str">
        <f t="shared" si="59"/>
        <v>Campfire Spring Chef Prolix Instant</v>
      </c>
      <c r="E1276" t="s">
        <v>8510</v>
      </c>
      <c r="F1276" t="str">
        <f t="shared" si="60"/>
        <v>Home&amp;Kitchen</v>
      </c>
      <c r="G1276" s="2">
        <v>1499</v>
      </c>
      <c r="H1276" s="2">
        <v>3500</v>
      </c>
      <c r="I1276" s="3">
        <v>0.56999999999999995</v>
      </c>
      <c r="J1276">
        <v>4.7</v>
      </c>
      <c r="K1276" s="1">
        <v>2591</v>
      </c>
      <c r="L1276" t="s">
        <v>12051</v>
      </c>
      <c r="M1276" t="s">
        <v>12052</v>
      </c>
      <c r="N1276" t="s">
        <v>12053</v>
      </c>
      <c r="O1276" t="s">
        <v>12054</v>
      </c>
      <c r="P1276" t="s">
        <v>12055</v>
      </c>
      <c r="Q1276" t="s">
        <v>12056</v>
      </c>
      <c r="R1276" t="s">
        <v>12057</v>
      </c>
      <c r="S1276" t="s">
        <v>12058</v>
      </c>
    </row>
    <row r="1277" spans="1:19" x14ac:dyDescent="0.3">
      <c r="A1277" t="s">
        <v>12059</v>
      </c>
      <c r="B1277" t="s">
        <v>12060</v>
      </c>
      <c r="C1277" t="str">
        <f t="shared" si="58"/>
        <v>Themisto TH-WS20 Digital Kitchen We</v>
      </c>
      <c r="D1277" t="str">
        <f t="shared" si="59"/>
        <v>Themisto Th-Ws20 Digital Kitchen We</v>
      </c>
      <c r="E1277" t="s">
        <v>8374</v>
      </c>
      <c r="F1277" t="str">
        <f t="shared" si="60"/>
        <v>Home&amp;Kitchen</v>
      </c>
      <c r="G1277">
        <v>759</v>
      </c>
      <c r="H1277" s="2">
        <v>1999</v>
      </c>
      <c r="I1277" s="3">
        <v>0.62</v>
      </c>
      <c r="J1277">
        <v>4.3</v>
      </c>
      <c r="K1277" s="1">
        <v>532</v>
      </c>
      <c r="L1277" t="s">
        <v>12061</v>
      </c>
      <c r="M1277" t="s">
        <v>12062</v>
      </c>
      <c r="N1277" t="s">
        <v>12063</v>
      </c>
      <c r="O1277" t="s">
        <v>12064</v>
      </c>
      <c r="P1277" t="s">
        <v>12065</v>
      </c>
      <c r="Q1277" t="s">
        <v>12066</v>
      </c>
      <c r="R1277" t="s">
        <v>12067</v>
      </c>
      <c r="S1277" t="s">
        <v>12068</v>
      </c>
    </row>
    <row r="1278" spans="1:19" x14ac:dyDescent="0.3">
      <c r="A1278" t="s">
        <v>12069</v>
      </c>
      <c r="B1278" t="s">
        <v>12070</v>
      </c>
      <c r="C1278" t="str">
        <f t="shared" si="58"/>
        <v>FYA Handheld Vacuum Cleaner Cordles</v>
      </c>
      <c r="D1278" t="str">
        <f t="shared" si="59"/>
        <v>Fya Handheld Vacuum Cleaner Cordles</v>
      </c>
      <c r="E1278" t="s">
        <v>8759</v>
      </c>
      <c r="F1278" t="str">
        <f t="shared" si="60"/>
        <v>Home&amp;Kitchen</v>
      </c>
      <c r="G1278" s="2">
        <v>2669</v>
      </c>
      <c r="H1278" s="2">
        <v>3199</v>
      </c>
      <c r="I1278" s="3">
        <v>0.17</v>
      </c>
      <c r="J1278">
        <v>3.9</v>
      </c>
      <c r="K1278" s="1">
        <v>260</v>
      </c>
      <c r="L1278" t="s">
        <v>12071</v>
      </c>
      <c r="M1278" t="s">
        <v>12072</v>
      </c>
      <c r="N1278" t="s">
        <v>12073</v>
      </c>
      <c r="O1278" t="s">
        <v>12074</v>
      </c>
      <c r="P1278" t="s">
        <v>12075</v>
      </c>
      <c r="Q1278" t="s">
        <v>12076</v>
      </c>
      <c r="R1278" t="s">
        <v>12077</v>
      </c>
      <c r="S1278" t="s">
        <v>12078</v>
      </c>
    </row>
    <row r="1279" spans="1:19" x14ac:dyDescent="0.3">
      <c r="A1279" t="s">
        <v>12079</v>
      </c>
      <c r="B1279" t="s">
        <v>12080</v>
      </c>
      <c r="C1279" t="str">
        <f t="shared" si="58"/>
        <v xml:space="preserve">Lifelong LLSM120G Sandwich Griller </v>
      </c>
      <c r="D1279" t="str">
        <f t="shared" si="59"/>
        <v xml:space="preserve">Lifelong Llsm120G Sandwich Griller </v>
      </c>
      <c r="E1279" t="s">
        <v>8851</v>
      </c>
      <c r="F1279" t="str">
        <f t="shared" si="60"/>
        <v>Home&amp;Kitchen</v>
      </c>
      <c r="G1279">
        <v>929</v>
      </c>
      <c r="H1279" s="2">
        <v>1300</v>
      </c>
      <c r="I1279" s="3">
        <v>0.28999999999999998</v>
      </c>
      <c r="J1279">
        <v>3.9</v>
      </c>
      <c r="K1279" s="1">
        <v>1672</v>
      </c>
      <c r="L1279" t="s">
        <v>12081</v>
      </c>
      <c r="M1279" t="s">
        <v>12082</v>
      </c>
      <c r="N1279" t="s">
        <v>12083</v>
      </c>
      <c r="O1279" t="s">
        <v>12084</v>
      </c>
      <c r="P1279" t="s">
        <v>12085</v>
      </c>
      <c r="Q1279" t="s">
        <v>12086</v>
      </c>
      <c r="R1279" t="s">
        <v>12087</v>
      </c>
      <c r="S1279" t="s">
        <v>12088</v>
      </c>
    </row>
    <row r="1280" spans="1:19" x14ac:dyDescent="0.3">
      <c r="A1280" t="s">
        <v>12089</v>
      </c>
      <c r="B1280" t="s">
        <v>12090</v>
      </c>
      <c r="C1280" t="str">
        <f t="shared" si="58"/>
        <v>Kuber Industries Nylon Mesh Laundry</v>
      </c>
      <c r="D1280" t="str">
        <f t="shared" si="59"/>
        <v>Kuber Industries Nylon Mesh Laundry</v>
      </c>
      <c r="E1280" t="s">
        <v>8676</v>
      </c>
      <c r="F1280" t="str">
        <f t="shared" si="60"/>
        <v>Home&amp;Kitchen</v>
      </c>
      <c r="G1280">
        <v>199</v>
      </c>
      <c r="H1280">
        <v>399</v>
      </c>
      <c r="I1280" s="3">
        <v>0.5</v>
      </c>
      <c r="J1280">
        <v>3.7</v>
      </c>
      <c r="K1280" s="1">
        <v>7945</v>
      </c>
      <c r="L1280" t="s">
        <v>12091</v>
      </c>
      <c r="M1280" t="s">
        <v>12092</v>
      </c>
      <c r="N1280" t="s">
        <v>12093</v>
      </c>
      <c r="O1280" t="s">
        <v>12094</v>
      </c>
      <c r="P1280" t="s">
        <v>12095</v>
      </c>
      <c r="Q1280" t="s">
        <v>12096</v>
      </c>
      <c r="R1280" t="s">
        <v>12097</v>
      </c>
      <c r="S1280" t="s">
        <v>12098</v>
      </c>
    </row>
    <row r="1281" spans="1:19" x14ac:dyDescent="0.3">
      <c r="A1281" t="s">
        <v>12099</v>
      </c>
      <c r="B1281" t="s">
        <v>12100</v>
      </c>
      <c r="C1281" t="str">
        <f t="shared" si="58"/>
        <v xml:space="preserve">Bulfyss Plastic Sticky Lint Roller </v>
      </c>
      <c r="D1281" t="str">
        <f t="shared" si="59"/>
        <v xml:space="preserve">Bulfyss Plastic Sticky Lint Roller </v>
      </c>
      <c r="E1281" t="s">
        <v>8363</v>
      </c>
      <c r="F1281" t="str">
        <f t="shared" si="60"/>
        <v>Home&amp;Kitchen</v>
      </c>
      <c r="G1281">
        <v>279</v>
      </c>
      <c r="H1281">
        <v>599</v>
      </c>
      <c r="I1281" s="3">
        <v>0.53</v>
      </c>
      <c r="J1281">
        <v>3.5</v>
      </c>
      <c r="K1281" s="1">
        <v>1367</v>
      </c>
      <c r="L1281" t="s">
        <v>12101</v>
      </c>
      <c r="M1281" t="s">
        <v>12102</v>
      </c>
      <c r="N1281" t="s">
        <v>12103</v>
      </c>
      <c r="O1281" t="s">
        <v>12104</v>
      </c>
      <c r="P1281" t="s">
        <v>12105</v>
      </c>
      <c r="Q1281" t="s">
        <v>12106</v>
      </c>
      <c r="R1281" t="s">
        <v>12107</v>
      </c>
      <c r="S1281" t="s">
        <v>12108</v>
      </c>
    </row>
    <row r="1282" spans="1:19" x14ac:dyDescent="0.3">
      <c r="A1282" t="s">
        <v>12109</v>
      </c>
      <c r="B1282" t="s">
        <v>12110</v>
      </c>
      <c r="C1282" t="str">
        <f t="shared" ref="C1282:C1345" si="61">LEFT(B1282,35)</f>
        <v>T TOPLINE 180 W Electric Hand Mixer</v>
      </c>
      <c r="D1282" t="str">
        <f t="shared" ref="D1282:D1345" si="62">PROPER(C1282)</f>
        <v>T Topline 180 W Electric Hand Mixer</v>
      </c>
      <c r="E1282" t="s">
        <v>8477</v>
      </c>
      <c r="F1282" t="str">
        <f t="shared" si="60"/>
        <v>Home&amp;Kitchen</v>
      </c>
      <c r="G1282">
        <v>549</v>
      </c>
      <c r="H1282">
        <v>999</v>
      </c>
      <c r="I1282" s="3">
        <v>0.45</v>
      </c>
      <c r="J1282">
        <v>4</v>
      </c>
      <c r="K1282" s="1">
        <v>1313</v>
      </c>
      <c r="L1282" t="s">
        <v>12111</v>
      </c>
      <c r="M1282" t="s">
        <v>12112</v>
      </c>
      <c r="N1282" t="s">
        <v>12113</v>
      </c>
      <c r="O1282" t="s">
        <v>12114</v>
      </c>
      <c r="P1282" t="s">
        <v>12115</v>
      </c>
      <c r="Q1282" t="s">
        <v>12116</v>
      </c>
      <c r="R1282" t="s">
        <v>12117</v>
      </c>
      <c r="S1282" t="s">
        <v>12118</v>
      </c>
    </row>
    <row r="1283" spans="1:19" x14ac:dyDescent="0.3">
      <c r="A1283" t="s">
        <v>12119</v>
      </c>
      <c r="B1283" t="s">
        <v>12120</v>
      </c>
      <c r="C1283" t="str">
        <f t="shared" si="61"/>
        <v>Empty Mist Trigger Plastic Spray Bo</v>
      </c>
      <c r="D1283" t="str">
        <f t="shared" si="62"/>
        <v>Empty Mist Trigger Plastic Spray Bo</v>
      </c>
      <c r="E1283" t="s">
        <v>10122</v>
      </c>
      <c r="F1283" t="str">
        <f t="shared" ref="F1283:F1346" si="63">LEFT(E1283,FIND("|",E1283)-1)</f>
        <v>Home&amp;Kitchen</v>
      </c>
      <c r="G1283">
        <v>85</v>
      </c>
      <c r="H1283">
        <v>199</v>
      </c>
      <c r="I1283" s="3">
        <v>0.56999999999999995</v>
      </c>
      <c r="J1283">
        <v>4.0999999999999996</v>
      </c>
      <c r="K1283" s="1">
        <v>212</v>
      </c>
      <c r="L1283" t="s">
        <v>12121</v>
      </c>
      <c r="M1283" t="s">
        <v>12122</v>
      </c>
      <c r="N1283" t="s">
        <v>12123</v>
      </c>
      <c r="O1283" t="s">
        <v>12124</v>
      </c>
      <c r="P1283" t="s">
        <v>12125</v>
      </c>
      <c r="Q1283" t="s">
        <v>12126</v>
      </c>
      <c r="R1283" t="s">
        <v>12127</v>
      </c>
      <c r="S1283" t="s">
        <v>12128</v>
      </c>
    </row>
    <row r="1284" spans="1:19" x14ac:dyDescent="0.3">
      <c r="A1284" t="s">
        <v>12129</v>
      </c>
      <c r="B1284" t="s">
        <v>12130</v>
      </c>
      <c r="C1284" t="str">
        <f t="shared" si="61"/>
        <v>LONAXA Mini Travel Rechargeable Fru</v>
      </c>
      <c r="D1284" t="str">
        <f t="shared" si="62"/>
        <v>Lonaxa Mini Travel Rechargeable Fru</v>
      </c>
      <c r="E1284" t="s">
        <v>8728</v>
      </c>
      <c r="F1284" t="str">
        <f t="shared" si="63"/>
        <v>Home&amp;Kitchen</v>
      </c>
      <c r="G1284">
        <v>499</v>
      </c>
      <c r="H1284" s="2">
        <v>1299</v>
      </c>
      <c r="I1284" s="3">
        <v>0.62</v>
      </c>
      <c r="J1284">
        <v>3.9</v>
      </c>
      <c r="K1284" s="1">
        <v>65</v>
      </c>
      <c r="L1284" t="s">
        <v>12131</v>
      </c>
      <c r="M1284" t="s">
        <v>12132</v>
      </c>
      <c r="N1284" t="s">
        <v>12133</v>
      </c>
      <c r="O1284" t="s">
        <v>12134</v>
      </c>
      <c r="P1284" t="s">
        <v>12135</v>
      </c>
      <c r="Q1284" t="s">
        <v>12136</v>
      </c>
      <c r="R1284" t="s">
        <v>12137</v>
      </c>
      <c r="S1284" t="s">
        <v>12138</v>
      </c>
    </row>
    <row r="1285" spans="1:19" x14ac:dyDescent="0.3">
      <c r="A1285" t="s">
        <v>12139</v>
      </c>
      <c r="B1285" t="s">
        <v>12140</v>
      </c>
      <c r="C1285" t="str">
        <f t="shared" si="61"/>
        <v>SUJATA Powermatic Plus, Juicer Mixe</v>
      </c>
      <c r="D1285" t="str">
        <f t="shared" si="62"/>
        <v>Sujata Powermatic Plus, Juicer Mixe</v>
      </c>
      <c r="E1285" t="s">
        <v>8728</v>
      </c>
      <c r="F1285" t="str">
        <f t="shared" si="63"/>
        <v>Home&amp;Kitchen</v>
      </c>
      <c r="G1285" s="2">
        <v>5865</v>
      </c>
      <c r="H1285" s="2">
        <v>7776</v>
      </c>
      <c r="I1285" s="3">
        <v>0.25</v>
      </c>
      <c r="J1285">
        <v>4.4000000000000004</v>
      </c>
      <c r="K1285" s="1">
        <v>2737</v>
      </c>
      <c r="L1285" t="s">
        <v>12141</v>
      </c>
      <c r="M1285" t="s">
        <v>12142</v>
      </c>
      <c r="N1285" t="s">
        <v>12143</v>
      </c>
      <c r="O1285" t="s">
        <v>12144</v>
      </c>
      <c r="P1285" t="s">
        <v>12145</v>
      </c>
      <c r="Q1285" t="s">
        <v>12146</v>
      </c>
      <c r="R1285" t="s">
        <v>12147</v>
      </c>
      <c r="S1285" t="s">
        <v>12148</v>
      </c>
    </row>
    <row r="1286" spans="1:19" x14ac:dyDescent="0.3">
      <c r="A1286" t="s">
        <v>12149</v>
      </c>
      <c r="B1286" t="s">
        <v>12150</v>
      </c>
      <c r="C1286" t="str">
        <f t="shared" si="61"/>
        <v xml:space="preserve">AGARO Royal Double Layered Kettle, </v>
      </c>
      <c r="D1286" t="str">
        <f t="shared" si="62"/>
        <v xml:space="preserve">Agaro Royal Double Layered Kettle, </v>
      </c>
      <c r="E1286" t="s">
        <v>8330</v>
      </c>
      <c r="F1286" t="str">
        <f t="shared" si="63"/>
        <v>Home&amp;Kitchen</v>
      </c>
      <c r="G1286" s="2">
        <v>1260</v>
      </c>
      <c r="H1286" s="2">
        <v>2299</v>
      </c>
      <c r="I1286" s="3">
        <v>0.45</v>
      </c>
      <c r="J1286">
        <v>4.3</v>
      </c>
      <c r="K1286" s="1">
        <v>55</v>
      </c>
      <c r="L1286" t="s">
        <v>12151</v>
      </c>
      <c r="M1286" t="s">
        <v>12152</v>
      </c>
      <c r="N1286" t="s">
        <v>12153</v>
      </c>
      <c r="O1286" t="s">
        <v>12154</v>
      </c>
      <c r="P1286" t="s">
        <v>12155</v>
      </c>
      <c r="Q1286" t="s">
        <v>12156</v>
      </c>
      <c r="R1286" t="s">
        <v>12157</v>
      </c>
      <c r="S1286" t="s">
        <v>12158</v>
      </c>
    </row>
    <row r="1287" spans="1:19" x14ac:dyDescent="0.3">
      <c r="A1287" t="s">
        <v>12159</v>
      </c>
      <c r="B1287" t="s">
        <v>12160</v>
      </c>
      <c r="C1287" t="str">
        <f t="shared" si="61"/>
        <v>Cafe JEI French Press Coffee and Te</v>
      </c>
      <c r="D1287" t="str">
        <f t="shared" si="62"/>
        <v>Cafe Jei French Press Coffee And Te</v>
      </c>
      <c r="E1287" t="s">
        <v>12161</v>
      </c>
      <c r="F1287" t="str">
        <f t="shared" si="63"/>
        <v>Home&amp;Kitchen</v>
      </c>
      <c r="G1287" s="2">
        <v>1099</v>
      </c>
      <c r="H1287" s="2">
        <v>1500</v>
      </c>
      <c r="I1287" s="3">
        <v>0.27</v>
      </c>
      <c r="J1287">
        <v>4.5</v>
      </c>
      <c r="K1287" s="1">
        <v>1065</v>
      </c>
      <c r="L1287" t="s">
        <v>12162</v>
      </c>
      <c r="M1287" t="s">
        <v>12163</v>
      </c>
      <c r="N1287" t="s">
        <v>12164</v>
      </c>
      <c r="O1287" t="s">
        <v>12165</v>
      </c>
      <c r="P1287" t="s">
        <v>12166</v>
      </c>
      <c r="Q1287" t="s">
        <v>12167</v>
      </c>
      <c r="R1287" t="s">
        <v>12168</v>
      </c>
      <c r="S1287" t="s">
        <v>12169</v>
      </c>
    </row>
    <row r="1288" spans="1:19" x14ac:dyDescent="0.3">
      <c r="A1288" t="s">
        <v>12170</v>
      </c>
      <c r="B1288" t="s">
        <v>12171</v>
      </c>
      <c r="C1288" t="str">
        <f t="shared" si="61"/>
        <v xml:space="preserve">Borosil Prime Grill Sandwich Maker </v>
      </c>
      <c r="D1288" t="str">
        <f t="shared" si="62"/>
        <v xml:space="preserve">Borosil Prime Grill Sandwich Maker </v>
      </c>
      <c r="E1288" t="s">
        <v>8851</v>
      </c>
      <c r="F1288" t="str">
        <f t="shared" si="63"/>
        <v>Home&amp;Kitchen</v>
      </c>
      <c r="G1288" s="2">
        <v>1928</v>
      </c>
      <c r="H1288" s="2">
        <v>2590</v>
      </c>
      <c r="I1288" s="3">
        <v>0.26</v>
      </c>
      <c r="J1288">
        <v>4</v>
      </c>
      <c r="K1288" s="1">
        <v>2377</v>
      </c>
      <c r="L1288" t="s">
        <v>12172</v>
      </c>
      <c r="M1288" t="s">
        <v>12173</v>
      </c>
      <c r="N1288" t="s">
        <v>12174</v>
      </c>
      <c r="O1288" t="s">
        <v>12175</v>
      </c>
      <c r="P1288" t="s">
        <v>12176</v>
      </c>
      <c r="Q1288" t="s">
        <v>12177</v>
      </c>
      <c r="R1288" t="s">
        <v>12178</v>
      </c>
      <c r="S1288" t="s">
        <v>12179</v>
      </c>
    </row>
    <row r="1289" spans="1:19" x14ac:dyDescent="0.3">
      <c r="A1289" t="s">
        <v>12180</v>
      </c>
      <c r="B1289" t="s">
        <v>12181</v>
      </c>
      <c r="C1289" t="str">
        <f t="shared" si="61"/>
        <v>Candes 10 Litre Perfecto 5 Star Rat</v>
      </c>
      <c r="D1289" t="str">
        <f t="shared" si="62"/>
        <v>Candes 10 Litre Perfecto 5 Star Rat</v>
      </c>
      <c r="E1289" t="s">
        <v>8563</v>
      </c>
      <c r="F1289" t="str">
        <f t="shared" si="63"/>
        <v>Home&amp;Kitchen</v>
      </c>
      <c r="G1289" s="2">
        <v>3249</v>
      </c>
      <c r="H1289" s="2">
        <v>6299</v>
      </c>
      <c r="I1289" s="3">
        <v>0.48</v>
      </c>
      <c r="J1289">
        <v>3.9</v>
      </c>
      <c r="K1289" s="1">
        <v>2569</v>
      </c>
      <c r="L1289" t="s">
        <v>12182</v>
      </c>
      <c r="M1289" t="s">
        <v>12183</v>
      </c>
      <c r="N1289" t="s">
        <v>12184</v>
      </c>
      <c r="O1289" t="s">
        <v>12185</v>
      </c>
      <c r="P1289" t="s">
        <v>12186</v>
      </c>
      <c r="Q1289" t="s">
        <v>12187</v>
      </c>
      <c r="R1289" t="s">
        <v>12188</v>
      </c>
      <c r="S1289" t="s">
        <v>12189</v>
      </c>
    </row>
    <row r="1290" spans="1:19" x14ac:dyDescent="0.3">
      <c r="A1290" t="s">
        <v>12190</v>
      </c>
      <c r="B1290" t="s">
        <v>12191</v>
      </c>
      <c r="C1290" t="str">
        <f t="shared" si="61"/>
        <v>Prestige PSMFB 800 Watt Sandwich To</v>
      </c>
      <c r="D1290" t="str">
        <f t="shared" si="62"/>
        <v>Prestige Psmfb 800 Watt Sandwich To</v>
      </c>
      <c r="E1290" t="s">
        <v>8851</v>
      </c>
      <c r="F1290" t="str">
        <f t="shared" si="63"/>
        <v>Home&amp;Kitchen</v>
      </c>
      <c r="G1290" s="2">
        <v>1199</v>
      </c>
      <c r="H1290" s="2">
        <v>1795</v>
      </c>
      <c r="I1290" s="3">
        <v>0.33</v>
      </c>
      <c r="J1290">
        <v>4.2</v>
      </c>
      <c r="K1290" s="1">
        <v>5967</v>
      </c>
      <c r="L1290" t="s">
        <v>12192</v>
      </c>
      <c r="M1290" t="s">
        <v>12193</v>
      </c>
      <c r="N1290" t="s">
        <v>12194</v>
      </c>
      <c r="O1290" t="s">
        <v>12195</v>
      </c>
      <c r="P1290" t="s">
        <v>12196</v>
      </c>
      <c r="Q1290" t="s">
        <v>12197</v>
      </c>
      <c r="R1290" t="s">
        <v>12198</v>
      </c>
      <c r="S1290" t="s">
        <v>12199</v>
      </c>
    </row>
    <row r="1291" spans="1:19" x14ac:dyDescent="0.3">
      <c r="A1291" t="s">
        <v>12200</v>
      </c>
      <c r="B1291" t="s">
        <v>12201</v>
      </c>
      <c r="C1291" t="str">
        <f t="shared" si="61"/>
        <v>iBELL MPK120L Premium Stainless Ste</v>
      </c>
      <c r="D1291" t="str">
        <f t="shared" si="62"/>
        <v>Ibell Mpk120L Premium Stainless Ste</v>
      </c>
      <c r="E1291" t="s">
        <v>8330</v>
      </c>
      <c r="F1291" t="str">
        <f t="shared" si="63"/>
        <v>Home&amp;Kitchen</v>
      </c>
      <c r="G1291" s="2">
        <v>1456</v>
      </c>
      <c r="H1291" s="2">
        <v>3190</v>
      </c>
      <c r="I1291" s="3">
        <v>0.54</v>
      </c>
      <c r="J1291">
        <v>4.0999999999999996</v>
      </c>
      <c r="K1291" s="1">
        <v>1776</v>
      </c>
      <c r="L1291" t="s">
        <v>12202</v>
      </c>
      <c r="M1291" t="s">
        <v>12203</v>
      </c>
      <c r="N1291" t="s">
        <v>12204</v>
      </c>
      <c r="O1291" t="s">
        <v>12205</v>
      </c>
      <c r="P1291" t="s">
        <v>12206</v>
      </c>
      <c r="Q1291" t="s">
        <v>12207</v>
      </c>
      <c r="R1291" t="s">
        <v>12208</v>
      </c>
      <c r="S1291" t="s">
        <v>12209</v>
      </c>
    </row>
    <row r="1292" spans="1:19" x14ac:dyDescent="0.3">
      <c r="A1292" t="s">
        <v>12210</v>
      </c>
      <c r="B1292" t="s">
        <v>12211</v>
      </c>
      <c r="C1292" t="str">
        <f t="shared" si="61"/>
        <v>Maharaja Whiteline Odacio Plus 550-</v>
      </c>
      <c r="D1292" t="str">
        <f t="shared" si="62"/>
        <v>Maharaja Whiteline Odacio Plus 550-</v>
      </c>
      <c r="E1292" t="s">
        <v>8728</v>
      </c>
      <c r="F1292" t="str">
        <f t="shared" si="63"/>
        <v>Home&amp;Kitchen</v>
      </c>
      <c r="G1292" s="2">
        <v>3349</v>
      </c>
      <c r="H1292" s="2">
        <v>4799</v>
      </c>
      <c r="I1292" s="3">
        <v>0.3</v>
      </c>
      <c r="J1292">
        <v>3.7</v>
      </c>
      <c r="K1292" s="1">
        <v>4200</v>
      </c>
      <c r="L1292" t="s">
        <v>12212</v>
      </c>
      <c r="M1292" t="s">
        <v>12213</v>
      </c>
      <c r="N1292" t="s">
        <v>12214</v>
      </c>
      <c r="O1292" t="s">
        <v>12215</v>
      </c>
      <c r="P1292" t="s">
        <v>12216</v>
      </c>
      <c r="Q1292" t="s">
        <v>12217</v>
      </c>
      <c r="R1292" t="s">
        <v>12218</v>
      </c>
      <c r="S1292" t="s">
        <v>12219</v>
      </c>
    </row>
    <row r="1293" spans="1:19" x14ac:dyDescent="0.3">
      <c r="A1293" t="s">
        <v>12220</v>
      </c>
      <c r="B1293" t="s">
        <v>12221</v>
      </c>
      <c r="C1293" t="str">
        <f t="shared" si="61"/>
        <v xml:space="preserve">Shakti Technology S3 High Pressure </v>
      </c>
      <c r="D1293" t="str">
        <f t="shared" si="62"/>
        <v xml:space="preserve">Shakti Technology S3 High Pressure </v>
      </c>
      <c r="E1293" t="s">
        <v>9177</v>
      </c>
      <c r="F1293" t="str">
        <f t="shared" si="63"/>
        <v>Home&amp;Kitchen</v>
      </c>
      <c r="G1293" s="2">
        <v>4899</v>
      </c>
      <c r="H1293" s="2">
        <v>8999</v>
      </c>
      <c r="I1293" s="3">
        <v>0.46</v>
      </c>
      <c r="J1293">
        <v>4.0999999999999996</v>
      </c>
      <c r="K1293" s="1">
        <v>297</v>
      </c>
      <c r="L1293" t="s">
        <v>12222</v>
      </c>
      <c r="M1293" t="s">
        <v>12223</v>
      </c>
      <c r="N1293" t="s">
        <v>12224</v>
      </c>
      <c r="O1293" t="s">
        <v>12225</v>
      </c>
      <c r="P1293" t="s">
        <v>12226</v>
      </c>
      <c r="Q1293" t="s">
        <v>12227</v>
      </c>
      <c r="R1293" t="s">
        <v>12228</v>
      </c>
      <c r="S1293" t="s">
        <v>12229</v>
      </c>
    </row>
    <row r="1294" spans="1:19" x14ac:dyDescent="0.3">
      <c r="A1294" t="s">
        <v>12230</v>
      </c>
      <c r="B1294" t="s">
        <v>12231</v>
      </c>
      <c r="C1294" t="str">
        <f t="shared" si="61"/>
        <v>Cello Quick Boil Popular Electric K</v>
      </c>
      <c r="D1294" t="str">
        <f t="shared" si="62"/>
        <v>Cello Quick Boil Popular Electric K</v>
      </c>
      <c r="E1294" t="s">
        <v>8552</v>
      </c>
      <c r="F1294" t="str">
        <f t="shared" si="63"/>
        <v>Home&amp;Kitchen</v>
      </c>
      <c r="G1294" s="2">
        <v>1199</v>
      </c>
      <c r="H1294" s="2">
        <v>1899</v>
      </c>
      <c r="I1294" s="3">
        <v>0.37</v>
      </c>
      <c r="J1294">
        <v>4.2</v>
      </c>
      <c r="K1294" s="1">
        <v>3858</v>
      </c>
      <c r="L1294" t="s">
        <v>12232</v>
      </c>
      <c r="M1294" t="s">
        <v>12233</v>
      </c>
      <c r="N1294" t="s">
        <v>12234</v>
      </c>
      <c r="O1294" t="s">
        <v>12235</v>
      </c>
      <c r="P1294" t="s">
        <v>12236</v>
      </c>
      <c r="Q1294" t="s">
        <v>12237</v>
      </c>
      <c r="R1294" t="s">
        <v>12238</v>
      </c>
      <c r="S1294" t="s">
        <v>12239</v>
      </c>
    </row>
    <row r="1295" spans="1:19" x14ac:dyDescent="0.3">
      <c r="A1295" t="s">
        <v>12240</v>
      </c>
      <c r="B1295" t="s">
        <v>12241</v>
      </c>
      <c r="C1295" t="str">
        <f t="shared" si="61"/>
        <v>AGARO Glory Cool Mist Ultrasonic Hu</v>
      </c>
      <c r="D1295" t="str">
        <f t="shared" si="62"/>
        <v>Agaro Glory Cool Mist Ultrasonic Hu</v>
      </c>
      <c r="E1295" t="s">
        <v>10901</v>
      </c>
      <c r="F1295" t="str">
        <f t="shared" si="63"/>
        <v>Home&amp;Kitchen</v>
      </c>
      <c r="G1295" s="2">
        <v>3290</v>
      </c>
      <c r="H1295" s="2">
        <v>5799</v>
      </c>
      <c r="I1295" s="3">
        <v>0.43</v>
      </c>
      <c r="J1295">
        <v>4.3</v>
      </c>
      <c r="K1295" s="1">
        <v>168</v>
      </c>
      <c r="L1295" t="s">
        <v>12242</v>
      </c>
      <c r="M1295" t="s">
        <v>12243</v>
      </c>
      <c r="N1295" t="s">
        <v>12244</v>
      </c>
      <c r="O1295" t="s">
        <v>12245</v>
      </c>
      <c r="P1295" t="s">
        <v>12246</v>
      </c>
      <c r="Q1295" t="s">
        <v>12247</v>
      </c>
      <c r="R1295" t="s">
        <v>12248</v>
      </c>
      <c r="S1295" t="s">
        <v>12249</v>
      </c>
    </row>
    <row r="1296" spans="1:19" x14ac:dyDescent="0.3">
      <c r="A1296" t="s">
        <v>12250</v>
      </c>
      <c r="B1296" t="s">
        <v>12251</v>
      </c>
      <c r="C1296" t="str">
        <f t="shared" si="61"/>
        <v>Wolpin 1 Lint Roller with 60 Sheets</v>
      </c>
      <c r="D1296" t="str">
        <f t="shared" si="62"/>
        <v>Wolpin 1 Lint Roller With 60 Sheets</v>
      </c>
      <c r="E1296" t="s">
        <v>8363</v>
      </c>
      <c r="F1296" t="str">
        <f t="shared" si="63"/>
        <v>Home&amp;Kitchen</v>
      </c>
      <c r="G1296">
        <v>179</v>
      </c>
      <c r="H1296">
        <v>799</v>
      </c>
      <c r="I1296" s="3">
        <v>0.78</v>
      </c>
      <c r="J1296">
        <v>3.6</v>
      </c>
      <c r="K1296" s="1">
        <v>101</v>
      </c>
      <c r="L1296" t="s">
        <v>12252</v>
      </c>
      <c r="M1296" t="s">
        <v>12253</v>
      </c>
      <c r="N1296" t="s">
        <v>12254</v>
      </c>
      <c r="O1296" t="s">
        <v>12255</v>
      </c>
      <c r="P1296" t="s">
        <v>12256</v>
      </c>
      <c r="Q1296" t="s">
        <v>12257</v>
      </c>
      <c r="R1296" t="s">
        <v>12258</v>
      </c>
      <c r="S1296" t="s">
        <v>12259</v>
      </c>
    </row>
    <row r="1297" spans="1:19" x14ac:dyDescent="0.3">
      <c r="A1297" t="s">
        <v>12260</v>
      </c>
      <c r="B1297" t="s">
        <v>12261</v>
      </c>
      <c r="C1297" t="str">
        <f t="shared" si="61"/>
        <v>Abode Kitchen Essential Measuring C</v>
      </c>
      <c r="D1297" t="str">
        <f t="shared" si="62"/>
        <v>Abode Kitchen Essential Measuring C</v>
      </c>
      <c r="E1297" t="s">
        <v>11920</v>
      </c>
      <c r="F1297" t="str">
        <f t="shared" si="63"/>
        <v>Home&amp;Kitchen</v>
      </c>
      <c r="G1297">
        <v>149</v>
      </c>
      <c r="H1297">
        <v>300</v>
      </c>
      <c r="I1297" s="3">
        <v>0.5</v>
      </c>
      <c r="J1297">
        <v>4.0999999999999996</v>
      </c>
      <c r="K1297" s="1">
        <v>4074</v>
      </c>
      <c r="L1297" t="s">
        <v>12262</v>
      </c>
      <c r="M1297" t="s">
        <v>12263</v>
      </c>
      <c r="N1297" t="s">
        <v>12264</v>
      </c>
      <c r="O1297" t="s">
        <v>12265</v>
      </c>
      <c r="P1297" t="s">
        <v>12266</v>
      </c>
      <c r="Q1297" t="s">
        <v>12267</v>
      </c>
      <c r="R1297" t="s">
        <v>12268</v>
      </c>
      <c r="S1297" t="s">
        <v>12269</v>
      </c>
    </row>
    <row r="1298" spans="1:19" x14ac:dyDescent="0.3">
      <c r="A1298" t="s">
        <v>12270</v>
      </c>
      <c r="B1298" t="s">
        <v>12271</v>
      </c>
      <c r="C1298" t="str">
        <f t="shared" si="61"/>
        <v>Sujata Supermix, Mixer Grinder, 900</v>
      </c>
      <c r="D1298" t="str">
        <f t="shared" si="62"/>
        <v>Sujata Supermix, Mixer Grinder, 900</v>
      </c>
      <c r="E1298" t="s">
        <v>8499</v>
      </c>
      <c r="F1298" t="str">
        <f t="shared" si="63"/>
        <v>Home&amp;Kitchen</v>
      </c>
      <c r="G1298" s="2">
        <v>5490</v>
      </c>
      <c r="H1298" s="2">
        <v>7200</v>
      </c>
      <c r="I1298" s="3">
        <v>0.24</v>
      </c>
      <c r="J1298">
        <v>4.5</v>
      </c>
      <c r="K1298" s="1">
        <v>1408</v>
      </c>
      <c r="L1298" t="s">
        <v>12272</v>
      </c>
      <c r="M1298" t="s">
        <v>12273</v>
      </c>
      <c r="N1298" t="s">
        <v>12274</v>
      </c>
      <c r="O1298" t="s">
        <v>12275</v>
      </c>
      <c r="P1298" t="s">
        <v>12276</v>
      </c>
      <c r="Q1298" t="s">
        <v>12277</v>
      </c>
      <c r="R1298" t="s">
        <v>12278</v>
      </c>
      <c r="S1298" t="s">
        <v>12279</v>
      </c>
    </row>
    <row r="1299" spans="1:19" x14ac:dyDescent="0.3">
      <c r="A1299" t="s">
        <v>12280</v>
      </c>
      <c r="B1299" t="s">
        <v>12281</v>
      </c>
      <c r="C1299" t="str">
        <f t="shared" si="61"/>
        <v>CARDEX Digital Kitchen Weighing Mac</v>
      </c>
      <c r="D1299" t="str">
        <f t="shared" si="62"/>
        <v>Cardex Digital Kitchen Weighing Mac</v>
      </c>
      <c r="E1299" t="s">
        <v>8374</v>
      </c>
      <c r="F1299" t="str">
        <f t="shared" si="63"/>
        <v>Home&amp;Kitchen</v>
      </c>
      <c r="G1299">
        <v>379</v>
      </c>
      <c r="H1299">
        <v>389</v>
      </c>
      <c r="I1299" s="3">
        <v>0.03</v>
      </c>
      <c r="J1299">
        <v>4.2</v>
      </c>
      <c r="K1299" s="1">
        <v>3739</v>
      </c>
      <c r="L1299" t="s">
        <v>12282</v>
      </c>
      <c r="M1299" t="s">
        <v>12283</v>
      </c>
      <c r="N1299" t="s">
        <v>12284</v>
      </c>
      <c r="O1299" t="s">
        <v>12285</v>
      </c>
      <c r="P1299" t="s">
        <v>12286</v>
      </c>
      <c r="Q1299" t="s">
        <v>12287</v>
      </c>
      <c r="R1299" t="s">
        <v>12288</v>
      </c>
      <c r="S1299" t="s">
        <v>12289</v>
      </c>
    </row>
    <row r="1300" spans="1:19" x14ac:dyDescent="0.3">
      <c r="A1300" t="s">
        <v>12290</v>
      </c>
      <c r="B1300" t="s">
        <v>12291</v>
      </c>
      <c r="C1300" t="str">
        <f t="shared" si="61"/>
        <v>V-Guard Zenora RO+UF+MB Water Purif</v>
      </c>
      <c r="D1300" t="str">
        <f t="shared" si="62"/>
        <v>V-Guard Zenora Ro+Uf+Mb Water Purif</v>
      </c>
      <c r="E1300" t="s">
        <v>9889</v>
      </c>
      <c r="F1300" t="str">
        <f t="shared" si="63"/>
        <v>Home&amp;Kitchen</v>
      </c>
      <c r="G1300" s="2">
        <v>8699</v>
      </c>
      <c r="H1300" s="2">
        <v>13049</v>
      </c>
      <c r="I1300" s="3">
        <v>0.33</v>
      </c>
      <c r="J1300">
        <v>4.3</v>
      </c>
      <c r="K1300" s="1">
        <v>5891</v>
      </c>
      <c r="L1300" t="s">
        <v>12292</v>
      </c>
      <c r="M1300" t="s">
        <v>12293</v>
      </c>
      <c r="N1300" t="s">
        <v>12294</v>
      </c>
      <c r="O1300" t="s">
        <v>12295</v>
      </c>
      <c r="P1300" t="s">
        <v>12296</v>
      </c>
      <c r="Q1300" t="s">
        <v>12297</v>
      </c>
      <c r="R1300" t="s">
        <v>12298</v>
      </c>
      <c r="S1300" t="s">
        <v>12299</v>
      </c>
    </row>
    <row r="1301" spans="1:19" x14ac:dyDescent="0.3">
      <c r="A1301" t="s">
        <v>12300</v>
      </c>
      <c r="B1301" t="s">
        <v>12301</v>
      </c>
      <c r="C1301" t="str">
        <f t="shared" si="61"/>
        <v>Bajaj Rex DLX 750 W 4 Jars Mixer Gr</v>
      </c>
      <c r="D1301" t="str">
        <f t="shared" si="62"/>
        <v>Bajaj Rex Dlx 750 W 4 Jars Mixer Gr</v>
      </c>
      <c r="E1301" t="s">
        <v>8499</v>
      </c>
      <c r="F1301" t="str">
        <f t="shared" si="63"/>
        <v>Home&amp;Kitchen</v>
      </c>
      <c r="G1301" s="4">
        <v>3041.67</v>
      </c>
      <c r="H1301" s="2">
        <v>5999</v>
      </c>
      <c r="I1301" s="3">
        <v>0.49</v>
      </c>
      <c r="J1301">
        <v>4</v>
      </c>
      <c r="K1301" s="1">
        <v>777</v>
      </c>
      <c r="L1301" t="s">
        <v>12302</v>
      </c>
      <c r="M1301" t="s">
        <v>12303</v>
      </c>
      <c r="N1301" t="s">
        <v>12304</v>
      </c>
      <c r="O1301" t="s">
        <v>12305</v>
      </c>
      <c r="P1301" t="s">
        <v>12306</v>
      </c>
      <c r="Q1301" t="s">
        <v>12307</v>
      </c>
      <c r="R1301" t="s">
        <v>12308</v>
      </c>
      <c r="S1301" t="s">
        <v>12309</v>
      </c>
    </row>
    <row r="1302" spans="1:19" x14ac:dyDescent="0.3">
      <c r="A1302" t="s">
        <v>12310</v>
      </c>
      <c r="B1302" t="s">
        <v>12311</v>
      </c>
      <c r="C1302" t="str">
        <f t="shared" si="61"/>
        <v>KENT 16051 Hand Blender 300 W | 5 V</v>
      </c>
      <c r="D1302" t="str">
        <f t="shared" si="62"/>
        <v>Kent 16051 Hand Blender 300 W | 5 V</v>
      </c>
      <c r="E1302" t="s">
        <v>8477</v>
      </c>
      <c r="F1302" t="str">
        <f t="shared" si="63"/>
        <v>Home&amp;Kitchen</v>
      </c>
      <c r="G1302" s="2">
        <v>1745</v>
      </c>
      <c r="H1302" s="2">
        <v>2400</v>
      </c>
      <c r="I1302" s="3">
        <v>0.27</v>
      </c>
      <c r="J1302">
        <v>4.2</v>
      </c>
      <c r="K1302" s="1">
        <v>14160</v>
      </c>
      <c r="L1302" t="s">
        <v>12312</v>
      </c>
      <c r="M1302" t="s">
        <v>12313</v>
      </c>
      <c r="N1302" t="s">
        <v>12314</v>
      </c>
      <c r="O1302" t="s">
        <v>12315</v>
      </c>
      <c r="P1302" t="s">
        <v>12316</v>
      </c>
      <c r="Q1302" t="s">
        <v>12317</v>
      </c>
      <c r="R1302" t="s">
        <v>12318</v>
      </c>
      <c r="S1302" t="s">
        <v>12319</v>
      </c>
    </row>
    <row r="1303" spans="1:19" x14ac:dyDescent="0.3">
      <c r="A1303" t="s">
        <v>12320</v>
      </c>
      <c r="B1303" t="s">
        <v>12321</v>
      </c>
      <c r="C1303" t="str">
        <f t="shared" si="61"/>
        <v>Prestige PIC 15.0+ 1900-Watt Induct</v>
      </c>
      <c r="D1303" t="str">
        <f t="shared" si="62"/>
        <v>Prestige Pic 15.0+ 1900-Watt Induct</v>
      </c>
      <c r="E1303" t="s">
        <v>8436</v>
      </c>
      <c r="F1303" t="str">
        <f t="shared" si="63"/>
        <v>Home&amp;Kitchen</v>
      </c>
      <c r="G1303" s="2">
        <v>3180</v>
      </c>
      <c r="H1303" s="2">
        <v>5295</v>
      </c>
      <c r="I1303" s="3">
        <v>0.4</v>
      </c>
      <c r="J1303">
        <v>4.2</v>
      </c>
      <c r="K1303" s="1">
        <v>6919</v>
      </c>
      <c r="L1303" t="s">
        <v>12322</v>
      </c>
      <c r="M1303" t="s">
        <v>12323</v>
      </c>
      <c r="N1303" t="s">
        <v>12324</v>
      </c>
      <c r="O1303" t="s">
        <v>12325</v>
      </c>
      <c r="P1303" t="s">
        <v>12326</v>
      </c>
      <c r="Q1303" t="s">
        <v>12327</v>
      </c>
      <c r="R1303" t="s">
        <v>12328</v>
      </c>
      <c r="S1303" t="s">
        <v>12329</v>
      </c>
    </row>
    <row r="1304" spans="1:19" x14ac:dyDescent="0.3">
      <c r="A1304" t="s">
        <v>12330</v>
      </c>
      <c r="B1304" t="s">
        <v>12331</v>
      </c>
      <c r="C1304" t="str">
        <f t="shared" si="61"/>
        <v>Aqua d pure Active Copper 12-L RO+U</v>
      </c>
      <c r="D1304" t="str">
        <f t="shared" si="62"/>
        <v>Aqua D Pure Active Copper 12-L Ro+U</v>
      </c>
      <c r="E1304" t="s">
        <v>9889</v>
      </c>
      <c r="F1304" t="str">
        <f t="shared" si="63"/>
        <v>Home&amp;Kitchen</v>
      </c>
      <c r="G1304" s="2">
        <v>4999</v>
      </c>
      <c r="H1304" s="2">
        <v>24999</v>
      </c>
      <c r="I1304" s="3">
        <v>0.8</v>
      </c>
      <c r="J1304">
        <v>4.5</v>
      </c>
      <c r="K1304" s="1">
        <v>287</v>
      </c>
      <c r="L1304" t="s">
        <v>12332</v>
      </c>
      <c r="M1304" t="s">
        <v>12333</v>
      </c>
      <c r="N1304" t="s">
        <v>12334</v>
      </c>
      <c r="O1304" t="s">
        <v>12335</v>
      </c>
      <c r="P1304" t="s">
        <v>12336</v>
      </c>
      <c r="Q1304" t="s">
        <v>12337</v>
      </c>
      <c r="R1304" t="s">
        <v>12338</v>
      </c>
      <c r="S1304" t="s">
        <v>12339</v>
      </c>
    </row>
    <row r="1305" spans="1:19" x14ac:dyDescent="0.3">
      <c r="A1305" t="s">
        <v>12340</v>
      </c>
      <c r="B1305" t="s">
        <v>12341</v>
      </c>
      <c r="C1305" t="str">
        <f t="shared" si="61"/>
        <v>PrettyKrafts Laundry Square Shape B</v>
      </c>
      <c r="D1305" t="str">
        <f t="shared" si="62"/>
        <v>Prettykrafts Laundry Square Shape B</v>
      </c>
      <c r="E1305" t="s">
        <v>8676</v>
      </c>
      <c r="F1305" t="str">
        <f t="shared" si="63"/>
        <v>Home&amp;Kitchen</v>
      </c>
      <c r="G1305">
        <v>390</v>
      </c>
      <c r="H1305">
        <v>799</v>
      </c>
      <c r="I1305" s="3">
        <v>0.51</v>
      </c>
      <c r="J1305">
        <v>3.8</v>
      </c>
      <c r="K1305" s="1">
        <v>287</v>
      </c>
      <c r="L1305" t="s">
        <v>12342</v>
      </c>
      <c r="M1305" t="s">
        <v>12343</v>
      </c>
      <c r="N1305" t="s">
        <v>12344</v>
      </c>
      <c r="O1305" t="s">
        <v>12345</v>
      </c>
      <c r="P1305" t="s">
        <v>12346</v>
      </c>
      <c r="Q1305" t="s">
        <v>12347</v>
      </c>
      <c r="R1305" t="s">
        <v>12348</v>
      </c>
      <c r="S1305" t="s">
        <v>12349</v>
      </c>
    </row>
    <row r="1306" spans="1:19" x14ac:dyDescent="0.3">
      <c r="A1306" t="s">
        <v>12350</v>
      </c>
      <c r="B1306" t="s">
        <v>12351</v>
      </c>
      <c r="C1306" t="str">
        <f t="shared" si="61"/>
        <v>Libra Roti Maker Electric Automatic</v>
      </c>
      <c r="D1306" t="str">
        <f t="shared" si="62"/>
        <v>Libra Roti Maker Electric Automatic</v>
      </c>
      <c r="E1306" t="s">
        <v>12352</v>
      </c>
      <c r="F1306" t="str">
        <f t="shared" si="63"/>
        <v>Home&amp;Kitchen</v>
      </c>
      <c r="G1306" s="2">
        <v>1999</v>
      </c>
      <c r="H1306" s="2">
        <v>2999</v>
      </c>
      <c r="I1306" s="3">
        <v>0.33</v>
      </c>
      <c r="J1306">
        <v>4.4000000000000004</v>
      </c>
      <c r="K1306" s="1">
        <v>388</v>
      </c>
      <c r="L1306" t="s">
        <v>12353</v>
      </c>
      <c r="M1306" t="s">
        <v>12354</v>
      </c>
      <c r="N1306" t="s">
        <v>12355</v>
      </c>
      <c r="O1306" t="s">
        <v>12356</v>
      </c>
      <c r="P1306" t="s">
        <v>12357</v>
      </c>
      <c r="Q1306" t="s">
        <v>12358</v>
      </c>
      <c r="R1306" t="s">
        <v>12359</v>
      </c>
      <c r="S1306" t="s">
        <v>12360</v>
      </c>
    </row>
    <row r="1307" spans="1:19" x14ac:dyDescent="0.3">
      <c r="A1307" t="s">
        <v>12361</v>
      </c>
      <c r="B1307" t="s">
        <v>12362</v>
      </c>
      <c r="C1307" t="str">
        <f t="shared" si="61"/>
        <v>Glen 3 in 1 Electric Multi Cooker -</v>
      </c>
      <c r="D1307" t="str">
        <f t="shared" si="62"/>
        <v>Glen 3 In 1 Electric Multi Cooker -</v>
      </c>
      <c r="E1307" t="s">
        <v>8820</v>
      </c>
      <c r="F1307" t="str">
        <f t="shared" si="63"/>
        <v>Home&amp;Kitchen</v>
      </c>
      <c r="G1307" s="2">
        <v>1624</v>
      </c>
      <c r="H1307" s="2">
        <v>2495</v>
      </c>
      <c r="I1307" s="3">
        <v>0.35</v>
      </c>
      <c r="J1307">
        <v>4.0999999999999996</v>
      </c>
      <c r="K1307" s="1">
        <v>827</v>
      </c>
      <c r="L1307" t="s">
        <v>12363</v>
      </c>
      <c r="M1307" t="s">
        <v>12364</v>
      </c>
      <c r="N1307" t="s">
        <v>12365</v>
      </c>
      <c r="O1307" t="s">
        <v>12366</v>
      </c>
      <c r="P1307" t="s">
        <v>12367</v>
      </c>
      <c r="Q1307" t="s">
        <v>12368</v>
      </c>
      <c r="R1307" t="s">
        <v>12369</v>
      </c>
      <c r="S1307" t="s">
        <v>12370</v>
      </c>
    </row>
    <row r="1308" spans="1:19" x14ac:dyDescent="0.3">
      <c r="A1308" t="s">
        <v>12371</v>
      </c>
      <c r="B1308" t="s">
        <v>12372</v>
      </c>
      <c r="C1308" t="str">
        <f t="shared" si="61"/>
        <v>Dynore Stainless Steel Set of 4 Mea</v>
      </c>
      <c r="D1308" t="str">
        <f t="shared" si="62"/>
        <v>Dynore Stainless Steel Set Of 4 Mea</v>
      </c>
      <c r="E1308" t="s">
        <v>11920</v>
      </c>
      <c r="F1308" t="str">
        <f t="shared" si="63"/>
        <v>Home&amp;Kitchen</v>
      </c>
      <c r="G1308">
        <v>184</v>
      </c>
      <c r="H1308">
        <v>450</v>
      </c>
      <c r="I1308" s="3">
        <v>0.59</v>
      </c>
      <c r="J1308">
        <v>4.2</v>
      </c>
      <c r="K1308" s="1">
        <v>4971</v>
      </c>
      <c r="L1308" t="s">
        <v>12373</v>
      </c>
      <c r="M1308" t="s">
        <v>12374</v>
      </c>
      <c r="N1308" t="s">
        <v>12375</v>
      </c>
      <c r="O1308" t="s">
        <v>12376</v>
      </c>
      <c r="P1308" t="s">
        <v>12377</v>
      </c>
      <c r="Q1308" t="s">
        <v>12378</v>
      </c>
      <c r="R1308" t="s">
        <v>12379</v>
      </c>
      <c r="S1308" t="s">
        <v>12380</v>
      </c>
    </row>
    <row r="1309" spans="1:19" x14ac:dyDescent="0.3">
      <c r="A1309" t="s">
        <v>12381</v>
      </c>
      <c r="B1309" t="s">
        <v>12382</v>
      </c>
      <c r="C1309" t="str">
        <f t="shared" si="61"/>
        <v>Lint Remover For Clothes With 1 Yea</v>
      </c>
      <c r="D1309" t="str">
        <f t="shared" si="62"/>
        <v>Lint Remover For Clothes With 1 Yea</v>
      </c>
      <c r="E1309" t="s">
        <v>8363</v>
      </c>
      <c r="F1309" t="str">
        <f t="shared" si="63"/>
        <v>Home&amp;Kitchen</v>
      </c>
      <c r="G1309">
        <v>445</v>
      </c>
      <c r="H1309">
        <v>999</v>
      </c>
      <c r="I1309" s="3">
        <v>0.55000000000000004</v>
      </c>
      <c r="J1309">
        <v>4.3</v>
      </c>
      <c r="K1309" s="1">
        <v>229</v>
      </c>
      <c r="L1309" t="s">
        <v>12383</v>
      </c>
      <c r="M1309" t="s">
        <v>12384</v>
      </c>
      <c r="N1309" t="s">
        <v>12385</v>
      </c>
      <c r="O1309" t="s">
        <v>12386</v>
      </c>
      <c r="P1309" t="s">
        <v>12387</v>
      </c>
      <c r="Q1309" t="s">
        <v>12388</v>
      </c>
      <c r="R1309" t="s">
        <v>12389</v>
      </c>
      <c r="S1309" t="s">
        <v>12390</v>
      </c>
    </row>
    <row r="1310" spans="1:19" x14ac:dyDescent="0.3">
      <c r="A1310" t="s">
        <v>12391</v>
      </c>
      <c r="B1310" t="s">
        <v>12392</v>
      </c>
      <c r="C1310" t="str">
        <f t="shared" si="61"/>
        <v>Monitor AC Stand/Heavy Duty Air Con</v>
      </c>
      <c r="D1310" t="str">
        <f t="shared" si="62"/>
        <v>Monitor Ac Stand/Heavy Duty Air Con</v>
      </c>
      <c r="E1310" t="s">
        <v>12393</v>
      </c>
      <c r="F1310" t="str">
        <f t="shared" si="63"/>
        <v>Home&amp;Kitchen</v>
      </c>
      <c r="G1310">
        <v>699</v>
      </c>
      <c r="H1310" s="2">
        <v>1690</v>
      </c>
      <c r="I1310" s="3">
        <v>0.59</v>
      </c>
      <c r="J1310">
        <v>4.0999999999999996</v>
      </c>
      <c r="K1310" s="1">
        <v>3524</v>
      </c>
      <c r="L1310" t="s">
        <v>12394</v>
      </c>
      <c r="M1310" t="s">
        <v>12395</v>
      </c>
      <c r="N1310" t="s">
        <v>12396</v>
      </c>
      <c r="O1310" t="s">
        <v>12397</v>
      </c>
      <c r="P1310" t="s">
        <v>12398</v>
      </c>
      <c r="Q1310" t="s">
        <v>12399</v>
      </c>
      <c r="R1310" t="s">
        <v>12400</v>
      </c>
      <c r="S1310" t="s">
        <v>12401</v>
      </c>
    </row>
    <row r="1311" spans="1:19" x14ac:dyDescent="0.3">
      <c r="A1311" t="s">
        <v>12402</v>
      </c>
      <c r="B1311" t="s">
        <v>12403</v>
      </c>
      <c r="C1311" t="str">
        <f t="shared" si="61"/>
        <v>iBELL Induction Cooktop, 2000W with</v>
      </c>
      <c r="D1311" t="str">
        <f t="shared" si="62"/>
        <v>Ibell Induction Cooktop, 2000W With</v>
      </c>
      <c r="E1311" t="s">
        <v>8436</v>
      </c>
      <c r="F1311" t="str">
        <f t="shared" si="63"/>
        <v>Home&amp;Kitchen</v>
      </c>
      <c r="G1311" s="2">
        <v>1601</v>
      </c>
      <c r="H1311" s="2">
        <v>3890</v>
      </c>
      <c r="I1311" s="3">
        <v>0.59</v>
      </c>
      <c r="J1311">
        <v>4.2</v>
      </c>
      <c r="K1311" s="1">
        <v>156</v>
      </c>
      <c r="L1311" t="s">
        <v>12404</v>
      </c>
      <c r="M1311" t="s">
        <v>12405</v>
      </c>
      <c r="N1311" t="s">
        <v>12406</v>
      </c>
      <c r="O1311" t="s">
        <v>12407</v>
      </c>
      <c r="P1311" t="s">
        <v>12408</v>
      </c>
      <c r="Q1311" t="s">
        <v>12409</v>
      </c>
      <c r="R1311" t="s">
        <v>12410</v>
      </c>
      <c r="S1311" t="s">
        <v>12411</v>
      </c>
    </row>
    <row r="1312" spans="1:19" x14ac:dyDescent="0.3">
      <c r="A1312" t="s">
        <v>12412</v>
      </c>
      <c r="B1312" t="s">
        <v>12413</v>
      </c>
      <c r="C1312" t="str">
        <f t="shared" si="61"/>
        <v>KENT POWP-Sediment Filter 10'' Thre</v>
      </c>
      <c r="D1312" t="str">
        <f t="shared" si="62"/>
        <v>Kent Powp-Sediment Filter 10'' Thre</v>
      </c>
      <c r="E1312" t="s">
        <v>9424</v>
      </c>
      <c r="F1312" t="str">
        <f t="shared" si="63"/>
        <v>Home&amp;Kitchen</v>
      </c>
      <c r="G1312">
        <v>231</v>
      </c>
      <c r="H1312">
        <v>260</v>
      </c>
      <c r="I1312" s="3">
        <v>0.11</v>
      </c>
      <c r="J1312">
        <v>4.0999999999999996</v>
      </c>
      <c r="K1312" s="1">
        <v>490</v>
      </c>
      <c r="L1312" t="s">
        <v>12414</v>
      </c>
      <c r="M1312" t="s">
        <v>12415</v>
      </c>
      <c r="N1312" t="s">
        <v>12416</v>
      </c>
      <c r="O1312" t="s">
        <v>12417</v>
      </c>
      <c r="P1312" t="s">
        <v>12418</v>
      </c>
      <c r="Q1312" t="s">
        <v>12419</v>
      </c>
      <c r="R1312" t="s">
        <v>12420</v>
      </c>
      <c r="S1312" t="s">
        <v>12421</v>
      </c>
    </row>
    <row r="1313" spans="1:19" x14ac:dyDescent="0.3">
      <c r="A1313" t="s">
        <v>12422</v>
      </c>
      <c r="B1313" t="s">
        <v>12423</v>
      </c>
      <c r="C1313" t="str">
        <f t="shared" si="61"/>
        <v>LACOPINE Mini Pocket Size Lint Roll</v>
      </c>
      <c r="D1313" t="str">
        <f t="shared" si="62"/>
        <v>Lacopine Mini Pocket Size Lint Roll</v>
      </c>
      <c r="E1313" t="s">
        <v>8363</v>
      </c>
      <c r="F1313" t="str">
        <f t="shared" si="63"/>
        <v>Home&amp;Kitchen</v>
      </c>
      <c r="G1313">
        <v>369</v>
      </c>
      <c r="H1313">
        <v>599</v>
      </c>
      <c r="I1313" s="3">
        <v>0.38</v>
      </c>
      <c r="J1313">
        <v>3.9</v>
      </c>
      <c r="K1313" s="1">
        <v>82</v>
      </c>
      <c r="L1313" t="s">
        <v>12424</v>
      </c>
      <c r="M1313" t="s">
        <v>12425</v>
      </c>
      <c r="N1313" t="s">
        <v>12426</v>
      </c>
      <c r="O1313" t="s">
        <v>12427</v>
      </c>
      <c r="P1313" t="s">
        <v>12428</v>
      </c>
      <c r="Q1313" t="s">
        <v>12429</v>
      </c>
      <c r="R1313" t="s">
        <v>12430</v>
      </c>
      <c r="S1313" t="s">
        <v>12431</v>
      </c>
    </row>
    <row r="1314" spans="1:19" x14ac:dyDescent="0.3">
      <c r="A1314" t="s">
        <v>12432</v>
      </c>
      <c r="B1314" t="s">
        <v>12433</v>
      </c>
      <c r="C1314" t="str">
        <f t="shared" si="61"/>
        <v>iBELL SEK170BM Premium Electric Ket</v>
      </c>
      <c r="D1314" t="str">
        <f t="shared" si="62"/>
        <v>Ibell Sek170Bm Premium Electric Ket</v>
      </c>
      <c r="E1314" t="s">
        <v>8330</v>
      </c>
      <c r="F1314" t="str">
        <f t="shared" si="63"/>
        <v>Home&amp;Kitchen</v>
      </c>
      <c r="G1314">
        <v>809</v>
      </c>
      <c r="H1314" s="2">
        <v>1950</v>
      </c>
      <c r="I1314" s="3">
        <v>0.59</v>
      </c>
      <c r="J1314">
        <v>3.9</v>
      </c>
      <c r="K1314" s="1">
        <v>710</v>
      </c>
      <c r="L1314" t="s">
        <v>12434</v>
      </c>
      <c r="M1314" t="s">
        <v>12435</v>
      </c>
      <c r="N1314" t="s">
        <v>12436</v>
      </c>
      <c r="O1314" t="s">
        <v>12437</v>
      </c>
      <c r="P1314" t="s">
        <v>12438</v>
      </c>
      <c r="Q1314" t="s">
        <v>12439</v>
      </c>
      <c r="R1314" t="s">
        <v>12440</v>
      </c>
      <c r="S1314" t="s">
        <v>12441</v>
      </c>
    </row>
    <row r="1315" spans="1:19" x14ac:dyDescent="0.3">
      <c r="A1315" t="s">
        <v>12442</v>
      </c>
      <c r="B1315" t="s">
        <v>12443</v>
      </c>
      <c r="C1315" t="str">
        <f t="shared" si="61"/>
        <v>Activa Easy Mix Nutri Mixer Grinder</v>
      </c>
      <c r="D1315" t="str">
        <f t="shared" si="62"/>
        <v>Activa Easy Mix Nutri Mixer Grinder</v>
      </c>
      <c r="E1315" t="s">
        <v>8499</v>
      </c>
      <c r="F1315" t="str">
        <f t="shared" si="63"/>
        <v>Home&amp;Kitchen</v>
      </c>
      <c r="G1315" s="2">
        <v>1199</v>
      </c>
      <c r="H1315" s="2">
        <v>2990</v>
      </c>
      <c r="I1315" s="3">
        <v>0.6</v>
      </c>
      <c r="J1315">
        <v>3.8</v>
      </c>
      <c r="K1315" s="1">
        <v>133</v>
      </c>
      <c r="L1315" t="s">
        <v>12444</v>
      </c>
      <c r="M1315" t="s">
        <v>12445</v>
      </c>
      <c r="N1315" t="s">
        <v>12446</v>
      </c>
      <c r="O1315" t="s">
        <v>12447</v>
      </c>
      <c r="P1315" t="s">
        <v>12448</v>
      </c>
      <c r="Q1315" t="s">
        <v>12449</v>
      </c>
      <c r="R1315" t="s">
        <v>12450</v>
      </c>
      <c r="S1315" t="s">
        <v>12451</v>
      </c>
    </row>
    <row r="1316" spans="1:19" x14ac:dyDescent="0.3">
      <c r="A1316" t="s">
        <v>12452</v>
      </c>
      <c r="B1316" t="s">
        <v>12453</v>
      </c>
      <c r="C1316" t="str">
        <f t="shared" si="61"/>
        <v xml:space="preserve">Sujata Dynamix, Mixer Grinder, 900 </v>
      </c>
      <c r="D1316" t="str">
        <f t="shared" si="62"/>
        <v xml:space="preserve">Sujata Dynamix, Mixer Grinder, 900 </v>
      </c>
      <c r="E1316" t="s">
        <v>8499</v>
      </c>
      <c r="F1316" t="str">
        <f t="shared" si="63"/>
        <v>Home&amp;Kitchen</v>
      </c>
      <c r="G1316" s="2">
        <v>6120</v>
      </c>
      <c r="H1316" s="2">
        <v>8073</v>
      </c>
      <c r="I1316" s="3">
        <v>0.24</v>
      </c>
      <c r="J1316">
        <v>4.5999999999999996</v>
      </c>
      <c r="K1316" s="1">
        <v>2751</v>
      </c>
      <c r="L1316" t="s">
        <v>12454</v>
      </c>
      <c r="M1316" t="s">
        <v>12455</v>
      </c>
      <c r="N1316" t="s">
        <v>12456</v>
      </c>
      <c r="O1316" t="s">
        <v>12457</v>
      </c>
      <c r="P1316" t="s">
        <v>12458</v>
      </c>
      <c r="Q1316" t="s">
        <v>12459</v>
      </c>
      <c r="R1316" t="s">
        <v>12460</v>
      </c>
      <c r="S1316" t="s">
        <v>12461</v>
      </c>
    </row>
    <row r="1317" spans="1:19" x14ac:dyDescent="0.3">
      <c r="A1317" t="s">
        <v>12462</v>
      </c>
      <c r="B1317" t="s">
        <v>12463</v>
      </c>
      <c r="C1317" t="str">
        <f t="shared" si="61"/>
        <v>Wipro Vesta 1380W Cordless Steam Ir</v>
      </c>
      <c r="D1317" t="str">
        <f t="shared" si="62"/>
        <v>Wipro Vesta 1380W Cordless Steam Ir</v>
      </c>
      <c r="E1317" t="s">
        <v>8687</v>
      </c>
      <c r="F1317" t="str">
        <f t="shared" si="63"/>
        <v>Home&amp;Kitchen</v>
      </c>
      <c r="G1317" s="2">
        <v>1799</v>
      </c>
      <c r="H1317" s="2">
        <v>2599</v>
      </c>
      <c r="I1317" s="3">
        <v>0.31</v>
      </c>
      <c r="J1317">
        <v>3.6</v>
      </c>
      <c r="K1317" s="1">
        <v>771</v>
      </c>
      <c r="L1317" t="s">
        <v>12464</v>
      </c>
      <c r="M1317" t="s">
        <v>12465</v>
      </c>
      <c r="N1317" t="s">
        <v>12466</v>
      </c>
      <c r="O1317" t="s">
        <v>12467</v>
      </c>
      <c r="P1317" t="s">
        <v>12468</v>
      </c>
      <c r="Q1317" t="s">
        <v>12469</v>
      </c>
      <c r="R1317" t="s">
        <v>12470</v>
      </c>
      <c r="S1317" t="s">
        <v>12471</v>
      </c>
    </row>
    <row r="1318" spans="1:19" x14ac:dyDescent="0.3">
      <c r="A1318" t="s">
        <v>12472</v>
      </c>
      <c r="B1318" t="s">
        <v>12473</v>
      </c>
      <c r="C1318" t="str">
        <f t="shared" si="61"/>
        <v>Mi Robot Vacuum-Mop P, Best-in-clas</v>
      </c>
      <c r="D1318" t="str">
        <f t="shared" si="62"/>
        <v>Mi Robot Vacuum-Mop P, Best-In-Clas</v>
      </c>
      <c r="E1318" t="s">
        <v>11224</v>
      </c>
      <c r="F1318" t="str">
        <f t="shared" si="63"/>
        <v>Home&amp;Kitchen</v>
      </c>
      <c r="G1318" s="2">
        <v>18999</v>
      </c>
      <c r="H1318" s="2">
        <v>29999</v>
      </c>
      <c r="I1318" s="3">
        <v>0.37</v>
      </c>
      <c r="J1318">
        <v>4.0999999999999996</v>
      </c>
      <c r="K1318" s="1">
        <v>2536</v>
      </c>
      <c r="L1318" t="s">
        <v>12474</v>
      </c>
      <c r="M1318" t="s">
        <v>12475</v>
      </c>
      <c r="N1318" t="s">
        <v>12476</v>
      </c>
      <c r="O1318" t="s">
        <v>12477</v>
      </c>
      <c r="P1318" t="s">
        <v>12478</v>
      </c>
      <c r="Q1318" t="s">
        <v>12479</v>
      </c>
      <c r="R1318" t="s">
        <v>12480</v>
      </c>
      <c r="S1318" t="s">
        <v>12481</v>
      </c>
    </row>
    <row r="1319" spans="1:19" x14ac:dyDescent="0.3">
      <c r="A1319" t="s">
        <v>12482</v>
      </c>
      <c r="B1319" t="s">
        <v>12483</v>
      </c>
      <c r="C1319" t="str">
        <f t="shared" si="61"/>
        <v>Havells Ventil Air DX 200mm Exhaust</v>
      </c>
      <c r="D1319" t="str">
        <f t="shared" si="62"/>
        <v>Havells Ventil Air Dx 200Mm Exhaust</v>
      </c>
      <c r="E1319" t="s">
        <v>9382</v>
      </c>
      <c r="F1319" t="str">
        <f t="shared" si="63"/>
        <v>Home&amp;Kitchen</v>
      </c>
      <c r="G1319" s="2">
        <v>1999</v>
      </c>
      <c r="H1319" s="2">
        <v>2360</v>
      </c>
      <c r="I1319" s="3">
        <v>0.15</v>
      </c>
      <c r="J1319">
        <v>4.2</v>
      </c>
      <c r="K1319" s="1">
        <v>7801</v>
      </c>
      <c r="L1319" t="s">
        <v>12484</v>
      </c>
      <c r="M1319" t="s">
        <v>12485</v>
      </c>
      <c r="N1319" t="s">
        <v>12486</v>
      </c>
      <c r="O1319" t="s">
        <v>12487</v>
      </c>
      <c r="P1319" t="s">
        <v>12488</v>
      </c>
      <c r="Q1319" t="s">
        <v>12489</v>
      </c>
      <c r="R1319" t="s">
        <v>12490</v>
      </c>
      <c r="S1319" t="s">
        <v>12491</v>
      </c>
    </row>
    <row r="1320" spans="1:19" x14ac:dyDescent="0.3">
      <c r="A1320" t="s">
        <v>12492</v>
      </c>
      <c r="B1320" t="s">
        <v>12493</v>
      </c>
      <c r="C1320" t="str">
        <f t="shared" si="61"/>
        <v xml:space="preserve">AGARO Royal Stand 1000W Mixer with </v>
      </c>
      <c r="D1320" t="str">
        <f t="shared" si="62"/>
        <v xml:space="preserve">Agaro Royal Stand 1000W Mixer With </v>
      </c>
      <c r="E1320" t="s">
        <v>12494</v>
      </c>
      <c r="F1320" t="str">
        <f t="shared" si="63"/>
        <v>Home&amp;Kitchen</v>
      </c>
      <c r="G1320" s="2">
        <v>5999</v>
      </c>
      <c r="H1320" s="2">
        <v>11495</v>
      </c>
      <c r="I1320" s="3">
        <v>0.48</v>
      </c>
      <c r="J1320">
        <v>4.3</v>
      </c>
      <c r="K1320" s="1">
        <v>534</v>
      </c>
      <c r="L1320" t="s">
        <v>12495</v>
      </c>
      <c r="M1320" t="s">
        <v>12496</v>
      </c>
      <c r="N1320" t="s">
        <v>12497</v>
      </c>
      <c r="O1320" t="s">
        <v>12498</v>
      </c>
      <c r="P1320" t="s">
        <v>12499</v>
      </c>
      <c r="Q1320" t="s">
        <v>12500</v>
      </c>
      <c r="R1320" t="s">
        <v>12501</v>
      </c>
      <c r="S1320" t="s">
        <v>12502</v>
      </c>
    </row>
    <row r="1321" spans="1:19" x14ac:dyDescent="0.3">
      <c r="A1321" t="s">
        <v>12503</v>
      </c>
      <c r="B1321" t="s">
        <v>12504</v>
      </c>
      <c r="C1321" t="str">
        <f t="shared" si="61"/>
        <v>Crompton Highspeed Markle Prime 120</v>
      </c>
      <c r="D1321" t="str">
        <f t="shared" si="62"/>
        <v>Crompton Highspeed Markle Prime 120</v>
      </c>
      <c r="E1321" t="s">
        <v>9085</v>
      </c>
      <c r="F1321" t="str">
        <f t="shared" si="63"/>
        <v>Home&amp;Kitchen</v>
      </c>
      <c r="G1321" s="2">
        <v>2599</v>
      </c>
      <c r="H1321" s="2">
        <v>4780</v>
      </c>
      <c r="I1321" s="3">
        <v>0.46</v>
      </c>
      <c r="J1321">
        <v>3.9</v>
      </c>
      <c r="K1321" s="1">
        <v>898</v>
      </c>
      <c r="L1321" t="s">
        <v>12505</v>
      </c>
      <c r="M1321" t="s">
        <v>12506</v>
      </c>
      <c r="N1321" t="s">
        <v>12507</v>
      </c>
      <c r="O1321" t="s">
        <v>12508</v>
      </c>
      <c r="P1321" t="s">
        <v>12509</v>
      </c>
      <c r="Q1321" t="s">
        <v>12510</v>
      </c>
      <c r="R1321" t="s">
        <v>12511</v>
      </c>
      <c r="S1321" t="s">
        <v>12512</v>
      </c>
    </row>
    <row r="1322" spans="1:19" x14ac:dyDescent="0.3">
      <c r="A1322" t="s">
        <v>12513</v>
      </c>
      <c r="B1322" t="s">
        <v>12514</v>
      </c>
      <c r="C1322" t="str">
        <f t="shared" si="61"/>
        <v>Lifelong LLWM105 750-Watt Belgian W</v>
      </c>
      <c r="D1322" t="str">
        <f t="shared" si="62"/>
        <v>Lifelong Llwm105 750-Watt Belgian W</v>
      </c>
      <c r="E1322" t="s">
        <v>11788</v>
      </c>
      <c r="F1322" t="str">
        <f t="shared" si="63"/>
        <v>Home&amp;Kitchen</v>
      </c>
      <c r="G1322" s="2">
        <v>1199</v>
      </c>
      <c r="H1322" s="2">
        <v>2400</v>
      </c>
      <c r="I1322" s="3">
        <v>0.5</v>
      </c>
      <c r="J1322">
        <v>3.9</v>
      </c>
      <c r="K1322" s="1">
        <v>1202</v>
      </c>
      <c r="L1322" t="s">
        <v>12515</v>
      </c>
      <c r="M1322" t="s">
        <v>12516</v>
      </c>
      <c r="N1322" t="s">
        <v>12517</v>
      </c>
      <c r="O1322" t="s">
        <v>12518</v>
      </c>
      <c r="P1322" t="s">
        <v>12519</v>
      </c>
      <c r="Q1322" t="s">
        <v>12520</v>
      </c>
      <c r="R1322" t="s">
        <v>12521</v>
      </c>
      <c r="S1322" t="s">
        <v>12522</v>
      </c>
    </row>
    <row r="1323" spans="1:19" x14ac:dyDescent="0.3">
      <c r="A1323" t="s">
        <v>12523</v>
      </c>
      <c r="B1323" t="s">
        <v>12524</v>
      </c>
      <c r="C1323" t="str">
        <f t="shared" si="61"/>
        <v>Kuber Industries Waterproof Round L</v>
      </c>
      <c r="D1323" t="str">
        <f t="shared" si="62"/>
        <v>Kuber Industries Waterproof Round L</v>
      </c>
      <c r="E1323" t="s">
        <v>8676</v>
      </c>
      <c r="F1323" t="str">
        <f t="shared" si="63"/>
        <v>Home&amp;Kitchen</v>
      </c>
      <c r="G1323">
        <v>219</v>
      </c>
      <c r="H1323">
        <v>249</v>
      </c>
      <c r="I1323" s="3">
        <v>0.12</v>
      </c>
      <c r="J1323">
        <v>4</v>
      </c>
      <c r="K1323" s="1">
        <v>1108</v>
      </c>
      <c r="L1323" t="s">
        <v>12525</v>
      </c>
      <c r="M1323" t="s">
        <v>12526</v>
      </c>
      <c r="N1323" t="s">
        <v>12527</v>
      </c>
      <c r="O1323" t="s">
        <v>12528</v>
      </c>
      <c r="P1323" t="s">
        <v>12529</v>
      </c>
      <c r="Q1323" t="s">
        <v>12530</v>
      </c>
      <c r="R1323" t="s">
        <v>12531</v>
      </c>
      <c r="S1323" t="s">
        <v>12532</v>
      </c>
    </row>
    <row r="1324" spans="1:19" x14ac:dyDescent="0.3">
      <c r="A1324" t="s">
        <v>12533</v>
      </c>
      <c r="B1324" t="s">
        <v>12534</v>
      </c>
      <c r="C1324" t="str">
        <f t="shared" si="61"/>
        <v>Portable, Handy Compact Plug-in Por</v>
      </c>
      <c r="D1324" t="str">
        <f t="shared" si="62"/>
        <v>Portable, Handy Compact Plug-In Por</v>
      </c>
      <c r="E1324" t="s">
        <v>8352</v>
      </c>
      <c r="F1324" t="str">
        <f t="shared" si="63"/>
        <v>Home&amp;Kitchen</v>
      </c>
      <c r="G1324">
        <v>799</v>
      </c>
      <c r="H1324" s="2">
        <v>1199</v>
      </c>
      <c r="I1324" s="3">
        <v>0.33</v>
      </c>
      <c r="J1324">
        <v>4.4000000000000004</v>
      </c>
      <c r="K1324" s="1">
        <v>17</v>
      </c>
      <c r="L1324" t="s">
        <v>8932</v>
      </c>
      <c r="M1324" t="s">
        <v>12535</v>
      </c>
      <c r="N1324" t="s">
        <v>12536</v>
      </c>
      <c r="O1324" t="s">
        <v>12537</v>
      </c>
      <c r="P1324" t="s">
        <v>12538</v>
      </c>
      <c r="Q1324" t="s">
        <v>12539</v>
      </c>
      <c r="R1324" t="s">
        <v>8938</v>
      </c>
      <c r="S1324" t="s">
        <v>12540</v>
      </c>
    </row>
    <row r="1325" spans="1:19" x14ac:dyDescent="0.3">
      <c r="A1325" t="s">
        <v>12541</v>
      </c>
      <c r="B1325" t="s">
        <v>12542</v>
      </c>
      <c r="C1325" t="str">
        <f t="shared" si="61"/>
        <v>Karcher WD3 EU Wet and Dry Vacuum C</v>
      </c>
      <c r="D1325" t="str">
        <f t="shared" si="62"/>
        <v>Karcher Wd3 Eu Wet And Dry Vacuum C</v>
      </c>
      <c r="E1325" t="s">
        <v>9738</v>
      </c>
      <c r="F1325" t="str">
        <f t="shared" si="63"/>
        <v>Home&amp;Kitchen</v>
      </c>
      <c r="G1325" s="2">
        <v>6199</v>
      </c>
      <c r="H1325" s="2">
        <v>10999</v>
      </c>
      <c r="I1325" s="3">
        <v>0.44</v>
      </c>
      <c r="J1325">
        <v>4.2</v>
      </c>
      <c r="K1325" s="1">
        <v>10429</v>
      </c>
      <c r="L1325" t="s">
        <v>12543</v>
      </c>
      <c r="M1325" t="s">
        <v>12544</v>
      </c>
      <c r="N1325" t="s">
        <v>12545</v>
      </c>
      <c r="O1325" t="s">
        <v>12546</v>
      </c>
      <c r="P1325" t="s">
        <v>12547</v>
      </c>
      <c r="Q1325" t="s">
        <v>12548</v>
      </c>
      <c r="R1325" t="s">
        <v>12549</v>
      </c>
      <c r="S1325" t="s">
        <v>12550</v>
      </c>
    </row>
    <row r="1326" spans="1:19" x14ac:dyDescent="0.3">
      <c r="A1326" t="s">
        <v>12551</v>
      </c>
      <c r="B1326" t="s">
        <v>12552</v>
      </c>
      <c r="C1326" t="str">
        <f t="shared" si="61"/>
        <v>INALSA Air Fryer Digital 4L Nutri F</v>
      </c>
      <c r="D1326" t="str">
        <f t="shared" si="62"/>
        <v>Inalsa Air Fryer Digital 4L Nutri F</v>
      </c>
      <c r="E1326" t="s">
        <v>8665</v>
      </c>
      <c r="F1326" t="str">
        <f t="shared" si="63"/>
        <v>Home&amp;Kitchen</v>
      </c>
      <c r="G1326" s="2">
        <v>6790</v>
      </c>
      <c r="H1326" s="2">
        <v>10995</v>
      </c>
      <c r="I1326" s="3">
        <v>0.38</v>
      </c>
      <c r="J1326">
        <v>4.5</v>
      </c>
      <c r="K1326" s="1">
        <v>3192</v>
      </c>
      <c r="L1326" t="s">
        <v>12553</v>
      </c>
      <c r="M1326" t="s">
        <v>12554</v>
      </c>
      <c r="N1326" t="s">
        <v>12555</v>
      </c>
      <c r="O1326" t="s">
        <v>12556</v>
      </c>
      <c r="P1326" t="s">
        <v>12557</v>
      </c>
      <c r="Q1326" t="s">
        <v>12558</v>
      </c>
      <c r="R1326" t="s">
        <v>12559</v>
      </c>
      <c r="S1326" t="s">
        <v>12560</v>
      </c>
    </row>
    <row r="1327" spans="1:19" x14ac:dyDescent="0.3">
      <c r="A1327" t="s">
        <v>12561</v>
      </c>
      <c r="B1327" t="s">
        <v>12562</v>
      </c>
      <c r="C1327" t="str">
        <f t="shared" si="61"/>
        <v>AmazonBasics High Speed 55 Watt Osc</v>
      </c>
      <c r="D1327" t="str">
        <f t="shared" si="62"/>
        <v>Amazonbasics High Speed 55 Watt Osc</v>
      </c>
      <c r="E1327" t="s">
        <v>12563</v>
      </c>
      <c r="F1327" t="str">
        <f t="shared" si="63"/>
        <v>Home&amp;Kitchen</v>
      </c>
      <c r="G1327" s="4">
        <v>1982.84</v>
      </c>
      <c r="H1327" s="2">
        <v>3300</v>
      </c>
      <c r="I1327" s="3">
        <v>0.4</v>
      </c>
      <c r="J1327">
        <v>4.0999999999999996</v>
      </c>
      <c r="K1327" s="1">
        <v>5873</v>
      </c>
      <c r="L1327" t="s">
        <v>12564</v>
      </c>
      <c r="M1327" t="s">
        <v>12565</v>
      </c>
      <c r="N1327" t="s">
        <v>12566</v>
      </c>
      <c r="O1327" t="s">
        <v>12567</v>
      </c>
      <c r="P1327" t="s">
        <v>12568</v>
      </c>
      <c r="Q1327" t="s">
        <v>12569</v>
      </c>
      <c r="R1327" t="s">
        <v>12570</v>
      </c>
      <c r="S1327" t="s">
        <v>12571</v>
      </c>
    </row>
    <row r="1328" spans="1:19" x14ac:dyDescent="0.3">
      <c r="A1328" t="s">
        <v>12572</v>
      </c>
      <c r="B1328" t="s">
        <v>12573</v>
      </c>
      <c r="C1328" t="str">
        <f t="shared" si="61"/>
        <v>Eco Crystal J 5 inch Cartridge (Pac</v>
      </c>
      <c r="D1328" t="str">
        <f t="shared" si="62"/>
        <v>Eco Crystal J 5 Inch Cartridge (Pac</v>
      </c>
      <c r="E1328" t="s">
        <v>9424</v>
      </c>
      <c r="F1328" t="str">
        <f t="shared" si="63"/>
        <v>Home&amp;Kitchen</v>
      </c>
      <c r="G1328">
        <v>199</v>
      </c>
      <c r="H1328">
        <v>400</v>
      </c>
      <c r="I1328" s="3">
        <v>0.5</v>
      </c>
      <c r="J1328">
        <v>4.0999999999999996</v>
      </c>
      <c r="K1328" s="1">
        <v>1379</v>
      </c>
      <c r="L1328" t="s">
        <v>12574</v>
      </c>
      <c r="M1328" t="s">
        <v>12575</v>
      </c>
      <c r="N1328" t="s">
        <v>12576</v>
      </c>
      <c r="O1328" t="s">
        <v>12577</v>
      </c>
      <c r="P1328" t="s">
        <v>12578</v>
      </c>
      <c r="Q1328" t="s">
        <v>12579</v>
      </c>
      <c r="R1328" t="s">
        <v>12580</v>
      </c>
      <c r="S1328" t="s">
        <v>12581</v>
      </c>
    </row>
    <row r="1329" spans="1:19" x14ac:dyDescent="0.3">
      <c r="A1329" t="s">
        <v>12582</v>
      </c>
      <c r="B1329" t="s">
        <v>12583</v>
      </c>
      <c r="C1329" t="str">
        <f t="shared" si="61"/>
        <v xml:space="preserve">Borosil Rio 1.5 L Electric Kettle, </v>
      </c>
      <c r="D1329" t="str">
        <f t="shared" si="62"/>
        <v xml:space="preserve">Borosil Rio 1.5 L Electric Kettle, </v>
      </c>
      <c r="E1329" t="s">
        <v>8330</v>
      </c>
      <c r="F1329" t="str">
        <f t="shared" si="63"/>
        <v>Home&amp;Kitchen</v>
      </c>
      <c r="G1329" s="2">
        <v>1180</v>
      </c>
      <c r="H1329" s="2">
        <v>1440</v>
      </c>
      <c r="I1329" s="3">
        <v>0.18</v>
      </c>
      <c r="J1329">
        <v>4.2</v>
      </c>
      <c r="K1329" s="1">
        <v>1527</v>
      </c>
      <c r="L1329" t="s">
        <v>12584</v>
      </c>
      <c r="M1329" t="s">
        <v>12585</v>
      </c>
      <c r="N1329" t="s">
        <v>12586</v>
      </c>
      <c r="O1329" t="s">
        <v>12587</v>
      </c>
      <c r="P1329" t="s">
        <v>12588</v>
      </c>
      <c r="Q1329" t="s">
        <v>12589</v>
      </c>
      <c r="R1329" t="s">
        <v>12590</v>
      </c>
      <c r="S1329" t="s">
        <v>12591</v>
      </c>
    </row>
    <row r="1330" spans="1:19" x14ac:dyDescent="0.3">
      <c r="A1330" t="s">
        <v>12592</v>
      </c>
      <c r="B1330" t="s">
        <v>12593</v>
      </c>
      <c r="C1330" t="str">
        <f t="shared" si="61"/>
        <v xml:space="preserve">Havells Ambrose 1200mm Ceiling Fan </v>
      </c>
      <c r="D1330" t="str">
        <f t="shared" si="62"/>
        <v xml:space="preserve">Havells Ambrose 1200Mm Ceiling Fan </v>
      </c>
      <c r="E1330" t="s">
        <v>9085</v>
      </c>
      <c r="F1330" t="str">
        <f t="shared" si="63"/>
        <v>Home&amp;Kitchen</v>
      </c>
      <c r="G1330" s="2">
        <v>2199</v>
      </c>
      <c r="H1330" s="2">
        <v>3045</v>
      </c>
      <c r="I1330" s="3">
        <v>0.28000000000000003</v>
      </c>
      <c r="J1330">
        <v>4.2</v>
      </c>
      <c r="K1330" s="1">
        <v>2686</v>
      </c>
      <c r="L1330" t="s">
        <v>12594</v>
      </c>
      <c r="M1330" t="s">
        <v>12595</v>
      </c>
      <c r="N1330" t="s">
        <v>12596</v>
      </c>
      <c r="O1330" t="s">
        <v>12597</v>
      </c>
      <c r="P1330" t="s">
        <v>12598</v>
      </c>
      <c r="Q1330" t="s">
        <v>12599</v>
      </c>
      <c r="R1330" t="s">
        <v>12600</v>
      </c>
      <c r="S1330" t="s">
        <v>12601</v>
      </c>
    </row>
    <row r="1331" spans="1:19" x14ac:dyDescent="0.3">
      <c r="A1331" t="s">
        <v>12602</v>
      </c>
      <c r="B1331" t="s">
        <v>12603</v>
      </c>
      <c r="C1331" t="str">
        <f t="shared" si="61"/>
        <v>PHILIPS Drip Coffee Maker HD7432/20</v>
      </c>
      <c r="D1331" t="str">
        <f t="shared" si="62"/>
        <v>Philips Drip Coffee Maker Hd7432/20</v>
      </c>
      <c r="E1331" t="s">
        <v>9403</v>
      </c>
      <c r="F1331" t="str">
        <f t="shared" si="63"/>
        <v>Home&amp;Kitchen</v>
      </c>
      <c r="G1331" s="2">
        <v>2999</v>
      </c>
      <c r="H1331" s="2">
        <v>3595</v>
      </c>
      <c r="I1331" s="3">
        <v>0.17</v>
      </c>
      <c r="J1331">
        <v>4</v>
      </c>
      <c r="K1331" s="1">
        <v>178</v>
      </c>
      <c r="L1331" t="s">
        <v>12604</v>
      </c>
      <c r="M1331" t="s">
        <v>12605</v>
      </c>
      <c r="N1331" t="s">
        <v>12606</v>
      </c>
      <c r="O1331" t="s">
        <v>12607</v>
      </c>
      <c r="P1331" t="s">
        <v>12608</v>
      </c>
      <c r="Q1331" t="s">
        <v>12609</v>
      </c>
      <c r="R1331" t="s">
        <v>12610</v>
      </c>
      <c r="S1331" t="s">
        <v>12611</v>
      </c>
    </row>
    <row r="1332" spans="1:19" x14ac:dyDescent="0.3">
      <c r="A1332" t="s">
        <v>12612</v>
      </c>
      <c r="B1332" t="s">
        <v>12613</v>
      </c>
      <c r="C1332" t="str">
        <f t="shared" si="61"/>
        <v>Eureka Forbes Euroclean Paper Vacuu</v>
      </c>
      <c r="D1332" t="str">
        <f t="shared" si="62"/>
        <v>Eureka Forbes Euroclean Paper Vacuu</v>
      </c>
      <c r="E1332" t="s">
        <v>12614</v>
      </c>
      <c r="F1332" t="str">
        <f t="shared" si="63"/>
        <v>Home&amp;Kitchen</v>
      </c>
      <c r="G1332">
        <v>253</v>
      </c>
      <c r="H1332">
        <v>500</v>
      </c>
      <c r="I1332" s="3">
        <v>0.49</v>
      </c>
      <c r="J1332">
        <v>4.3</v>
      </c>
      <c r="K1332" s="1">
        <v>2664</v>
      </c>
      <c r="L1332" t="s">
        <v>12615</v>
      </c>
      <c r="M1332" t="s">
        <v>12616</v>
      </c>
      <c r="N1332" t="s">
        <v>12617</v>
      </c>
      <c r="O1332" t="s">
        <v>12618</v>
      </c>
      <c r="P1332" t="s">
        <v>12619</v>
      </c>
      <c r="Q1332" t="s">
        <v>12620</v>
      </c>
      <c r="R1332" t="s">
        <v>12621</v>
      </c>
      <c r="S1332" t="s">
        <v>12622</v>
      </c>
    </row>
    <row r="1333" spans="1:19" x14ac:dyDescent="0.3">
      <c r="A1333" t="s">
        <v>12623</v>
      </c>
      <c r="B1333" t="s">
        <v>12624</v>
      </c>
      <c r="C1333" t="str">
        <f t="shared" si="61"/>
        <v>Larrito wooden Cool Mist Humidifier</v>
      </c>
      <c r="D1333" t="str">
        <f t="shared" si="62"/>
        <v>Larrito Wooden Cool Mist Humidifier</v>
      </c>
      <c r="E1333" t="s">
        <v>10901</v>
      </c>
      <c r="F1333" t="str">
        <f t="shared" si="63"/>
        <v>Home&amp;Kitchen</v>
      </c>
      <c r="G1333">
        <v>499</v>
      </c>
      <c r="H1333">
        <v>799</v>
      </c>
      <c r="I1333" s="3">
        <v>0.38</v>
      </c>
      <c r="J1333">
        <v>3.6</v>
      </c>
      <c r="K1333" s="1">
        <v>212</v>
      </c>
      <c r="L1333" t="s">
        <v>12625</v>
      </c>
      <c r="M1333" t="s">
        <v>12626</v>
      </c>
      <c r="N1333" t="s">
        <v>12627</v>
      </c>
      <c r="O1333" t="s">
        <v>12628</v>
      </c>
      <c r="P1333" t="s">
        <v>12629</v>
      </c>
      <c r="Q1333" t="s">
        <v>12630</v>
      </c>
      <c r="R1333" t="s">
        <v>12631</v>
      </c>
      <c r="S1333" t="s">
        <v>12632</v>
      </c>
    </row>
    <row r="1334" spans="1:19" x14ac:dyDescent="0.3">
      <c r="A1334" t="s">
        <v>12633</v>
      </c>
      <c r="B1334" t="s">
        <v>12634</v>
      </c>
      <c r="C1334" t="str">
        <f t="shared" si="61"/>
        <v>Hilton Quartz Heater 400/800-Watt I</v>
      </c>
      <c r="D1334" t="str">
        <f t="shared" si="62"/>
        <v>Hilton Quartz Heater 400/800-Watt I</v>
      </c>
      <c r="E1334" t="s">
        <v>8341</v>
      </c>
      <c r="F1334" t="str">
        <f t="shared" si="63"/>
        <v>Home&amp;Kitchen</v>
      </c>
      <c r="G1334" s="2">
        <v>1149</v>
      </c>
      <c r="H1334" s="2">
        <v>1899</v>
      </c>
      <c r="I1334" s="3">
        <v>0.39</v>
      </c>
      <c r="J1334">
        <v>3.5</v>
      </c>
      <c r="K1334" s="1">
        <v>24</v>
      </c>
      <c r="L1334" t="s">
        <v>12635</v>
      </c>
      <c r="M1334" t="s">
        <v>12636</v>
      </c>
      <c r="N1334" t="s">
        <v>12637</v>
      </c>
      <c r="O1334" t="s">
        <v>12638</v>
      </c>
      <c r="P1334" t="s">
        <v>12639</v>
      </c>
      <c r="Q1334" t="s">
        <v>12640</v>
      </c>
      <c r="R1334" t="s">
        <v>12641</v>
      </c>
      <c r="S1334" t="s">
        <v>12642</v>
      </c>
    </row>
    <row r="1335" spans="1:19" x14ac:dyDescent="0.3">
      <c r="A1335" t="s">
        <v>12643</v>
      </c>
      <c r="B1335" t="s">
        <v>12644</v>
      </c>
      <c r="C1335" t="str">
        <f t="shared" si="61"/>
        <v>Syska SDI-07 1000 W Stellar with Go</v>
      </c>
      <c r="D1335" t="str">
        <f t="shared" si="62"/>
        <v>Syska Sdi-07 1000 W Stellar With Go</v>
      </c>
      <c r="E1335" t="s">
        <v>8488</v>
      </c>
      <c r="F1335" t="str">
        <f t="shared" si="63"/>
        <v>Home&amp;Kitchen</v>
      </c>
      <c r="G1335">
        <v>457</v>
      </c>
      <c r="H1335">
        <v>799</v>
      </c>
      <c r="I1335" s="3">
        <v>0.43</v>
      </c>
      <c r="J1335">
        <v>4.3</v>
      </c>
      <c r="K1335" s="1">
        <v>1868</v>
      </c>
      <c r="L1335" t="s">
        <v>12645</v>
      </c>
      <c r="M1335" t="s">
        <v>12646</v>
      </c>
      <c r="N1335" t="s">
        <v>12647</v>
      </c>
      <c r="O1335" t="s">
        <v>12648</v>
      </c>
      <c r="P1335" t="s">
        <v>12649</v>
      </c>
      <c r="Q1335" t="s">
        <v>12650</v>
      </c>
      <c r="R1335" t="s">
        <v>12651</v>
      </c>
      <c r="S1335" t="s">
        <v>12652</v>
      </c>
    </row>
    <row r="1336" spans="1:19" x14ac:dyDescent="0.3">
      <c r="A1336" t="s">
        <v>12653</v>
      </c>
      <c r="B1336" t="s">
        <v>12654</v>
      </c>
      <c r="C1336" t="str">
        <f t="shared" si="61"/>
        <v>IKEA Milk Frother for Your Milk, Co</v>
      </c>
      <c r="D1336" t="str">
        <f t="shared" si="62"/>
        <v>Ikea Milk Frother For Your Milk, Co</v>
      </c>
      <c r="E1336" t="s">
        <v>10860</v>
      </c>
      <c r="F1336" t="str">
        <f t="shared" si="63"/>
        <v>Home&amp;Kitchen</v>
      </c>
      <c r="G1336">
        <v>229</v>
      </c>
      <c r="H1336">
        <v>399</v>
      </c>
      <c r="I1336" s="3">
        <v>0.43</v>
      </c>
      <c r="J1336">
        <v>3.6</v>
      </c>
      <c r="K1336" s="1">
        <v>451</v>
      </c>
      <c r="L1336" t="s">
        <v>12655</v>
      </c>
      <c r="M1336" t="s">
        <v>12656</v>
      </c>
      <c r="N1336" t="s">
        <v>12657</v>
      </c>
      <c r="O1336" t="s">
        <v>12658</v>
      </c>
      <c r="P1336" t="s">
        <v>12659</v>
      </c>
      <c r="Q1336" t="s">
        <v>12660</v>
      </c>
      <c r="R1336" t="s">
        <v>12661</v>
      </c>
      <c r="S1336" t="s">
        <v>12662</v>
      </c>
    </row>
    <row r="1337" spans="1:19" x14ac:dyDescent="0.3">
      <c r="A1337" t="s">
        <v>12663</v>
      </c>
      <c r="B1337" t="s">
        <v>12664</v>
      </c>
      <c r="C1337" t="str">
        <f t="shared" si="61"/>
        <v>IONIX Tap filter Multilayer | Activ</v>
      </c>
      <c r="D1337" t="str">
        <f t="shared" si="62"/>
        <v>Ionix Tap Filter Multilayer | Activ</v>
      </c>
      <c r="E1337" t="s">
        <v>9424</v>
      </c>
      <c r="F1337" t="str">
        <f t="shared" si="63"/>
        <v>Home&amp;Kitchen</v>
      </c>
      <c r="G1337">
        <v>199</v>
      </c>
      <c r="H1337">
        <v>699</v>
      </c>
      <c r="I1337" s="3">
        <v>0.72</v>
      </c>
      <c r="J1337">
        <v>2.9</v>
      </c>
      <c r="K1337" s="1">
        <v>159</v>
      </c>
      <c r="L1337" t="s">
        <v>12665</v>
      </c>
      <c r="M1337" t="s">
        <v>12666</v>
      </c>
      <c r="N1337" t="s">
        <v>12667</v>
      </c>
      <c r="O1337" t="s">
        <v>12668</v>
      </c>
      <c r="P1337" t="s">
        <v>12669</v>
      </c>
      <c r="Q1337" t="s">
        <v>12670</v>
      </c>
      <c r="R1337" t="s">
        <v>12671</v>
      </c>
      <c r="S1337" t="s">
        <v>12672</v>
      </c>
    </row>
    <row r="1338" spans="1:19" x14ac:dyDescent="0.3">
      <c r="A1338" t="s">
        <v>12673</v>
      </c>
      <c r="B1338" t="s">
        <v>12674</v>
      </c>
      <c r="C1338" t="str">
        <f t="shared" si="61"/>
        <v xml:space="preserve">Kitchengenix's Mini Waffle Maker 4 </v>
      </c>
      <c r="D1338" t="str">
        <f t="shared" si="62"/>
        <v xml:space="preserve">Kitchengenix'S Mini Waffle Maker 4 </v>
      </c>
      <c r="E1338" t="s">
        <v>11788</v>
      </c>
      <c r="F1338" t="str">
        <f t="shared" si="63"/>
        <v>Home&amp;Kitchen</v>
      </c>
      <c r="G1338">
        <v>899</v>
      </c>
      <c r="H1338" s="2">
        <v>1999</v>
      </c>
      <c r="I1338" s="3">
        <v>0.55000000000000004</v>
      </c>
      <c r="J1338">
        <v>4.2</v>
      </c>
      <c r="K1338" s="1">
        <v>39</v>
      </c>
      <c r="L1338" t="s">
        <v>12675</v>
      </c>
      <c r="M1338" t="s">
        <v>12676</v>
      </c>
      <c r="N1338" t="s">
        <v>12677</v>
      </c>
      <c r="O1338" t="s">
        <v>12678</v>
      </c>
      <c r="P1338" t="s">
        <v>12679</v>
      </c>
      <c r="Q1338" t="s">
        <v>12680</v>
      </c>
      <c r="R1338" t="s">
        <v>12681</v>
      </c>
      <c r="S1338" t="s">
        <v>12682</v>
      </c>
    </row>
    <row r="1339" spans="1:19" x14ac:dyDescent="0.3">
      <c r="A1339" t="s">
        <v>12683</v>
      </c>
      <c r="B1339" t="s">
        <v>12684</v>
      </c>
      <c r="C1339" t="str">
        <f t="shared" si="61"/>
        <v>Bajaj HM-01 Powerful 250W Hand Mixe</v>
      </c>
      <c r="D1339" t="str">
        <f t="shared" si="62"/>
        <v>Bajaj Hm-01 Powerful 250W Hand Mixe</v>
      </c>
      <c r="E1339" t="s">
        <v>10153</v>
      </c>
      <c r="F1339" t="str">
        <f t="shared" si="63"/>
        <v>Home&amp;Kitchen</v>
      </c>
      <c r="G1339" s="2">
        <v>1499</v>
      </c>
      <c r="H1339" s="2">
        <v>2199</v>
      </c>
      <c r="I1339" s="3">
        <v>0.32</v>
      </c>
      <c r="J1339">
        <v>4.4000000000000004</v>
      </c>
      <c r="K1339" s="1">
        <v>6531</v>
      </c>
      <c r="L1339" t="s">
        <v>12685</v>
      </c>
      <c r="M1339" t="s">
        <v>12686</v>
      </c>
      <c r="N1339" t="s">
        <v>12687</v>
      </c>
      <c r="O1339" t="s">
        <v>12688</v>
      </c>
      <c r="P1339" t="s">
        <v>12689</v>
      </c>
      <c r="Q1339" t="s">
        <v>12690</v>
      </c>
      <c r="R1339" t="s">
        <v>12691</v>
      </c>
      <c r="S1339" t="s">
        <v>12692</v>
      </c>
    </row>
    <row r="1340" spans="1:19" x14ac:dyDescent="0.3">
      <c r="A1340" t="s">
        <v>12693</v>
      </c>
      <c r="B1340" t="s">
        <v>12694</v>
      </c>
      <c r="C1340" t="str">
        <f t="shared" si="61"/>
        <v xml:space="preserve">KNOWZA Electric Handheld Milk Wand </v>
      </c>
      <c r="D1340" t="str">
        <f t="shared" si="62"/>
        <v xml:space="preserve">Knowza Electric Handheld Milk Wand </v>
      </c>
      <c r="E1340" t="s">
        <v>8477</v>
      </c>
      <c r="F1340" t="str">
        <f t="shared" si="63"/>
        <v>Home&amp;Kitchen</v>
      </c>
      <c r="G1340">
        <v>426</v>
      </c>
      <c r="H1340">
        <v>999</v>
      </c>
      <c r="I1340" s="3">
        <v>0.56999999999999995</v>
      </c>
      <c r="J1340">
        <v>4.0999999999999996</v>
      </c>
      <c r="K1340" s="1">
        <v>222</v>
      </c>
      <c r="L1340" t="s">
        <v>12695</v>
      </c>
      <c r="M1340" t="s">
        <v>12696</v>
      </c>
      <c r="N1340" t="s">
        <v>12697</v>
      </c>
      <c r="O1340" t="s">
        <v>12698</v>
      </c>
      <c r="P1340" t="s">
        <v>12699</v>
      </c>
      <c r="Q1340" t="s">
        <v>12700</v>
      </c>
      <c r="R1340" t="s">
        <v>12701</v>
      </c>
      <c r="S1340" t="s">
        <v>12702</v>
      </c>
    </row>
    <row r="1341" spans="1:19" x14ac:dyDescent="0.3">
      <c r="A1341" t="s">
        <v>12703</v>
      </c>
      <c r="B1341" t="s">
        <v>12704</v>
      </c>
      <c r="C1341" t="str">
        <f t="shared" si="61"/>
        <v>Usha Hc 812 T Thermo Fan Room Heate</v>
      </c>
      <c r="D1341" t="str">
        <f t="shared" si="62"/>
        <v>Usha Hc 812 T Thermo Fan Room Heate</v>
      </c>
      <c r="E1341" t="s">
        <v>8352</v>
      </c>
      <c r="F1341" t="str">
        <f t="shared" si="63"/>
        <v>Home&amp;Kitchen</v>
      </c>
      <c r="G1341" s="2">
        <v>2320</v>
      </c>
      <c r="H1341" s="2">
        <v>3290</v>
      </c>
      <c r="I1341" s="3">
        <v>0.28999999999999998</v>
      </c>
      <c r="J1341">
        <v>3.8</v>
      </c>
      <c r="K1341" s="1">
        <v>195</v>
      </c>
      <c r="L1341" t="s">
        <v>12705</v>
      </c>
      <c r="M1341" t="s">
        <v>12706</v>
      </c>
      <c r="N1341" t="s">
        <v>12707</v>
      </c>
      <c r="O1341" t="s">
        <v>12708</v>
      </c>
      <c r="P1341" t="s">
        <v>12709</v>
      </c>
      <c r="Q1341" t="s">
        <v>12710</v>
      </c>
      <c r="R1341" t="s">
        <v>12711</v>
      </c>
      <c r="S1341" t="s">
        <v>12712</v>
      </c>
    </row>
    <row r="1342" spans="1:19" x14ac:dyDescent="0.3">
      <c r="A1342" t="s">
        <v>12713</v>
      </c>
      <c r="B1342" t="s">
        <v>12714</v>
      </c>
      <c r="C1342" t="str">
        <f t="shared" si="61"/>
        <v>akiara - Makes life easy Mini Sewin</v>
      </c>
      <c r="D1342" t="str">
        <f t="shared" si="62"/>
        <v>Akiara - Makes Life Easy Mini Sewin</v>
      </c>
      <c r="E1342" t="s">
        <v>10061</v>
      </c>
      <c r="F1342" t="str">
        <f t="shared" si="63"/>
        <v>Home&amp;Kitchen</v>
      </c>
      <c r="G1342" s="2">
        <v>1563</v>
      </c>
      <c r="H1342" s="2">
        <v>3098</v>
      </c>
      <c r="I1342" s="3">
        <v>0.5</v>
      </c>
      <c r="J1342">
        <v>3.5</v>
      </c>
      <c r="K1342" s="1">
        <v>2283</v>
      </c>
      <c r="L1342" t="s">
        <v>12715</v>
      </c>
      <c r="M1342" t="s">
        <v>12716</v>
      </c>
      <c r="N1342" t="s">
        <v>12717</v>
      </c>
      <c r="O1342" t="s">
        <v>12718</v>
      </c>
      <c r="P1342" t="s">
        <v>12719</v>
      </c>
      <c r="Q1342" t="s">
        <v>12720</v>
      </c>
      <c r="R1342" t="s">
        <v>12721</v>
      </c>
      <c r="S1342" t="s">
        <v>12722</v>
      </c>
    </row>
    <row r="1343" spans="1:19" x14ac:dyDescent="0.3">
      <c r="A1343" t="s">
        <v>12723</v>
      </c>
      <c r="B1343" t="s">
        <v>12724</v>
      </c>
      <c r="C1343" t="str">
        <f t="shared" si="61"/>
        <v>USHA 1212 PTC with Adjustable Therm</v>
      </c>
      <c r="D1343" t="str">
        <f t="shared" si="62"/>
        <v>Usha 1212 Ptc With Adjustable Therm</v>
      </c>
      <c r="E1343" t="s">
        <v>8341</v>
      </c>
      <c r="F1343" t="str">
        <f t="shared" si="63"/>
        <v>Home&amp;Kitchen</v>
      </c>
      <c r="G1343" s="4">
        <v>3487.77</v>
      </c>
      <c r="H1343" s="2">
        <v>4990</v>
      </c>
      <c r="I1343" s="3">
        <v>0.3</v>
      </c>
      <c r="J1343">
        <v>4.0999999999999996</v>
      </c>
      <c r="K1343" s="1">
        <v>1127</v>
      </c>
      <c r="L1343" t="s">
        <v>12725</v>
      </c>
      <c r="M1343" t="s">
        <v>12726</v>
      </c>
      <c r="N1343" t="s">
        <v>12727</v>
      </c>
      <c r="O1343" t="s">
        <v>12728</v>
      </c>
      <c r="P1343" t="s">
        <v>12729</v>
      </c>
      <c r="Q1343" t="s">
        <v>12730</v>
      </c>
      <c r="R1343" t="s">
        <v>12731</v>
      </c>
      <c r="S1343" t="s">
        <v>12732</v>
      </c>
    </row>
    <row r="1344" spans="1:19" x14ac:dyDescent="0.3">
      <c r="A1344" t="s">
        <v>12733</v>
      </c>
      <c r="B1344" t="s">
        <v>12734</v>
      </c>
      <c r="C1344" t="str">
        <f t="shared" si="61"/>
        <v xml:space="preserve">4 in 1 Handheld Electric Vegetable </v>
      </c>
      <c r="D1344" t="str">
        <f t="shared" si="62"/>
        <v xml:space="preserve">4 In 1 Handheld Electric Vegetable </v>
      </c>
      <c r="E1344" t="s">
        <v>8982</v>
      </c>
      <c r="F1344" t="str">
        <f t="shared" si="63"/>
        <v>Home&amp;Kitchen</v>
      </c>
      <c r="G1344">
        <v>498</v>
      </c>
      <c r="H1344" s="2">
        <v>1200</v>
      </c>
      <c r="I1344" s="3">
        <v>0.59</v>
      </c>
      <c r="J1344">
        <v>3.2</v>
      </c>
      <c r="K1344" s="1">
        <v>113</v>
      </c>
      <c r="L1344" t="s">
        <v>12735</v>
      </c>
      <c r="M1344" t="s">
        <v>12736</v>
      </c>
      <c r="N1344" t="s">
        <v>12737</v>
      </c>
      <c r="O1344" t="s">
        <v>12738</v>
      </c>
      <c r="P1344" t="s">
        <v>12739</v>
      </c>
      <c r="Q1344" t="s">
        <v>12740</v>
      </c>
      <c r="R1344" t="s">
        <v>12741</v>
      </c>
      <c r="S1344" t="s">
        <v>12742</v>
      </c>
    </row>
    <row r="1345" spans="1:19" x14ac:dyDescent="0.3">
      <c r="A1345" t="s">
        <v>12743</v>
      </c>
      <c r="B1345" t="s">
        <v>12744</v>
      </c>
      <c r="C1345" t="str">
        <f t="shared" si="61"/>
        <v>Philips HD9306/06 1.5-Litre Electri</v>
      </c>
      <c r="D1345" t="str">
        <f t="shared" si="62"/>
        <v>Philips Hd9306/06 1.5-Litre Electri</v>
      </c>
      <c r="E1345" t="s">
        <v>8330</v>
      </c>
      <c r="F1345" t="str">
        <f t="shared" si="63"/>
        <v>Home&amp;Kitchen</v>
      </c>
      <c r="G1345" s="2">
        <v>2695</v>
      </c>
      <c r="H1345" s="2">
        <v>2695</v>
      </c>
      <c r="I1345" s="3">
        <v>0</v>
      </c>
      <c r="J1345">
        <v>4.4000000000000004</v>
      </c>
      <c r="K1345" s="1">
        <v>2518</v>
      </c>
      <c r="L1345" t="s">
        <v>12745</v>
      </c>
      <c r="M1345" t="s">
        <v>12746</v>
      </c>
      <c r="N1345" t="s">
        <v>12747</v>
      </c>
      <c r="O1345" t="s">
        <v>12748</v>
      </c>
      <c r="P1345" t="s">
        <v>12749</v>
      </c>
      <c r="Q1345" t="s">
        <v>12750</v>
      </c>
      <c r="R1345" t="s">
        <v>12751</v>
      </c>
      <c r="S1345" t="s">
        <v>12752</v>
      </c>
    </row>
    <row r="1346" spans="1:19" x14ac:dyDescent="0.3">
      <c r="A1346" t="s">
        <v>12753</v>
      </c>
      <c r="B1346" t="s">
        <v>12754</v>
      </c>
      <c r="C1346" t="str">
        <f t="shared" ref="C1346:C1352" si="64">LEFT(B1346,35)</f>
        <v>Libra Room Heater for Home, Room He</v>
      </c>
      <c r="D1346" t="str">
        <f t="shared" ref="D1346:D1352" si="65">PROPER(C1346)</f>
        <v>Libra Room Heater For Home, Room He</v>
      </c>
      <c r="E1346" t="s">
        <v>8341</v>
      </c>
      <c r="F1346" t="str">
        <f t="shared" si="63"/>
        <v>Home&amp;Kitchen</v>
      </c>
      <c r="G1346">
        <v>949</v>
      </c>
      <c r="H1346" s="2">
        <v>2299</v>
      </c>
      <c r="I1346" s="3">
        <v>0.59</v>
      </c>
      <c r="J1346">
        <v>3.6</v>
      </c>
      <c r="K1346" s="1">
        <v>550</v>
      </c>
      <c r="L1346" t="s">
        <v>12755</v>
      </c>
      <c r="M1346" t="s">
        <v>12756</v>
      </c>
      <c r="N1346" t="s">
        <v>12757</v>
      </c>
      <c r="O1346" t="s">
        <v>12758</v>
      </c>
      <c r="P1346" t="s">
        <v>12759</v>
      </c>
      <c r="Q1346" t="s">
        <v>12760</v>
      </c>
      <c r="R1346" t="s">
        <v>12761</v>
      </c>
      <c r="S1346" t="s">
        <v>12762</v>
      </c>
    </row>
    <row r="1347" spans="1:19" x14ac:dyDescent="0.3">
      <c r="A1347" t="s">
        <v>12763</v>
      </c>
      <c r="B1347" t="s">
        <v>12764</v>
      </c>
      <c r="C1347" t="str">
        <f t="shared" si="64"/>
        <v>NGI Store 2 Pieces Pet Hair Remover</v>
      </c>
      <c r="D1347" t="str">
        <f t="shared" si="65"/>
        <v>Ngi Store 2 Pieces Pet Hair Remover</v>
      </c>
      <c r="E1347" t="s">
        <v>8363</v>
      </c>
      <c r="F1347" t="str">
        <f t="shared" ref="F1347:F1352" si="66">LEFT(E1347,FIND("|",E1347)-1)</f>
        <v>Home&amp;Kitchen</v>
      </c>
      <c r="G1347">
        <v>199</v>
      </c>
      <c r="H1347">
        <v>999</v>
      </c>
      <c r="I1347" s="3">
        <v>0.8</v>
      </c>
      <c r="J1347">
        <v>3.1</v>
      </c>
      <c r="K1347" s="1">
        <v>2</v>
      </c>
      <c r="L1347" t="s">
        <v>12765</v>
      </c>
      <c r="M1347" t="s">
        <v>12766</v>
      </c>
      <c r="N1347" t="s">
        <v>12767</v>
      </c>
      <c r="O1347" t="s">
        <v>12768</v>
      </c>
      <c r="P1347" t="s">
        <v>12769</v>
      </c>
      <c r="Q1347" t="s">
        <v>12770</v>
      </c>
      <c r="R1347" t="s">
        <v>12771</v>
      </c>
      <c r="S1347" t="s">
        <v>12772</v>
      </c>
    </row>
    <row r="1348" spans="1:19" x14ac:dyDescent="0.3">
      <c r="A1348" t="s">
        <v>12773</v>
      </c>
      <c r="B1348" t="s">
        <v>12774</v>
      </c>
      <c r="C1348" t="str">
        <f t="shared" si="64"/>
        <v>Noir Aqua - 5pcs PP Spun Filter + 1</v>
      </c>
      <c r="D1348" t="str">
        <f t="shared" si="65"/>
        <v>Noir Aqua - 5Pcs Pp Spun Filter + 1</v>
      </c>
      <c r="E1348" t="s">
        <v>9424</v>
      </c>
      <c r="F1348" t="str">
        <f t="shared" si="66"/>
        <v>Home&amp;Kitchen</v>
      </c>
      <c r="G1348">
        <v>379</v>
      </c>
      <c r="H1348">
        <v>919</v>
      </c>
      <c r="I1348" s="3">
        <v>0.59</v>
      </c>
      <c r="J1348">
        <v>4</v>
      </c>
      <c r="K1348" s="1">
        <v>1090</v>
      </c>
      <c r="L1348" t="s">
        <v>12775</v>
      </c>
      <c r="M1348" t="s">
        <v>12776</v>
      </c>
      <c r="N1348" t="s">
        <v>12777</v>
      </c>
      <c r="O1348" t="s">
        <v>12778</v>
      </c>
      <c r="P1348" t="s">
        <v>12779</v>
      </c>
      <c r="Q1348" t="s">
        <v>12780</v>
      </c>
      <c r="R1348" t="s">
        <v>12781</v>
      </c>
      <c r="S1348" t="s">
        <v>12782</v>
      </c>
    </row>
    <row r="1349" spans="1:19" x14ac:dyDescent="0.3">
      <c r="A1349" t="s">
        <v>12783</v>
      </c>
      <c r="B1349" t="s">
        <v>12784</v>
      </c>
      <c r="C1349" t="str">
        <f t="shared" si="64"/>
        <v>Prestige Delight PRWO Electric Rice</v>
      </c>
      <c r="D1349" t="str">
        <f t="shared" si="65"/>
        <v>Prestige Delight Prwo Electric Rice</v>
      </c>
      <c r="E1349" t="s">
        <v>9486</v>
      </c>
      <c r="F1349" t="str">
        <f t="shared" si="66"/>
        <v>Home&amp;Kitchen</v>
      </c>
      <c r="G1349" s="2">
        <v>2280</v>
      </c>
      <c r="H1349" s="2">
        <v>3045</v>
      </c>
      <c r="I1349" s="3">
        <v>0.25</v>
      </c>
      <c r="J1349">
        <v>4.0999999999999996</v>
      </c>
      <c r="K1349" s="1">
        <v>4118</v>
      </c>
      <c r="L1349" t="s">
        <v>12785</v>
      </c>
      <c r="M1349" t="s">
        <v>12786</v>
      </c>
      <c r="N1349" t="s">
        <v>12787</v>
      </c>
      <c r="O1349" t="s">
        <v>12788</v>
      </c>
      <c r="P1349" t="s">
        <v>12789</v>
      </c>
      <c r="Q1349" t="s">
        <v>12790</v>
      </c>
      <c r="R1349" t="s">
        <v>12791</v>
      </c>
      <c r="S1349" t="s">
        <v>12792</v>
      </c>
    </row>
    <row r="1350" spans="1:19" x14ac:dyDescent="0.3">
      <c r="A1350" t="s">
        <v>12793</v>
      </c>
      <c r="B1350" t="s">
        <v>12794</v>
      </c>
      <c r="C1350" t="str">
        <f t="shared" si="64"/>
        <v xml:space="preserve">Bajaj Majesty RX10 2000 Watts Heat </v>
      </c>
      <c r="D1350" t="str">
        <f t="shared" si="65"/>
        <v xml:space="preserve">Bajaj Majesty Rx10 2000 Watts Heat </v>
      </c>
      <c r="E1350" t="s">
        <v>9270</v>
      </c>
      <c r="F1350" t="str">
        <f t="shared" si="66"/>
        <v>Home&amp;Kitchen</v>
      </c>
      <c r="G1350" s="2">
        <v>2219</v>
      </c>
      <c r="H1350" s="2">
        <v>3080</v>
      </c>
      <c r="I1350" s="3">
        <v>0.28000000000000003</v>
      </c>
      <c r="J1350">
        <v>3.6</v>
      </c>
      <c r="K1350" s="1">
        <v>468</v>
      </c>
      <c r="L1350" t="s">
        <v>12795</v>
      </c>
      <c r="M1350" t="s">
        <v>12796</v>
      </c>
      <c r="N1350" t="s">
        <v>12797</v>
      </c>
      <c r="O1350" t="s">
        <v>12798</v>
      </c>
      <c r="P1350" t="s">
        <v>12799</v>
      </c>
      <c r="Q1350" t="s">
        <v>12800</v>
      </c>
      <c r="R1350" t="s">
        <v>12801</v>
      </c>
      <c r="S1350" t="s">
        <v>12802</v>
      </c>
    </row>
    <row r="1351" spans="1:19" x14ac:dyDescent="0.3">
      <c r="A1351" t="s">
        <v>12803</v>
      </c>
      <c r="B1351" t="s">
        <v>12804</v>
      </c>
      <c r="C1351" t="str">
        <f t="shared" si="64"/>
        <v>Havells Ventil Air DSP 230mm Exhaus</v>
      </c>
      <c r="D1351" t="str">
        <f t="shared" si="65"/>
        <v>Havells Ventil Air Dsp 230Mm Exhaus</v>
      </c>
      <c r="E1351" t="s">
        <v>9382</v>
      </c>
      <c r="F1351" t="str">
        <f t="shared" si="66"/>
        <v>Home&amp;Kitchen</v>
      </c>
      <c r="G1351" s="2">
        <v>1399</v>
      </c>
      <c r="H1351" s="2">
        <v>1890</v>
      </c>
      <c r="I1351" s="3">
        <v>0.26</v>
      </c>
      <c r="J1351">
        <v>4</v>
      </c>
      <c r="K1351" s="1">
        <v>8031</v>
      </c>
      <c r="L1351" t="s">
        <v>12805</v>
      </c>
      <c r="M1351" t="s">
        <v>12806</v>
      </c>
      <c r="N1351" t="s">
        <v>12807</v>
      </c>
      <c r="O1351" t="s">
        <v>12808</v>
      </c>
      <c r="P1351" t="s">
        <v>12809</v>
      </c>
      <c r="Q1351" t="s">
        <v>12810</v>
      </c>
      <c r="R1351" t="s">
        <v>12811</v>
      </c>
      <c r="S1351" t="s">
        <v>12812</v>
      </c>
    </row>
    <row r="1352" spans="1:19" x14ac:dyDescent="0.3">
      <c r="A1352" t="s">
        <v>12813</v>
      </c>
      <c r="B1352" t="s">
        <v>12814</v>
      </c>
      <c r="C1352" t="str">
        <f t="shared" si="64"/>
        <v>Borosil Jumbo 1000-Watt Grill Sandw</v>
      </c>
      <c r="D1352" t="str">
        <f t="shared" si="65"/>
        <v>Borosil Jumbo 1000-Watt Grill Sandw</v>
      </c>
      <c r="E1352" t="s">
        <v>8851</v>
      </c>
      <c r="F1352" t="str">
        <f t="shared" si="66"/>
        <v>Home&amp;Kitchen</v>
      </c>
      <c r="G1352" s="2">
        <v>2863</v>
      </c>
      <c r="H1352" s="2">
        <v>3690</v>
      </c>
      <c r="I1352" s="3">
        <v>0.22</v>
      </c>
      <c r="J1352">
        <v>4.3</v>
      </c>
      <c r="K1352" s="1">
        <v>6987</v>
      </c>
      <c r="L1352" t="s">
        <v>12815</v>
      </c>
      <c r="M1352" t="s">
        <v>12816</v>
      </c>
      <c r="N1352" t="s">
        <v>12817</v>
      </c>
      <c r="O1352" t="s">
        <v>12818</v>
      </c>
      <c r="P1352" t="s">
        <v>12819</v>
      </c>
      <c r="Q1352" t="s">
        <v>12820</v>
      </c>
      <c r="R1352" t="s">
        <v>12821</v>
      </c>
      <c r="S1352" t="s">
        <v>12822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8CFDB-EBC4-4EA9-8CFD-36F3DBD4475F}">
  <dimension ref="A1:O1353"/>
  <sheetViews>
    <sheetView topLeftCell="E1" workbookViewId="0">
      <selection activeCell="P1" sqref="P1:P1048576"/>
    </sheetView>
  </sheetViews>
  <sheetFormatPr defaultRowHeight="14.4" x14ac:dyDescent="0.3"/>
  <cols>
    <col min="1" max="1" width="15.5546875" customWidth="1"/>
    <col min="2" max="2" width="35.88671875" customWidth="1"/>
    <col min="3" max="3" width="24.44140625" customWidth="1"/>
    <col min="4" max="4" width="17" customWidth="1"/>
    <col min="5" max="5" width="12.88671875" customWidth="1"/>
    <col min="6" max="6" width="19.88671875" customWidth="1"/>
    <col min="8" max="8" width="14" customWidth="1"/>
    <col min="9" max="9" width="18.6640625" customWidth="1"/>
    <col min="10" max="10" width="19.77734375" customWidth="1"/>
    <col min="11" max="11" width="20.21875" customWidth="1"/>
    <col min="12" max="12" width="15" customWidth="1"/>
    <col min="13" max="13" width="19.5546875" customWidth="1"/>
    <col min="14" max="14" width="15.44140625" customWidth="1"/>
    <col min="15" max="15" width="16.77734375" customWidth="1"/>
  </cols>
  <sheetData>
    <row r="1" spans="1:15" x14ac:dyDescent="0.3">
      <c r="A1" s="6" t="s">
        <v>12833</v>
      </c>
      <c r="B1" s="6" t="s">
        <v>12834</v>
      </c>
      <c r="C1" s="6" t="s">
        <v>12823</v>
      </c>
      <c r="D1" s="6" t="s">
        <v>12840</v>
      </c>
      <c r="E1" s="6" t="s">
        <v>12836</v>
      </c>
      <c r="F1" s="6" t="s">
        <v>12837</v>
      </c>
      <c r="G1" s="6" t="s">
        <v>12838</v>
      </c>
      <c r="H1" s="6" t="s">
        <v>12839</v>
      </c>
      <c r="I1" s="6" t="s">
        <v>14093</v>
      </c>
      <c r="J1" s="6" t="s">
        <v>14094</v>
      </c>
      <c r="K1" s="6" t="s">
        <v>14096</v>
      </c>
      <c r="L1" s="6" t="s">
        <v>15050</v>
      </c>
      <c r="M1" s="18" t="s">
        <v>15061</v>
      </c>
      <c r="N1" s="6" t="s">
        <v>15063</v>
      </c>
      <c r="O1" s="6" t="s">
        <v>15064</v>
      </c>
    </row>
    <row r="2" spans="1:15" x14ac:dyDescent="0.3">
      <c r="A2" t="s">
        <v>128</v>
      </c>
      <c r="B2" t="s">
        <v>14106</v>
      </c>
      <c r="C2" t="s">
        <v>12825</v>
      </c>
      <c r="D2">
        <v>219</v>
      </c>
      <c r="E2">
        <v>700</v>
      </c>
      <c r="F2" s="13">
        <v>0.69</v>
      </c>
      <c r="G2">
        <v>4.4000000000000004</v>
      </c>
      <c r="H2">
        <v>426973</v>
      </c>
      <c r="I2" s="13">
        <f>IF(Table11[[#This Row],[Discount Percentage]]&gt;=0.5,1,0)</f>
        <v>1</v>
      </c>
      <c r="K2" s="5">
        <f>PRODUCT(Table11[[#This Row],[Actual Price]],Table11[[#This Row],[Rating Count]])</f>
        <v>298881100</v>
      </c>
      <c r="L2" t="s">
        <v>15053</v>
      </c>
      <c r="M2" t="s">
        <v>15058</v>
      </c>
    </row>
    <row r="3" spans="1:15" x14ac:dyDescent="0.3">
      <c r="A3" t="s">
        <v>460</v>
      </c>
      <c r="B3" t="s">
        <v>14135</v>
      </c>
      <c r="C3" t="s">
        <v>12825</v>
      </c>
      <c r="D3">
        <v>309</v>
      </c>
      <c r="E3">
        <v>475</v>
      </c>
      <c r="F3" s="13">
        <v>0.35</v>
      </c>
      <c r="G3">
        <v>4.4000000000000004</v>
      </c>
      <c r="H3">
        <v>426973</v>
      </c>
      <c r="I3" s="13">
        <f>IF(Table11[[#This Row],[Discount Percentage]]&gt;=0.5,1,0)</f>
        <v>0</v>
      </c>
      <c r="K3" s="5">
        <f>PRODUCT(Table11[[#This Row],[Actual Price]],Table11[[#This Row],[Rating Count]])</f>
        <v>202812175</v>
      </c>
      <c r="L3" t="s">
        <v>15053</v>
      </c>
      <c r="M3" t="s">
        <v>15058</v>
      </c>
    </row>
    <row r="4" spans="1:15" x14ac:dyDescent="0.3">
      <c r="A4" t="s">
        <v>622</v>
      </c>
      <c r="B4" t="s">
        <v>14135</v>
      </c>
      <c r="C4" t="s">
        <v>12825</v>
      </c>
      <c r="D4">
        <v>309</v>
      </c>
      <c r="E4">
        <v>1400</v>
      </c>
      <c r="F4" s="13">
        <v>0.78</v>
      </c>
      <c r="G4">
        <v>4.4000000000000004</v>
      </c>
      <c r="H4">
        <v>426973</v>
      </c>
      <c r="I4" s="13">
        <f>IF(Table11[[#This Row],[Discount Percentage]]&gt;=0.5,1,0)</f>
        <v>1</v>
      </c>
      <c r="K4" s="5">
        <f>PRODUCT(Table11[[#This Row],[Actual Price]],Table11[[#This Row],[Rating Count]])</f>
        <v>597762200</v>
      </c>
      <c r="L4" t="s">
        <v>15053</v>
      </c>
      <c r="M4" t="s">
        <v>15058</v>
      </c>
    </row>
    <row r="5" spans="1:15" x14ac:dyDescent="0.3">
      <c r="A5" t="s">
        <v>3129</v>
      </c>
      <c r="B5" t="s">
        <v>14368</v>
      </c>
      <c r="C5" t="s">
        <v>12825</v>
      </c>
      <c r="D5">
        <v>349</v>
      </c>
      <c r="E5">
        <v>999</v>
      </c>
      <c r="F5" s="13">
        <v>0.65</v>
      </c>
      <c r="G5">
        <v>4.0999999999999996</v>
      </c>
      <c r="H5">
        <v>363713</v>
      </c>
      <c r="I5" s="13">
        <f>IF(Table11[[#This Row],[Discount Percentage]]&gt;=0.5,1,0)</f>
        <v>1</v>
      </c>
      <c r="K5" s="5">
        <f>PRODUCT(Table11[[#This Row],[Actual Price]],Table11[[#This Row],[Rating Count]])</f>
        <v>363349287</v>
      </c>
      <c r="L5" t="s">
        <v>15053</v>
      </c>
      <c r="M5" t="s">
        <v>15060</v>
      </c>
    </row>
    <row r="6" spans="1:15" x14ac:dyDescent="0.3">
      <c r="A6" t="s">
        <v>3468</v>
      </c>
      <c r="B6" t="s">
        <v>14368</v>
      </c>
      <c r="C6" t="s">
        <v>12825</v>
      </c>
      <c r="D6">
        <v>379</v>
      </c>
      <c r="E6">
        <v>999</v>
      </c>
      <c r="F6" s="13">
        <v>0.62</v>
      </c>
      <c r="G6">
        <v>4.0999999999999996</v>
      </c>
      <c r="H6">
        <v>363713</v>
      </c>
      <c r="I6" s="13">
        <f>IF(Table11[[#This Row],[Discount Percentage]]&gt;=0.5,1,0)</f>
        <v>1</v>
      </c>
      <c r="K6" s="5">
        <f>PRODUCT(Table11[[#This Row],[Actual Price]],Table11[[#This Row],[Rating Count]])</f>
        <v>363349287</v>
      </c>
      <c r="L6" t="s">
        <v>15053</v>
      </c>
      <c r="M6" t="s">
        <v>15060</v>
      </c>
    </row>
    <row r="7" spans="1:15" x14ac:dyDescent="0.3">
      <c r="A7" t="s">
        <v>4763</v>
      </c>
      <c r="B7" t="s">
        <v>14490</v>
      </c>
      <c r="C7" t="s">
        <v>12825</v>
      </c>
      <c r="D7">
        <v>365</v>
      </c>
      <c r="E7">
        <v>999</v>
      </c>
      <c r="F7" s="13">
        <v>0.63</v>
      </c>
      <c r="G7">
        <v>4.0999999999999996</v>
      </c>
      <c r="H7">
        <v>363711</v>
      </c>
      <c r="I7" s="13">
        <f>IF(Table11[[#This Row],[Discount Percentage]]&gt;=0.5,1,0)</f>
        <v>1</v>
      </c>
      <c r="K7" s="5">
        <f>PRODUCT(Table11[[#This Row],[Actual Price]],Table11[[#This Row],[Rating Count]])</f>
        <v>363347289</v>
      </c>
      <c r="L7" t="s">
        <v>15053</v>
      </c>
      <c r="M7" t="s">
        <v>15058</v>
      </c>
    </row>
    <row r="8" spans="1:15" x14ac:dyDescent="0.3">
      <c r="A8" t="s">
        <v>3261</v>
      </c>
      <c r="B8" t="s">
        <v>14379</v>
      </c>
      <c r="C8" t="s">
        <v>12825</v>
      </c>
      <c r="D8">
        <v>8499</v>
      </c>
      <c r="E8">
        <v>10999</v>
      </c>
      <c r="F8" s="13">
        <v>0.23</v>
      </c>
      <c r="G8">
        <v>4.0999999999999996</v>
      </c>
      <c r="H8">
        <v>313836</v>
      </c>
      <c r="I8" s="13">
        <f>IF(Table11[[#This Row],[Discount Percentage]]&gt;=0.5,1,0)</f>
        <v>0</v>
      </c>
      <c r="K8" s="5">
        <f>PRODUCT(Table11[[#This Row],[Actual Price]],Table11[[#This Row],[Rating Count]])</f>
        <v>3451882164</v>
      </c>
      <c r="L8" t="s">
        <v>15055</v>
      </c>
      <c r="M8" t="s">
        <v>15058</v>
      </c>
    </row>
    <row r="9" spans="1:15" x14ac:dyDescent="0.3">
      <c r="A9" t="s">
        <v>3271</v>
      </c>
      <c r="B9" t="s">
        <v>14380</v>
      </c>
      <c r="C9" t="s">
        <v>12825</v>
      </c>
      <c r="D9">
        <v>6499</v>
      </c>
      <c r="E9">
        <v>8499</v>
      </c>
      <c r="F9" s="13">
        <v>0.24</v>
      </c>
      <c r="G9">
        <v>4.0999999999999996</v>
      </c>
      <c r="H9">
        <v>313836</v>
      </c>
      <c r="I9" s="13">
        <f>IF(Table11[[#This Row],[Discount Percentage]]&gt;=0.5,1,0)</f>
        <v>0</v>
      </c>
      <c r="K9" s="5">
        <f>PRODUCT(Table11[[#This Row],[Actual Price]],Table11[[#This Row],[Rating Count]])</f>
        <v>2667292164</v>
      </c>
      <c r="L9" t="s">
        <v>15055</v>
      </c>
      <c r="M9" t="s">
        <v>15058</v>
      </c>
    </row>
    <row r="10" spans="1:15" x14ac:dyDescent="0.3">
      <c r="A10" t="s">
        <v>3928</v>
      </c>
      <c r="B10" t="s">
        <v>14432</v>
      </c>
      <c r="C10" t="s">
        <v>12825</v>
      </c>
      <c r="D10">
        <v>6499</v>
      </c>
      <c r="E10">
        <v>7999</v>
      </c>
      <c r="F10" s="13">
        <v>0.19</v>
      </c>
      <c r="G10">
        <v>4.0999999999999996</v>
      </c>
      <c r="H10">
        <v>313832</v>
      </c>
      <c r="I10" s="13">
        <f>IF(Table11[[#This Row],[Discount Percentage]]&gt;=0.5,1,0)</f>
        <v>0</v>
      </c>
      <c r="K10" s="5">
        <f>PRODUCT(Table11[[#This Row],[Actual Price]],Table11[[#This Row],[Rating Count]])</f>
        <v>2510342168</v>
      </c>
      <c r="L10" t="s">
        <v>15055</v>
      </c>
      <c r="M10" t="s">
        <v>15059</v>
      </c>
    </row>
    <row r="11" spans="1:15" x14ac:dyDescent="0.3">
      <c r="A11" t="s">
        <v>4625</v>
      </c>
      <c r="B11" t="s">
        <v>14480</v>
      </c>
      <c r="C11" t="s">
        <v>12825</v>
      </c>
      <c r="D11">
        <v>7499</v>
      </c>
      <c r="E11">
        <v>9499</v>
      </c>
      <c r="F11" s="13">
        <v>0.21</v>
      </c>
      <c r="G11">
        <v>4.0999999999999996</v>
      </c>
      <c r="H11">
        <v>313832</v>
      </c>
      <c r="I11" s="13">
        <f>IF(Table11[[#This Row],[Discount Percentage]]&gt;=0.5,1,0)</f>
        <v>0</v>
      </c>
      <c r="K11" s="5">
        <f>PRODUCT(Table11[[#This Row],[Actual Price]],Table11[[#This Row],[Rating Count]])</f>
        <v>2981090168</v>
      </c>
      <c r="L11" t="s">
        <v>15055</v>
      </c>
      <c r="M11" t="s">
        <v>15058</v>
      </c>
    </row>
    <row r="12" spans="1:15" x14ac:dyDescent="0.3">
      <c r="A12" t="s">
        <v>6115</v>
      </c>
      <c r="B12" t="s">
        <v>14597</v>
      </c>
      <c r="C12" t="s">
        <v>12825</v>
      </c>
      <c r="D12">
        <v>699</v>
      </c>
      <c r="E12">
        <v>999</v>
      </c>
      <c r="F12" s="13">
        <v>0.3</v>
      </c>
      <c r="G12">
        <v>4.0999999999999996</v>
      </c>
      <c r="H12">
        <v>273189</v>
      </c>
      <c r="I12" s="13">
        <f>IF(Table11[[#This Row],[Discount Percentage]]&gt;=0.5,1,0)</f>
        <v>0</v>
      </c>
      <c r="K12" s="5">
        <f>PRODUCT(Table11[[#This Row],[Actual Price]],Table11[[#This Row],[Rating Count]])</f>
        <v>272915811</v>
      </c>
      <c r="L12" t="s">
        <v>15055</v>
      </c>
      <c r="M12" t="s">
        <v>15059</v>
      </c>
    </row>
    <row r="13" spans="1:15" x14ac:dyDescent="0.3">
      <c r="A13" t="s">
        <v>8393</v>
      </c>
      <c r="B13" t="s">
        <v>14751</v>
      </c>
      <c r="C13" t="s">
        <v>12828</v>
      </c>
      <c r="D13">
        <v>199</v>
      </c>
      <c r="E13">
        <v>495</v>
      </c>
      <c r="F13" s="13">
        <v>0.6</v>
      </c>
      <c r="G13">
        <v>4.0999999999999996</v>
      </c>
      <c r="H13">
        <v>270563</v>
      </c>
      <c r="I13" s="13">
        <f>IF(Table11[[#This Row],[Discount Percentage]]&gt;=0.5,1,0)</f>
        <v>1</v>
      </c>
      <c r="K13" s="5">
        <f>PRODUCT(Table11[[#This Row],[Actual Price]],Table11[[#This Row],[Rating Count]])</f>
        <v>133928685</v>
      </c>
      <c r="L13" t="s">
        <v>15054</v>
      </c>
      <c r="M13" t="s">
        <v>15059</v>
      </c>
    </row>
    <row r="14" spans="1:15" x14ac:dyDescent="0.3">
      <c r="A14" t="s">
        <v>4777</v>
      </c>
      <c r="B14" t="s">
        <v>14492</v>
      </c>
      <c r="C14" t="s">
        <v>12824</v>
      </c>
      <c r="D14">
        <v>289</v>
      </c>
      <c r="E14">
        <v>650</v>
      </c>
      <c r="F14" s="13">
        <v>0.56000000000000005</v>
      </c>
      <c r="G14">
        <v>4.3</v>
      </c>
      <c r="H14">
        <v>253105</v>
      </c>
      <c r="I14" s="13">
        <f>IF(Table11[[#This Row],[Discount Percentage]]&gt;=0.5,1,0)</f>
        <v>1</v>
      </c>
      <c r="K14" s="5">
        <f>PRODUCT(Table11[[#This Row],[Actual Price]],Table11[[#This Row],[Rating Count]])</f>
        <v>164518250</v>
      </c>
      <c r="L14" t="s">
        <v>15053</v>
      </c>
      <c r="M14" t="s">
        <v>15059</v>
      </c>
    </row>
    <row r="15" spans="1:15" x14ac:dyDescent="0.3">
      <c r="A15" t="s">
        <v>7036</v>
      </c>
      <c r="B15" t="s">
        <v>14662</v>
      </c>
      <c r="C15" t="s">
        <v>12825</v>
      </c>
      <c r="D15">
        <v>939</v>
      </c>
      <c r="E15">
        <v>1800</v>
      </c>
      <c r="F15" s="13">
        <v>0.48</v>
      </c>
      <c r="G15">
        <v>4.5</v>
      </c>
      <c r="H15">
        <v>205052</v>
      </c>
      <c r="I15" s="13">
        <f>IF(Table11[[#This Row],[Discount Percentage]]&gt;=0.5,1,0)</f>
        <v>0</v>
      </c>
      <c r="K15" s="5">
        <f>PRODUCT(Table11[[#This Row],[Actual Price]],Table11[[#This Row],[Rating Count]])</f>
        <v>369093600</v>
      </c>
      <c r="L15" t="s">
        <v>15055</v>
      </c>
      <c r="M15" t="s">
        <v>15059</v>
      </c>
    </row>
    <row r="16" spans="1:15" x14ac:dyDescent="0.3">
      <c r="A16" t="s">
        <v>3077</v>
      </c>
      <c r="B16" t="s">
        <v>14363</v>
      </c>
      <c r="C16" t="s">
        <v>12825</v>
      </c>
      <c r="D16">
        <v>599</v>
      </c>
      <c r="E16">
        <v>999</v>
      </c>
      <c r="F16" s="13">
        <v>0.4</v>
      </c>
      <c r="G16">
        <v>4.0999999999999996</v>
      </c>
      <c r="H16">
        <v>192590</v>
      </c>
      <c r="I16" s="13">
        <f>IF(Table11[[#This Row],[Discount Percentage]]&gt;=0.5,1,0)</f>
        <v>0</v>
      </c>
      <c r="K16" s="5">
        <f>PRODUCT(Table11[[#This Row],[Actual Price]],Table11[[#This Row],[Rating Count]])</f>
        <v>192397410</v>
      </c>
      <c r="L16" t="s">
        <v>15055</v>
      </c>
      <c r="M16" t="s">
        <v>15058</v>
      </c>
    </row>
    <row r="17" spans="1:13" x14ac:dyDescent="0.3">
      <c r="A17" t="s">
        <v>3974</v>
      </c>
      <c r="B17" t="s">
        <v>14363</v>
      </c>
      <c r="C17" t="s">
        <v>12825</v>
      </c>
      <c r="D17">
        <v>599</v>
      </c>
      <c r="E17">
        <v>1299</v>
      </c>
      <c r="F17" s="13">
        <v>0.54</v>
      </c>
      <c r="G17">
        <v>4.0999999999999996</v>
      </c>
      <c r="H17">
        <v>192589</v>
      </c>
      <c r="I17" s="13">
        <f>IF(Table11[[#This Row],[Discount Percentage]]&gt;=0.5,1,0)</f>
        <v>1</v>
      </c>
      <c r="K17" s="5">
        <f>PRODUCT(Table11[[#This Row],[Actual Price]],Table11[[#This Row],[Rating Count]])</f>
        <v>250173111</v>
      </c>
      <c r="L17" t="s">
        <v>15055</v>
      </c>
      <c r="M17" t="s">
        <v>15058</v>
      </c>
    </row>
    <row r="18" spans="1:13" x14ac:dyDescent="0.3">
      <c r="A18" t="s">
        <v>5755</v>
      </c>
      <c r="B18" t="s">
        <v>14570</v>
      </c>
      <c r="C18" t="s">
        <v>12824</v>
      </c>
      <c r="D18">
        <v>579</v>
      </c>
      <c r="E18">
        <v>1400</v>
      </c>
      <c r="F18" s="13">
        <v>0.59</v>
      </c>
      <c r="G18">
        <v>4.3</v>
      </c>
      <c r="H18">
        <v>189104</v>
      </c>
      <c r="I18" s="13">
        <f>IF(Table11[[#This Row],[Discount Percentage]]&gt;=0.5,1,0)</f>
        <v>1</v>
      </c>
      <c r="K18" s="5">
        <f>PRODUCT(Table11[[#This Row],[Actual Price]],Table11[[#This Row],[Rating Count]])</f>
        <v>264745600</v>
      </c>
      <c r="L18" t="s">
        <v>15055</v>
      </c>
      <c r="M18" t="s">
        <v>15058</v>
      </c>
    </row>
    <row r="19" spans="1:13" x14ac:dyDescent="0.3">
      <c r="A19" t="s">
        <v>4810</v>
      </c>
      <c r="B19" t="s">
        <v>14494</v>
      </c>
      <c r="C19" t="s">
        <v>12825</v>
      </c>
      <c r="D19">
        <v>1299</v>
      </c>
      <c r="E19">
        <v>2990</v>
      </c>
      <c r="F19" s="13">
        <v>0.56999999999999995</v>
      </c>
      <c r="G19">
        <v>3.8</v>
      </c>
      <c r="H19">
        <v>180998</v>
      </c>
      <c r="I19" s="13">
        <f>IF(Table11[[#This Row],[Discount Percentage]]&gt;=0.5,1,0)</f>
        <v>1</v>
      </c>
      <c r="K19" s="5">
        <f>PRODUCT(Table11[[#This Row],[Actual Price]],Table11[[#This Row],[Rating Count]])</f>
        <v>541184020</v>
      </c>
      <c r="L19" t="s">
        <v>15055</v>
      </c>
      <c r="M19" t="s">
        <v>15058</v>
      </c>
    </row>
    <row r="20" spans="1:13" x14ac:dyDescent="0.3">
      <c r="A20" t="s">
        <v>1294</v>
      </c>
      <c r="B20" t="s">
        <v>14204</v>
      </c>
      <c r="C20" t="s">
        <v>12824</v>
      </c>
      <c r="D20">
        <v>749</v>
      </c>
      <c r="E20">
        <v>1339</v>
      </c>
      <c r="F20" s="13">
        <v>0.44</v>
      </c>
      <c r="G20">
        <v>4.2</v>
      </c>
      <c r="H20">
        <v>179692</v>
      </c>
      <c r="I20" s="13">
        <f>IF(Table11[[#This Row],[Discount Percentage]]&gt;=0.5,1,0)</f>
        <v>0</v>
      </c>
      <c r="K20" s="5">
        <f>PRODUCT(Table11[[#This Row],[Actual Price]],Table11[[#This Row],[Rating Count]])</f>
        <v>240607588</v>
      </c>
      <c r="L20" t="s">
        <v>15055</v>
      </c>
      <c r="M20" t="s">
        <v>15058</v>
      </c>
    </row>
    <row r="21" spans="1:13" x14ac:dyDescent="0.3">
      <c r="A21" t="s">
        <v>97</v>
      </c>
      <c r="B21" t="s">
        <v>14103</v>
      </c>
      <c r="C21" t="s">
        <v>12824</v>
      </c>
      <c r="D21">
        <v>499</v>
      </c>
      <c r="E21">
        <v>999</v>
      </c>
      <c r="F21" s="13">
        <v>0.5</v>
      </c>
      <c r="G21">
        <v>4.2</v>
      </c>
      <c r="H21">
        <v>179691</v>
      </c>
      <c r="I21" s="13">
        <f>IF(Table11[[#This Row],[Discount Percentage]]&gt;=0.5,1,0)</f>
        <v>1</v>
      </c>
      <c r="K21" s="5">
        <f>PRODUCT(Table11[[#This Row],[Actual Price]],Table11[[#This Row],[Rating Count]])</f>
        <v>179511309</v>
      </c>
      <c r="L21" t="s">
        <v>15053</v>
      </c>
      <c r="M21" t="s">
        <v>15058</v>
      </c>
    </row>
    <row r="22" spans="1:13" x14ac:dyDescent="0.3">
      <c r="A22" t="s">
        <v>542</v>
      </c>
      <c r="B22" t="s">
        <v>14140</v>
      </c>
      <c r="C22" t="s">
        <v>12824</v>
      </c>
      <c r="D22">
        <v>649</v>
      </c>
      <c r="E22">
        <v>1399</v>
      </c>
      <c r="F22" s="13">
        <v>0.54</v>
      </c>
      <c r="G22">
        <v>4.2</v>
      </c>
      <c r="H22">
        <v>179691</v>
      </c>
      <c r="I22" s="13">
        <f>IF(Table11[[#This Row],[Discount Percentage]]&gt;=0.5,1,0)</f>
        <v>1</v>
      </c>
      <c r="K22" s="5">
        <f>PRODUCT(Table11[[#This Row],[Actual Price]],Table11[[#This Row],[Rating Count]])</f>
        <v>251387709</v>
      </c>
      <c r="L22" t="s">
        <v>15055</v>
      </c>
      <c r="M22" t="s">
        <v>15058</v>
      </c>
    </row>
    <row r="23" spans="1:13" x14ac:dyDescent="0.3">
      <c r="A23" t="s">
        <v>2990</v>
      </c>
      <c r="B23" t="s">
        <v>14354</v>
      </c>
      <c r="C23" t="s">
        <v>12825</v>
      </c>
      <c r="D23">
        <v>2049</v>
      </c>
      <c r="E23">
        <v>2199</v>
      </c>
      <c r="F23" s="13">
        <v>7.0000000000000007E-2</v>
      </c>
      <c r="G23">
        <v>4.3</v>
      </c>
      <c r="H23">
        <v>178912</v>
      </c>
      <c r="I23" s="13">
        <f>IF(Table11[[#This Row],[Discount Percentage]]&gt;=0.5,1,0)</f>
        <v>0</v>
      </c>
      <c r="K23" s="5">
        <f>PRODUCT(Table11[[#This Row],[Actual Price]],Table11[[#This Row],[Rating Count]])</f>
        <v>393427488</v>
      </c>
      <c r="L23" t="s">
        <v>15055</v>
      </c>
      <c r="M23" t="s">
        <v>15058</v>
      </c>
    </row>
    <row r="24" spans="1:13" x14ac:dyDescent="0.3">
      <c r="A24" t="s">
        <v>3157</v>
      </c>
      <c r="B24" t="s">
        <v>14371</v>
      </c>
      <c r="C24" t="s">
        <v>12825</v>
      </c>
      <c r="D24">
        <v>1149</v>
      </c>
      <c r="E24">
        <v>2199</v>
      </c>
      <c r="F24" s="13">
        <v>0.48</v>
      </c>
      <c r="G24">
        <v>4.3</v>
      </c>
      <c r="H24">
        <v>178912</v>
      </c>
      <c r="I24" s="13">
        <f>IF(Table11[[#This Row],[Discount Percentage]]&gt;=0.5,1,0)</f>
        <v>0</v>
      </c>
      <c r="K24" s="5">
        <f>PRODUCT(Table11[[#This Row],[Actual Price]],Table11[[#This Row],[Rating Count]])</f>
        <v>393427488</v>
      </c>
      <c r="L24" t="s">
        <v>15055</v>
      </c>
      <c r="M24" t="s">
        <v>15059</v>
      </c>
    </row>
    <row r="25" spans="1:13" x14ac:dyDescent="0.3">
      <c r="A25" t="s">
        <v>3735</v>
      </c>
      <c r="B25" t="s">
        <v>14415</v>
      </c>
      <c r="C25" t="s">
        <v>12825</v>
      </c>
      <c r="D25">
        <v>1149</v>
      </c>
      <c r="E25">
        <v>2199</v>
      </c>
      <c r="F25" s="13">
        <v>0.48</v>
      </c>
      <c r="G25">
        <v>4.3</v>
      </c>
      <c r="H25">
        <v>178912</v>
      </c>
      <c r="I25" s="13">
        <f>IF(Table11[[#This Row],[Discount Percentage]]&gt;=0.5,1,0)</f>
        <v>0</v>
      </c>
      <c r="K25" s="5">
        <f>PRODUCT(Table11[[#This Row],[Actual Price]],Table11[[#This Row],[Rating Count]])</f>
        <v>393427488</v>
      </c>
      <c r="L25" t="s">
        <v>15055</v>
      </c>
      <c r="M25" t="s">
        <v>15058</v>
      </c>
    </row>
    <row r="26" spans="1:13" x14ac:dyDescent="0.3">
      <c r="A26" t="s">
        <v>1691</v>
      </c>
      <c r="B26" t="s">
        <v>14243</v>
      </c>
      <c r="C26" t="s">
        <v>12824</v>
      </c>
      <c r="D26">
        <v>709</v>
      </c>
      <c r="E26">
        <v>1999</v>
      </c>
      <c r="F26" s="13">
        <v>0.65</v>
      </c>
      <c r="G26">
        <v>4.0999999999999996</v>
      </c>
      <c r="H26">
        <v>178817</v>
      </c>
      <c r="I26" s="13">
        <f>IF(Table11[[#This Row],[Discount Percentage]]&gt;=0.5,1,0)</f>
        <v>1</v>
      </c>
      <c r="K26" s="5">
        <f>PRODUCT(Table11[[#This Row],[Actual Price]],Table11[[#This Row],[Rating Count]])</f>
        <v>357455183</v>
      </c>
      <c r="L26" t="s">
        <v>15055</v>
      </c>
      <c r="M26" t="s">
        <v>15058</v>
      </c>
    </row>
    <row r="27" spans="1:13" x14ac:dyDescent="0.3">
      <c r="A27" t="s">
        <v>3705</v>
      </c>
      <c r="B27" t="s">
        <v>14412</v>
      </c>
      <c r="C27" t="s">
        <v>12825</v>
      </c>
      <c r="D27">
        <v>599</v>
      </c>
      <c r="E27">
        <v>1490</v>
      </c>
      <c r="F27" s="13">
        <v>0.6</v>
      </c>
      <c r="G27">
        <v>4.0999999999999996</v>
      </c>
      <c r="H27">
        <v>161679</v>
      </c>
      <c r="I27" s="13">
        <f>IF(Table11[[#This Row],[Discount Percentage]]&gt;=0.5,1,0)</f>
        <v>1</v>
      </c>
      <c r="K27" s="5">
        <f>PRODUCT(Table11[[#This Row],[Actual Price]],Table11[[#This Row],[Rating Count]])</f>
        <v>240901710</v>
      </c>
      <c r="L27" t="s">
        <v>15055</v>
      </c>
      <c r="M27" t="s">
        <v>15058</v>
      </c>
    </row>
    <row r="28" spans="1:13" x14ac:dyDescent="0.3">
      <c r="A28" t="s">
        <v>5132</v>
      </c>
      <c r="B28" t="s">
        <v>14412</v>
      </c>
      <c r="C28" t="s">
        <v>12825</v>
      </c>
      <c r="D28">
        <v>455</v>
      </c>
      <c r="E28">
        <v>1490</v>
      </c>
      <c r="F28" s="13">
        <v>0.69</v>
      </c>
      <c r="G28">
        <v>4.0999999999999996</v>
      </c>
      <c r="H28">
        <v>161677</v>
      </c>
      <c r="I28" s="13">
        <f>IF(Table11[[#This Row],[Discount Percentage]]&gt;=0.5,1,0)</f>
        <v>1</v>
      </c>
      <c r="K28" s="5">
        <f>PRODUCT(Table11[[#This Row],[Actual Price]],Table11[[#This Row],[Rating Count]])</f>
        <v>240898730</v>
      </c>
      <c r="L28" t="s">
        <v>15053</v>
      </c>
      <c r="M28" t="s">
        <v>15059</v>
      </c>
    </row>
    <row r="29" spans="1:13" x14ac:dyDescent="0.3">
      <c r="A29" t="s">
        <v>5610</v>
      </c>
      <c r="B29" t="s">
        <v>14559</v>
      </c>
      <c r="C29" t="s">
        <v>12824</v>
      </c>
      <c r="D29">
        <v>1469</v>
      </c>
      <c r="E29">
        <v>2499</v>
      </c>
      <c r="F29" s="13">
        <v>0.41</v>
      </c>
      <c r="G29">
        <v>4.2</v>
      </c>
      <c r="H29">
        <v>156638</v>
      </c>
      <c r="I29" s="13">
        <f>IF(Table11[[#This Row],[Discount Percentage]]&gt;=0.5,1,0)</f>
        <v>0</v>
      </c>
      <c r="K29" s="5">
        <f>PRODUCT(Table11[[#This Row],[Actual Price]],Table11[[#This Row],[Rating Count]])</f>
        <v>391438362</v>
      </c>
      <c r="L29" t="s">
        <v>15055</v>
      </c>
      <c r="M29" t="s">
        <v>15059</v>
      </c>
    </row>
    <row r="30" spans="1:13" x14ac:dyDescent="0.3">
      <c r="A30" t="s">
        <v>4831</v>
      </c>
      <c r="B30" t="s">
        <v>14496</v>
      </c>
      <c r="C30" t="s">
        <v>12825</v>
      </c>
      <c r="D30">
        <v>1399</v>
      </c>
      <c r="E30">
        <v>3990</v>
      </c>
      <c r="F30" s="13">
        <v>0.65</v>
      </c>
      <c r="G30">
        <v>4.0999999999999996</v>
      </c>
      <c r="H30">
        <v>141841</v>
      </c>
      <c r="I30" s="13">
        <f>IF(Table11[[#This Row],[Discount Percentage]]&gt;=0.5,1,0)</f>
        <v>1</v>
      </c>
      <c r="K30" s="5">
        <f>PRODUCT(Table11[[#This Row],[Actual Price]],Table11[[#This Row],[Rating Count]])</f>
        <v>565945590</v>
      </c>
      <c r="L30" t="s">
        <v>15055</v>
      </c>
      <c r="M30" t="s">
        <v>15058</v>
      </c>
    </row>
    <row r="31" spans="1:13" x14ac:dyDescent="0.3">
      <c r="A31" t="s">
        <v>3443</v>
      </c>
      <c r="B31" t="s">
        <v>14394</v>
      </c>
      <c r="C31" t="s">
        <v>12825</v>
      </c>
      <c r="D31">
        <v>1149</v>
      </c>
      <c r="E31">
        <v>3999</v>
      </c>
      <c r="F31" s="13">
        <v>0.71</v>
      </c>
      <c r="G31">
        <v>4.3</v>
      </c>
      <c r="H31">
        <v>140036</v>
      </c>
      <c r="I31" s="13">
        <f>IF(Table11[[#This Row],[Discount Percentage]]&gt;=0.5,1,0)</f>
        <v>1</v>
      </c>
      <c r="K31" s="5">
        <f>PRODUCT(Table11[[#This Row],[Actual Price]],Table11[[#This Row],[Rating Count]])</f>
        <v>560003964</v>
      </c>
      <c r="L31" t="s">
        <v>15055</v>
      </c>
      <c r="M31" t="s">
        <v>15058</v>
      </c>
    </row>
    <row r="32" spans="1:13" x14ac:dyDescent="0.3">
      <c r="A32" t="s">
        <v>3584</v>
      </c>
      <c r="B32" t="s">
        <v>14403</v>
      </c>
      <c r="C32" t="s">
        <v>12825</v>
      </c>
      <c r="D32">
        <v>599</v>
      </c>
      <c r="E32">
        <v>1899</v>
      </c>
      <c r="F32" s="13">
        <v>0.68</v>
      </c>
      <c r="G32">
        <v>4.3</v>
      </c>
      <c r="H32">
        <v>140036</v>
      </c>
      <c r="I32" s="13">
        <f>IF(Table11[[#This Row],[Discount Percentage]]&gt;=0.5,1,0)</f>
        <v>1</v>
      </c>
      <c r="K32" s="5">
        <f>PRODUCT(Table11[[#This Row],[Actual Price]],Table11[[#This Row],[Rating Count]])</f>
        <v>265928364</v>
      </c>
      <c r="L32" t="s">
        <v>15055</v>
      </c>
      <c r="M32" t="s">
        <v>15058</v>
      </c>
    </row>
    <row r="33" spans="1:13" x14ac:dyDescent="0.3">
      <c r="A33" t="s">
        <v>4767</v>
      </c>
      <c r="B33" t="s">
        <v>14491</v>
      </c>
      <c r="C33" t="s">
        <v>12825</v>
      </c>
      <c r="D33">
        <v>1499</v>
      </c>
      <c r="E33">
        <v>4490</v>
      </c>
      <c r="F33" s="13">
        <v>0.67</v>
      </c>
      <c r="G33">
        <v>3.9</v>
      </c>
      <c r="H33">
        <v>136954</v>
      </c>
      <c r="I33" s="13">
        <f>IF(Table11[[#This Row],[Discount Percentage]]&gt;=0.5,1,0)</f>
        <v>1</v>
      </c>
      <c r="K33" s="5">
        <f>PRODUCT(Table11[[#This Row],[Actual Price]],Table11[[#This Row],[Rating Count]])</f>
        <v>614923460</v>
      </c>
      <c r="L33" t="s">
        <v>15055</v>
      </c>
      <c r="M33" t="s">
        <v>15058</v>
      </c>
    </row>
    <row r="34" spans="1:13" x14ac:dyDescent="0.3">
      <c r="A34" t="s">
        <v>3056</v>
      </c>
      <c r="B34" t="s">
        <v>14361</v>
      </c>
      <c r="C34" t="s">
        <v>12825</v>
      </c>
      <c r="D34">
        <v>1299</v>
      </c>
      <c r="E34">
        <v>1599</v>
      </c>
      <c r="F34" s="13">
        <v>0.19</v>
      </c>
      <c r="G34">
        <v>4</v>
      </c>
      <c r="H34">
        <v>128311</v>
      </c>
      <c r="I34" s="13">
        <f>IF(Table11[[#This Row],[Discount Percentage]]&gt;=0.5,1,0)</f>
        <v>0</v>
      </c>
      <c r="K34" s="5">
        <f>PRODUCT(Table11[[#This Row],[Actual Price]],Table11[[#This Row],[Rating Count]])</f>
        <v>205169289</v>
      </c>
      <c r="L34" t="s">
        <v>15055</v>
      </c>
      <c r="M34" t="s">
        <v>15058</v>
      </c>
    </row>
    <row r="35" spans="1:13" x14ac:dyDescent="0.3">
      <c r="A35" t="s">
        <v>3570</v>
      </c>
      <c r="B35" t="s">
        <v>14361</v>
      </c>
      <c r="C35" t="s">
        <v>12825</v>
      </c>
      <c r="D35">
        <v>1299</v>
      </c>
      <c r="E35">
        <v>1599</v>
      </c>
      <c r="F35" s="13">
        <v>0.19</v>
      </c>
      <c r="G35">
        <v>4</v>
      </c>
      <c r="H35">
        <v>128311</v>
      </c>
      <c r="I35" s="13">
        <f>IF(Table11[[#This Row],[Discount Percentage]]&gt;=0.5,1,0)</f>
        <v>0</v>
      </c>
      <c r="K35" s="5">
        <f>PRODUCT(Table11[[#This Row],[Actual Price]],Table11[[#This Row],[Rating Count]])</f>
        <v>205169289</v>
      </c>
      <c r="L35" t="s">
        <v>15055</v>
      </c>
      <c r="M35" t="s">
        <v>15058</v>
      </c>
    </row>
    <row r="36" spans="1:13" x14ac:dyDescent="0.3">
      <c r="A36" t="s">
        <v>3740</v>
      </c>
      <c r="B36" t="s">
        <v>14416</v>
      </c>
      <c r="C36" t="s">
        <v>12825</v>
      </c>
      <c r="D36">
        <v>1324</v>
      </c>
      <c r="E36">
        <v>1699</v>
      </c>
      <c r="F36" s="13">
        <v>0.22</v>
      </c>
      <c r="G36">
        <v>4</v>
      </c>
      <c r="H36">
        <v>128311</v>
      </c>
      <c r="I36" s="13">
        <f>IF(Table11[[#This Row],[Discount Percentage]]&gt;=0.5,1,0)</f>
        <v>0</v>
      </c>
      <c r="K36" s="5">
        <f>PRODUCT(Table11[[#This Row],[Actual Price]],Table11[[#This Row],[Rating Count]])</f>
        <v>218000389</v>
      </c>
      <c r="L36" t="s">
        <v>15055</v>
      </c>
      <c r="M36" t="s">
        <v>15059</v>
      </c>
    </row>
    <row r="37" spans="1:13" x14ac:dyDescent="0.3">
      <c r="A37" t="s">
        <v>3784</v>
      </c>
      <c r="B37" t="s">
        <v>14416</v>
      </c>
      <c r="C37" t="s">
        <v>12825</v>
      </c>
      <c r="D37">
        <v>1324</v>
      </c>
      <c r="E37">
        <v>1699</v>
      </c>
      <c r="F37" s="13">
        <v>0.22</v>
      </c>
      <c r="G37">
        <v>4</v>
      </c>
      <c r="H37">
        <v>128311</v>
      </c>
      <c r="I37" s="13">
        <f>IF(Table11[[#This Row],[Discount Percentage]]&gt;=0.5,1,0)</f>
        <v>0</v>
      </c>
      <c r="K37" s="5">
        <f>PRODUCT(Table11[[#This Row],[Actual Price]],Table11[[#This Row],[Rating Count]])</f>
        <v>218000389</v>
      </c>
      <c r="L37" t="s">
        <v>15055</v>
      </c>
      <c r="M37" t="s">
        <v>15059</v>
      </c>
    </row>
    <row r="38" spans="1:13" x14ac:dyDescent="0.3">
      <c r="A38" t="s">
        <v>8328</v>
      </c>
      <c r="B38" t="s">
        <v>14747</v>
      </c>
      <c r="C38" t="s">
        <v>12828</v>
      </c>
      <c r="D38">
        <v>649</v>
      </c>
      <c r="E38">
        <v>1245</v>
      </c>
      <c r="F38" s="13">
        <v>0.48</v>
      </c>
      <c r="G38">
        <v>3.9</v>
      </c>
      <c r="H38">
        <v>123365</v>
      </c>
      <c r="I38" s="13">
        <f>IF(Table11[[#This Row],[Discount Percentage]]&gt;=0.5,1,0)</f>
        <v>0</v>
      </c>
      <c r="K38" s="5">
        <f>PRODUCT(Table11[[#This Row],[Actual Price]],Table11[[#This Row],[Rating Count]])</f>
        <v>153589425</v>
      </c>
      <c r="L38" t="s">
        <v>15055</v>
      </c>
      <c r="M38" t="s">
        <v>15058</v>
      </c>
    </row>
    <row r="39" spans="1:13" x14ac:dyDescent="0.3">
      <c r="A39" t="s">
        <v>5883</v>
      </c>
      <c r="B39" t="s">
        <v>14579</v>
      </c>
      <c r="C39" t="s">
        <v>12824</v>
      </c>
      <c r="D39">
        <v>1149</v>
      </c>
      <c r="E39">
        <v>1699</v>
      </c>
      <c r="F39" s="13">
        <v>0.32</v>
      </c>
      <c r="G39">
        <v>4.2</v>
      </c>
      <c r="H39">
        <v>122478</v>
      </c>
      <c r="I39" s="13">
        <f>IF(Table11[[#This Row],[Discount Percentage]]&gt;=0.5,1,0)</f>
        <v>0</v>
      </c>
      <c r="K39" s="5">
        <f>PRODUCT(Table11[[#This Row],[Actual Price]],Table11[[#This Row],[Rating Count]])</f>
        <v>208090122</v>
      </c>
      <c r="L39" t="s">
        <v>15055</v>
      </c>
      <c r="M39" t="s">
        <v>15058</v>
      </c>
    </row>
    <row r="40" spans="1:13" x14ac:dyDescent="0.3">
      <c r="A40" t="s">
        <v>5353</v>
      </c>
      <c r="B40" t="s">
        <v>14538</v>
      </c>
      <c r="C40" t="s">
        <v>12825</v>
      </c>
      <c r="D40">
        <v>429</v>
      </c>
      <c r="E40">
        <v>599</v>
      </c>
      <c r="F40" s="13">
        <v>0.28000000000000003</v>
      </c>
      <c r="G40">
        <v>4.0999999999999996</v>
      </c>
      <c r="H40">
        <v>119466</v>
      </c>
      <c r="I40" s="13">
        <f>IF(Table11[[#This Row],[Discount Percentage]]&gt;=0.5,1,0)</f>
        <v>0</v>
      </c>
      <c r="K40" s="5">
        <f>PRODUCT(Table11[[#This Row],[Actual Price]],Table11[[#This Row],[Rating Count]])</f>
        <v>71560134</v>
      </c>
      <c r="L40" t="s">
        <v>15053</v>
      </c>
      <c r="M40" t="s">
        <v>15058</v>
      </c>
    </row>
    <row r="41" spans="1:13" x14ac:dyDescent="0.3">
      <c r="A41" t="s">
        <v>5100</v>
      </c>
      <c r="B41" t="s">
        <v>14518</v>
      </c>
      <c r="C41" t="s">
        <v>12825</v>
      </c>
      <c r="D41">
        <v>1499</v>
      </c>
      <c r="E41">
        <v>3990</v>
      </c>
      <c r="F41" s="13">
        <v>0.62</v>
      </c>
      <c r="G41">
        <v>4.0999999999999996</v>
      </c>
      <c r="H41">
        <v>109864</v>
      </c>
      <c r="I41" s="13">
        <f>IF(Table11[[#This Row],[Discount Percentage]]&gt;=0.5,1,0)</f>
        <v>1</v>
      </c>
      <c r="K41" s="5">
        <f>PRODUCT(Table11[[#This Row],[Actual Price]],Table11[[#This Row],[Rating Count]])</f>
        <v>438357360</v>
      </c>
      <c r="L41" t="s">
        <v>15055</v>
      </c>
      <c r="M41" t="s">
        <v>15058</v>
      </c>
    </row>
    <row r="42" spans="1:13" x14ac:dyDescent="0.3">
      <c r="A42" t="s">
        <v>400</v>
      </c>
      <c r="B42" t="s">
        <v>14129</v>
      </c>
      <c r="C42" t="s">
        <v>12824</v>
      </c>
      <c r="D42">
        <v>209</v>
      </c>
      <c r="E42">
        <v>695</v>
      </c>
      <c r="F42" s="13">
        <v>0.7</v>
      </c>
      <c r="G42">
        <v>4.5</v>
      </c>
      <c r="H42">
        <v>107687</v>
      </c>
      <c r="I42" s="13">
        <f>IF(Table11[[#This Row],[Discount Percentage]]&gt;=0.5,1,0)</f>
        <v>1</v>
      </c>
      <c r="K42" s="5">
        <f>PRODUCT(Table11[[#This Row],[Actual Price]],Table11[[#This Row],[Rating Count]])</f>
        <v>74842465</v>
      </c>
      <c r="L42" t="s">
        <v>15053</v>
      </c>
      <c r="M42" t="s">
        <v>15058</v>
      </c>
    </row>
    <row r="43" spans="1:13" x14ac:dyDescent="0.3">
      <c r="A43" t="s">
        <v>4862</v>
      </c>
      <c r="B43" t="s">
        <v>14499</v>
      </c>
      <c r="C43" t="s">
        <v>12825</v>
      </c>
      <c r="D43">
        <v>1220</v>
      </c>
      <c r="E43">
        <v>3990</v>
      </c>
      <c r="F43" s="13">
        <v>0.69</v>
      </c>
      <c r="G43">
        <v>4.0999999999999996</v>
      </c>
      <c r="H43">
        <v>107151</v>
      </c>
      <c r="I43" s="13">
        <f>IF(Table11[[#This Row],[Discount Percentage]]&gt;=0.5,1,0)</f>
        <v>1</v>
      </c>
      <c r="K43" s="5">
        <f>PRODUCT(Table11[[#This Row],[Actual Price]],Table11[[#This Row],[Rating Count]])</f>
        <v>427532490</v>
      </c>
      <c r="L43" t="s">
        <v>15055</v>
      </c>
      <c r="M43" t="s">
        <v>15059</v>
      </c>
    </row>
    <row r="44" spans="1:13" x14ac:dyDescent="0.3">
      <c r="A44" t="s">
        <v>5279</v>
      </c>
      <c r="B44" t="s">
        <v>13369</v>
      </c>
      <c r="C44" t="s">
        <v>12825</v>
      </c>
      <c r="D44">
        <v>899</v>
      </c>
      <c r="E44">
        <v>4499</v>
      </c>
      <c r="F44" s="13">
        <v>0.8</v>
      </c>
      <c r="G44">
        <v>3.8</v>
      </c>
      <c r="H44">
        <v>103052</v>
      </c>
      <c r="I44" s="13">
        <f>IF(Table11[[#This Row],[Discount Percentage]]&gt;=0.5,1,0)</f>
        <v>1</v>
      </c>
      <c r="K44" s="5">
        <f>PRODUCT(Table11[[#This Row],[Actual Price]],Table11[[#This Row],[Rating Count]])</f>
        <v>463630948</v>
      </c>
      <c r="L44" t="s">
        <v>15055</v>
      </c>
      <c r="M44" t="s">
        <v>15058</v>
      </c>
    </row>
    <row r="45" spans="1:13" x14ac:dyDescent="0.3">
      <c r="A45" t="s">
        <v>7982</v>
      </c>
      <c r="B45" t="s">
        <v>14724</v>
      </c>
      <c r="C45" t="s">
        <v>12825</v>
      </c>
      <c r="D45">
        <v>1490</v>
      </c>
      <c r="E45">
        <v>1990</v>
      </c>
      <c r="F45" s="13">
        <v>0.25</v>
      </c>
      <c r="G45">
        <v>4.0999999999999996</v>
      </c>
      <c r="H45">
        <v>98250</v>
      </c>
      <c r="I45" s="13">
        <f>IF(Table11[[#This Row],[Discount Percentage]]&gt;=0.5,1,0)</f>
        <v>0</v>
      </c>
      <c r="K45" s="5">
        <f>PRODUCT(Table11[[#This Row],[Actual Price]],Table11[[#This Row],[Rating Count]])</f>
        <v>195517500</v>
      </c>
      <c r="L45" t="s">
        <v>15055</v>
      </c>
      <c r="M45" t="s">
        <v>15059</v>
      </c>
    </row>
    <row r="46" spans="1:13" x14ac:dyDescent="0.3">
      <c r="A46" t="s">
        <v>4380</v>
      </c>
      <c r="B46" t="s">
        <v>14461</v>
      </c>
      <c r="C46" t="s">
        <v>12825</v>
      </c>
      <c r="D46">
        <v>1399</v>
      </c>
      <c r="E46">
        <v>2990</v>
      </c>
      <c r="F46" s="13">
        <v>0.53</v>
      </c>
      <c r="G46">
        <v>4.0999999999999996</v>
      </c>
      <c r="H46">
        <v>97175</v>
      </c>
      <c r="I46" s="13">
        <f>IF(Table11[[#This Row],[Discount Percentage]]&gt;=0.5,1,0)</f>
        <v>1</v>
      </c>
      <c r="K46" s="5">
        <f>PRODUCT(Table11[[#This Row],[Actual Price]],Table11[[#This Row],[Rating Count]])</f>
        <v>290553250</v>
      </c>
      <c r="L46" t="s">
        <v>15055</v>
      </c>
      <c r="M46" t="s">
        <v>15060</v>
      </c>
    </row>
    <row r="47" spans="1:13" x14ac:dyDescent="0.3">
      <c r="A47" t="s">
        <v>5547</v>
      </c>
      <c r="B47" t="s">
        <v>14554</v>
      </c>
      <c r="C47" t="s">
        <v>12824</v>
      </c>
      <c r="D47">
        <v>599</v>
      </c>
      <c r="E47">
        <v>899</v>
      </c>
      <c r="F47" s="13">
        <v>0.33</v>
      </c>
      <c r="G47">
        <v>4.3</v>
      </c>
      <c r="H47">
        <v>95116</v>
      </c>
      <c r="I47" s="13">
        <f>IF(Table11[[#This Row],[Discount Percentage]]&gt;=0.5,1,0)</f>
        <v>0</v>
      </c>
      <c r="K47" s="5">
        <f>PRODUCT(Table11[[#This Row],[Actual Price]],Table11[[#This Row],[Rating Count]])</f>
        <v>85509284</v>
      </c>
      <c r="L47" t="s">
        <v>15055</v>
      </c>
      <c r="M47" t="s">
        <v>15059</v>
      </c>
    </row>
    <row r="48" spans="1:13" x14ac:dyDescent="0.3">
      <c r="A48" t="s">
        <v>47</v>
      </c>
      <c r="B48" t="s">
        <v>14099</v>
      </c>
      <c r="C48" t="s">
        <v>12824</v>
      </c>
      <c r="D48">
        <v>329</v>
      </c>
      <c r="E48">
        <v>699</v>
      </c>
      <c r="F48" s="13">
        <v>0.53</v>
      </c>
      <c r="G48">
        <v>4.2</v>
      </c>
      <c r="H48">
        <v>94363</v>
      </c>
      <c r="I48" s="13">
        <f>IF(Table11[[#This Row],[Discount Percentage]]&gt;=0.5,1,0)</f>
        <v>1</v>
      </c>
      <c r="K48" s="5">
        <f>PRODUCT(Table11[[#This Row],[Actual Price]],Table11[[#This Row],[Rating Count]])</f>
        <v>65959737</v>
      </c>
      <c r="L48" t="s">
        <v>15053</v>
      </c>
      <c r="M48" t="s">
        <v>15058</v>
      </c>
    </row>
    <row r="49" spans="1:13" x14ac:dyDescent="0.3">
      <c r="A49" t="s">
        <v>123</v>
      </c>
      <c r="B49" t="s">
        <v>14105</v>
      </c>
      <c r="C49" t="s">
        <v>12824</v>
      </c>
      <c r="D49">
        <v>299</v>
      </c>
      <c r="E49">
        <v>799</v>
      </c>
      <c r="F49" s="13">
        <v>0.63</v>
      </c>
      <c r="G49">
        <v>4.2</v>
      </c>
      <c r="H49">
        <v>94363</v>
      </c>
      <c r="I49" s="13">
        <f>IF(Table11[[#This Row],[Discount Percentage]]&gt;=0.5,1,0)</f>
        <v>1</v>
      </c>
      <c r="K49" s="5">
        <f>PRODUCT(Table11[[#This Row],[Actual Price]],Table11[[#This Row],[Rating Count]])</f>
        <v>75396037</v>
      </c>
      <c r="L49" t="s">
        <v>15053</v>
      </c>
      <c r="M49" t="s">
        <v>15058</v>
      </c>
    </row>
    <row r="50" spans="1:13" x14ac:dyDescent="0.3">
      <c r="A50" t="s">
        <v>850</v>
      </c>
      <c r="B50" t="s">
        <v>14099</v>
      </c>
      <c r="C50" t="s">
        <v>12824</v>
      </c>
      <c r="D50">
        <v>299</v>
      </c>
      <c r="E50">
        <v>699</v>
      </c>
      <c r="F50" s="13">
        <v>0.56999999999999995</v>
      </c>
      <c r="G50">
        <v>4.2</v>
      </c>
      <c r="H50">
        <v>94363</v>
      </c>
      <c r="I50" s="13">
        <f>IF(Table11[[#This Row],[Discount Percentage]]&gt;=0.5,1,0)</f>
        <v>1</v>
      </c>
      <c r="K50" s="5">
        <f>PRODUCT(Table11[[#This Row],[Actual Price]],Table11[[#This Row],[Rating Count]])</f>
        <v>65959737</v>
      </c>
      <c r="L50" t="s">
        <v>15053</v>
      </c>
      <c r="M50" t="s">
        <v>15058</v>
      </c>
    </row>
    <row r="51" spans="1:13" x14ac:dyDescent="0.3">
      <c r="A51" t="s">
        <v>2286</v>
      </c>
      <c r="B51" t="s">
        <v>14293</v>
      </c>
      <c r="C51" t="s">
        <v>12824</v>
      </c>
      <c r="D51">
        <v>299</v>
      </c>
      <c r="E51">
        <v>799</v>
      </c>
      <c r="F51" s="13">
        <v>0.63</v>
      </c>
      <c r="G51">
        <v>4.2</v>
      </c>
      <c r="H51">
        <v>94363</v>
      </c>
      <c r="I51" s="13">
        <f>IF(Table11[[#This Row],[Discount Percentage]]&gt;=0.5,1,0)</f>
        <v>1</v>
      </c>
      <c r="K51" s="5">
        <f>PRODUCT(Table11[[#This Row],[Actual Price]],Table11[[#This Row],[Rating Count]])</f>
        <v>75396037</v>
      </c>
      <c r="L51" t="s">
        <v>15053</v>
      </c>
      <c r="M51" t="s">
        <v>15058</v>
      </c>
    </row>
    <row r="52" spans="1:13" x14ac:dyDescent="0.3">
      <c r="A52" t="s">
        <v>5765</v>
      </c>
      <c r="B52" t="s">
        <v>14571</v>
      </c>
      <c r="C52" t="s">
        <v>12825</v>
      </c>
      <c r="D52">
        <v>2499</v>
      </c>
      <c r="E52">
        <v>3299</v>
      </c>
      <c r="F52" s="13">
        <v>0.24</v>
      </c>
      <c r="G52">
        <v>4.2</v>
      </c>
      <c r="H52">
        <v>93112</v>
      </c>
      <c r="I52" s="13">
        <f>IF(Table11[[#This Row],[Discount Percentage]]&gt;=0.5,1,0)</f>
        <v>0</v>
      </c>
      <c r="K52" s="5">
        <f>PRODUCT(Table11[[#This Row],[Actual Price]],Table11[[#This Row],[Rating Count]])</f>
        <v>307176488</v>
      </c>
      <c r="L52" t="s">
        <v>15055</v>
      </c>
      <c r="M52" t="s">
        <v>15058</v>
      </c>
    </row>
    <row r="53" spans="1:13" x14ac:dyDescent="0.3">
      <c r="A53" t="s">
        <v>4872</v>
      </c>
      <c r="B53" t="s">
        <v>14500</v>
      </c>
      <c r="C53" t="s">
        <v>12825</v>
      </c>
      <c r="D53">
        <v>499</v>
      </c>
      <c r="E53">
        <v>999</v>
      </c>
      <c r="F53" s="13">
        <v>0.5</v>
      </c>
      <c r="G53">
        <v>3.9</v>
      </c>
      <c r="H53">
        <v>92995</v>
      </c>
      <c r="I53" s="13">
        <f>IF(Table11[[#This Row],[Discount Percentage]]&gt;=0.5,1,0)</f>
        <v>1</v>
      </c>
      <c r="K53" s="5">
        <f>PRODUCT(Table11[[#This Row],[Actual Price]],Table11[[#This Row],[Rating Count]])</f>
        <v>92902005</v>
      </c>
      <c r="L53" t="s">
        <v>15053</v>
      </c>
      <c r="M53" t="s">
        <v>15058</v>
      </c>
    </row>
    <row r="54" spans="1:13" x14ac:dyDescent="0.3">
      <c r="A54" t="s">
        <v>6576</v>
      </c>
      <c r="B54" t="s">
        <v>14628</v>
      </c>
      <c r="C54" t="s">
        <v>12824</v>
      </c>
      <c r="D54">
        <v>1815</v>
      </c>
      <c r="E54">
        <v>3100</v>
      </c>
      <c r="F54" s="13">
        <v>0.41</v>
      </c>
      <c r="G54">
        <v>4.5</v>
      </c>
      <c r="H54">
        <v>92925</v>
      </c>
      <c r="I54" s="13">
        <f>IF(Table11[[#This Row],[Discount Percentage]]&gt;=0.5,1,0)</f>
        <v>0</v>
      </c>
      <c r="K54" s="5">
        <f>PRODUCT(Table11[[#This Row],[Actual Price]],Table11[[#This Row],[Rating Count]])</f>
        <v>288067500</v>
      </c>
      <c r="L54" t="s">
        <v>15055</v>
      </c>
      <c r="M54" t="s">
        <v>15058</v>
      </c>
    </row>
    <row r="55" spans="1:13" x14ac:dyDescent="0.3">
      <c r="A55" t="s">
        <v>476</v>
      </c>
      <c r="B55" t="s">
        <v>12888</v>
      </c>
      <c r="C55" t="s">
        <v>12824</v>
      </c>
      <c r="D55">
        <v>199</v>
      </c>
      <c r="E55">
        <v>395</v>
      </c>
      <c r="F55" s="13">
        <v>0.5</v>
      </c>
      <c r="G55">
        <v>4.2</v>
      </c>
      <c r="H55">
        <v>92595</v>
      </c>
      <c r="I55" s="13">
        <f>IF(Table11[[#This Row],[Discount Percentage]]&gt;=0.5,1,0)</f>
        <v>1</v>
      </c>
      <c r="K55" s="5">
        <f>PRODUCT(Table11[[#This Row],[Actual Price]],Table11[[#This Row],[Rating Count]])</f>
        <v>36575025</v>
      </c>
      <c r="L55" t="s">
        <v>15054</v>
      </c>
      <c r="M55" t="s">
        <v>15058</v>
      </c>
    </row>
    <row r="56" spans="1:13" x14ac:dyDescent="0.3">
      <c r="A56" t="s">
        <v>496</v>
      </c>
      <c r="B56" t="s">
        <v>12888</v>
      </c>
      <c r="C56" t="s">
        <v>12824</v>
      </c>
      <c r="D56">
        <v>179</v>
      </c>
      <c r="E56">
        <v>500</v>
      </c>
      <c r="F56" s="13">
        <v>0.64</v>
      </c>
      <c r="G56">
        <v>4.2</v>
      </c>
      <c r="H56">
        <v>92595</v>
      </c>
      <c r="I56" s="13">
        <f>IF(Table11[[#This Row],[Discount Percentage]]&gt;=0.5,1,0)</f>
        <v>1</v>
      </c>
      <c r="K56" s="5">
        <f>PRODUCT(Table11[[#This Row],[Actual Price]],Table11[[#This Row],[Rating Count]])</f>
        <v>46297500</v>
      </c>
      <c r="L56" t="s">
        <v>15054</v>
      </c>
      <c r="M56" t="s">
        <v>15058</v>
      </c>
    </row>
    <row r="57" spans="1:13" x14ac:dyDescent="0.3">
      <c r="A57" t="s">
        <v>4175</v>
      </c>
      <c r="B57" t="s">
        <v>14448</v>
      </c>
      <c r="C57" t="s">
        <v>12825</v>
      </c>
      <c r="D57">
        <v>1499</v>
      </c>
      <c r="E57">
        <v>4999</v>
      </c>
      <c r="F57" s="13">
        <v>0.7</v>
      </c>
      <c r="G57">
        <v>4</v>
      </c>
      <c r="H57">
        <v>92588</v>
      </c>
      <c r="I57" s="13">
        <f>IF(Table11[[#This Row],[Discount Percentage]]&gt;=0.5,1,0)</f>
        <v>1</v>
      </c>
      <c r="K57" s="5">
        <f>PRODUCT(Table11[[#This Row],[Actual Price]],Table11[[#This Row],[Rating Count]])</f>
        <v>462847412</v>
      </c>
      <c r="L57" t="s">
        <v>15055</v>
      </c>
      <c r="M57" t="s">
        <v>15060</v>
      </c>
    </row>
    <row r="58" spans="1:13" x14ac:dyDescent="0.3">
      <c r="A58" t="s">
        <v>5965</v>
      </c>
      <c r="B58" t="s">
        <v>14448</v>
      </c>
      <c r="C58" t="s">
        <v>12825</v>
      </c>
      <c r="D58">
        <v>1499</v>
      </c>
      <c r="E58">
        <v>4999</v>
      </c>
      <c r="F58" s="13">
        <v>0.7</v>
      </c>
      <c r="G58">
        <v>4</v>
      </c>
      <c r="H58">
        <v>92588</v>
      </c>
      <c r="I58" s="13">
        <f>IF(Table11[[#This Row],[Discount Percentage]]&gt;=0.5,1,0)</f>
        <v>1</v>
      </c>
      <c r="K58" s="5">
        <f>PRODUCT(Table11[[#This Row],[Actual Price]],Table11[[#This Row],[Rating Count]])</f>
        <v>462847412</v>
      </c>
      <c r="L58" t="s">
        <v>15055</v>
      </c>
      <c r="M58" t="s">
        <v>15058</v>
      </c>
    </row>
    <row r="59" spans="1:13" x14ac:dyDescent="0.3">
      <c r="A59" t="s">
        <v>4996</v>
      </c>
      <c r="B59" t="s">
        <v>14509</v>
      </c>
      <c r="C59" t="s">
        <v>12825</v>
      </c>
      <c r="D59">
        <v>449</v>
      </c>
      <c r="E59">
        <v>1290</v>
      </c>
      <c r="F59" s="13">
        <v>0.65</v>
      </c>
      <c r="G59">
        <v>4.0999999999999996</v>
      </c>
      <c r="H59">
        <v>91770</v>
      </c>
      <c r="I59" s="13">
        <f>IF(Table11[[#This Row],[Discount Percentage]]&gt;=0.5,1,0)</f>
        <v>1</v>
      </c>
      <c r="K59" s="5">
        <f>PRODUCT(Table11[[#This Row],[Actual Price]],Table11[[#This Row],[Rating Count]])</f>
        <v>118383300</v>
      </c>
      <c r="L59" t="s">
        <v>15053</v>
      </c>
      <c r="M59" t="s">
        <v>15058</v>
      </c>
    </row>
    <row r="60" spans="1:13" x14ac:dyDescent="0.3">
      <c r="A60" t="s">
        <v>8288</v>
      </c>
      <c r="B60" t="s">
        <v>14744</v>
      </c>
      <c r="C60" t="s">
        <v>12825</v>
      </c>
      <c r="D60">
        <v>849</v>
      </c>
      <c r="E60">
        <v>2490</v>
      </c>
      <c r="F60" s="13">
        <v>0.66</v>
      </c>
      <c r="G60">
        <v>4.2</v>
      </c>
      <c r="H60">
        <v>91188</v>
      </c>
      <c r="I60" s="13">
        <f>IF(Table11[[#This Row],[Discount Percentage]]&gt;=0.5,1,0)</f>
        <v>1</v>
      </c>
      <c r="K60" s="5">
        <f>PRODUCT(Table11[[#This Row],[Actual Price]],Table11[[#This Row],[Rating Count]])</f>
        <v>227058120</v>
      </c>
      <c r="L60" t="s">
        <v>15055</v>
      </c>
      <c r="M60" t="s">
        <v>15059</v>
      </c>
    </row>
    <row r="61" spans="1:13" x14ac:dyDescent="0.3">
      <c r="A61" t="s">
        <v>5734</v>
      </c>
      <c r="B61" t="s">
        <v>14568</v>
      </c>
      <c r="C61" t="s">
        <v>12825</v>
      </c>
      <c r="D61">
        <v>1499</v>
      </c>
      <c r="E61">
        <v>2999</v>
      </c>
      <c r="F61" s="13">
        <v>0.5</v>
      </c>
      <c r="G61">
        <v>3.7</v>
      </c>
      <c r="H61">
        <v>87798</v>
      </c>
      <c r="I61" s="13">
        <f>IF(Table11[[#This Row],[Discount Percentage]]&gt;=0.5,1,0)</f>
        <v>1</v>
      </c>
      <c r="K61" s="5">
        <f>PRODUCT(Table11[[#This Row],[Actual Price]],Table11[[#This Row],[Rating Count]])</f>
        <v>263306202</v>
      </c>
      <c r="L61" t="s">
        <v>15055</v>
      </c>
      <c r="M61" t="s">
        <v>15058</v>
      </c>
    </row>
    <row r="62" spans="1:13" x14ac:dyDescent="0.3">
      <c r="A62" t="s">
        <v>3574</v>
      </c>
      <c r="B62" t="s">
        <v>14402</v>
      </c>
      <c r="C62" t="s">
        <v>12825</v>
      </c>
      <c r="D62">
        <v>599</v>
      </c>
      <c r="E62">
        <v>1800</v>
      </c>
      <c r="F62" s="13">
        <v>0.67</v>
      </c>
      <c r="G62">
        <v>3.5</v>
      </c>
      <c r="H62">
        <v>83996</v>
      </c>
      <c r="I62" s="13">
        <f>IF(Table11[[#This Row],[Discount Percentage]]&gt;=0.5,1,0)</f>
        <v>1</v>
      </c>
      <c r="K62" s="5">
        <f>PRODUCT(Table11[[#This Row],[Actual Price]],Table11[[#This Row],[Rating Count]])</f>
        <v>151192800</v>
      </c>
      <c r="L62" t="s">
        <v>15055</v>
      </c>
      <c r="M62" t="s">
        <v>15058</v>
      </c>
    </row>
    <row r="63" spans="1:13" x14ac:dyDescent="0.3">
      <c r="A63" t="s">
        <v>6156</v>
      </c>
      <c r="B63" t="s">
        <v>14599</v>
      </c>
      <c r="C63" t="s">
        <v>12824</v>
      </c>
      <c r="D63">
        <v>729</v>
      </c>
      <c r="E63">
        <v>1650</v>
      </c>
      <c r="F63" s="13">
        <v>0.56000000000000005</v>
      </c>
      <c r="G63">
        <v>4.3</v>
      </c>
      <c r="H63">
        <v>82356</v>
      </c>
      <c r="I63" s="13">
        <f>IF(Table11[[#This Row],[Discount Percentage]]&gt;=0.5,1,0)</f>
        <v>1</v>
      </c>
      <c r="K63" s="5">
        <f>PRODUCT(Table11[[#This Row],[Actual Price]],Table11[[#This Row],[Rating Count]])</f>
        <v>135887400</v>
      </c>
      <c r="L63" t="s">
        <v>15055</v>
      </c>
      <c r="M63" t="s">
        <v>15059</v>
      </c>
    </row>
    <row r="64" spans="1:13" x14ac:dyDescent="0.3">
      <c r="A64" t="s">
        <v>4921</v>
      </c>
      <c r="B64" t="s">
        <v>14504</v>
      </c>
      <c r="C64" t="s">
        <v>12825</v>
      </c>
      <c r="D64">
        <v>329</v>
      </c>
      <c r="E64">
        <v>999</v>
      </c>
      <c r="F64" s="13">
        <v>0.67</v>
      </c>
      <c r="G64">
        <v>3.9</v>
      </c>
      <c r="H64">
        <v>77027</v>
      </c>
      <c r="I64" s="13">
        <f>IF(Table11[[#This Row],[Discount Percentage]]&gt;=0.5,1,0)</f>
        <v>1</v>
      </c>
      <c r="K64" s="5">
        <f>PRODUCT(Table11[[#This Row],[Actual Price]],Table11[[#This Row],[Rating Count]])</f>
        <v>76949973</v>
      </c>
      <c r="L64" t="s">
        <v>15053</v>
      </c>
      <c r="M64" t="s">
        <v>15058</v>
      </c>
    </row>
    <row r="65" spans="1:13" x14ac:dyDescent="0.3">
      <c r="A65" t="s">
        <v>7441</v>
      </c>
      <c r="B65" t="s">
        <v>14692</v>
      </c>
      <c r="C65" t="s">
        <v>12825</v>
      </c>
      <c r="D65">
        <v>399</v>
      </c>
      <c r="E65">
        <v>1290</v>
      </c>
      <c r="F65" s="13">
        <v>0.69</v>
      </c>
      <c r="G65">
        <v>4.2</v>
      </c>
      <c r="H65">
        <v>76042</v>
      </c>
      <c r="I65" s="13">
        <f>IF(Table11[[#This Row],[Discount Percentage]]&gt;=0.5,1,0)</f>
        <v>1</v>
      </c>
      <c r="K65" s="5">
        <f>PRODUCT(Table11[[#This Row],[Actual Price]],Table11[[#This Row],[Rating Count]])</f>
        <v>98094180</v>
      </c>
      <c r="L65" t="s">
        <v>15053</v>
      </c>
      <c r="M65" t="s">
        <v>15058</v>
      </c>
    </row>
    <row r="66" spans="1:13" x14ac:dyDescent="0.3">
      <c r="A66" t="s">
        <v>1884</v>
      </c>
      <c r="B66" t="s">
        <v>14257</v>
      </c>
      <c r="C66" t="s">
        <v>12824</v>
      </c>
      <c r="D66">
        <v>299</v>
      </c>
      <c r="E66">
        <v>800</v>
      </c>
      <c r="F66" s="13">
        <v>0.63</v>
      </c>
      <c r="G66">
        <v>4.5</v>
      </c>
      <c r="H66">
        <v>74977</v>
      </c>
      <c r="I66" s="13">
        <f>IF(Table11[[#This Row],[Discount Percentage]]&gt;=0.5,1,0)</f>
        <v>1</v>
      </c>
      <c r="K66" s="5">
        <f>PRODUCT(Table11[[#This Row],[Actual Price]],Table11[[#This Row],[Rating Count]])</f>
        <v>59981600</v>
      </c>
      <c r="L66" t="s">
        <v>15053</v>
      </c>
      <c r="M66" t="s">
        <v>15058</v>
      </c>
    </row>
    <row r="67" spans="1:13" x14ac:dyDescent="0.3">
      <c r="A67" t="s">
        <v>304</v>
      </c>
      <c r="B67" t="s">
        <v>14122</v>
      </c>
      <c r="C67" t="s">
        <v>12824</v>
      </c>
      <c r="D67">
        <v>199</v>
      </c>
      <c r="E67">
        <v>750</v>
      </c>
      <c r="F67" s="13">
        <v>0.73</v>
      </c>
      <c r="G67">
        <v>4.5</v>
      </c>
      <c r="H67">
        <v>74976</v>
      </c>
      <c r="I67" s="13">
        <f>IF(Table11[[#This Row],[Discount Percentage]]&gt;=0.5,1,0)</f>
        <v>1</v>
      </c>
      <c r="K67" s="5">
        <f>PRODUCT(Table11[[#This Row],[Actual Price]],Table11[[#This Row],[Rating Count]])</f>
        <v>56232000</v>
      </c>
      <c r="L67" t="s">
        <v>15054</v>
      </c>
      <c r="M67" t="s">
        <v>15058</v>
      </c>
    </row>
    <row r="68" spans="1:13" x14ac:dyDescent="0.3">
      <c r="A68" t="s">
        <v>6411</v>
      </c>
      <c r="B68" t="s">
        <v>14615</v>
      </c>
      <c r="C68" t="s">
        <v>12824</v>
      </c>
      <c r="D68">
        <v>5599</v>
      </c>
      <c r="E68">
        <v>7350</v>
      </c>
      <c r="F68" s="13">
        <v>0.24</v>
      </c>
      <c r="G68">
        <v>4.4000000000000004</v>
      </c>
      <c r="H68">
        <v>73005</v>
      </c>
      <c r="I68" s="13">
        <f>IF(Table11[[#This Row],[Discount Percentage]]&gt;=0.5,1,0)</f>
        <v>0</v>
      </c>
      <c r="K68" s="5">
        <f>PRODUCT(Table11[[#This Row],[Actual Price]],Table11[[#This Row],[Rating Count]])</f>
        <v>536586750</v>
      </c>
      <c r="L68" t="s">
        <v>15055</v>
      </c>
      <c r="M68" t="s">
        <v>15059</v>
      </c>
    </row>
    <row r="69" spans="1:13" x14ac:dyDescent="0.3">
      <c r="A69" t="s">
        <v>7594</v>
      </c>
      <c r="B69" t="s">
        <v>14702</v>
      </c>
      <c r="C69" t="s">
        <v>12825</v>
      </c>
      <c r="D69">
        <v>1679</v>
      </c>
      <c r="E69">
        <v>1999</v>
      </c>
      <c r="F69" s="13">
        <v>0.16</v>
      </c>
      <c r="G69">
        <v>4.0999999999999996</v>
      </c>
      <c r="H69">
        <v>72563</v>
      </c>
      <c r="I69" s="13">
        <f>IF(Table11[[#This Row],[Discount Percentage]]&gt;=0.5,1,0)</f>
        <v>0</v>
      </c>
      <c r="K69" s="5">
        <f>PRODUCT(Table11[[#This Row],[Actual Price]],Table11[[#This Row],[Rating Count]])</f>
        <v>145053437</v>
      </c>
      <c r="L69" t="s">
        <v>15055</v>
      </c>
      <c r="M69" t="s">
        <v>15059</v>
      </c>
    </row>
    <row r="70" spans="1:13" x14ac:dyDescent="0.3">
      <c r="A70" t="s">
        <v>3422</v>
      </c>
      <c r="B70" t="s">
        <v>14393</v>
      </c>
      <c r="C70" t="s">
        <v>12825</v>
      </c>
      <c r="D70">
        <v>2299</v>
      </c>
      <c r="E70">
        <v>7990</v>
      </c>
      <c r="F70" s="13">
        <v>0.71</v>
      </c>
      <c r="G70">
        <v>4.2</v>
      </c>
      <c r="H70">
        <v>69622</v>
      </c>
      <c r="I70" s="13">
        <f>IF(Table11[[#This Row],[Discount Percentage]]&gt;=0.5,1,0)</f>
        <v>1</v>
      </c>
      <c r="K70" s="5">
        <f>PRODUCT(Table11[[#This Row],[Actual Price]],Table11[[#This Row],[Rating Count]])</f>
        <v>556279780</v>
      </c>
      <c r="L70" t="s">
        <v>15055</v>
      </c>
      <c r="M70" t="s">
        <v>15058</v>
      </c>
    </row>
    <row r="71" spans="1:13" x14ac:dyDescent="0.3">
      <c r="A71" t="s">
        <v>6359</v>
      </c>
      <c r="B71" t="s">
        <v>14612</v>
      </c>
      <c r="C71" t="s">
        <v>12825</v>
      </c>
      <c r="D71">
        <v>449</v>
      </c>
      <c r="E71">
        <v>800</v>
      </c>
      <c r="F71" s="13">
        <v>0.44</v>
      </c>
      <c r="G71">
        <v>4.4000000000000004</v>
      </c>
      <c r="H71">
        <v>69585</v>
      </c>
      <c r="I71" s="13">
        <f>IF(Table11[[#This Row],[Discount Percentage]]&gt;=0.5,1,0)</f>
        <v>0</v>
      </c>
      <c r="K71" s="5">
        <f>PRODUCT(Table11[[#This Row],[Actual Price]],Table11[[#This Row],[Rating Count]])</f>
        <v>55668000</v>
      </c>
      <c r="L71" t="s">
        <v>15053</v>
      </c>
      <c r="M71" t="s">
        <v>15059</v>
      </c>
    </row>
    <row r="72" spans="1:13" x14ac:dyDescent="0.3">
      <c r="A72" t="s">
        <v>1178</v>
      </c>
      <c r="B72" t="s">
        <v>14192</v>
      </c>
      <c r="C72" t="s">
        <v>12825</v>
      </c>
      <c r="D72">
        <v>489</v>
      </c>
      <c r="E72">
        <v>1200</v>
      </c>
      <c r="F72" s="13">
        <v>0.59</v>
      </c>
      <c r="G72">
        <v>4.4000000000000004</v>
      </c>
      <c r="H72">
        <v>69538</v>
      </c>
      <c r="I72" s="13">
        <f>IF(Table11[[#This Row],[Discount Percentage]]&gt;=0.5,1,0)</f>
        <v>1</v>
      </c>
      <c r="K72" s="5">
        <f>PRODUCT(Table11[[#This Row],[Actual Price]],Table11[[#This Row],[Rating Count]])</f>
        <v>83445600</v>
      </c>
      <c r="L72" t="s">
        <v>15053</v>
      </c>
      <c r="M72" t="s">
        <v>15058</v>
      </c>
    </row>
    <row r="73" spans="1:13" x14ac:dyDescent="0.3">
      <c r="A73" t="s">
        <v>4952</v>
      </c>
      <c r="B73" t="s">
        <v>14507</v>
      </c>
      <c r="C73" t="s">
        <v>12826</v>
      </c>
      <c r="D73">
        <v>798</v>
      </c>
      <c r="E73">
        <v>1995</v>
      </c>
      <c r="F73" s="13">
        <v>0.6</v>
      </c>
      <c r="G73">
        <v>4</v>
      </c>
      <c r="H73">
        <v>68664</v>
      </c>
      <c r="I73" s="13">
        <f>IF(Table11[[#This Row],[Discount Percentage]]&gt;=0.5,1,0)</f>
        <v>1</v>
      </c>
      <c r="K73" s="5">
        <f>PRODUCT(Table11[[#This Row],[Actual Price]],Table11[[#This Row],[Rating Count]])</f>
        <v>136984680</v>
      </c>
      <c r="L73" t="s">
        <v>15055</v>
      </c>
      <c r="M73" t="s">
        <v>15059</v>
      </c>
    </row>
    <row r="74" spans="1:13" x14ac:dyDescent="0.3">
      <c r="A74" t="s">
        <v>6074</v>
      </c>
      <c r="B74" t="s">
        <v>14594</v>
      </c>
      <c r="C74" t="s">
        <v>12824</v>
      </c>
      <c r="D74">
        <v>1529</v>
      </c>
      <c r="E74">
        <v>2399</v>
      </c>
      <c r="F74" s="13">
        <v>0.36</v>
      </c>
      <c r="G74">
        <v>4.3</v>
      </c>
      <c r="H74">
        <v>68409</v>
      </c>
      <c r="I74" s="13">
        <f>IF(Table11[[#This Row],[Discount Percentage]]&gt;=0.5,1,0)</f>
        <v>0</v>
      </c>
      <c r="K74" s="5">
        <f>PRODUCT(Table11[[#This Row],[Actual Price]],Table11[[#This Row],[Rating Count]])</f>
        <v>164113191</v>
      </c>
      <c r="L74" t="s">
        <v>15055</v>
      </c>
      <c r="M74" t="s">
        <v>15060</v>
      </c>
    </row>
    <row r="75" spans="1:13" x14ac:dyDescent="0.3">
      <c r="A75" t="s">
        <v>3774</v>
      </c>
      <c r="B75" t="s">
        <v>14420</v>
      </c>
      <c r="C75" t="s">
        <v>12825</v>
      </c>
      <c r="D75">
        <v>1599</v>
      </c>
      <c r="E75">
        <v>4999</v>
      </c>
      <c r="F75" s="13">
        <v>0.68</v>
      </c>
      <c r="G75">
        <v>4</v>
      </c>
      <c r="H75">
        <v>67950</v>
      </c>
      <c r="I75" s="13">
        <f>IF(Table11[[#This Row],[Discount Percentage]]&gt;=0.5,1,0)</f>
        <v>1</v>
      </c>
      <c r="K75" s="5">
        <f>PRODUCT(Table11[[#This Row],[Actual Price]],Table11[[#This Row],[Rating Count]])</f>
        <v>339682050</v>
      </c>
      <c r="L75" t="s">
        <v>15055</v>
      </c>
      <c r="M75" t="s">
        <v>15059</v>
      </c>
    </row>
    <row r="76" spans="1:13" x14ac:dyDescent="0.3">
      <c r="A76" t="s">
        <v>4164</v>
      </c>
      <c r="B76" t="s">
        <v>14360</v>
      </c>
      <c r="C76" t="s">
        <v>12825</v>
      </c>
      <c r="D76">
        <v>1989</v>
      </c>
      <c r="E76">
        <v>3500</v>
      </c>
      <c r="F76" s="13">
        <v>0.43</v>
      </c>
      <c r="G76">
        <v>4.4000000000000004</v>
      </c>
      <c r="H76">
        <v>67260</v>
      </c>
      <c r="I76" s="13">
        <f>IF(Table11[[#This Row],[Discount Percentage]]&gt;=0.5,1,0)</f>
        <v>0</v>
      </c>
      <c r="K76" s="5">
        <f>PRODUCT(Table11[[#This Row],[Actual Price]],Table11[[#This Row],[Rating Count]])</f>
        <v>235410000</v>
      </c>
      <c r="L76" t="s">
        <v>15055</v>
      </c>
      <c r="M76" t="s">
        <v>15058</v>
      </c>
    </row>
    <row r="77" spans="1:13" x14ac:dyDescent="0.3">
      <c r="A77" t="s">
        <v>4391</v>
      </c>
      <c r="B77" t="s">
        <v>14462</v>
      </c>
      <c r="C77" t="s">
        <v>12825</v>
      </c>
      <c r="D77">
        <v>649</v>
      </c>
      <c r="E77">
        <v>2400</v>
      </c>
      <c r="F77" s="13">
        <v>0.73</v>
      </c>
      <c r="G77">
        <v>4.4000000000000004</v>
      </c>
      <c r="H77">
        <v>67260</v>
      </c>
      <c r="I77" s="13">
        <f>IF(Table11[[#This Row],[Discount Percentage]]&gt;=0.5,1,0)</f>
        <v>1</v>
      </c>
      <c r="K77" s="5">
        <f>PRODUCT(Table11[[#This Row],[Actual Price]],Table11[[#This Row],[Rating Count]])</f>
        <v>161424000</v>
      </c>
      <c r="L77" t="s">
        <v>15055</v>
      </c>
      <c r="M77" t="s">
        <v>15058</v>
      </c>
    </row>
    <row r="78" spans="1:13" x14ac:dyDescent="0.3">
      <c r="A78" t="s">
        <v>3035</v>
      </c>
      <c r="B78" t="s">
        <v>14360</v>
      </c>
      <c r="C78" t="s">
        <v>12825</v>
      </c>
      <c r="D78">
        <v>569</v>
      </c>
      <c r="E78">
        <v>1000</v>
      </c>
      <c r="F78" s="13">
        <v>0.43</v>
      </c>
      <c r="G78">
        <v>4.4000000000000004</v>
      </c>
      <c r="H78">
        <v>67259</v>
      </c>
      <c r="I78" s="13">
        <f>IF(Table11[[#This Row],[Discount Percentage]]&gt;=0.5,1,0)</f>
        <v>0</v>
      </c>
      <c r="K78" s="5">
        <f>PRODUCT(Table11[[#This Row],[Actual Price]],Table11[[#This Row],[Rating Count]])</f>
        <v>67259000</v>
      </c>
      <c r="L78" t="s">
        <v>15055</v>
      </c>
      <c r="M78" t="s">
        <v>15058</v>
      </c>
    </row>
    <row r="79" spans="1:13" x14ac:dyDescent="0.3">
      <c r="A79" t="s">
        <v>3139</v>
      </c>
      <c r="B79" t="s">
        <v>14360</v>
      </c>
      <c r="C79" t="s">
        <v>12825</v>
      </c>
      <c r="D79">
        <v>959</v>
      </c>
      <c r="E79">
        <v>1800</v>
      </c>
      <c r="F79" s="13">
        <v>0.47</v>
      </c>
      <c r="G79">
        <v>4.4000000000000004</v>
      </c>
      <c r="H79">
        <v>67259</v>
      </c>
      <c r="I79" s="13">
        <f>IF(Table11[[#This Row],[Discount Percentage]]&gt;=0.5,1,0)</f>
        <v>0</v>
      </c>
      <c r="K79" s="5">
        <f>PRODUCT(Table11[[#This Row],[Actual Price]],Table11[[#This Row],[Rating Count]])</f>
        <v>121066200</v>
      </c>
      <c r="L79" t="s">
        <v>15055</v>
      </c>
      <c r="M79" t="s">
        <v>15058</v>
      </c>
    </row>
    <row r="80" spans="1:13" x14ac:dyDescent="0.3">
      <c r="A80" t="s">
        <v>3214</v>
      </c>
      <c r="B80" t="s">
        <v>14375</v>
      </c>
      <c r="C80" t="s">
        <v>12825</v>
      </c>
      <c r="D80">
        <v>369</v>
      </c>
      <c r="E80">
        <v>700</v>
      </c>
      <c r="F80" s="13">
        <v>0.47</v>
      </c>
      <c r="G80">
        <v>4.4000000000000004</v>
      </c>
      <c r="H80">
        <v>67259</v>
      </c>
      <c r="I80" s="13">
        <f>IF(Table11[[#This Row],[Discount Percentage]]&gt;=0.5,1,0)</f>
        <v>0</v>
      </c>
      <c r="K80" s="5">
        <f>PRODUCT(Table11[[#This Row],[Actual Price]],Table11[[#This Row],[Rating Count]])</f>
        <v>47081300</v>
      </c>
      <c r="L80" t="s">
        <v>15053</v>
      </c>
      <c r="M80" t="s">
        <v>15058</v>
      </c>
    </row>
    <row r="81" spans="1:13" x14ac:dyDescent="0.3">
      <c r="A81" t="s">
        <v>5714</v>
      </c>
      <c r="B81" t="s">
        <v>14566</v>
      </c>
      <c r="C81" t="s">
        <v>12825</v>
      </c>
      <c r="D81">
        <v>549</v>
      </c>
      <c r="E81">
        <v>999</v>
      </c>
      <c r="F81" s="13">
        <v>0.45</v>
      </c>
      <c r="G81">
        <v>3.9</v>
      </c>
      <c r="H81">
        <v>64705</v>
      </c>
      <c r="I81" s="13">
        <f>IF(Table11[[#This Row],[Discount Percentage]]&gt;=0.5,1,0)</f>
        <v>0</v>
      </c>
      <c r="K81" s="5">
        <f>PRODUCT(Table11[[#This Row],[Actual Price]],Table11[[#This Row],[Rating Count]])</f>
        <v>64640295</v>
      </c>
      <c r="L81" t="s">
        <v>15055</v>
      </c>
      <c r="M81" t="s">
        <v>15058</v>
      </c>
    </row>
    <row r="82" spans="1:13" x14ac:dyDescent="0.3">
      <c r="A82" t="s">
        <v>4891</v>
      </c>
      <c r="B82" t="s">
        <v>14502</v>
      </c>
      <c r="C82" t="s">
        <v>12824</v>
      </c>
      <c r="D82">
        <v>475</v>
      </c>
      <c r="E82">
        <v>1500</v>
      </c>
      <c r="F82" s="13">
        <v>0.68</v>
      </c>
      <c r="G82">
        <v>4.2</v>
      </c>
      <c r="H82">
        <v>64273</v>
      </c>
      <c r="I82" s="13">
        <f>IF(Table11[[#This Row],[Discount Percentage]]&gt;=0.5,1,0)</f>
        <v>1</v>
      </c>
      <c r="K82" s="5">
        <f>PRODUCT(Table11[[#This Row],[Actual Price]],Table11[[#This Row],[Rating Count]])</f>
        <v>96409500</v>
      </c>
      <c r="L82" t="s">
        <v>15053</v>
      </c>
      <c r="M82" t="s">
        <v>15059</v>
      </c>
    </row>
    <row r="83" spans="1:13" x14ac:dyDescent="0.3">
      <c r="A83" t="s">
        <v>5841</v>
      </c>
      <c r="B83" t="s">
        <v>14577</v>
      </c>
      <c r="C83" t="s">
        <v>12825</v>
      </c>
      <c r="D83">
        <v>1999</v>
      </c>
      <c r="E83">
        <v>2999</v>
      </c>
      <c r="F83" s="13">
        <v>0.33</v>
      </c>
      <c r="G83">
        <v>4.3</v>
      </c>
      <c r="H83">
        <v>63899</v>
      </c>
      <c r="I83" s="13">
        <f>IF(Table11[[#This Row],[Discount Percentage]]&gt;=0.5,1,0)</f>
        <v>0</v>
      </c>
      <c r="K83" s="5">
        <f>PRODUCT(Table11[[#This Row],[Actual Price]],Table11[[#This Row],[Rating Count]])</f>
        <v>191633101</v>
      </c>
      <c r="L83" t="s">
        <v>15055</v>
      </c>
      <c r="M83" t="s">
        <v>15058</v>
      </c>
    </row>
    <row r="84" spans="1:13" x14ac:dyDescent="0.3">
      <c r="A84" t="s">
        <v>8424</v>
      </c>
      <c r="B84" t="s">
        <v>14754</v>
      </c>
      <c r="C84" t="s">
        <v>12828</v>
      </c>
      <c r="D84">
        <v>749</v>
      </c>
      <c r="E84">
        <v>1445</v>
      </c>
      <c r="F84" s="13">
        <v>0.48</v>
      </c>
      <c r="G84">
        <v>3.9</v>
      </c>
      <c r="H84">
        <v>63350</v>
      </c>
      <c r="I84" s="13">
        <f>IF(Table11[[#This Row],[Discount Percentage]]&gt;=0.5,1,0)</f>
        <v>0</v>
      </c>
      <c r="K84" s="5">
        <f>PRODUCT(Table11[[#This Row],[Actual Price]],Table11[[#This Row],[Rating Count]])</f>
        <v>91540750</v>
      </c>
      <c r="L84" t="s">
        <v>15055</v>
      </c>
      <c r="M84" t="s">
        <v>15058</v>
      </c>
    </row>
    <row r="85" spans="1:13" x14ac:dyDescent="0.3">
      <c r="A85" t="s">
        <v>4788</v>
      </c>
      <c r="B85" t="s">
        <v>13324</v>
      </c>
      <c r="C85" t="s">
        <v>12824</v>
      </c>
      <c r="D85">
        <v>599</v>
      </c>
      <c r="E85">
        <v>895</v>
      </c>
      <c r="F85" s="13">
        <v>0.33</v>
      </c>
      <c r="G85">
        <v>4.4000000000000004</v>
      </c>
      <c r="H85">
        <v>61314</v>
      </c>
      <c r="I85" s="13">
        <f>IF(Table11[[#This Row],[Discount Percentage]]&gt;=0.5,1,0)</f>
        <v>0</v>
      </c>
      <c r="K85" s="5">
        <f>PRODUCT(Table11[[#This Row],[Actual Price]],Table11[[#This Row],[Rating Count]])</f>
        <v>54876030</v>
      </c>
      <c r="L85" t="s">
        <v>15055</v>
      </c>
      <c r="M85" t="s">
        <v>15058</v>
      </c>
    </row>
    <row r="86" spans="1:13" x14ac:dyDescent="0.3">
      <c r="A86" t="s">
        <v>5465</v>
      </c>
      <c r="B86" t="s">
        <v>14548</v>
      </c>
      <c r="C86" t="s">
        <v>12825</v>
      </c>
      <c r="D86">
        <v>599</v>
      </c>
      <c r="E86">
        <v>1399</v>
      </c>
      <c r="F86" s="13">
        <v>0.56999999999999995</v>
      </c>
      <c r="G86">
        <v>3.8</v>
      </c>
      <c r="H86">
        <v>60026</v>
      </c>
      <c r="I86" s="13">
        <f>IF(Table11[[#This Row],[Discount Percentage]]&gt;=0.5,1,0)</f>
        <v>1</v>
      </c>
      <c r="K86" s="5">
        <f>PRODUCT(Table11[[#This Row],[Actual Price]],Table11[[#This Row],[Rating Count]])</f>
        <v>83976374</v>
      </c>
      <c r="L86" t="s">
        <v>15055</v>
      </c>
      <c r="M86" t="s">
        <v>15059</v>
      </c>
    </row>
    <row r="87" spans="1:13" x14ac:dyDescent="0.3">
      <c r="A87" t="s">
        <v>3807</v>
      </c>
      <c r="B87" t="s">
        <v>14423</v>
      </c>
      <c r="C87" t="s">
        <v>12825</v>
      </c>
      <c r="D87">
        <v>12490</v>
      </c>
      <c r="E87">
        <v>15990</v>
      </c>
      <c r="F87" s="13">
        <v>0.22</v>
      </c>
      <c r="G87">
        <v>4.2</v>
      </c>
      <c r="H87">
        <v>58506</v>
      </c>
      <c r="I87" s="13">
        <f>IF(Table11[[#This Row],[Discount Percentage]]&gt;=0.5,1,0)</f>
        <v>0</v>
      </c>
      <c r="K87" s="5">
        <f>PRODUCT(Table11[[#This Row],[Actual Price]],Table11[[#This Row],[Rating Count]])</f>
        <v>935510940</v>
      </c>
      <c r="L87" t="s">
        <v>15055</v>
      </c>
      <c r="M87" t="s">
        <v>15059</v>
      </c>
    </row>
    <row r="88" spans="1:13" x14ac:dyDescent="0.3">
      <c r="A88" t="s">
        <v>3098</v>
      </c>
      <c r="B88" t="s">
        <v>14365</v>
      </c>
      <c r="C88" t="s">
        <v>12825</v>
      </c>
      <c r="D88">
        <v>599</v>
      </c>
      <c r="E88">
        <v>2499</v>
      </c>
      <c r="F88" s="13">
        <v>0.76</v>
      </c>
      <c r="G88">
        <v>3.9</v>
      </c>
      <c r="H88">
        <v>58162</v>
      </c>
      <c r="I88" s="13">
        <f>IF(Table11[[#This Row],[Discount Percentage]]&gt;=0.5,1,0)</f>
        <v>1</v>
      </c>
      <c r="K88" s="5">
        <f>PRODUCT(Table11[[#This Row],[Actual Price]],Table11[[#This Row],[Rating Count]])</f>
        <v>145346838</v>
      </c>
      <c r="L88" t="s">
        <v>15055</v>
      </c>
      <c r="M88" t="s">
        <v>15058</v>
      </c>
    </row>
    <row r="89" spans="1:13" x14ac:dyDescent="0.3">
      <c r="A89" t="s">
        <v>4110</v>
      </c>
      <c r="B89" t="s">
        <v>13258</v>
      </c>
      <c r="C89" t="s">
        <v>12825</v>
      </c>
      <c r="D89">
        <v>12999</v>
      </c>
      <c r="E89">
        <v>13499</v>
      </c>
      <c r="F89" s="13">
        <v>0.04</v>
      </c>
      <c r="G89">
        <v>4.0999999999999996</v>
      </c>
      <c r="H89">
        <v>56098</v>
      </c>
      <c r="I89" s="13">
        <f>IF(Table11[[#This Row],[Discount Percentage]]&gt;=0.5,1,0)</f>
        <v>0</v>
      </c>
      <c r="K89" s="5">
        <f>PRODUCT(Table11[[#This Row],[Actual Price]],Table11[[#This Row],[Rating Count]])</f>
        <v>757266902</v>
      </c>
      <c r="L89" t="s">
        <v>15055</v>
      </c>
      <c r="M89" t="s">
        <v>15059</v>
      </c>
    </row>
    <row r="90" spans="1:13" x14ac:dyDescent="0.3">
      <c r="A90" t="s">
        <v>5175</v>
      </c>
      <c r="B90" t="s">
        <v>14524</v>
      </c>
      <c r="C90" t="s">
        <v>12824</v>
      </c>
      <c r="D90">
        <v>889</v>
      </c>
      <c r="E90">
        <v>2500</v>
      </c>
      <c r="F90" s="13">
        <v>0.64</v>
      </c>
      <c r="G90">
        <v>4.3</v>
      </c>
      <c r="H90">
        <v>55747</v>
      </c>
      <c r="I90" s="13">
        <f>IF(Table11[[#This Row],[Discount Percentage]]&gt;=0.5,1,0)</f>
        <v>1</v>
      </c>
      <c r="K90" s="5">
        <f>PRODUCT(Table11[[#This Row],[Actual Price]],Table11[[#This Row],[Rating Count]])</f>
        <v>139367500</v>
      </c>
      <c r="L90" t="s">
        <v>15055</v>
      </c>
      <c r="M90" t="s">
        <v>15059</v>
      </c>
    </row>
    <row r="91" spans="1:13" x14ac:dyDescent="0.3">
      <c r="A91" t="s">
        <v>5342</v>
      </c>
      <c r="B91" t="s">
        <v>14537</v>
      </c>
      <c r="C91" t="s">
        <v>12825</v>
      </c>
      <c r="D91">
        <v>1799</v>
      </c>
      <c r="E91">
        <v>4999</v>
      </c>
      <c r="F91" s="13">
        <v>0.64</v>
      </c>
      <c r="G91">
        <v>4.0999999999999996</v>
      </c>
      <c r="H91">
        <v>55192</v>
      </c>
      <c r="I91" s="13">
        <f>IF(Table11[[#This Row],[Discount Percentage]]&gt;=0.5,1,0)</f>
        <v>1</v>
      </c>
      <c r="K91" s="5">
        <f>PRODUCT(Table11[[#This Row],[Actual Price]],Table11[[#This Row],[Rating Count]])</f>
        <v>275904808</v>
      </c>
      <c r="L91" t="s">
        <v>15055</v>
      </c>
      <c r="M91" t="s">
        <v>15059</v>
      </c>
    </row>
    <row r="92" spans="1:13" x14ac:dyDescent="0.3">
      <c r="A92" t="s">
        <v>5873</v>
      </c>
      <c r="B92" t="s">
        <v>13425</v>
      </c>
      <c r="C92" t="s">
        <v>12824</v>
      </c>
      <c r="D92">
        <v>699</v>
      </c>
      <c r="E92">
        <v>995</v>
      </c>
      <c r="F92" s="13">
        <v>0.3</v>
      </c>
      <c r="G92">
        <v>4.5</v>
      </c>
      <c r="H92">
        <v>54405</v>
      </c>
      <c r="I92" s="13">
        <f>IF(Table11[[#This Row],[Discount Percentage]]&gt;=0.5,1,0)</f>
        <v>0</v>
      </c>
      <c r="K92" s="5">
        <f>PRODUCT(Table11[[#This Row],[Actual Price]],Table11[[#This Row],[Rating Count]])</f>
        <v>54132975</v>
      </c>
      <c r="L92" t="s">
        <v>15055</v>
      </c>
      <c r="M92" t="s">
        <v>15059</v>
      </c>
    </row>
    <row r="93" spans="1:13" x14ac:dyDescent="0.3">
      <c r="A93" t="s">
        <v>4901</v>
      </c>
      <c r="B93" t="s">
        <v>14503</v>
      </c>
      <c r="C93" t="s">
        <v>12824</v>
      </c>
      <c r="D93">
        <v>269</v>
      </c>
      <c r="E93">
        <v>649</v>
      </c>
      <c r="F93" s="13">
        <v>0.59</v>
      </c>
      <c r="G93">
        <v>4.3</v>
      </c>
      <c r="H93">
        <v>54315</v>
      </c>
      <c r="I93" s="13">
        <f>IF(Table11[[#This Row],[Discount Percentage]]&gt;=0.5,1,0)</f>
        <v>1</v>
      </c>
      <c r="K93" s="5">
        <f>PRODUCT(Table11[[#This Row],[Actual Price]],Table11[[#This Row],[Rating Count]])</f>
        <v>35250435</v>
      </c>
      <c r="L93" t="s">
        <v>15053</v>
      </c>
      <c r="M93" t="s">
        <v>15058</v>
      </c>
    </row>
    <row r="94" spans="1:13" x14ac:dyDescent="0.3">
      <c r="A94" t="s">
        <v>8434</v>
      </c>
      <c r="B94" t="s">
        <v>14755</v>
      </c>
      <c r="C94" t="s">
        <v>12828</v>
      </c>
      <c r="D94">
        <v>1699</v>
      </c>
      <c r="E94">
        <v>3193</v>
      </c>
      <c r="F94" s="13">
        <v>0.47</v>
      </c>
      <c r="G94">
        <v>3.8</v>
      </c>
      <c r="H94">
        <v>54032</v>
      </c>
      <c r="I94" s="13">
        <f>IF(Table11[[#This Row],[Discount Percentage]]&gt;=0.5,1,0)</f>
        <v>0</v>
      </c>
      <c r="K94" s="5">
        <f>PRODUCT(Table11[[#This Row],[Actual Price]],Table11[[#This Row],[Rating Count]])</f>
        <v>172524176</v>
      </c>
      <c r="L94" t="s">
        <v>15055</v>
      </c>
      <c r="M94" t="s">
        <v>15059</v>
      </c>
    </row>
    <row r="95" spans="1:13" x14ac:dyDescent="0.3">
      <c r="A95" t="s">
        <v>9595</v>
      </c>
      <c r="B95" t="s">
        <v>13777</v>
      </c>
      <c r="C95" t="s">
        <v>12828</v>
      </c>
      <c r="D95">
        <v>1439</v>
      </c>
      <c r="E95">
        <v>1999</v>
      </c>
      <c r="F95" s="13">
        <v>0.28000000000000003</v>
      </c>
      <c r="G95">
        <v>4.8</v>
      </c>
      <c r="H95">
        <v>53803</v>
      </c>
      <c r="I95" s="13">
        <f>IF(Table11[[#This Row],[Discount Percentage]]&gt;=0.5,1,0)</f>
        <v>0</v>
      </c>
      <c r="K95" s="5">
        <f>PRODUCT(Table11[[#This Row],[Actual Price]],Table11[[#This Row],[Rating Count]])</f>
        <v>107552197</v>
      </c>
      <c r="L95" t="s">
        <v>15055</v>
      </c>
      <c r="M95" t="s">
        <v>15059</v>
      </c>
    </row>
    <row r="96" spans="1:13" x14ac:dyDescent="0.3">
      <c r="A96" t="s">
        <v>5672</v>
      </c>
      <c r="B96" t="s">
        <v>14562</v>
      </c>
      <c r="C96" t="s">
        <v>12825</v>
      </c>
      <c r="D96">
        <v>799</v>
      </c>
      <c r="E96">
        <v>1499</v>
      </c>
      <c r="F96" s="13">
        <v>0.47</v>
      </c>
      <c r="G96">
        <v>4.0999999999999996</v>
      </c>
      <c r="H96">
        <v>53648</v>
      </c>
      <c r="I96" s="13">
        <f>IF(Table11[[#This Row],[Discount Percentage]]&gt;=0.5,1,0)</f>
        <v>0</v>
      </c>
      <c r="K96" s="5">
        <f>PRODUCT(Table11[[#This Row],[Actual Price]],Table11[[#This Row],[Rating Count]])</f>
        <v>80418352</v>
      </c>
      <c r="L96" t="s">
        <v>15055</v>
      </c>
      <c r="M96" t="s">
        <v>15059</v>
      </c>
    </row>
    <row r="97" spans="1:13" x14ac:dyDescent="0.3">
      <c r="A97" t="s">
        <v>5435</v>
      </c>
      <c r="B97" t="s">
        <v>14546</v>
      </c>
      <c r="C97" t="s">
        <v>12824</v>
      </c>
      <c r="D97">
        <v>1109</v>
      </c>
      <c r="E97">
        <v>2800</v>
      </c>
      <c r="F97" s="13">
        <v>0.6</v>
      </c>
      <c r="G97">
        <v>4.3</v>
      </c>
      <c r="H97">
        <v>53464</v>
      </c>
      <c r="I97" s="13">
        <f>IF(Table11[[#This Row],[Discount Percentage]]&gt;=0.5,1,0)</f>
        <v>1</v>
      </c>
      <c r="K97" s="5">
        <f>PRODUCT(Table11[[#This Row],[Actual Price]],Table11[[#This Row],[Rating Count]])</f>
        <v>149699200</v>
      </c>
      <c r="L97" t="s">
        <v>15055</v>
      </c>
      <c r="M97" t="s">
        <v>15059</v>
      </c>
    </row>
    <row r="98" spans="1:13" x14ac:dyDescent="0.3">
      <c r="A98" t="s">
        <v>5027</v>
      </c>
      <c r="B98" t="s">
        <v>14512</v>
      </c>
      <c r="C98" t="s">
        <v>12824</v>
      </c>
      <c r="D98">
        <v>4098</v>
      </c>
      <c r="E98">
        <v>4999</v>
      </c>
      <c r="F98" s="13">
        <v>0.18</v>
      </c>
      <c r="G98">
        <v>4.5</v>
      </c>
      <c r="H98">
        <v>50810</v>
      </c>
      <c r="I98" s="13">
        <f>IF(Table11[[#This Row],[Discount Percentage]]&gt;=0.5,1,0)</f>
        <v>0</v>
      </c>
      <c r="K98" s="5">
        <f>PRODUCT(Table11[[#This Row],[Actual Price]],Table11[[#This Row],[Rating Count]])</f>
        <v>253999190</v>
      </c>
      <c r="L98" t="s">
        <v>15055</v>
      </c>
      <c r="M98" t="s">
        <v>15058</v>
      </c>
    </row>
    <row r="99" spans="1:13" x14ac:dyDescent="0.3">
      <c r="A99" t="s">
        <v>3638</v>
      </c>
      <c r="B99" t="s">
        <v>14406</v>
      </c>
      <c r="C99" t="s">
        <v>12825</v>
      </c>
      <c r="D99">
        <v>12999</v>
      </c>
      <c r="E99">
        <v>17999</v>
      </c>
      <c r="F99" s="13">
        <v>0.28000000000000003</v>
      </c>
      <c r="G99">
        <v>4.0999999999999996</v>
      </c>
      <c r="H99">
        <v>50772</v>
      </c>
      <c r="I99" s="13">
        <f>IF(Table11[[#This Row],[Discount Percentage]]&gt;=0.5,1,0)</f>
        <v>0</v>
      </c>
      <c r="K99" s="5">
        <f>PRODUCT(Table11[[#This Row],[Actual Price]],Table11[[#This Row],[Rating Count]])</f>
        <v>913845228</v>
      </c>
      <c r="L99" t="s">
        <v>15055</v>
      </c>
      <c r="M99" t="s">
        <v>15058</v>
      </c>
    </row>
    <row r="100" spans="1:13" x14ac:dyDescent="0.3">
      <c r="A100" t="s">
        <v>4134</v>
      </c>
      <c r="B100" t="s">
        <v>14446</v>
      </c>
      <c r="C100" t="s">
        <v>12825</v>
      </c>
      <c r="D100">
        <v>12999</v>
      </c>
      <c r="E100">
        <v>18999</v>
      </c>
      <c r="F100" s="13">
        <v>0.32</v>
      </c>
      <c r="G100">
        <v>4.0999999999999996</v>
      </c>
      <c r="H100">
        <v>50772</v>
      </c>
      <c r="I100" s="13">
        <f>IF(Table11[[#This Row],[Discount Percentage]]&gt;=0.5,1,0)</f>
        <v>0</v>
      </c>
      <c r="K100" s="5">
        <f>PRODUCT(Table11[[#This Row],[Actual Price]],Table11[[#This Row],[Rating Count]])</f>
        <v>964617228</v>
      </c>
      <c r="L100" t="s">
        <v>15055</v>
      </c>
      <c r="M100" t="s">
        <v>15059</v>
      </c>
    </row>
    <row r="101" spans="1:13" x14ac:dyDescent="0.3">
      <c r="A101" t="s">
        <v>4172</v>
      </c>
      <c r="B101" t="s">
        <v>14447</v>
      </c>
      <c r="C101" t="s">
        <v>12825</v>
      </c>
      <c r="D101">
        <v>12999</v>
      </c>
      <c r="E101">
        <v>18999</v>
      </c>
      <c r="F101" s="13">
        <v>0.32</v>
      </c>
      <c r="G101">
        <v>4.0999999999999996</v>
      </c>
      <c r="H101">
        <v>50772</v>
      </c>
      <c r="I101" s="13">
        <f>IF(Table11[[#This Row],[Discount Percentage]]&gt;=0.5,1,0)</f>
        <v>0</v>
      </c>
      <c r="K101" s="5">
        <f>PRODUCT(Table11[[#This Row],[Actual Price]],Table11[[#This Row],[Rating Count]])</f>
        <v>964617228</v>
      </c>
      <c r="L101" t="s">
        <v>15055</v>
      </c>
      <c r="M101" t="s">
        <v>15058</v>
      </c>
    </row>
    <row r="102" spans="1:13" x14ac:dyDescent="0.3">
      <c r="A102" t="s">
        <v>4547</v>
      </c>
      <c r="B102" t="s">
        <v>14446</v>
      </c>
      <c r="C102" t="s">
        <v>12825</v>
      </c>
      <c r="D102">
        <v>12999</v>
      </c>
      <c r="E102">
        <v>18999</v>
      </c>
      <c r="F102" s="13">
        <v>0.32</v>
      </c>
      <c r="G102">
        <v>4.0999999999999996</v>
      </c>
      <c r="H102">
        <v>50772</v>
      </c>
      <c r="I102" s="13">
        <f>IF(Table11[[#This Row],[Discount Percentage]]&gt;=0.5,1,0)</f>
        <v>0</v>
      </c>
      <c r="K102" s="5">
        <f>PRODUCT(Table11[[#This Row],[Actual Price]],Table11[[#This Row],[Rating Count]])</f>
        <v>964617228</v>
      </c>
      <c r="L102" t="s">
        <v>15055</v>
      </c>
      <c r="M102" t="s">
        <v>15058</v>
      </c>
    </row>
    <row r="103" spans="1:13" x14ac:dyDescent="0.3">
      <c r="A103" t="s">
        <v>6627</v>
      </c>
      <c r="B103" t="s">
        <v>14632</v>
      </c>
      <c r="C103" t="s">
        <v>12824</v>
      </c>
      <c r="D103">
        <v>5799</v>
      </c>
      <c r="E103">
        <v>7999</v>
      </c>
      <c r="F103" s="13">
        <v>0.28000000000000003</v>
      </c>
      <c r="G103">
        <v>4.5</v>
      </c>
      <c r="H103">
        <v>50273</v>
      </c>
      <c r="I103" s="13">
        <f>IF(Table11[[#This Row],[Discount Percentage]]&gt;=0.5,1,0)</f>
        <v>0</v>
      </c>
      <c r="K103" s="5">
        <f>PRODUCT(Table11[[#This Row],[Actual Price]],Table11[[#This Row],[Rating Count]])</f>
        <v>402133727</v>
      </c>
      <c r="L103" t="s">
        <v>15055</v>
      </c>
      <c r="M103" t="s">
        <v>15059</v>
      </c>
    </row>
    <row r="104" spans="1:13" x14ac:dyDescent="0.3">
      <c r="A104" t="s">
        <v>5121</v>
      </c>
      <c r="B104" t="s">
        <v>14520</v>
      </c>
      <c r="C104" t="s">
        <v>12824</v>
      </c>
      <c r="D104">
        <v>1889</v>
      </c>
      <c r="E104">
        <v>5499</v>
      </c>
      <c r="F104" s="13">
        <v>0.66</v>
      </c>
      <c r="G104">
        <v>4.2</v>
      </c>
      <c r="H104">
        <v>49551</v>
      </c>
      <c r="I104" s="13">
        <f>IF(Table11[[#This Row],[Discount Percentage]]&gt;=0.5,1,0)</f>
        <v>1</v>
      </c>
      <c r="K104" s="5">
        <f>PRODUCT(Table11[[#This Row],[Actual Price]],Table11[[#This Row],[Rating Count]])</f>
        <v>272480949</v>
      </c>
      <c r="L104" t="s">
        <v>15055</v>
      </c>
      <c r="M104" t="s">
        <v>15058</v>
      </c>
    </row>
    <row r="105" spans="1:13" x14ac:dyDescent="0.3">
      <c r="A105" t="s">
        <v>3602</v>
      </c>
      <c r="B105" t="s">
        <v>14393</v>
      </c>
      <c r="C105" t="s">
        <v>12825</v>
      </c>
      <c r="D105">
        <v>2999</v>
      </c>
      <c r="E105">
        <v>7990</v>
      </c>
      <c r="F105" s="13">
        <v>0.62</v>
      </c>
      <c r="G105">
        <v>4.0999999999999996</v>
      </c>
      <c r="H105">
        <v>48449</v>
      </c>
      <c r="I105" s="13">
        <f>IF(Table11[[#This Row],[Discount Percentage]]&gt;=0.5,1,0)</f>
        <v>1</v>
      </c>
      <c r="K105" s="5">
        <f>PRODUCT(Table11[[#This Row],[Actual Price]],Table11[[#This Row],[Rating Count]])</f>
        <v>387107510</v>
      </c>
      <c r="L105" t="s">
        <v>15055</v>
      </c>
      <c r="M105" t="s">
        <v>15059</v>
      </c>
    </row>
    <row r="106" spans="1:13" x14ac:dyDescent="0.3">
      <c r="A106" t="s">
        <v>5776</v>
      </c>
      <c r="B106" t="s">
        <v>14572</v>
      </c>
      <c r="C106" t="s">
        <v>12825</v>
      </c>
      <c r="D106">
        <v>1199</v>
      </c>
      <c r="E106">
        <v>5999</v>
      </c>
      <c r="F106" s="13">
        <v>0.8</v>
      </c>
      <c r="G106">
        <v>3.9</v>
      </c>
      <c r="H106">
        <v>47521</v>
      </c>
      <c r="I106" s="13">
        <f>IF(Table11[[#This Row],[Discount Percentage]]&gt;=0.5,1,0)</f>
        <v>1</v>
      </c>
      <c r="K106" s="5">
        <f>PRODUCT(Table11[[#This Row],[Actual Price]],Table11[[#This Row],[Rating Count]])</f>
        <v>285078479</v>
      </c>
      <c r="L106" t="s">
        <v>15055</v>
      </c>
      <c r="M106" t="s">
        <v>15058</v>
      </c>
    </row>
    <row r="107" spans="1:13" x14ac:dyDescent="0.3">
      <c r="A107" t="s">
        <v>8900</v>
      </c>
      <c r="B107" t="s">
        <v>14792</v>
      </c>
      <c r="C107" t="s">
        <v>12828</v>
      </c>
      <c r="D107">
        <v>775</v>
      </c>
      <c r="E107">
        <v>875</v>
      </c>
      <c r="F107" s="13">
        <v>0.11</v>
      </c>
      <c r="G107">
        <v>4.2</v>
      </c>
      <c r="H107">
        <v>46647</v>
      </c>
      <c r="I107" s="13">
        <f>IF(Table11[[#This Row],[Discount Percentage]]&gt;=0.5,1,0)</f>
        <v>0</v>
      </c>
      <c r="K107" s="5">
        <f>PRODUCT(Table11[[#This Row],[Actual Price]],Table11[[#This Row],[Rating Count]])</f>
        <v>40816125</v>
      </c>
      <c r="L107" t="s">
        <v>15055</v>
      </c>
      <c r="M107" t="s">
        <v>15059</v>
      </c>
    </row>
    <row r="108" spans="1:13" x14ac:dyDescent="0.3">
      <c r="A108" t="s">
        <v>3162</v>
      </c>
      <c r="B108" t="s">
        <v>14372</v>
      </c>
      <c r="C108" t="s">
        <v>12825</v>
      </c>
      <c r="D108">
        <v>349</v>
      </c>
      <c r="E108">
        <v>999</v>
      </c>
      <c r="F108" s="13">
        <v>0.65</v>
      </c>
      <c r="G108">
        <v>3.9</v>
      </c>
      <c r="H108">
        <v>46399</v>
      </c>
      <c r="I108" s="13">
        <f>IF(Table11[[#This Row],[Discount Percentage]]&gt;=0.5,1,0)</f>
        <v>1</v>
      </c>
      <c r="K108" s="5">
        <f>PRODUCT(Table11[[#This Row],[Actual Price]],Table11[[#This Row],[Rating Count]])</f>
        <v>46352601</v>
      </c>
      <c r="L108" t="s">
        <v>15053</v>
      </c>
      <c r="M108" t="s">
        <v>15058</v>
      </c>
    </row>
    <row r="109" spans="1:13" x14ac:dyDescent="0.3">
      <c r="A109" t="s">
        <v>612</v>
      </c>
      <c r="B109" t="s">
        <v>14146</v>
      </c>
      <c r="C109" t="s">
        <v>12825</v>
      </c>
      <c r="D109">
        <v>13999</v>
      </c>
      <c r="E109">
        <v>24999</v>
      </c>
      <c r="F109" s="13">
        <v>0.44</v>
      </c>
      <c r="G109">
        <v>4.2</v>
      </c>
      <c r="H109">
        <v>45238</v>
      </c>
      <c r="I109" s="13">
        <f>IF(Table11[[#This Row],[Discount Percentage]]&gt;=0.5,1,0)</f>
        <v>0</v>
      </c>
      <c r="K109" s="5">
        <f>PRODUCT(Table11[[#This Row],[Actual Price]],Table11[[#This Row],[Rating Count]])</f>
        <v>1130904762</v>
      </c>
      <c r="L109" t="s">
        <v>15055</v>
      </c>
      <c r="M109" t="s">
        <v>15058</v>
      </c>
    </row>
    <row r="110" spans="1:13" x14ac:dyDescent="0.3">
      <c r="A110" t="s">
        <v>688</v>
      </c>
      <c r="B110" t="s">
        <v>14152</v>
      </c>
      <c r="C110" t="s">
        <v>12825</v>
      </c>
      <c r="D110">
        <v>26999</v>
      </c>
      <c r="E110">
        <v>42999</v>
      </c>
      <c r="F110" s="13">
        <v>0.37</v>
      </c>
      <c r="G110">
        <v>4.2</v>
      </c>
      <c r="H110">
        <v>45238</v>
      </c>
      <c r="I110" s="13">
        <f>IF(Table11[[#This Row],[Discount Percentage]]&gt;=0.5,1,0)</f>
        <v>0</v>
      </c>
      <c r="K110" s="5">
        <f>PRODUCT(Table11[[#This Row],[Actual Price]],Table11[[#This Row],[Rating Count]])</f>
        <v>1945188762</v>
      </c>
      <c r="L110" t="s">
        <v>15055</v>
      </c>
      <c r="M110" t="s">
        <v>15058</v>
      </c>
    </row>
    <row r="111" spans="1:13" x14ac:dyDescent="0.3">
      <c r="A111" t="s">
        <v>1133</v>
      </c>
      <c r="B111" t="s">
        <v>14187</v>
      </c>
      <c r="C111" t="s">
        <v>12825</v>
      </c>
      <c r="D111">
        <v>32999</v>
      </c>
      <c r="E111">
        <v>44999</v>
      </c>
      <c r="F111" s="13">
        <v>0.27</v>
      </c>
      <c r="G111">
        <v>4.2</v>
      </c>
      <c r="H111">
        <v>45238</v>
      </c>
      <c r="I111" s="13">
        <f>IF(Table11[[#This Row],[Discount Percentage]]&gt;=0.5,1,0)</f>
        <v>0</v>
      </c>
      <c r="K111" s="5">
        <f>PRODUCT(Table11[[#This Row],[Actual Price]],Table11[[#This Row],[Rating Count]])</f>
        <v>2035664762</v>
      </c>
      <c r="L111" t="s">
        <v>15055</v>
      </c>
      <c r="M111" t="s">
        <v>15058</v>
      </c>
    </row>
    <row r="112" spans="1:13" x14ac:dyDescent="0.3">
      <c r="A112" t="s">
        <v>8383</v>
      </c>
      <c r="B112" t="s">
        <v>13662</v>
      </c>
      <c r="C112" t="s">
        <v>12828</v>
      </c>
      <c r="D112">
        <v>293</v>
      </c>
      <c r="E112">
        <v>499</v>
      </c>
      <c r="F112" s="13">
        <v>0.41</v>
      </c>
      <c r="G112">
        <v>3.9</v>
      </c>
      <c r="H112">
        <v>44994</v>
      </c>
      <c r="I112" s="13">
        <f>IF(Table11[[#This Row],[Discount Percentage]]&gt;=0.5,1,0)</f>
        <v>0</v>
      </c>
      <c r="K112" s="5">
        <f>PRODUCT(Table11[[#This Row],[Actual Price]],Table11[[#This Row],[Rating Count]])</f>
        <v>22452006</v>
      </c>
      <c r="L112" t="s">
        <v>15053</v>
      </c>
      <c r="M112" t="s">
        <v>15058</v>
      </c>
    </row>
    <row r="113" spans="1:13" x14ac:dyDescent="0.3">
      <c r="A113" t="s">
        <v>7461</v>
      </c>
      <c r="B113" t="s">
        <v>14694</v>
      </c>
      <c r="C113" t="s">
        <v>12825</v>
      </c>
      <c r="D113">
        <v>4499</v>
      </c>
      <c r="E113">
        <v>5999</v>
      </c>
      <c r="F113" s="13">
        <v>0.25</v>
      </c>
      <c r="G113">
        <v>4.3</v>
      </c>
      <c r="H113">
        <v>44696</v>
      </c>
      <c r="I113" s="13">
        <f>IF(Table11[[#This Row],[Discount Percentage]]&gt;=0.5,1,0)</f>
        <v>0</v>
      </c>
      <c r="K113" s="5">
        <f>PRODUCT(Table11[[#This Row],[Actual Price]],Table11[[#This Row],[Rating Count]])</f>
        <v>268131304</v>
      </c>
      <c r="L113" t="s">
        <v>15055</v>
      </c>
      <c r="M113" t="s">
        <v>15058</v>
      </c>
    </row>
    <row r="114" spans="1:13" x14ac:dyDescent="0.3">
      <c r="A114" t="s">
        <v>1805</v>
      </c>
      <c r="B114" t="s">
        <v>14251</v>
      </c>
      <c r="C114" t="s">
        <v>12825</v>
      </c>
      <c r="D114">
        <v>467</v>
      </c>
      <c r="E114">
        <v>599</v>
      </c>
      <c r="F114" s="13">
        <v>0.22</v>
      </c>
      <c r="G114">
        <v>4.4000000000000004</v>
      </c>
      <c r="H114">
        <v>44054</v>
      </c>
      <c r="I114" s="13">
        <f>IF(Table11[[#This Row],[Discount Percentage]]&gt;=0.5,1,0)</f>
        <v>0</v>
      </c>
      <c r="K114" s="5">
        <f>PRODUCT(Table11[[#This Row],[Actual Price]],Table11[[#This Row],[Rating Count]])</f>
        <v>26388346</v>
      </c>
      <c r="L114" t="s">
        <v>15053</v>
      </c>
      <c r="M114" t="s">
        <v>15058</v>
      </c>
    </row>
    <row r="115" spans="1:13" x14ac:dyDescent="0.3">
      <c r="A115" t="s">
        <v>8572</v>
      </c>
      <c r="B115" t="s">
        <v>14766</v>
      </c>
      <c r="C115" t="s">
        <v>12828</v>
      </c>
      <c r="D115">
        <v>1299</v>
      </c>
      <c r="E115">
        <v>3500</v>
      </c>
      <c r="F115" s="13">
        <v>0.63</v>
      </c>
      <c r="G115">
        <v>3.8</v>
      </c>
      <c r="H115">
        <v>44050</v>
      </c>
      <c r="I115" s="13">
        <f>IF(Table11[[#This Row],[Discount Percentage]]&gt;=0.5,1,0)</f>
        <v>1</v>
      </c>
      <c r="K115" s="5">
        <f>PRODUCT(Table11[[#This Row],[Actual Price]],Table11[[#This Row],[Rating Count]])</f>
        <v>154175000</v>
      </c>
      <c r="L115" t="s">
        <v>15055</v>
      </c>
      <c r="M115" t="s">
        <v>15058</v>
      </c>
    </row>
    <row r="116" spans="1:13" x14ac:dyDescent="0.3">
      <c r="A116" t="s">
        <v>27</v>
      </c>
      <c r="B116" t="s">
        <v>12842</v>
      </c>
      <c r="C116" t="s">
        <v>12824</v>
      </c>
      <c r="D116">
        <v>199</v>
      </c>
      <c r="E116">
        <v>349</v>
      </c>
      <c r="F116" s="13">
        <v>0.43</v>
      </c>
      <c r="G116">
        <v>4</v>
      </c>
      <c r="H116">
        <v>43994</v>
      </c>
      <c r="I116" s="13">
        <f>IF(Table11[[#This Row],[Discount Percentage]]&gt;=0.5,1,0)</f>
        <v>0</v>
      </c>
      <c r="K116" s="5">
        <f>PRODUCT(Table11[[#This Row],[Actual Price]],Table11[[#This Row],[Rating Count]])</f>
        <v>15353906</v>
      </c>
      <c r="L116" t="s">
        <v>15054</v>
      </c>
      <c r="M116" t="s">
        <v>15058</v>
      </c>
    </row>
    <row r="117" spans="1:13" x14ac:dyDescent="0.3">
      <c r="A117" t="s">
        <v>108</v>
      </c>
      <c r="B117" t="s">
        <v>12842</v>
      </c>
      <c r="C117" t="s">
        <v>12824</v>
      </c>
      <c r="D117">
        <v>199</v>
      </c>
      <c r="E117">
        <v>299</v>
      </c>
      <c r="F117" s="13">
        <v>0.33</v>
      </c>
      <c r="G117">
        <v>4</v>
      </c>
      <c r="H117">
        <v>43994</v>
      </c>
      <c r="I117" s="13">
        <f>IF(Table11[[#This Row],[Discount Percentage]]&gt;=0.5,1,0)</f>
        <v>0</v>
      </c>
      <c r="K117" s="5">
        <f>PRODUCT(Table11[[#This Row],[Actual Price]],Table11[[#This Row],[Rating Count]])</f>
        <v>13154206</v>
      </c>
      <c r="L117" t="s">
        <v>15054</v>
      </c>
      <c r="M117" t="s">
        <v>15058</v>
      </c>
    </row>
    <row r="118" spans="1:13" x14ac:dyDescent="0.3">
      <c r="A118" t="s">
        <v>179</v>
      </c>
      <c r="B118" t="s">
        <v>12842</v>
      </c>
      <c r="C118" t="s">
        <v>12824</v>
      </c>
      <c r="D118">
        <v>249</v>
      </c>
      <c r="E118">
        <v>399</v>
      </c>
      <c r="F118" s="13">
        <v>0.38</v>
      </c>
      <c r="G118">
        <v>4</v>
      </c>
      <c r="H118">
        <v>43994</v>
      </c>
      <c r="I118" s="13">
        <f>IF(Table11[[#This Row],[Discount Percentage]]&gt;=0.5,1,0)</f>
        <v>0</v>
      </c>
      <c r="K118" s="5">
        <f>PRODUCT(Table11[[#This Row],[Actual Price]],Table11[[#This Row],[Rating Count]])</f>
        <v>17553606</v>
      </c>
      <c r="L118" t="s">
        <v>15053</v>
      </c>
      <c r="M118" t="s">
        <v>15058</v>
      </c>
    </row>
    <row r="119" spans="1:13" x14ac:dyDescent="0.3">
      <c r="A119" t="s">
        <v>9444</v>
      </c>
      <c r="B119" t="s">
        <v>13763</v>
      </c>
      <c r="C119" t="s">
        <v>12828</v>
      </c>
      <c r="D119">
        <v>3249</v>
      </c>
      <c r="E119">
        <v>6295</v>
      </c>
      <c r="F119" s="13">
        <v>0.48</v>
      </c>
      <c r="G119">
        <v>3.9</v>
      </c>
      <c r="H119">
        <v>43070</v>
      </c>
      <c r="I119" s="13">
        <f>IF(Table11[[#This Row],[Discount Percentage]]&gt;=0.5,1,0)</f>
        <v>0</v>
      </c>
      <c r="K119" s="5">
        <f>PRODUCT(Table11[[#This Row],[Actual Price]],Table11[[#This Row],[Rating Count]])</f>
        <v>271125650</v>
      </c>
      <c r="L119" t="s">
        <v>15055</v>
      </c>
      <c r="M119" t="s">
        <v>15059</v>
      </c>
    </row>
    <row r="120" spans="1:13" x14ac:dyDescent="0.3">
      <c r="A120" t="s">
        <v>7206</v>
      </c>
      <c r="B120" t="s">
        <v>14674</v>
      </c>
      <c r="C120" t="s">
        <v>12825</v>
      </c>
      <c r="D120">
        <v>1499</v>
      </c>
      <c r="E120">
        <v>3999</v>
      </c>
      <c r="F120" s="13">
        <v>0.63</v>
      </c>
      <c r="G120">
        <v>4.2</v>
      </c>
      <c r="H120">
        <v>42775</v>
      </c>
      <c r="I120" s="13">
        <f>IF(Table11[[#This Row],[Discount Percentage]]&gt;=0.5,1,0)</f>
        <v>1</v>
      </c>
      <c r="K120" s="5">
        <f>PRODUCT(Table11[[#This Row],[Actual Price]],Table11[[#This Row],[Rating Count]])</f>
        <v>171057225</v>
      </c>
      <c r="L120" t="s">
        <v>15055</v>
      </c>
      <c r="M120" t="s">
        <v>15058</v>
      </c>
    </row>
    <row r="121" spans="1:13" x14ac:dyDescent="0.3">
      <c r="A121" t="s">
        <v>3488</v>
      </c>
      <c r="B121" t="s">
        <v>14396</v>
      </c>
      <c r="C121" t="s">
        <v>12825</v>
      </c>
      <c r="D121">
        <v>99</v>
      </c>
      <c r="E121">
        <v>499</v>
      </c>
      <c r="F121" s="13">
        <v>0.8</v>
      </c>
      <c r="G121">
        <v>4.3</v>
      </c>
      <c r="H121">
        <v>42641</v>
      </c>
      <c r="I121" s="13">
        <f>IF(Table11[[#This Row],[Discount Percentage]]&gt;=0.5,1,0)</f>
        <v>1</v>
      </c>
      <c r="K121" s="5">
        <f>PRODUCT(Table11[[#This Row],[Actual Price]],Table11[[#This Row],[Rating Count]])</f>
        <v>21277859</v>
      </c>
      <c r="L121" t="s">
        <v>15054</v>
      </c>
      <c r="M121" t="s">
        <v>15058</v>
      </c>
    </row>
    <row r="122" spans="1:13" x14ac:dyDescent="0.3">
      <c r="A122" t="s">
        <v>1219</v>
      </c>
      <c r="B122" t="s">
        <v>14195</v>
      </c>
      <c r="C122" t="s">
        <v>12824</v>
      </c>
      <c r="D122">
        <v>689</v>
      </c>
      <c r="E122">
        <v>1500</v>
      </c>
      <c r="F122" s="13">
        <v>0.54</v>
      </c>
      <c r="G122">
        <v>4.2</v>
      </c>
      <c r="H122">
        <v>42301</v>
      </c>
      <c r="I122" s="13">
        <f>IF(Table11[[#This Row],[Discount Percentage]]&gt;=0.5,1,0)</f>
        <v>1</v>
      </c>
      <c r="K122" s="5">
        <f>PRODUCT(Table11[[#This Row],[Actual Price]],Table11[[#This Row],[Rating Count]])</f>
        <v>63451500</v>
      </c>
      <c r="L122" t="s">
        <v>15055</v>
      </c>
      <c r="M122" t="s">
        <v>15058</v>
      </c>
    </row>
    <row r="123" spans="1:13" x14ac:dyDescent="0.3">
      <c r="A123" t="s">
        <v>6001</v>
      </c>
      <c r="B123" t="s">
        <v>14377</v>
      </c>
      <c r="C123" t="s">
        <v>12825</v>
      </c>
      <c r="D123">
        <v>2499</v>
      </c>
      <c r="E123">
        <v>9999</v>
      </c>
      <c r="F123" s="13">
        <v>0.75</v>
      </c>
      <c r="G123">
        <v>4.0999999999999996</v>
      </c>
      <c r="H123">
        <v>42139</v>
      </c>
      <c r="I123" s="13">
        <f>IF(Table11[[#This Row],[Discount Percentage]]&gt;=0.5,1,0)</f>
        <v>1</v>
      </c>
      <c r="K123" s="5">
        <f>PRODUCT(Table11[[#This Row],[Actual Price]],Table11[[#This Row],[Rating Count]])</f>
        <v>421347861</v>
      </c>
      <c r="L123" t="s">
        <v>15055</v>
      </c>
      <c r="M123" t="s">
        <v>15058</v>
      </c>
    </row>
    <row r="124" spans="1:13" x14ac:dyDescent="0.3">
      <c r="A124" t="s">
        <v>7645</v>
      </c>
      <c r="B124" t="s">
        <v>14705</v>
      </c>
      <c r="C124" t="s">
        <v>12824</v>
      </c>
      <c r="D124">
        <v>10389</v>
      </c>
      <c r="E124">
        <v>32000</v>
      </c>
      <c r="F124" s="13">
        <v>0.68</v>
      </c>
      <c r="G124">
        <v>4.4000000000000004</v>
      </c>
      <c r="H124">
        <v>41398</v>
      </c>
      <c r="I124" s="13">
        <f>IF(Table11[[#This Row],[Discount Percentage]]&gt;=0.5,1,0)</f>
        <v>1</v>
      </c>
      <c r="K124" s="5">
        <f>PRODUCT(Table11[[#This Row],[Actual Price]],Table11[[#This Row],[Rating Count]])</f>
        <v>1324736000</v>
      </c>
      <c r="L124" t="s">
        <v>15055</v>
      </c>
      <c r="M124" t="s">
        <v>15058</v>
      </c>
    </row>
    <row r="125" spans="1:13" x14ac:dyDescent="0.3">
      <c r="A125" t="s">
        <v>8592</v>
      </c>
      <c r="B125" t="s">
        <v>14768</v>
      </c>
      <c r="C125" t="s">
        <v>12828</v>
      </c>
      <c r="D125">
        <v>1999</v>
      </c>
      <c r="E125">
        <v>3210</v>
      </c>
      <c r="F125" s="13">
        <v>0.38</v>
      </c>
      <c r="G125">
        <v>4.2</v>
      </c>
      <c r="H125">
        <v>41349</v>
      </c>
      <c r="I125" s="13">
        <f>IF(Table11[[#This Row],[Discount Percentage]]&gt;=0.5,1,0)</f>
        <v>0</v>
      </c>
      <c r="K125" s="5">
        <f>PRODUCT(Table11[[#This Row],[Actual Price]],Table11[[#This Row],[Rating Count]])</f>
        <v>132730290</v>
      </c>
      <c r="L125" t="s">
        <v>15055</v>
      </c>
      <c r="M125" t="s">
        <v>15059</v>
      </c>
    </row>
    <row r="126" spans="1:13" x14ac:dyDescent="0.3">
      <c r="A126" t="s">
        <v>6514</v>
      </c>
      <c r="B126" t="s">
        <v>14623</v>
      </c>
      <c r="C126" t="s">
        <v>12825</v>
      </c>
      <c r="D126">
        <v>1799</v>
      </c>
      <c r="E126">
        <v>4990</v>
      </c>
      <c r="F126" s="13">
        <v>0.64</v>
      </c>
      <c r="G126">
        <v>4.2</v>
      </c>
      <c r="H126">
        <v>41226</v>
      </c>
      <c r="I126" s="13">
        <f>IF(Table11[[#This Row],[Discount Percentage]]&gt;=0.5,1,0)</f>
        <v>1</v>
      </c>
      <c r="K126" s="5">
        <f>PRODUCT(Table11[[#This Row],[Actual Price]],Table11[[#This Row],[Rating Count]])</f>
        <v>205717740</v>
      </c>
      <c r="L126" t="s">
        <v>15055</v>
      </c>
      <c r="M126" t="s">
        <v>15058</v>
      </c>
    </row>
    <row r="127" spans="1:13" x14ac:dyDescent="0.3">
      <c r="A127" t="s">
        <v>6891</v>
      </c>
      <c r="B127" t="s">
        <v>14653</v>
      </c>
      <c r="C127" t="s">
        <v>12825</v>
      </c>
      <c r="D127">
        <v>299</v>
      </c>
      <c r="E127">
        <v>400</v>
      </c>
      <c r="F127" s="13">
        <v>0.25</v>
      </c>
      <c r="G127">
        <v>3.8</v>
      </c>
      <c r="H127">
        <v>40895</v>
      </c>
      <c r="I127" s="13">
        <f>IF(Table11[[#This Row],[Discount Percentage]]&gt;=0.5,1,0)</f>
        <v>0</v>
      </c>
      <c r="K127" s="5">
        <f>PRODUCT(Table11[[#This Row],[Actual Price]],Table11[[#This Row],[Rating Count]])</f>
        <v>16358000</v>
      </c>
      <c r="L127" t="s">
        <v>15053</v>
      </c>
      <c r="M127" t="s">
        <v>15059</v>
      </c>
    </row>
    <row r="128" spans="1:13" x14ac:dyDescent="0.3">
      <c r="A128" t="s">
        <v>8849</v>
      </c>
      <c r="B128" t="s">
        <v>14787</v>
      </c>
      <c r="C128" t="s">
        <v>12828</v>
      </c>
      <c r="D128">
        <v>1299</v>
      </c>
      <c r="E128">
        <v>1299</v>
      </c>
      <c r="F128" s="13">
        <v>0</v>
      </c>
      <c r="G128">
        <v>4.2</v>
      </c>
      <c r="H128">
        <v>40106</v>
      </c>
      <c r="I128" s="13">
        <f>IF(Table11[[#This Row],[Discount Percentage]]&gt;=0.5,1,0)</f>
        <v>0</v>
      </c>
      <c r="K128" s="5">
        <f>PRODUCT(Table11[[#This Row],[Actual Price]],Table11[[#This Row],[Rating Count]])</f>
        <v>52097694</v>
      </c>
      <c r="L128" t="s">
        <v>15055</v>
      </c>
      <c r="M128" t="s">
        <v>15060</v>
      </c>
    </row>
    <row r="129" spans="1:13" x14ac:dyDescent="0.3">
      <c r="A129" t="s">
        <v>8768</v>
      </c>
      <c r="B129" t="s">
        <v>14782</v>
      </c>
      <c r="C129" t="s">
        <v>12828</v>
      </c>
      <c r="D129">
        <v>3229</v>
      </c>
      <c r="E129">
        <v>5295</v>
      </c>
      <c r="F129" s="13">
        <v>0.39</v>
      </c>
      <c r="G129">
        <v>4.2</v>
      </c>
      <c r="H129">
        <v>39724</v>
      </c>
      <c r="I129" s="13">
        <f>IF(Table11[[#This Row],[Discount Percentage]]&gt;=0.5,1,0)</f>
        <v>0</v>
      </c>
      <c r="K129" s="5">
        <f>PRODUCT(Table11[[#This Row],[Actual Price]],Table11[[#This Row],[Rating Count]])</f>
        <v>210338580</v>
      </c>
      <c r="L129" t="s">
        <v>15055</v>
      </c>
      <c r="M129" t="s">
        <v>15059</v>
      </c>
    </row>
    <row r="130" spans="1:13" x14ac:dyDescent="0.3">
      <c r="A130" t="s">
        <v>4370</v>
      </c>
      <c r="B130" t="s">
        <v>14460</v>
      </c>
      <c r="C130" t="s">
        <v>12825</v>
      </c>
      <c r="D130">
        <v>2799</v>
      </c>
      <c r="E130">
        <v>6499</v>
      </c>
      <c r="F130" s="13">
        <v>0.56999999999999995</v>
      </c>
      <c r="G130">
        <v>4.0999999999999996</v>
      </c>
      <c r="H130">
        <v>38879</v>
      </c>
      <c r="I130" s="13">
        <f>IF(Table11[[#This Row],[Discount Percentage]]&gt;=0.5,1,0)</f>
        <v>1</v>
      </c>
      <c r="K130" s="5">
        <f>PRODUCT(Table11[[#This Row],[Actual Price]],Table11[[#This Row],[Rating Count]])</f>
        <v>252674621</v>
      </c>
      <c r="L130" t="s">
        <v>15055</v>
      </c>
      <c r="M130" t="s">
        <v>15058</v>
      </c>
    </row>
    <row r="131" spans="1:13" x14ac:dyDescent="0.3">
      <c r="A131" t="s">
        <v>7425</v>
      </c>
      <c r="B131" t="s">
        <v>14690</v>
      </c>
      <c r="C131" t="s">
        <v>12825</v>
      </c>
      <c r="D131">
        <v>2499</v>
      </c>
      <c r="E131">
        <v>5999</v>
      </c>
      <c r="F131" s="13">
        <v>0.57999999999999996</v>
      </c>
      <c r="G131">
        <v>4.0999999999999996</v>
      </c>
      <c r="H131">
        <v>38879</v>
      </c>
      <c r="I131" s="13">
        <f>IF(Table11[[#This Row],[Discount Percentage]]&gt;=0.5,1,0)</f>
        <v>1</v>
      </c>
      <c r="K131" s="5">
        <f>PRODUCT(Table11[[#This Row],[Actual Price]],Table11[[#This Row],[Rating Count]])</f>
        <v>233235121</v>
      </c>
      <c r="L131" t="s">
        <v>15055</v>
      </c>
      <c r="M131" t="s">
        <v>15058</v>
      </c>
    </row>
    <row r="132" spans="1:13" x14ac:dyDescent="0.3">
      <c r="A132" t="s">
        <v>5704</v>
      </c>
      <c r="B132" t="s">
        <v>14565</v>
      </c>
      <c r="C132" t="s">
        <v>12825</v>
      </c>
      <c r="D132">
        <v>571</v>
      </c>
      <c r="E132">
        <v>999</v>
      </c>
      <c r="F132" s="13">
        <v>0.43</v>
      </c>
      <c r="G132">
        <v>4.3</v>
      </c>
      <c r="H132">
        <v>38221</v>
      </c>
      <c r="I132" s="13">
        <f>IF(Table11[[#This Row],[Discount Percentage]]&gt;=0.5,1,0)</f>
        <v>0</v>
      </c>
      <c r="K132" s="5">
        <f>PRODUCT(Table11[[#This Row],[Actual Price]],Table11[[#This Row],[Rating Count]])</f>
        <v>38182779</v>
      </c>
      <c r="L132" t="s">
        <v>15055</v>
      </c>
      <c r="M132" t="s">
        <v>15058</v>
      </c>
    </row>
    <row r="133" spans="1:13" x14ac:dyDescent="0.3">
      <c r="A133" t="s">
        <v>8685</v>
      </c>
      <c r="B133" t="s">
        <v>14775</v>
      </c>
      <c r="C133" t="s">
        <v>12828</v>
      </c>
      <c r="D133">
        <v>1614</v>
      </c>
      <c r="E133">
        <v>1745</v>
      </c>
      <c r="F133" s="13">
        <v>0.08</v>
      </c>
      <c r="G133">
        <v>4.3</v>
      </c>
      <c r="H133">
        <v>37974</v>
      </c>
      <c r="I133" s="13">
        <f>IF(Table11[[#This Row],[Discount Percentage]]&gt;=0.5,1,0)</f>
        <v>0</v>
      </c>
      <c r="K133" s="5">
        <f>PRODUCT(Table11[[#This Row],[Actual Price]],Table11[[#This Row],[Rating Count]])</f>
        <v>66264630</v>
      </c>
      <c r="L133" t="s">
        <v>15055</v>
      </c>
      <c r="M133" t="s">
        <v>15060</v>
      </c>
    </row>
    <row r="134" spans="1:13" x14ac:dyDescent="0.3">
      <c r="A134" t="s">
        <v>3393</v>
      </c>
      <c r="B134" t="s">
        <v>14391</v>
      </c>
      <c r="C134" t="s">
        <v>12825</v>
      </c>
      <c r="D134">
        <v>399</v>
      </c>
      <c r="E134">
        <v>699</v>
      </c>
      <c r="F134" s="13">
        <v>0.43</v>
      </c>
      <c r="G134">
        <v>4</v>
      </c>
      <c r="H134">
        <v>37817</v>
      </c>
      <c r="I134" s="13">
        <f>IF(Table11[[#This Row],[Discount Percentage]]&gt;=0.5,1,0)</f>
        <v>0</v>
      </c>
      <c r="K134" s="5">
        <f>PRODUCT(Table11[[#This Row],[Actual Price]],Table11[[#This Row],[Rating Count]])</f>
        <v>26434083</v>
      </c>
      <c r="L134" t="s">
        <v>15053</v>
      </c>
      <c r="M134" t="s">
        <v>15058</v>
      </c>
    </row>
    <row r="135" spans="1:13" x14ac:dyDescent="0.3">
      <c r="A135" t="s">
        <v>9505</v>
      </c>
      <c r="B135" t="s">
        <v>14827</v>
      </c>
      <c r="C135" t="s">
        <v>12828</v>
      </c>
      <c r="D135">
        <v>616</v>
      </c>
      <c r="E135">
        <v>1190</v>
      </c>
      <c r="F135" s="13">
        <v>0.48</v>
      </c>
      <c r="G135">
        <v>4.0999999999999996</v>
      </c>
      <c r="H135">
        <v>37126</v>
      </c>
      <c r="I135" s="13">
        <f>IF(Table11[[#This Row],[Discount Percentage]]&gt;=0.5,1,0)</f>
        <v>0</v>
      </c>
      <c r="K135" s="5">
        <f>PRODUCT(Table11[[#This Row],[Actual Price]],Table11[[#This Row],[Rating Count]])</f>
        <v>44179940</v>
      </c>
      <c r="L135" t="s">
        <v>15055</v>
      </c>
      <c r="M135" t="s">
        <v>15060</v>
      </c>
    </row>
    <row r="136" spans="1:13" x14ac:dyDescent="0.3">
      <c r="A136" t="s">
        <v>4516</v>
      </c>
      <c r="B136" t="s">
        <v>14472</v>
      </c>
      <c r="C136" t="s">
        <v>12825</v>
      </c>
      <c r="D136">
        <v>1599</v>
      </c>
      <c r="E136">
        <v>3499</v>
      </c>
      <c r="F136" s="13">
        <v>0.54</v>
      </c>
      <c r="G136">
        <v>4</v>
      </c>
      <c r="H136">
        <v>36384</v>
      </c>
      <c r="I136" s="13">
        <f>IF(Table11[[#This Row],[Discount Percentage]]&gt;=0.5,1,0)</f>
        <v>1</v>
      </c>
      <c r="K136" s="5">
        <f>PRODUCT(Table11[[#This Row],[Actual Price]],Table11[[#This Row],[Rating Count]])</f>
        <v>127307616</v>
      </c>
      <c r="L136" t="s">
        <v>15055</v>
      </c>
      <c r="M136" t="s">
        <v>15058</v>
      </c>
    </row>
    <row r="137" spans="1:13" x14ac:dyDescent="0.3">
      <c r="A137" t="s">
        <v>7348</v>
      </c>
      <c r="B137" t="s">
        <v>14684</v>
      </c>
      <c r="C137" t="s">
        <v>12825</v>
      </c>
      <c r="D137">
        <v>900</v>
      </c>
      <c r="E137">
        <v>2499</v>
      </c>
      <c r="F137" s="13">
        <v>0.64</v>
      </c>
      <c r="G137">
        <v>4</v>
      </c>
      <c r="H137">
        <v>36384</v>
      </c>
      <c r="I137" s="13">
        <f>IF(Table11[[#This Row],[Discount Percentage]]&gt;=0.5,1,0)</f>
        <v>1</v>
      </c>
      <c r="K137" s="5">
        <f>PRODUCT(Table11[[#This Row],[Actual Price]],Table11[[#This Row],[Rating Count]])</f>
        <v>90923616</v>
      </c>
      <c r="L137" t="s">
        <v>15055</v>
      </c>
      <c r="M137" t="s">
        <v>15060</v>
      </c>
    </row>
    <row r="138" spans="1:13" x14ac:dyDescent="0.3">
      <c r="A138" t="s">
        <v>8632</v>
      </c>
      <c r="B138" t="s">
        <v>13686</v>
      </c>
      <c r="C138" t="s">
        <v>12828</v>
      </c>
      <c r="D138">
        <v>539</v>
      </c>
      <c r="E138">
        <v>720</v>
      </c>
      <c r="F138" s="13">
        <v>0.25</v>
      </c>
      <c r="G138">
        <v>4.0999999999999996</v>
      </c>
      <c r="H138">
        <v>36017</v>
      </c>
      <c r="I138" s="13">
        <f>IF(Table11[[#This Row],[Discount Percentage]]&gt;=0.5,1,0)</f>
        <v>0</v>
      </c>
      <c r="K138" s="5">
        <f>PRODUCT(Table11[[#This Row],[Actual Price]],Table11[[#This Row],[Rating Count]])</f>
        <v>25932240</v>
      </c>
      <c r="L138" t="s">
        <v>15055</v>
      </c>
      <c r="M138" t="s">
        <v>15058</v>
      </c>
    </row>
    <row r="139" spans="1:13" x14ac:dyDescent="0.3">
      <c r="A139" t="s">
        <v>2357</v>
      </c>
      <c r="B139" t="s">
        <v>14300</v>
      </c>
      <c r="C139" t="s">
        <v>12825</v>
      </c>
      <c r="D139">
        <v>269</v>
      </c>
      <c r="E139">
        <v>650</v>
      </c>
      <c r="F139" s="13">
        <v>0.59</v>
      </c>
      <c r="G139">
        <v>4.4000000000000004</v>
      </c>
      <c r="H139">
        <v>35877</v>
      </c>
      <c r="I139" s="13">
        <f>IF(Table11[[#This Row],[Discount Percentage]]&gt;=0.5,1,0)</f>
        <v>1</v>
      </c>
      <c r="K139" s="5">
        <f>PRODUCT(Table11[[#This Row],[Actual Price]],Table11[[#This Row],[Rating Count]])</f>
        <v>23320050</v>
      </c>
      <c r="L139" t="s">
        <v>15053</v>
      </c>
      <c r="M139" t="s">
        <v>15058</v>
      </c>
    </row>
    <row r="140" spans="1:13" x14ac:dyDescent="0.3">
      <c r="A140" t="s">
        <v>8960</v>
      </c>
      <c r="B140" t="s">
        <v>14796</v>
      </c>
      <c r="C140" t="s">
        <v>12828</v>
      </c>
      <c r="D140">
        <v>749</v>
      </c>
      <c r="E140">
        <v>1111</v>
      </c>
      <c r="F140" s="13">
        <v>0.33</v>
      </c>
      <c r="G140">
        <v>4.2</v>
      </c>
      <c r="H140">
        <v>35693</v>
      </c>
      <c r="I140" s="13">
        <f>IF(Table11[[#This Row],[Discount Percentage]]&gt;=0.5,1,0)</f>
        <v>0</v>
      </c>
      <c r="K140" s="5">
        <f>PRODUCT(Table11[[#This Row],[Actual Price]],Table11[[#This Row],[Rating Count]])</f>
        <v>39654923</v>
      </c>
      <c r="L140" t="s">
        <v>15055</v>
      </c>
      <c r="M140" t="s">
        <v>15059</v>
      </c>
    </row>
    <row r="141" spans="1:13" x14ac:dyDescent="0.3">
      <c r="A141" t="s">
        <v>5331</v>
      </c>
      <c r="B141" t="s">
        <v>14536</v>
      </c>
      <c r="C141" t="s">
        <v>12824</v>
      </c>
      <c r="D141">
        <v>2499</v>
      </c>
      <c r="E141">
        <v>4999</v>
      </c>
      <c r="F141" s="13">
        <v>0.5</v>
      </c>
      <c r="G141">
        <v>4.4000000000000004</v>
      </c>
      <c r="H141">
        <v>35024</v>
      </c>
      <c r="I141" s="13">
        <f>IF(Table11[[#This Row],[Discount Percentage]]&gt;=0.5,1,0)</f>
        <v>1</v>
      </c>
      <c r="K141" s="5">
        <f>PRODUCT(Table11[[#This Row],[Actual Price]],Table11[[#This Row],[Rating Count]])</f>
        <v>175084976</v>
      </c>
      <c r="L141" t="s">
        <v>15055</v>
      </c>
      <c r="M141" t="s">
        <v>15058</v>
      </c>
    </row>
    <row r="142" spans="1:13" x14ac:dyDescent="0.3">
      <c r="A142" t="s">
        <v>264</v>
      </c>
      <c r="B142" t="s">
        <v>14118</v>
      </c>
      <c r="C142" t="s">
        <v>12825</v>
      </c>
      <c r="D142">
        <v>14999</v>
      </c>
      <c r="E142">
        <v>19999</v>
      </c>
      <c r="F142" s="13">
        <v>0.25</v>
      </c>
      <c r="G142">
        <v>4.2</v>
      </c>
      <c r="H142">
        <v>34899</v>
      </c>
      <c r="I142" s="13">
        <f>IF(Table11[[#This Row],[Discount Percentage]]&gt;=0.5,1,0)</f>
        <v>0</v>
      </c>
      <c r="K142" s="5">
        <f>PRODUCT(Table11[[#This Row],[Actual Price]],Table11[[#This Row],[Rating Count]])</f>
        <v>697945101</v>
      </c>
      <c r="L142" t="s">
        <v>15055</v>
      </c>
      <c r="M142" t="s">
        <v>15058</v>
      </c>
    </row>
    <row r="143" spans="1:13" x14ac:dyDescent="0.3">
      <c r="A143" t="s">
        <v>547</v>
      </c>
      <c r="B143" t="s">
        <v>14118</v>
      </c>
      <c r="C143" t="s">
        <v>12825</v>
      </c>
      <c r="D143">
        <v>15999</v>
      </c>
      <c r="E143">
        <v>21999</v>
      </c>
      <c r="F143" s="13">
        <v>0.27</v>
      </c>
      <c r="G143">
        <v>4.2</v>
      </c>
      <c r="H143">
        <v>34899</v>
      </c>
      <c r="I143" s="13">
        <f>IF(Table11[[#This Row],[Discount Percentage]]&gt;=0.5,1,0)</f>
        <v>0</v>
      </c>
      <c r="K143" s="5">
        <f>PRODUCT(Table11[[#This Row],[Actual Price]],Table11[[#This Row],[Rating Count]])</f>
        <v>767743101</v>
      </c>
      <c r="L143" t="s">
        <v>15055</v>
      </c>
      <c r="M143" t="s">
        <v>15058</v>
      </c>
    </row>
    <row r="144" spans="1:13" x14ac:dyDescent="0.3">
      <c r="A144" t="s">
        <v>845</v>
      </c>
      <c r="B144" t="s">
        <v>14160</v>
      </c>
      <c r="C144" t="s">
        <v>12825</v>
      </c>
      <c r="D144">
        <v>24999</v>
      </c>
      <c r="E144">
        <v>31999</v>
      </c>
      <c r="F144" s="13">
        <v>0.22</v>
      </c>
      <c r="G144">
        <v>4.2</v>
      </c>
      <c r="H144">
        <v>34899</v>
      </c>
      <c r="I144" s="13">
        <f>IF(Table11[[#This Row],[Discount Percentage]]&gt;=0.5,1,0)</f>
        <v>0</v>
      </c>
      <c r="K144" s="5">
        <f>PRODUCT(Table11[[#This Row],[Actual Price]],Table11[[#This Row],[Rating Count]])</f>
        <v>1116733101</v>
      </c>
      <c r="L144" t="s">
        <v>15055</v>
      </c>
      <c r="M144" t="s">
        <v>15058</v>
      </c>
    </row>
    <row r="145" spans="1:13" x14ac:dyDescent="0.3">
      <c r="A145" t="s">
        <v>5495</v>
      </c>
      <c r="B145" t="s">
        <v>13390</v>
      </c>
      <c r="C145" t="s">
        <v>12824</v>
      </c>
      <c r="D145">
        <v>799</v>
      </c>
      <c r="E145">
        <v>1295</v>
      </c>
      <c r="F145" s="13">
        <v>0.38</v>
      </c>
      <c r="G145">
        <v>4.4000000000000004</v>
      </c>
      <c r="H145">
        <v>34852</v>
      </c>
      <c r="I145" s="13">
        <f>IF(Table11[[#This Row],[Discount Percentage]]&gt;=0.5,1,0)</f>
        <v>0</v>
      </c>
      <c r="K145" s="5">
        <f>PRODUCT(Table11[[#This Row],[Actual Price]],Table11[[#This Row],[Rating Count]])</f>
        <v>45133340</v>
      </c>
      <c r="L145" t="s">
        <v>15055</v>
      </c>
      <c r="M145" t="s">
        <v>15059</v>
      </c>
    </row>
    <row r="146" spans="1:13" x14ac:dyDescent="0.3">
      <c r="A146" t="s">
        <v>2291</v>
      </c>
      <c r="B146" t="s">
        <v>14294</v>
      </c>
      <c r="C146" t="s">
        <v>12824</v>
      </c>
      <c r="D146">
        <v>789</v>
      </c>
      <c r="E146">
        <v>1999</v>
      </c>
      <c r="F146" s="13">
        <v>0.61</v>
      </c>
      <c r="G146">
        <v>4.2</v>
      </c>
      <c r="H146">
        <v>34540</v>
      </c>
      <c r="I146" s="13">
        <f>IF(Table11[[#This Row],[Discount Percentage]]&gt;=0.5,1,0)</f>
        <v>1</v>
      </c>
      <c r="K146" s="5">
        <f>PRODUCT(Table11[[#This Row],[Actual Price]],Table11[[#This Row],[Rating Count]])</f>
        <v>69045460</v>
      </c>
      <c r="L146" t="s">
        <v>15055</v>
      </c>
      <c r="M146" t="s">
        <v>15058</v>
      </c>
    </row>
    <row r="147" spans="1:13" x14ac:dyDescent="0.3">
      <c r="A147" t="s">
        <v>5373</v>
      </c>
      <c r="B147" t="s">
        <v>14540</v>
      </c>
      <c r="C147" t="s">
        <v>12824</v>
      </c>
      <c r="D147">
        <v>329</v>
      </c>
      <c r="E147">
        <v>399</v>
      </c>
      <c r="F147" s="13">
        <v>0.18</v>
      </c>
      <c r="G147">
        <v>3.6</v>
      </c>
      <c r="H147">
        <v>33735</v>
      </c>
      <c r="I147" s="13">
        <f>IF(Table11[[#This Row],[Discount Percentage]]&gt;=0.5,1,0)</f>
        <v>0</v>
      </c>
      <c r="K147" s="5">
        <f>PRODUCT(Table11[[#This Row],[Actual Price]],Table11[[#This Row],[Rating Count]])</f>
        <v>13460265</v>
      </c>
      <c r="L147" t="s">
        <v>15053</v>
      </c>
      <c r="M147" t="s">
        <v>15058</v>
      </c>
    </row>
    <row r="148" spans="1:13" x14ac:dyDescent="0.3">
      <c r="A148" t="s">
        <v>5016</v>
      </c>
      <c r="B148" t="s">
        <v>14511</v>
      </c>
      <c r="C148" t="s">
        <v>12824</v>
      </c>
      <c r="D148">
        <v>1399</v>
      </c>
      <c r="E148">
        <v>2498</v>
      </c>
      <c r="F148" s="13">
        <v>0.44</v>
      </c>
      <c r="G148">
        <v>4.2</v>
      </c>
      <c r="H148">
        <v>33717</v>
      </c>
      <c r="I148" s="13">
        <f>IF(Table11[[#This Row],[Discount Percentage]]&gt;=0.5,1,0)</f>
        <v>0</v>
      </c>
      <c r="K148" s="5">
        <f>PRODUCT(Table11[[#This Row],[Actual Price]],Table11[[#This Row],[Rating Count]])</f>
        <v>84225066</v>
      </c>
      <c r="L148" t="s">
        <v>15055</v>
      </c>
      <c r="M148" t="s">
        <v>15059</v>
      </c>
    </row>
    <row r="149" spans="1:13" x14ac:dyDescent="0.3">
      <c r="A149" t="s">
        <v>5393</v>
      </c>
      <c r="B149" t="s">
        <v>14542</v>
      </c>
      <c r="C149" t="s">
        <v>12825</v>
      </c>
      <c r="D149">
        <v>1199</v>
      </c>
      <c r="E149">
        <v>2499</v>
      </c>
      <c r="F149" s="13">
        <v>0.52</v>
      </c>
      <c r="G149">
        <v>4</v>
      </c>
      <c r="H149">
        <v>33584</v>
      </c>
      <c r="I149" s="13">
        <f>IF(Table11[[#This Row],[Discount Percentage]]&gt;=0.5,1,0)</f>
        <v>1</v>
      </c>
      <c r="K149" s="5">
        <f>PRODUCT(Table11[[#This Row],[Actual Price]],Table11[[#This Row],[Rating Count]])</f>
        <v>83926416</v>
      </c>
      <c r="L149" t="s">
        <v>15055</v>
      </c>
      <c r="M149" t="s">
        <v>15058</v>
      </c>
    </row>
    <row r="150" spans="1:13" x14ac:dyDescent="0.3">
      <c r="A150" t="s">
        <v>6668</v>
      </c>
      <c r="B150" t="s">
        <v>14636</v>
      </c>
      <c r="C150" t="s">
        <v>12824</v>
      </c>
      <c r="D150">
        <v>299</v>
      </c>
      <c r="E150">
        <v>550</v>
      </c>
      <c r="F150" s="13">
        <v>0.46</v>
      </c>
      <c r="G150">
        <v>4.5999999999999996</v>
      </c>
      <c r="H150">
        <v>33434</v>
      </c>
      <c r="I150" s="13">
        <f>IF(Table11[[#This Row],[Discount Percentage]]&gt;=0.5,1,0)</f>
        <v>0</v>
      </c>
      <c r="K150" s="5">
        <f>PRODUCT(Table11[[#This Row],[Actual Price]],Table11[[#This Row],[Rating Count]])</f>
        <v>18388700</v>
      </c>
      <c r="L150" t="s">
        <v>15053</v>
      </c>
      <c r="M150" t="s">
        <v>15058</v>
      </c>
    </row>
    <row r="151" spans="1:13" x14ac:dyDescent="0.3">
      <c r="A151" t="s">
        <v>4942</v>
      </c>
      <c r="B151" t="s">
        <v>14506</v>
      </c>
      <c r="C151" t="s">
        <v>12824</v>
      </c>
      <c r="D151">
        <v>299</v>
      </c>
      <c r="E151">
        <v>650</v>
      </c>
      <c r="F151" s="13">
        <v>0.54</v>
      </c>
      <c r="G151">
        <v>4.5</v>
      </c>
      <c r="H151">
        <v>33176</v>
      </c>
      <c r="I151" s="13">
        <f>IF(Table11[[#This Row],[Discount Percentage]]&gt;=0.5,1,0)</f>
        <v>1</v>
      </c>
      <c r="K151" s="5">
        <f>PRODUCT(Table11[[#This Row],[Actual Price]],Table11[[#This Row],[Rating Count]])</f>
        <v>21564400</v>
      </c>
      <c r="L151" t="s">
        <v>15053</v>
      </c>
      <c r="M151" t="s">
        <v>15058</v>
      </c>
    </row>
    <row r="152" spans="1:13" x14ac:dyDescent="0.3">
      <c r="A152" t="s">
        <v>9114</v>
      </c>
      <c r="B152" t="s">
        <v>13733</v>
      </c>
      <c r="C152" t="s">
        <v>12828</v>
      </c>
      <c r="D152">
        <v>2799</v>
      </c>
      <c r="E152">
        <v>3799</v>
      </c>
      <c r="F152" s="13">
        <v>0.26</v>
      </c>
      <c r="G152">
        <v>3.9</v>
      </c>
      <c r="H152">
        <v>32931</v>
      </c>
      <c r="I152" s="13">
        <f>IF(Table11[[#This Row],[Discount Percentage]]&gt;=0.5,1,0)</f>
        <v>0</v>
      </c>
      <c r="K152" s="5">
        <f>PRODUCT(Table11[[#This Row],[Actual Price]],Table11[[#This Row],[Rating Count]])</f>
        <v>125104869</v>
      </c>
      <c r="L152" t="s">
        <v>15055</v>
      </c>
      <c r="M152" t="s">
        <v>15059</v>
      </c>
    </row>
    <row r="153" spans="1:13" x14ac:dyDescent="0.3">
      <c r="A153" t="s">
        <v>3363</v>
      </c>
      <c r="B153" t="s">
        <v>14389</v>
      </c>
      <c r="C153" t="s">
        <v>12825</v>
      </c>
      <c r="D153">
        <v>15490</v>
      </c>
      <c r="E153">
        <v>20990</v>
      </c>
      <c r="F153" s="13">
        <v>0.26</v>
      </c>
      <c r="G153">
        <v>4.2</v>
      </c>
      <c r="H153">
        <v>32916</v>
      </c>
      <c r="I153" s="13">
        <f>IF(Table11[[#This Row],[Discount Percentage]]&gt;=0.5,1,0)</f>
        <v>0</v>
      </c>
      <c r="K153" s="5">
        <f>PRODUCT(Table11[[#This Row],[Actual Price]],Table11[[#This Row],[Rating Count]])</f>
        <v>690906840</v>
      </c>
      <c r="L153" t="s">
        <v>15055</v>
      </c>
      <c r="M153" t="s">
        <v>15059</v>
      </c>
    </row>
    <row r="154" spans="1:13" x14ac:dyDescent="0.3">
      <c r="A154" t="s">
        <v>3758</v>
      </c>
      <c r="B154" t="s">
        <v>14418</v>
      </c>
      <c r="C154" t="s">
        <v>12825</v>
      </c>
      <c r="D154">
        <v>15490</v>
      </c>
      <c r="E154">
        <v>20990</v>
      </c>
      <c r="F154" s="13">
        <v>0.26</v>
      </c>
      <c r="G154">
        <v>4.2</v>
      </c>
      <c r="H154">
        <v>32916</v>
      </c>
      <c r="I154" s="13">
        <f>IF(Table11[[#This Row],[Discount Percentage]]&gt;=0.5,1,0)</f>
        <v>0</v>
      </c>
      <c r="K154" s="5">
        <f>PRODUCT(Table11[[#This Row],[Actual Price]],Table11[[#This Row],[Rating Count]])</f>
        <v>690906840</v>
      </c>
      <c r="L154" t="s">
        <v>15055</v>
      </c>
      <c r="M154" t="s">
        <v>15058</v>
      </c>
    </row>
    <row r="155" spans="1:13" x14ac:dyDescent="0.3">
      <c r="A155" t="s">
        <v>168</v>
      </c>
      <c r="B155" t="s">
        <v>14110</v>
      </c>
      <c r="C155" t="s">
        <v>12825</v>
      </c>
      <c r="D155">
        <v>13999</v>
      </c>
      <c r="E155">
        <v>24999</v>
      </c>
      <c r="F155" s="13">
        <v>0.44</v>
      </c>
      <c r="G155">
        <v>4.2</v>
      </c>
      <c r="H155">
        <v>32840</v>
      </c>
      <c r="I155" s="13">
        <f>IF(Table11[[#This Row],[Discount Percentage]]&gt;=0.5,1,0)</f>
        <v>0</v>
      </c>
      <c r="K155" s="5">
        <f>PRODUCT(Table11[[#This Row],[Actual Price]],Table11[[#This Row],[Rating Count]])</f>
        <v>820967160</v>
      </c>
      <c r="L155" t="s">
        <v>15055</v>
      </c>
      <c r="M155" t="s">
        <v>15058</v>
      </c>
    </row>
    <row r="156" spans="1:13" x14ac:dyDescent="0.3">
      <c r="A156" t="s">
        <v>952</v>
      </c>
      <c r="B156" t="s">
        <v>14174</v>
      </c>
      <c r="C156" t="s">
        <v>12825</v>
      </c>
      <c r="D156">
        <v>21999</v>
      </c>
      <c r="E156">
        <v>29999</v>
      </c>
      <c r="F156" s="13">
        <v>0.27</v>
      </c>
      <c r="G156">
        <v>4.2</v>
      </c>
      <c r="H156">
        <v>32840</v>
      </c>
      <c r="I156" s="13">
        <f>IF(Table11[[#This Row],[Discount Percentage]]&gt;=0.5,1,0)</f>
        <v>0</v>
      </c>
      <c r="K156" s="5">
        <f>PRODUCT(Table11[[#This Row],[Actual Price]],Table11[[#This Row],[Rating Count]])</f>
        <v>985167160</v>
      </c>
      <c r="L156" t="s">
        <v>15055</v>
      </c>
      <c r="M156" t="s">
        <v>15058</v>
      </c>
    </row>
    <row r="157" spans="1:13" x14ac:dyDescent="0.3">
      <c r="A157" t="s">
        <v>1740</v>
      </c>
      <c r="B157" t="s">
        <v>14248</v>
      </c>
      <c r="C157" t="s">
        <v>12825</v>
      </c>
      <c r="D157">
        <v>24999</v>
      </c>
      <c r="E157">
        <v>35999</v>
      </c>
      <c r="F157" s="13">
        <v>0.31</v>
      </c>
      <c r="G157">
        <v>4.2</v>
      </c>
      <c r="H157">
        <v>32840</v>
      </c>
      <c r="I157" s="13">
        <f>IF(Table11[[#This Row],[Discount Percentage]]&gt;=0.5,1,0)</f>
        <v>0</v>
      </c>
      <c r="K157" s="5">
        <f>PRODUCT(Table11[[#This Row],[Actual Price]],Table11[[#This Row],[Rating Count]])</f>
        <v>1182207160</v>
      </c>
      <c r="L157" t="s">
        <v>15055</v>
      </c>
      <c r="M157" t="s">
        <v>15058</v>
      </c>
    </row>
    <row r="158" spans="1:13" x14ac:dyDescent="0.3">
      <c r="A158" t="s">
        <v>2454</v>
      </c>
      <c r="B158" t="s">
        <v>14308</v>
      </c>
      <c r="C158" t="s">
        <v>12825</v>
      </c>
      <c r="D158">
        <v>21999</v>
      </c>
      <c r="E158">
        <v>29999</v>
      </c>
      <c r="F158" s="13">
        <v>0.27</v>
      </c>
      <c r="G158">
        <v>4.2</v>
      </c>
      <c r="H158">
        <v>32840</v>
      </c>
      <c r="I158" s="13">
        <f>IF(Table11[[#This Row],[Discount Percentage]]&gt;=0.5,1,0)</f>
        <v>0</v>
      </c>
      <c r="K158" s="5">
        <f>PRODUCT(Table11[[#This Row],[Actual Price]],Table11[[#This Row],[Rating Count]])</f>
        <v>985167160</v>
      </c>
      <c r="L158" t="s">
        <v>15055</v>
      </c>
      <c r="M158" t="s">
        <v>15058</v>
      </c>
    </row>
    <row r="159" spans="1:13" x14ac:dyDescent="0.3">
      <c r="A159" t="s">
        <v>2738</v>
      </c>
      <c r="B159" t="s">
        <v>14333</v>
      </c>
      <c r="C159" t="s">
        <v>12825</v>
      </c>
      <c r="D159">
        <v>16999</v>
      </c>
      <c r="E159">
        <v>25999</v>
      </c>
      <c r="F159" s="13">
        <v>0.35</v>
      </c>
      <c r="G159">
        <v>4.2</v>
      </c>
      <c r="H159">
        <v>32840</v>
      </c>
      <c r="I159" s="13">
        <f>IF(Table11[[#This Row],[Discount Percentage]]&gt;=0.5,1,0)</f>
        <v>0</v>
      </c>
      <c r="K159" s="5">
        <f>PRODUCT(Table11[[#This Row],[Actual Price]],Table11[[#This Row],[Rating Count]])</f>
        <v>853807160</v>
      </c>
      <c r="L159" t="s">
        <v>15055</v>
      </c>
      <c r="M159" t="s">
        <v>15060</v>
      </c>
    </row>
    <row r="160" spans="1:13" x14ac:dyDescent="0.3">
      <c r="A160" t="s">
        <v>3683</v>
      </c>
      <c r="B160" t="s">
        <v>14409</v>
      </c>
      <c r="C160" t="s">
        <v>12825</v>
      </c>
      <c r="D160">
        <v>369</v>
      </c>
      <c r="E160">
        <v>1600</v>
      </c>
      <c r="F160" s="13">
        <v>0.77</v>
      </c>
      <c r="G160">
        <v>4</v>
      </c>
      <c r="H160">
        <v>32625</v>
      </c>
      <c r="I160" s="13">
        <f>IF(Table11[[#This Row],[Discount Percentage]]&gt;=0.5,1,0)</f>
        <v>1</v>
      </c>
      <c r="K160" s="5">
        <f>PRODUCT(Table11[[#This Row],[Actual Price]],Table11[[#This Row],[Rating Count]])</f>
        <v>52200000</v>
      </c>
      <c r="L160" t="s">
        <v>15053</v>
      </c>
      <c r="M160" t="s">
        <v>15058</v>
      </c>
    </row>
    <row r="161" spans="1:13" x14ac:dyDescent="0.3">
      <c r="A161" t="s">
        <v>4120</v>
      </c>
      <c r="B161" t="s">
        <v>14445</v>
      </c>
      <c r="C161" t="s">
        <v>12825</v>
      </c>
      <c r="D161">
        <v>16999</v>
      </c>
      <c r="E161">
        <v>20999</v>
      </c>
      <c r="F161" s="13">
        <v>0.19</v>
      </c>
      <c r="G161">
        <v>4.0999999999999996</v>
      </c>
      <c r="H161">
        <v>31822</v>
      </c>
      <c r="I161" s="13">
        <f>IF(Table11[[#This Row],[Discount Percentage]]&gt;=0.5,1,0)</f>
        <v>0</v>
      </c>
      <c r="K161" s="5">
        <f>PRODUCT(Table11[[#This Row],[Actual Price]],Table11[[#This Row],[Rating Count]])</f>
        <v>668230178</v>
      </c>
      <c r="L161" t="s">
        <v>15055</v>
      </c>
      <c r="M161" t="s">
        <v>15058</v>
      </c>
    </row>
    <row r="162" spans="1:13" x14ac:dyDescent="0.3">
      <c r="A162" t="s">
        <v>4185</v>
      </c>
      <c r="B162" t="s">
        <v>13265</v>
      </c>
      <c r="C162" t="s">
        <v>12825</v>
      </c>
      <c r="D162">
        <v>16999</v>
      </c>
      <c r="E162">
        <v>20999</v>
      </c>
      <c r="F162" s="13">
        <v>0.19</v>
      </c>
      <c r="G162">
        <v>4.0999999999999996</v>
      </c>
      <c r="H162">
        <v>31822</v>
      </c>
      <c r="I162" s="13">
        <f>IF(Table11[[#This Row],[Discount Percentage]]&gt;=0.5,1,0)</f>
        <v>0</v>
      </c>
      <c r="K162" s="5">
        <f>PRODUCT(Table11[[#This Row],[Actual Price]],Table11[[#This Row],[Rating Count]])</f>
        <v>668230178</v>
      </c>
      <c r="L162" t="s">
        <v>15055</v>
      </c>
      <c r="M162" t="s">
        <v>15060</v>
      </c>
    </row>
    <row r="163" spans="1:13" x14ac:dyDescent="0.3">
      <c r="A163" t="s">
        <v>4345</v>
      </c>
      <c r="B163" t="s">
        <v>13280</v>
      </c>
      <c r="C163" t="s">
        <v>12825</v>
      </c>
      <c r="D163">
        <v>16999</v>
      </c>
      <c r="E163">
        <v>20999</v>
      </c>
      <c r="F163" s="13">
        <v>0.19</v>
      </c>
      <c r="G163">
        <v>4.0999999999999996</v>
      </c>
      <c r="H163">
        <v>31822</v>
      </c>
      <c r="I163" s="13">
        <f>IF(Table11[[#This Row],[Discount Percentage]]&gt;=0.5,1,0)</f>
        <v>0</v>
      </c>
      <c r="K163" s="5">
        <f>PRODUCT(Table11[[#This Row],[Actual Price]],Table11[[#This Row],[Rating Count]])</f>
        <v>668230178</v>
      </c>
      <c r="L163" t="s">
        <v>15055</v>
      </c>
      <c r="M163" t="s">
        <v>15058</v>
      </c>
    </row>
    <row r="164" spans="1:13" x14ac:dyDescent="0.3">
      <c r="A164" t="s">
        <v>8404</v>
      </c>
      <c r="B164" t="s">
        <v>14752</v>
      </c>
      <c r="C164" t="s">
        <v>12828</v>
      </c>
      <c r="D164">
        <v>749</v>
      </c>
      <c r="E164">
        <v>1245</v>
      </c>
      <c r="F164" s="13">
        <v>0.4</v>
      </c>
      <c r="G164">
        <v>3.9</v>
      </c>
      <c r="H164">
        <v>31783</v>
      </c>
      <c r="I164" s="13">
        <f>IF(Table11[[#This Row],[Discount Percentage]]&gt;=0.5,1,0)</f>
        <v>0</v>
      </c>
      <c r="K164" s="5">
        <f>PRODUCT(Table11[[#This Row],[Actual Price]],Table11[[#This Row],[Rating Count]])</f>
        <v>39569835</v>
      </c>
      <c r="L164" t="s">
        <v>15055</v>
      </c>
      <c r="M164" t="s">
        <v>15058</v>
      </c>
    </row>
    <row r="165" spans="1:13" x14ac:dyDescent="0.3">
      <c r="A165" t="s">
        <v>6800</v>
      </c>
      <c r="B165" t="s">
        <v>14646</v>
      </c>
      <c r="C165" t="s">
        <v>12825</v>
      </c>
      <c r="D165">
        <v>879</v>
      </c>
      <c r="E165">
        <v>1109</v>
      </c>
      <c r="F165" s="13">
        <v>0.21</v>
      </c>
      <c r="G165">
        <v>4.4000000000000004</v>
      </c>
      <c r="H165">
        <v>31599</v>
      </c>
      <c r="I165" s="13">
        <f>IF(Table11[[#This Row],[Discount Percentage]]&gt;=0.5,1,0)</f>
        <v>0</v>
      </c>
      <c r="K165" s="5">
        <f>PRODUCT(Table11[[#This Row],[Actual Price]],Table11[[#This Row],[Rating Count]])</f>
        <v>35043291</v>
      </c>
      <c r="L165" t="s">
        <v>15055</v>
      </c>
      <c r="M165" t="s">
        <v>15059</v>
      </c>
    </row>
    <row r="166" spans="1:13" x14ac:dyDescent="0.3">
      <c r="A166" t="s">
        <v>3894</v>
      </c>
      <c r="B166" t="s">
        <v>13238</v>
      </c>
      <c r="C166" t="s">
        <v>12825</v>
      </c>
      <c r="D166">
        <v>499</v>
      </c>
      <c r="E166">
        <v>499</v>
      </c>
      <c r="F166" s="13">
        <v>0</v>
      </c>
      <c r="G166">
        <v>4.2</v>
      </c>
      <c r="H166">
        <v>31539</v>
      </c>
      <c r="I166" s="13">
        <f>IF(Table11[[#This Row],[Discount Percentage]]&gt;=0.5,1,0)</f>
        <v>0</v>
      </c>
      <c r="K166" s="5">
        <f>PRODUCT(Table11[[#This Row],[Actual Price]],Table11[[#This Row],[Rating Count]])</f>
        <v>15737961</v>
      </c>
      <c r="L166" t="s">
        <v>15053</v>
      </c>
      <c r="M166" t="s">
        <v>15060</v>
      </c>
    </row>
    <row r="167" spans="1:13" x14ac:dyDescent="0.3">
      <c r="A167" t="s">
        <v>4264</v>
      </c>
      <c r="B167" t="s">
        <v>14452</v>
      </c>
      <c r="C167" t="s">
        <v>12825</v>
      </c>
      <c r="D167">
        <v>949</v>
      </c>
      <c r="E167">
        <v>999</v>
      </c>
      <c r="F167" s="13">
        <v>0.05</v>
      </c>
      <c r="G167">
        <v>4.2</v>
      </c>
      <c r="H167">
        <v>31539</v>
      </c>
      <c r="I167" s="13">
        <f>IF(Table11[[#This Row],[Discount Percentage]]&gt;=0.5,1,0)</f>
        <v>0</v>
      </c>
      <c r="K167" s="5">
        <f>PRODUCT(Table11[[#This Row],[Actual Price]],Table11[[#This Row],[Rating Count]])</f>
        <v>31507461</v>
      </c>
      <c r="L167" t="s">
        <v>15055</v>
      </c>
      <c r="M167" t="s">
        <v>15060</v>
      </c>
    </row>
    <row r="168" spans="1:13" x14ac:dyDescent="0.3">
      <c r="A168" t="s">
        <v>5796</v>
      </c>
      <c r="B168" t="s">
        <v>14574</v>
      </c>
      <c r="C168" t="s">
        <v>12824</v>
      </c>
      <c r="D168">
        <v>279</v>
      </c>
      <c r="E168">
        <v>375</v>
      </c>
      <c r="F168" s="13">
        <v>0.26</v>
      </c>
      <c r="G168">
        <v>4.3</v>
      </c>
      <c r="H168">
        <v>31534</v>
      </c>
      <c r="I168" s="13">
        <f>IF(Table11[[#This Row],[Discount Percentage]]&gt;=0.5,1,0)</f>
        <v>0</v>
      </c>
      <c r="K168" s="5">
        <f>PRODUCT(Table11[[#This Row],[Actual Price]],Table11[[#This Row],[Rating Count]])</f>
        <v>11825250</v>
      </c>
      <c r="L168" t="s">
        <v>15053</v>
      </c>
      <c r="M168" t="s">
        <v>15059</v>
      </c>
    </row>
    <row r="169" spans="1:13" x14ac:dyDescent="0.3">
      <c r="A169" t="s">
        <v>8653</v>
      </c>
      <c r="B169" t="s">
        <v>14773</v>
      </c>
      <c r="C169" t="s">
        <v>12828</v>
      </c>
      <c r="D169">
        <v>2148</v>
      </c>
      <c r="E169">
        <v>3645</v>
      </c>
      <c r="F169" s="13">
        <v>0.41</v>
      </c>
      <c r="G169">
        <v>4.0999999999999996</v>
      </c>
      <c r="H169">
        <v>31388</v>
      </c>
      <c r="I169" s="13">
        <f>IF(Table11[[#This Row],[Discount Percentage]]&gt;=0.5,1,0)</f>
        <v>0</v>
      </c>
      <c r="K169" s="5">
        <f>PRODUCT(Table11[[#This Row],[Actual Price]],Table11[[#This Row],[Rating Count]])</f>
        <v>114409260</v>
      </c>
      <c r="L169" t="s">
        <v>15055</v>
      </c>
      <c r="M169" t="s">
        <v>15059</v>
      </c>
    </row>
    <row r="170" spans="1:13" x14ac:dyDescent="0.3">
      <c r="A170" t="s">
        <v>6728</v>
      </c>
      <c r="B170" t="s">
        <v>13504</v>
      </c>
      <c r="C170" t="s">
        <v>12825</v>
      </c>
      <c r="D170">
        <v>1999</v>
      </c>
      <c r="E170">
        <v>7999</v>
      </c>
      <c r="F170" s="13">
        <v>0.75</v>
      </c>
      <c r="G170">
        <v>4.2</v>
      </c>
      <c r="H170">
        <v>31305</v>
      </c>
      <c r="I170" s="13">
        <f>IF(Table11[[#This Row],[Discount Percentage]]&gt;=0.5,1,0)</f>
        <v>1</v>
      </c>
      <c r="K170" s="5">
        <f>PRODUCT(Table11[[#This Row],[Actual Price]],Table11[[#This Row],[Rating Count]])</f>
        <v>250408695</v>
      </c>
      <c r="L170" t="s">
        <v>15055</v>
      </c>
      <c r="M170" t="s">
        <v>15058</v>
      </c>
    </row>
    <row r="171" spans="1:13" x14ac:dyDescent="0.3">
      <c r="A171" t="s">
        <v>3725</v>
      </c>
      <c r="B171" t="s">
        <v>14414</v>
      </c>
      <c r="C171" t="s">
        <v>12825</v>
      </c>
      <c r="D171">
        <v>7499</v>
      </c>
      <c r="E171">
        <v>7999</v>
      </c>
      <c r="F171" s="13">
        <v>0.06</v>
      </c>
      <c r="G171">
        <v>4</v>
      </c>
      <c r="H171">
        <v>30907</v>
      </c>
      <c r="I171" s="13">
        <f>IF(Table11[[#This Row],[Discount Percentage]]&gt;=0.5,1,0)</f>
        <v>0</v>
      </c>
      <c r="K171" s="5">
        <f>PRODUCT(Table11[[#This Row],[Actual Price]],Table11[[#This Row],[Rating Count]])</f>
        <v>247225093</v>
      </c>
      <c r="L171" t="s">
        <v>15055</v>
      </c>
      <c r="M171" t="s">
        <v>15058</v>
      </c>
    </row>
    <row r="172" spans="1:13" x14ac:dyDescent="0.3">
      <c r="A172" t="s">
        <v>6041</v>
      </c>
      <c r="B172" t="s">
        <v>14591</v>
      </c>
      <c r="C172" t="s">
        <v>12825</v>
      </c>
      <c r="D172">
        <v>899</v>
      </c>
      <c r="E172">
        <v>1999</v>
      </c>
      <c r="F172" s="13">
        <v>0.55000000000000004</v>
      </c>
      <c r="G172">
        <v>4.0999999999999996</v>
      </c>
      <c r="H172">
        <v>30469</v>
      </c>
      <c r="I172" s="13">
        <f>IF(Table11[[#This Row],[Discount Percentage]]&gt;=0.5,1,0)</f>
        <v>1</v>
      </c>
      <c r="K172" s="5">
        <f>PRODUCT(Table11[[#This Row],[Actual Price]],Table11[[#This Row],[Rating Count]])</f>
        <v>60907531</v>
      </c>
      <c r="L172" t="s">
        <v>15055</v>
      </c>
      <c r="M172" t="s">
        <v>15059</v>
      </c>
    </row>
    <row r="173" spans="1:13" x14ac:dyDescent="0.3">
      <c r="A173" t="s">
        <v>87</v>
      </c>
      <c r="B173" t="s">
        <v>14102</v>
      </c>
      <c r="C173" t="s">
        <v>12824</v>
      </c>
      <c r="D173">
        <v>229</v>
      </c>
      <c r="E173">
        <v>299</v>
      </c>
      <c r="F173" s="13">
        <v>0.23</v>
      </c>
      <c r="G173">
        <v>4.3</v>
      </c>
      <c r="H173">
        <v>30411</v>
      </c>
      <c r="I173" s="13">
        <f>IF(Table11[[#This Row],[Discount Percentage]]&gt;=0.5,1,0)</f>
        <v>0</v>
      </c>
      <c r="K173" s="5">
        <f>PRODUCT(Table11[[#This Row],[Actual Price]],Table11[[#This Row],[Rating Count]])</f>
        <v>9092889</v>
      </c>
      <c r="L173" t="s">
        <v>15053</v>
      </c>
      <c r="M173" t="s">
        <v>15058</v>
      </c>
    </row>
    <row r="174" spans="1:13" x14ac:dyDescent="0.3">
      <c r="A174" t="s">
        <v>1379</v>
      </c>
      <c r="B174" t="s">
        <v>14212</v>
      </c>
      <c r="C174" t="s">
        <v>12824</v>
      </c>
      <c r="D174">
        <v>499</v>
      </c>
      <c r="E174">
        <v>1299</v>
      </c>
      <c r="F174" s="13">
        <v>0.62</v>
      </c>
      <c r="G174">
        <v>4.3</v>
      </c>
      <c r="H174">
        <v>30411</v>
      </c>
      <c r="I174" s="13">
        <f>IF(Table11[[#This Row],[Discount Percentage]]&gt;=0.5,1,0)</f>
        <v>1</v>
      </c>
      <c r="K174" s="5">
        <f>PRODUCT(Table11[[#This Row],[Actual Price]],Table11[[#This Row],[Rating Count]])</f>
        <v>39503889</v>
      </c>
      <c r="L174" t="s">
        <v>15053</v>
      </c>
      <c r="M174" t="s">
        <v>15058</v>
      </c>
    </row>
    <row r="175" spans="1:13" x14ac:dyDescent="0.3">
      <c r="A175" t="s">
        <v>7718</v>
      </c>
      <c r="B175" t="s">
        <v>14712</v>
      </c>
      <c r="C175" t="s">
        <v>12825</v>
      </c>
      <c r="D175">
        <v>5998</v>
      </c>
      <c r="E175">
        <v>7999</v>
      </c>
      <c r="F175" s="13">
        <v>0.25</v>
      </c>
      <c r="G175">
        <v>4.2</v>
      </c>
      <c r="H175">
        <v>30355</v>
      </c>
      <c r="I175" s="13">
        <f>IF(Table11[[#This Row],[Discount Percentage]]&gt;=0.5,1,0)</f>
        <v>0</v>
      </c>
      <c r="K175" s="5">
        <f>PRODUCT(Table11[[#This Row],[Actual Price]],Table11[[#This Row],[Rating Count]])</f>
        <v>242809645</v>
      </c>
      <c r="L175" t="s">
        <v>15055</v>
      </c>
      <c r="M175" t="s">
        <v>15060</v>
      </c>
    </row>
    <row r="176" spans="1:13" x14ac:dyDescent="0.3">
      <c r="A176" t="s">
        <v>3184</v>
      </c>
      <c r="B176" t="s">
        <v>14374</v>
      </c>
      <c r="C176" t="s">
        <v>12825</v>
      </c>
      <c r="D176">
        <v>1599</v>
      </c>
      <c r="E176">
        <v>3999</v>
      </c>
      <c r="F176" s="13">
        <v>0.6</v>
      </c>
      <c r="G176">
        <v>4</v>
      </c>
      <c r="H176">
        <v>30254</v>
      </c>
      <c r="I176" s="13">
        <f>IF(Table11[[#This Row],[Discount Percentage]]&gt;=0.5,1,0)</f>
        <v>1</v>
      </c>
      <c r="K176" s="5">
        <f>PRODUCT(Table11[[#This Row],[Actual Price]],Table11[[#This Row],[Rating Count]])</f>
        <v>120985746</v>
      </c>
      <c r="L176" t="s">
        <v>15055</v>
      </c>
      <c r="M176" t="s">
        <v>15058</v>
      </c>
    </row>
    <row r="177" spans="1:13" x14ac:dyDescent="0.3">
      <c r="A177" t="s">
        <v>3403</v>
      </c>
      <c r="B177" t="s">
        <v>14374</v>
      </c>
      <c r="C177" t="s">
        <v>12825</v>
      </c>
      <c r="D177">
        <v>1999</v>
      </c>
      <c r="E177">
        <v>3990</v>
      </c>
      <c r="F177" s="13">
        <v>0.5</v>
      </c>
      <c r="G177">
        <v>4</v>
      </c>
      <c r="H177">
        <v>30254</v>
      </c>
      <c r="I177" s="13">
        <f>IF(Table11[[#This Row],[Discount Percentage]]&gt;=0.5,1,0)</f>
        <v>1</v>
      </c>
      <c r="K177" s="5">
        <f>PRODUCT(Table11[[#This Row],[Actual Price]],Table11[[#This Row],[Rating Count]])</f>
        <v>120713460</v>
      </c>
      <c r="L177" t="s">
        <v>15055</v>
      </c>
      <c r="M177" t="s">
        <v>15058</v>
      </c>
    </row>
    <row r="178" spans="1:13" x14ac:dyDescent="0.3">
      <c r="A178" t="s">
        <v>4669</v>
      </c>
      <c r="B178" t="s">
        <v>14374</v>
      </c>
      <c r="C178" t="s">
        <v>12825</v>
      </c>
      <c r="D178">
        <v>1999</v>
      </c>
      <c r="E178">
        <v>3999</v>
      </c>
      <c r="F178" s="13">
        <v>0.5</v>
      </c>
      <c r="G178">
        <v>4</v>
      </c>
      <c r="H178">
        <v>30254</v>
      </c>
      <c r="I178" s="13">
        <f>IF(Table11[[#This Row],[Discount Percentage]]&gt;=0.5,1,0)</f>
        <v>1</v>
      </c>
      <c r="K178" s="5">
        <f>PRODUCT(Table11[[#This Row],[Actual Price]],Table11[[#This Row],[Rating Count]])</f>
        <v>120985746</v>
      </c>
      <c r="L178" t="s">
        <v>15055</v>
      </c>
      <c r="M178" t="s">
        <v>15060</v>
      </c>
    </row>
    <row r="179" spans="1:13" x14ac:dyDescent="0.3">
      <c r="A179" t="s">
        <v>5090</v>
      </c>
      <c r="B179" t="s">
        <v>14517</v>
      </c>
      <c r="C179" t="s">
        <v>12824</v>
      </c>
      <c r="D179">
        <v>519</v>
      </c>
      <c r="E179">
        <v>1350</v>
      </c>
      <c r="F179" s="13">
        <v>0.62</v>
      </c>
      <c r="G179">
        <v>4.3</v>
      </c>
      <c r="H179">
        <v>30058</v>
      </c>
      <c r="I179" s="13">
        <f>IF(Table11[[#This Row],[Discount Percentage]]&gt;=0.5,1,0)</f>
        <v>1</v>
      </c>
      <c r="K179" s="5">
        <f>PRODUCT(Table11[[#This Row],[Actual Price]],Table11[[#This Row],[Rating Count]])</f>
        <v>40578300</v>
      </c>
      <c r="L179" t="s">
        <v>15055</v>
      </c>
      <c r="M179" t="s">
        <v>15059</v>
      </c>
    </row>
    <row r="180" spans="1:13" x14ac:dyDescent="0.3">
      <c r="A180" t="s">
        <v>1338</v>
      </c>
      <c r="B180" t="s">
        <v>14208</v>
      </c>
      <c r="C180" t="s">
        <v>12825</v>
      </c>
      <c r="D180">
        <v>416</v>
      </c>
      <c r="E180">
        <v>599</v>
      </c>
      <c r="F180" s="13">
        <v>0.31</v>
      </c>
      <c r="G180">
        <v>4.2</v>
      </c>
      <c r="H180">
        <v>30023</v>
      </c>
      <c r="I180" s="13">
        <f>IF(Table11[[#This Row],[Discount Percentage]]&gt;=0.5,1,0)</f>
        <v>0</v>
      </c>
      <c r="K180" s="5">
        <f>PRODUCT(Table11[[#This Row],[Actual Price]],Table11[[#This Row],[Rating Count]])</f>
        <v>17983777</v>
      </c>
      <c r="L180" t="s">
        <v>15053</v>
      </c>
      <c r="M180" t="s">
        <v>15058</v>
      </c>
    </row>
    <row r="181" spans="1:13" x14ac:dyDescent="0.3">
      <c r="A181" t="s">
        <v>1680</v>
      </c>
      <c r="B181" t="s">
        <v>14208</v>
      </c>
      <c r="C181" t="s">
        <v>12825</v>
      </c>
      <c r="D181">
        <v>486</v>
      </c>
      <c r="E181">
        <v>1999</v>
      </c>
      <c r="F181" s="13">
        <v>0.76</v>
      </c>
      <c r="G181">
        <v>4.2</v>
      </c>
      <c r="H181">
        <v>30023</v>
      </c>
      <c r="I181" s="13">
        <f>IF(Table11[[#This Row],[Discount Percentage]]&gt;=0.5,1,0)</f>
        <v>1</v>
      </c>
      <c r="K181" s="5">
        <f>PRODUCT(Table11[[#This Row],[Actual Price]],Table11[[#This Row],[Rating Count]])</f>
        <v>60015977</v>
      </c>
      <c r="L181" t="s">
        <v>15053</v>
      </c>
      <c r="M181" t="s">
        <v>15058</v>
      </c>
    </row>
    <row r="182" spans="1:13" x14ac:dyDescent="0.3">
      <c r="A182" t="s">
        <v>602</v>
      </c>
      <c r="B182" t="s">
        <v>14145</v>
      </c>
      <c r="C182" t="s">
        <v>12824</v>
      </c>
      <c r="D182">
        <v>329</v>
      </c>
      <c r="E182">
        <v>845</v>
      </c>
      <c r="F182" s="13">
        <v>0.61</v>
      </c>
      <c r="G182">
        <v>4.2</v>
      </c>
      <c r="H182">
        <v>29746</v>
      </c>
      <c r="I182" s="13">
        <f>IF(Table11[[#This Row],[Discount Percentage]]&gt;=0.5,1,0)</f>
        <v>1</v>
      </c>
      <c r="K182" s="5">
        <f>PRODUCT(Table11[[#This Row],[Actual Price]],Table11[[#This Row],[Rating Count]])</f>
        <v>25135370</v>
      </c>
      <c r="L182" t="s">
        <v>15053</v>
      </c>
      <c r="M182" t="s">
        <v>15058</v>
      </c>
    </row>
    <row r="183" spans="1:13" x14ac:dyDescent="0.3">
      <c r="A183" t="s">
        <v>2198</v>
      </c>
      <c r="B183" t="s">
        <v>14145</v>
      </c>
      <c r="C183" t="s">
        <v>12824</v>
      </c>
      <c r="D183">
        <v>549</v>
      </c>
      <c r="E183">
        <v>995</v>
      </c>
      <c r="F183" s="13">
        <v>0.45</v>
      </c>
      <c r="G183">
        <v>4.2</v>
      </c>
      <c r="H183">
        <v>29746</v>
      </c>
      <c r="I183" s="13">
        <f>IF(Table11[[#This Row],[Discount Percentage]]&gt;=0.5,1,0)</f>
        <v>0</v>
      </c>
      <c r="K183" s="5">
        <f>PRODUCT(Table11[[#This Row],[Actual Price]],Table11[[#This Row],[Rating Count]])</f>
        <v>29597270</v>
      </c>
      <c r="L183" t="s">
        <v>15055</v>
      </c>
      <c r="M183" t="s">
        <v>15058</v>
      </c>
    </row>
    <row r="184" spans="1:13" x14ac:dyDescent="0.3">
      <c r="A184" t="s">
        <v>4006</v>
      </c>
      <c r="B184" t="s">
        <v>14377</v>
      </c>
      <c r="C184" t="s">
        <v>12825</v>
      </c>
      <c r="D184">
        <v>2199</v>
      </c>
      <c r="E184">
        <v>9999</v>
      </c>
      <c r="F184" s="13">
        <v>0.78</v>
      </c>
      <c r="G184">
        <v>4.2</v>
      </c>
      <c r="H184">
        <v>29472</v>
      </c>
      <c r="I184" s="13">
        <f>IF(Table11[[#This Row],[Discount Percentage]]&gt;=0.5,1,0)</f>
        <v>1</v>
      </c>
      <c r="K184" s="5">
        <f>PRODUCT(Table11[[#This Row],[Actual Price]],Table11[[#This Row],[Rating Count]])</f>
        <v>294690528</v>
      </c>
      <c r="L184" t="s">
        <v>15055</v>
      </c>
      <c r="M184" t="s">
        <v>15059</v>
      </c>
    </row>
    <row r="185" spans="1:13" x14ac:dyDescent="0.3">
      <c r="A185" t="s">
        <v>3233</v>
      </c>
      <c r="B185" t="s">
        <v>14377</v>
      </c>
      <c r="C185" t="s">
        <v>12825</v>
      </c>
      <c r="D185">
        <v>2199</v>
      </c>
      <c r="E185">
        <v>9999</v>
      </c>
      <c r="F185" s="13">
        <v>0.78</v>
      </c>
      <c r="G185">
        <v>4.2</v>
      </c>
      <c r="H185">
        <v>29471</v>
      </c>
      <c r="I185" s="13">
        <f>IF(Table11[[#This Row],[Discount Percentage]]&gt;=0.5,1,0)</f>
        <v>1</v>
      </c>
      <c r="K185" s="5">
        <f>PRODUCT(Table11[[#This Row],[Actual Price]],Table11[[#This Row],[Rating Count]])</f>
        <v>294680529</v>
      </c>
      <c r="L185" t="s">
        <v>15055</v>
      </c>
      <c r="M185" t="s">
        <v>15058</v>
      </c>
    </row>
    <row r="186" spans="1:13" x14ac:dyDescent="0.3">
      <c r="A186" t="s">
        <v>3954</v>
      </c>
      <c r="B186" t="s">
        <v>14434</v>
      </c>
      <c r="C186" t="s">
        <v>12825</v>
      </c>
      <c r="D186">
        <v>269</v>
      </c>
      <c r="E186">
        <v>1499</v>
      </c>
      <c r="F186" s="13">
        <v>0.82</v>
      </c>
      <c r="G186">
        <v>4.5</v>
      </c>
      <c r="H186">
        <v>28978</v>
      </c>
      <c r="I186" s="13">
        <f>IF(Table11[[#This Row],[Discount Percentage]]&gt;=0.5,1,0)</f>
        <v>1</v>
      </c>
      <c r="K186" s="5">
        <f>PRODUCT(Table11[[#This Row],[Actual Price]],Table11[[#This Row],[Rating Count]])</f>
        <v>43438022</v>
      </c>
      <c r="L186" t="s">
        <v>15053</v>
      </c>
      <c r="M186" t="s">
        <v>15058</v>
      </c>
    </row>
    <row r="187" spans="1:13" x14ac:dyDescent="0.3">
      <c r="A187" t="s">
        <v>4734</v>
      </c>
      <c r="B187" t="s">
        <v>13317</v>
      </c>
      <c r="C187" t="s">
        <v>12825</v>
      </c>
      <c r="D187">
        <v>314</v>
      </c>
      <c r="E187">
        <v>1499</v>
      </c>
      <c r="F187" s="13">
        <v>0.79</v>
      </c>
      <c r="G187">
        <v>4.5</v>
      </c>
      <c r="H187">
        <v>28978</v>
      </c>
      <c r="I187" s="13">
        <f>IF(Table11[[#This Row],[Discount Percentage]]&gt;=0.5,1,0)</f>
        <v>1</v>
      </c>
      <c r="K187" s="5">
        <f>PRODUCT(Table11[[#This Row],[Actual Price]],Table11[[#This Row],[Rating Count]])</f>
        <v>43438022</v>
      </c>
      <c r="L187" t="s">
        <v>15053</v>
      </c>
      <c r="M187" t="s">
        <v>15059</v>
      </c>
    </row>
    <row r="188" spans="1:13" x14ac:dyDescent="0.3">
      <c r="A188" t="s">
        <v>4931</v>
      </c>
      <c r="B188" t="s">
        <v>14505</v>
      </c>
      <c r="C188" t="s">
        <v>12824</v>
      </c>
      <c r="D188">
        <v>549</v>
      </c>
      <c r="E188">
        <v>1799</v>
      </c>
      <c r="F188" s="13">
        <v>0.69</v>
      </c>
      <c r="G188">
        <v>4.3</v>
      </c>
      <c r="H188">
        <v>28829</v>
      </c>
      <c r="I188" s="13">
        <f>IF(Table11[[#This Row],[Discount Percentage]]&gt;=0.5,1,0)</f>
        <v>1</v>
      </c>
      <c r="K188" s="5">
        <f>PRODUCT(Table11[[#This Row],[Actual Price]],Table11[[#This Row],[Rating Count]])</f>
        <v>51863371</v>
      </c>
      <c r="L188" t="s">
        <v>15055</v>
      </c>
      <c r="M188" t="s">
        <v>15058</v>
      </c>
    </row>
    <row r="189" spans="1:13" x14ac:dyDescent="0.3">
      <c r="A189" t="s">
        <v>785</v>
      </c>
      <c r="B189" t="s">
        <v>14159</v>
      </c>
      <c r="C189" t="s">
        <v>12824</v>
      </c>
      <c r="D189">
        <v>299</v>
      </c>
      <c r="E189">
        <v>799</v>
      </c>
      <c r="F189" s="13">
        <v>0.63</v>
      </c>
      <c r="G189">
        <v>4.4000000000000004</v>
      </c>
      <c r="H189">
        <v>28791</v>
      </c>
      <c r="I189" s="13">
        <f>IF(Table11[[#This Row],[Discount Percentage]]&gt;=0.5,1,0)</f>
        <v>1</v>
      </c>
      <c r="K189" s="5">
        <f>PRODUCT(Table11[[#This Row],[Actual Price]],Table11[[#This Row],[Rating Count]])</f>
        <v>23004009</v>
      </c>
      <c r="L189" t="s">
        <v>15053</v>
      </c>
      <c r="M189" t="s">
        <v>15058</v>
      </c>
    </row>
    <row r="190" spans="1:13" x14ac:dyDescent="0.3">
      <c r="A190" t="s">
        <v>2189</v>
      </c>
      <c r="B190" t="s">
        <v>14281</v>
      </c>
      <c r="C190" t="s">
        <v>12824</v>
      </c>
      <c r="D190">
        <v>299</v>
      </c>
      <c r="E190">
        <v>798</v>
      </c>
      <c r="F190" s="13">
        <v>0.63</v>
      </c>
      <c r="G190">
        <v>4.4000000000000004</v>
      </c>
      <c r="H190">
        <v>28791</v>
      </c>
      <c r="I190" s="13">
        <f>IF(Table11[[#This Row],[Discount Percentage]]&gt;=0.5,1,0)</f>
        <v>1</v>
      </c>
      <c r="K190" s="5">
        <f>PRODUCT(Table11[[#This Row],[Actual Price]],Table11[[#This Row],[Rating Count]])</f>
        <v>22975218</v>
      </c>
      <c r="L190" t="s">
        <v>15053</v>
      </c>
      <c r="M190" t="s">
        <v>15058</v>
      </c>
    </row>
    <row r="191" spans="1:13" x14ac:dyDescent="0.3">
      <c r="A191" t="s">
        <v>1138</v>
      </c>
      <c r="B191" t="s">
        <v>14188</v>
      </c>
      <c r="C191" t="s">
        <v>12825</v>
      </c>
      <c r="D191">
        <v>799</v>
      </c>
      <c r="E191">
        <v>1700</v>
      </c>
      <c r="F191" s="13">
        <v>0.53</v>
      </c>
      <c r="G191">
        <v>4.0999999999999996</v>
      </c>
      <c r="H191">
        <v>28638</v>
      </c>
      <c r="I191" s="13">
        <f>IF(Table11[[#This Row],[Discount Percentage]]&gt;=0.5,1,0)</f>
        <v>1</v>
      </c>
      <c r="K191" s="5">
        <f>PRODUCT(Table11[[#This Row],[Actual Price]],Table11[[#This Row],[Rating Count]])</f>
        <v>48684600</v>
      </c>
      <c r="L191" t="s">
        <v>15055</v>
      </c>
      <c r="M191" t="s">
        <v>15058</v>
      </c>
    </row>
    <row r="192" spans="1:13" x14ac:dyDescent="0.3">
      <c r="A192" t="s">
        <v>9685</v>
      </c>
      <c r="B192" t="s">
        <v>14839</v>
      </c>
      <c r="C192" t="s">
        <v>12828</v>
      </c>
      <c r="D192">
        <v>3569</v>
      </c>
      <c r="E192">
        <v>5190</v>
      </c>
      <c r="F192" s="13">
        <v>0.31</v>
      </c>
      <c r="G192">
        <v>4.3</v>
      </c>
      <c r="H192">
        <v>28629</v>
      </c>
      <c r="I192" s="13">
        <f>IF(Table11[[#This Row],[Discount Percentage]]&gt;=0.5,1,0)</f>
        <v>0</v>
      </c>
      <c r="K192" s="5">
        <f>PRODUCT(Table11[[#This Row],[Actual Price]],Table11[[#This Row],[Rating Count]])</f>
        <v>148584510</v>
      </c>
      <c r="L192" t="s">
        <v>15055</v>
      </c>
      <c r="M192" t="s">
        <v>15058</v>
      </c>
    </row>
    <row r="193" spans="1:13" x14ac:dyDescent="0.3">
      <c r="A193" t="s">
        <v>5205</v>
      </c>
      <c r="B193" t="s">
        <v>14527</v>
      </c>
      <c r="C193" t="s">
        <v>12825</v>
      </c>
      <c r="D193">
        <v>1499</v>
      </c>
      <c r="E193">
        <v>8999</v>
      </c>
      <c r="F193" s="13">
        <v>0.83</v>
      </c>
      <c r="G193">
        <v>3.7</v>
      </c>
      <c r="H193">
        <v>28324</v>
      </c>
      <c r="I193" s="13">
        <f>IF(Table11[[#This Row],[Discount Percentage]]&gt;=0.5,1,0)</f>
        <v>1</v>
      </c>
      <c r="K193" s="5">
        <f>PRODUCT(Table11[[#This Row],[Actual Price]],Table11[[#This Row],[Rating Count]])</f>
        <v>254887676</v>
      </c>
      <c r="L193" t="s">
        <v>15055</v>
      </c>
      <c r="M193" t="s">
        <v>15058</v>
      </c>
    </row>
    <row r="194" spans="1:13" x14ac:dyDescent="0.3">
      <c r="A194" t="s">
        <v>4963</v>
      </c>
      <c r="B194" t="s">
        <v>14508</v>
      </c>
      <c r="C194" t="s">
        <v>12825</v>
      </c>
      <c r="D194">
        <v>266</v>
      </c>
      <c r="E194">
        <v>315</v>
      </c>
      <c r="F194" s="13">
        <v>0.16</v>
      </c>
      <c r="G194">
        <v>4.5</v>
      </c>
      <c r="H194">
        <v>28030</v>
      </c>
      <c r="I194" s="13">
        <f>IF(Table11[[#This Row],[Discount Percentage]]&gt;=0.5,1,0)</f>
        <v>0</v>
      </c>
      <c r="K194" s="5">
        <f>PRODUCT(Table11[[#This Row],[Actual Price]],Table11[[#This Row],[Rating Count]])</f>
        <v>8829450</v>
      </c>
      <c r="L194" t="s">
        <v>15053</v>
      </c>
      <c r="M194" t="s">
        <v>15058</v>
      </c>
    </row>
    <row r="195" spans="1:13" x14ac:dyDescent="0.3">
      <c r="A195" t="s">
        <v>4639</v>
      </c>
      <c r="B195" t="s">
        <v>14482</v>
      </c>
      <c r="C195" t="s">
        <v>12825</v>
      </c>
      <c r="D195">
        <v>37990</v>
      </c>
      <c r="E195">
        <v>74999</v>
      </c>
      <c r="F195" s="13">
        <v>0.49</v>
      </c>
      <c r="G195">
        <v>4.2</v>
      </c>
      <c r="H195">
        <v>27790</v>
      </c>
      <c r="I195" s="13">
        <f>IF(Table11[[#This Row],[Discount Percentage]]&gt;=0.5,1,0)</f>
        <v>0</v>
      </c>
      <c r="K195" s="5">
        <f>PRODUCT(Table11[[#This Row],[Actual Price]],Table11[[#This Row],[Rating Count]])</f>
        <v>2084222210</v>
      </c>
      <c r="L195" t="s">
        <v>15055</v>
      </c>
      <c r="M195" t="s">
        <v>15060</v>
      </c>
    </row>
    <row r="196" spans="1:13" x14ac:dyDescent="0.3">
      <c r="A196" t="s">
        <v>4169</v>
      </c>
      <c r="B196" t="s">
        <v>14352</v>
      </c>
      <c r="C196" t="s">
        <v>12825</v>
      </c>
      <c r="D196">
        <v>1999</v>
      </c>
      <c r="E196">
        <v>9999</v>
      </c>
      <c r="F196" s="13">
        <v>0.8</v>
      </c>
      <c r="G196">
        <v>4.3</v>
      </c>
      <c r="H196">
        <v>27704</v>
      </c>
      <c r="I196" s="13">
        <f>IF(Table11[[#This Row],[Discount Percentage]]&gt;=0.5,1,0)</f>
        <v>1</v>
      </c>
      <c r="K196" s="5">
        <f>PRODUCT(Table11[[#This Row],[Actual Price]],Table11[[#This Row],[Rating Count]])</f>
        <v>277012296</v>
      </c>
      <c r="L196" t="s">
        <v>15055</v>
      </c>
      <c r="M196" t="s">
        <v>15058</v>
      </c>
    </row>
    <row r="197" spans="1:13" x14ac:dyDescent="0.3">
      <c r="A197" t="s">
        <v>2970</v>
      </c>
      <c r="B197" t="s">
        <v>14352</v>
      </c>
      <c r="C197" t="s">
        <v>12825</v>
      </c>
      <c r="D197">
        <v>1998</v>
      </c>
      <c r="E197">
        <v>9999</v>
      </c>
      <c r="F197" s="13">
        <v>0.8</v>
      </c>
      <c r="G197">
        <v>4.3</v>
      </c>
      <c r="H197">
        <v>27696</v>
      </c>
      <c r="I197" s="13">
        <f>IF(Table11[[#This Row],[Discount Percentage]]&gt;=0.5,1,0)</f>
        <v>1</v>
      </c>
      <c r="K197" s="5">
        <f>PRODUCT(Table11[[#This Row],[Actual Price]],Table11[[#This Row],[Rating Count]])</f>
        <v>276932304</v>
      </c>
      <c r="L197" t="s">
        <v>15055</v>
      </c>
      <c r="M197" t="s">
        <v>15058</v>
      </c>
    </row>
    <row r="198" spans="1:13" x14ac:dyDescent="0.3">
      <c r="A198" t="s">
        <v>3359</v>
      </c>
      <c r="B198" t="s">
        <v>14352</v>
      </c>
      <c r="C198" t="s">
        <v>12825</v>
      </c>
      <c r="D198">
        <v>1999</v>
      </c>
      <c r="E198">
        <v>9999</v>
      </c>
      <c r="F198" s="13">
        <v>0.8</v>
      </c>
      <c r="G198">
        <v>4.3</v>
      </c>
      <c r="H198">
        <v>27696</v>
      </c>
      <c r="I198" s="13">
        <f>IF(Table11[[#This Row],[Discount Percentage]]&gt;=0.5,1,0)</f>
        <v>1</v>
      </c>
      <c r="K198" s="5">
        <f>PRODUCT(Table11[[#This Row],[Actual Price]],Table11[[#This Row],[Rating Count]])</f>
        <v>276932304</v>
      </c>
      <c r="L198" t="s">
        <v>15055</v>
      </c>
      <c r="M198" t="s">
        <v>15058</v>
      </c>
    </row>
    <row r="199" spans="1:13" x14ac:dyDescent="0.3">
      <c r="A199" t="s">
        <v>2844</v>
      </c>
      <c r="B199" t="s">
        <v>14342</v>
      </c>
      <c r="C199" t="s">
        <v>12825</v>
      </c>
      <c r="D199">
        <v>14999</v>
      </c>
      <c r="E199">
        <v>14999</v>
      </c>
      <c r="F199" s="13">
        <v>0</v>
      </c>
      <c r="G199">
        <v>4.3</v>
      </c>
      <c r="H199">
        <v>27508</v>
      </c>
      <c r="I199" s="13">
        <f>IF(Table11[[#This Row],[Discount Percentage]]&gt;=0.5,1,0)</f>
        <v>0</v>
      </c>
      <c r="K199" s="5">
        <f>PRODUCT(Table11[[#This Row],[Actual Price]],Table11[[#This Row],[Rating Count]])</f>
        <v>412592492</v>
      </c>
      <c r="L199" t="s">
        <v>15055</v>
      </c>
      <c r="M199" t="s">
        <v>15059</v>
      </c>
    </row>
    <row r="200" spans="1:13" x14ac:dyDescent="0.3">
      <c r="A200" t="s">
        <v>6451</v>
      </c>
      <c r="B200" t="s">
        <v>14618</v>
      </c>
      <c r="C200" t="s">
        <v>12824</v>
      </c>
      <c r="D200">
        <v>999</v>
      </c>
      <c r="E200">
        <v>1999</v>
      </c>
      <c r="F200" s="13">
        <v>0.5</v>
      </c>
      <c r="G200">
        <v>4.2</v>
      </c>
      <c r="H200">
        <v>27441</v>
      </c>
      <c r="I200" s="13">
        <f>IF(Table11[[#This Row],[Discount Percentage]]&gt;=0.5,1,0)</f>
        <v>1</v>
      </c>
      <c r="K200" s="5">
        <f>PRODUCT(Table11[[#This Row],[Actual Price]],Table11[[#This Row],[Rating Count]])</f>
        <v>54854559</v>
      </c>
      <c r="L200" t="s">
        <v>15055</v>
      </c>
      <c r="M200" t="s">
        <v>15058</v>
      </c>
    </row>
    <row r="201" spans="1:13" x14ac:dyDescent="0.3">
      <c r="A201" t="s">
        <v>6146</v>
      </c>
      <c r="B201" t="s">
        <v>13449</v>
      </c>
      <c r="C201" t="s">
        <v>12824</v>
      </c>
      <c r="D201">
        <v>1299</v>
      </c>
      <c r="E201">
        <v>1599</v>
      </c>
      <c r="F201" s="13">
        <v>0.19</v>
      </c>
      <c r="G201">
        <v>4.3</v>
      </c>
      <c r="H201">
        <v>27223</v>
      </c>
      <c r="I201" s="13">
        <f>IF(Table11[[#This Row],[Discount Percentage]]&gt;=0.5,1,0)</f>
        <v>0</v>
      </c>
      <c r="K201" s="5">
        <f>PRODUCT(Table11[[#This Row],[Actual Price]],Table11[[#This Row],[Rating Count]])</f>
        <v>43529577</v>
      </c>
      <c r="L201" t="s">
        <v>15055</v>
      </c>
      <c r="M201" t="s">
        <v>15059</v>
      </c>
    </row>
    <row r="202" spans="1:13" x14ac:dyDescent="0.3">
      <c r="A202" t="s">
        <v>5786</v>
      </c>
      <c r="B202" t="s">
        <v>14573</v>
      </c>
      <c r="C202" t="s">
        <v>12825</v>
      </c>
      <c r="D202">
        <v>399</v>
      </c>
      <c r="E202">
        <v>499</v>
      </c>
      <c r="F202" s="13">
        <v>0.2</v>
      </c>
      <c r="G202">
        <v>4.3</v>
      </c>
      <c r="H202">
        <v>27201</v>
      </c>
      <c r="I202" s="13">
        <f>IF(Table11[[#This Row],[Discount Percentage]]&gt;=0.5,1,0)</f>
        <v>0</v>
      </c>
      <c r="K202" s="5">
        <f>PRODUCT(Table11[[#This Row],[Actual Price]],Table11[[#This Row],[Rating Count]])</f>
        <v>13573299</v>
      </c>
      <c r="L202" t="s">
        <v>15053</v>
      </c>
      <c r="M202" t="s">
        <v>15059</v>
      </c>
    </row>
    <row r="203" spans="1:13" x14ac:dyDescent="0.3">
      <c r="A203" t="s">
        <v>410</v>
      </c>
      <c r="B203" t="s">
        <v>14130</v>
      </c>
      <c r="C203" t="s">
        <v>12825</v>
      </c>
      <c r="D203">
        <v>19999</v>
      </c>
      <c r="E203">
        <v>34999</v>
      </c>
      <c r="F203" s="13">
        <v>0.43</v>
      </c>
      <c r="G203">
        <v>4.3</v>
      </c>
      <c r="H203">
        <v>27151</v>
      </c>
      <c r="I203" s="13">
        <f>IF(Table11[[#This Row],[Discount Percentage]]&gt;=0.5,1,0)</f>
        <v>0</v>
      </c>
      <c r="K203" s="5">
        <f>PRODUCT(Table11[[#This Row],[Actual Price]],Table11[[#This Row],[Rating Count]])</f>
        <v>950257849</v>
      </c>
      <c r="L203" t="s">
        <v>15055</v>
      </c>
      <c r="M203" t="s">
        <v>15058</v>
      </c>
    </row>
    <row r="204" spans="1:13" x14ac:dyDescent="0.3">
      <c r="A204" t="s">
        <v>5069</v>
      </c>
      <c r="B204" t="s">
        <v>14516</v>
      </c>
      <c r="C204" t="s">
        <v>12825</v>
      </c>
      <c r="D204">
        <v>799</v>
      </c>
      <c r="E204">
        <v>3990</v>
      </c>
      <c r="F204" s="13">
        <v>0.8</v>
      </c>
      <c r="G204">
        <v>4.3</v>
      </c>
      <c r="H204">
        <v>27139</v>
      </c>
      <c r="I204" s="13">
        <f>IF(Table11[[#This Row],[Discount Percentage]]&gt;=0.5,1,0)</f>
        <v>1</v>
      </c>
      <c r="K204" s="5">
        <f>PRODUCT(Table11[[#This Row],[Actual Price]],Table11[[#This Row],[Rating Count]])</f>
        <v>108284610</v>
      </c>
      <c r="L204" t="s">
        <v>15055</v>
      </c>
      <c r="M204" t="s">
        <v>15058</v>
      </c>
    </row>
    <row r="205" spans="1:13" x14ac:dyDescent="0.3">
      <c r="A205" t="s">
        <v>4092</v>
      </c>
      <c r="B205" t="s">
        <v>14443</v>
      </c>
      <c r="C205" t="s">
        <v>12825</v>
      </c>
      <c r="D205">
        <v>1799</v>
      </c>
      <c r="E205">
        <v>6990</v>
      </c>
      <c r="F205" s="13">
        <v>0.74</v>
      </c>
      <c r="G205">
        <v>4</v>
      </c>
      <c r="H205">
        <v>26880</v>
      </c>
      <c r="I205" s="13">
        <f>IF(Table11[[#This Row],[Discount Percentage]]&gt;=0.5,1,0)</f>
        <v>1</v>
      </c>
      <c r="K205" s="5">
        <f>PRODUCT(Table11[[#This Row],[Actual Price]],Table11[[#This Row],[Rating Count]])</f>
        <v>187891200</v>
      </c>
      <c r="L205" t="s">
        <v>15055</v>
      </c>
      <c r="M205" t="s">
        <v>15059</v>
      </c>
    </row>
    <row r="206" spans="1:13" x14ac:dyDescent="0.3">
      <c r="A206" t="s">
        <v>3763</v>
      </c>
      <c r="B206" t="s">
        <v>14419</v>
      </c>
      <c r="C206" t="s">
        <v>12825</v>
      </c>
      <c r="D206">
        <v>999</v>
      </c>
      <c r="E206">
        <v>2899</v>
      </c>
      <c r="F206" s="13">
        <v>0.66</v>
      </c>
      <c r="G206">
        <v>4.5999999999999996</v>
      </c>
      <c r="H206">
        <v>26603</v>
      </c>
      <c r="I206" s="13">
        <f>IF(Table11[[#This Row],[Discount Percentage]]&gt;=0.5,1,0)</f>
        <v>1</v>
      </c>
      <c r="K206" s="5">
        <f>PRODUCT(Table11[[#This Row],[Actual Price]],Table11[[#This Row],[Rating Count]])</f>
        <v>77122097</v>
      </c>
      <c r="L206" t="s">
        <v>15055</v>
      </c>
      <c r="M206" t="s">
        <v>15058</v>
      </c>
    </row>
    <row r="207" spans="1:13" x14ac:dyDescent="0.3">
      <c r="A207" t="s">
        <v>5414</v>
      </c>
      <c r="B207" t="s">
        <v>14544</v>
      </c>
      <c r="C207" t="s">
        <v>12825</v>
      </c>
      <c r="D207">
        <v>225</v>
      </c>
      <c r="E207">
        <v>250</v>
      </c>
      <c r="F207" s="13">
        <v>0.1</v>
      </c>
      <c r="G207">
        <v>4.4000000000000004</v>
      </c>
      <c r="H207">
        <v>26556</v>
      </c>
      <c r="I207" s="13">
        <f>IF(Table11[[#This Row],[Discount Percentage]]&gt;=0.5,1,0)</f>
        <v>0</v>
      </c>
      <c r="K207" s="5">
        <f>PRODUCT(Table11[[#This Row],[Actual Price]],Table11[[#This Row],[Rating Count]])</f>
        <v>6639000</v>
      </c>
      <c r="L207" t="s">
        <v>15053</v>
      </c>
      <c r="M207" t="s">
        <v>15058</v>
      </c>
    </row>
    <row r="208" spans="1:13" x14ac:dyDescent="0.3">
      <c r="A208" t="s">
        <v>9279</v>
      </c>
      <c r="B208" t="s">
        <v>14815</v>
      </c>
      <c r="C208" t="s">
        <v>12828</v>
      </c>
      <c r="D208">
        <v>3699</v>
      </c>
      <c r="E208">
        <v>4295</v>
      </c>
      <c r="F208" s="13">
        <v>0.14000000000000001</v>
      </c>
      <c r="G208">
        <v>4.0999999999999996</v>
      </c>
      <c r="H208">
        <v>26543</v>
      </c>
      <c r="I208" s="13">
        <f>IF(Table11[[#This Row],[Discount Percentage]]&gt;=0.5,1,0)</f>
        <v>0</v>
      </c>
      <c r="K208" s="5">
        <f>PRODUCT(Table11[[#This Row],[Actual Price]],Table11[[#This Row],[Rating Count]])</f>
        <v>114002185</v>
      </c>
      <c r="L208" t="s">
        <v>15055</v>
      </c>
      <c r="M208" t="s">
        <v>15059</v>
      </c>
    </row>
    <row r="209" spans="1:13" x14ac:dyDescent="0.3">
      <c r="A209" t="s">
        <v>6718</v>
      </c>
      <c r="B209" t="s">
        <v>14640</v>
      </c>
      <c r="C209" t="s">
        <v>12824</v>
      </c>
      <c r="D209">
        <v>599</v>
      </c>
      <c r="E209">
        <v>599</v>
      </c>
      <c r="F209" s="13">
        <v>0</v>
      </c>
      <c r="G209">
        <v>4</v>
      </c>
      <c r="H209">
        <v>26423</v>
      </c>
      <c r="I209" s="13">
        <f>IF(Table11[[#This Row],[Discount Percentage]]&gt;=0.5,1,0)</f>
        <v>0</v>
      </c>
      <c r="K209" s="5">
        <f>PRODUCT(Table11[[#This Row],[Actual Price]],Table11[[#This Row],[Rating Count]])</f>
        <v>15827377</v>
      </c>
      <c r="L209" t="s">
        <v>15055</v>
      </c>
      <c r="M209" t="s">
        <v>15058</v>
      </c>
    </row>
    <row r="210" spans="1:13" x14ac:dyDescent="0.3">
      <c r="A210" t="s">
        <v>6246</v>
      </c>
      <c r="B210" t="s">
        <v>14605</v>
      </c>
      <c r="C210" t="s">
        <v>12824</v>
      </c>
      <c r="D210">
        <v>1792</v>
      </c>
      <c r="E210">
        <v>3500</v>
      </c>
      <c r="F210" s="13">
        <v>0.49</v>
      </c>
      <c r="G210">
        <v>4.5</v>
      </c>
      <c r="H210">
        <v>26194</v>
      </c>
      <c r="I210" s="13">
        <f>IF(Table11[[#This Row],[Discount Percentage]]&gt;=0.5,1,0)</f>
        <v>0</v>
      </c>
      <c r="K210" s="5">
        <f>PRODUCT(Table11[[#This Row],[Actual Price]],Table11[[#This Row],[Rating Count]])</f>
        <v>91679000</v>
      </c>
      <c r="L210" t="s">
        <v>15055</v>
      </c>
      <c r="M210" t="s">
        <v>15059</v>
      </c>
    </row>
    <row r="211" spans="1:13" x14ac:dyDescent="0.3">
      <c r="A211" t="s">
        <v>8940</v>
      </c>
      <c r="B211" t="s">
        <v>14794</v>
      </c>
      <c r="C211" t="s">
        <v>12828</v>
      </c>
      <c r="D211">
        <v>2699</v>
      </c>
      <c r="E211">
        <v>5000</v>
      </c>
      <c r="F211" s="13">
        <v>0.46</v>
      </c>
      <c r="G211">
        <v>4</v>
      </c>
      <c r="H211">
        <v>26164</v>
      </c>
      <c r="I211" s="13">
        <f>IF(Table11[[#This Row],[Discount Percentage]]&gt;=0.5,1,0)</f>
        <v>0</v>
      </c>
      <c r="K211" s="5">
        <f>PRODUCT(Table11[[#This Row],[Actual Price]],Table11[[#This Row],[Rating Count]])</f>
        <v>130820000</v>
      </c>
      <c r="L211" t="s">
        <v>15055</v>
      </c>
      <c r="M211" t="s">
        <v>15058</v>
      </c>
    </row>
    <row r="212" spans="1:13" x14ac:dyDescent="0.3">
      <c r="A212" t="s">
        <v>7880</v>
      </c>
      <c r="B212" t="s">
        <v>14720</v>
      </c>
      <c r="C212" t="s">
        <v>12825</v>
      </c>
      <c r="D212">
        <v>1500</v>
      </c>
      <c r="E212">
        <v>1500</v>
      </c>
      <c r="F212" s="13">
        <v>0</v>
      </c>
      <c r="G212">
        <v>4.4000000000000004</v>
      </c>
      <c r="H212">
        <v>25996</v>
      </c>
      <c r="I212" s="13">
        <f>IF(Table11[[#This Row],[Discount Percentage]]&gt;=0.5,1,0)</f>
        <v>0</v>
      </c>
      <c r="K212" s="5">
        <f>PRODUCT(Table11[[#This Row],[Actual Price]],Table11[[#This Row],[Rating Count]])</f>
        <v>38994000</v>
      </c>
      <c r="L212" t="s">
        <v>15055</v>
      </c>
      <c r="M212" t="s">
        <v>15059</v>
      </c>
    </row>
    <row r="213" spans="1:13" x14ac:dyDescent="0.3">
      <c r="A213" t="s">
        <v>6288</v>
      </c>
      <c r="B213" t="s">
        <v>14607</v>
      </c>
      <c r="C213" t="s">
        <v>12825</v>
      </c>
      <c r="D213">
        <v>1199</v>
      </c>
      <c r="E213">
        <v>7999</v>
      </c>
      <c r="F213" s="13">
        <v>0.85</v>
      </c>
      <c r="G213">
        <v>3.6</v>
      </c>
      <c r="H213">
        <v>25910</v>
      </c>
      <c r="I213" s="13">
        <f>IF(Table11[[#This Row],[Discount Percentage]]&gt;=0.5,1,0)</f>
        <v>1</v>
      </c>
      <c r="K213" s="5">
        <f>PRODUCT(Table11[[#This Row],[Actual Price]],Table11[[#This Row],[Rating Count]])</f>
        <v>207254090</v>
      </c>
      <c r="L213" t="s">
        <v>15055</v>
      </c>
      <c r="M213" t="s">
        <v>15059</v>
      </c>
    </row>
    <row r="214" spans="1:13" x14ac:dyDescent="0.3">
      <c r="A214" t="s">
        <v>5425</v>
      </c>
      <c r="B214" t="s">
        <v>14545</v>
      </c>
      <c r="C214" t="s">
        <v>12824</v>
      </c>
      <c r="D214">
        <v>656</v>
      </c>
      <c r="E214">
        <v>1499</v>
      </c>
      <c r="F214" s="13">
        <v>0.56000000000000005</v>
      </c>
      <c r="G214">
        <v>4.3</v>
      </c>
      <c r="H214">
        <v>25903</v>
      </c>
      <c r="I214" s="13">
        <f>IF(Table11[[#This Row],[Discount Percentage]]&gt;=0.5,1,0)</f>
        <v>1</v>
      </c>
      <c r="K214" s="5">
        <f>PRODUCT(Table11[[#This Row],[Actual Price]],Table11[[#This Row],[Rating Count]])</f>
        <v>38828597</v>
      </c>
      <c r="L214" t="s">
        <v>15055</v>
      </c>
      <c r="M214" t="s">
        <v>15059</v>
      </c>
    </row>
    <row r="215" spans="1:13" x14ac:dyDescent="0.3">
      <c r="A215" t="s">
        <v>6391</v>
      </c>
      <c r="B215" t="s">
        <v>14614</v>
      </c>
      <c r="C215" t="s">
        <v>12824</v>
      </c>
      <c r="D215">
        <v>289</v>
      </c>
      <c r="E215">
        <v>590</v>
      </c>
      <c r="F215" s="13">
        <v>0.51</v>
      </c>
      <c r="G215">
        <v>4.4000000000000004</v>
      </c>
      <c r="H215">
        <v>25886</v>
      </c>
      <c r="I215" s="13">
        <f>IF(Table11[[#This Row],[Discount Percentage]]&gt;=0.5,1,0)</f>
        <v>1</v>
      </c>
      <c r="K215" s="5">
        <f>PRODUCT(Table11[[#This Row],[Actual Price]],Table11[[#This Row],[Rating Count]])</f>
        <v>15272740</v>
      </c>
      <c r="L215" t="s">
        <v>15053</v>
      </c>
      <c r="M215" t="s">
        <v>15058</v>
      </c>
    </row>
    <row r="216" spans="1:13" x14ac:dyDescent="0.3">
      <c r="A216" t="s">
        <v>3373</v>
      </c>
      <c r="B216" t="s">
        <v>13184</v>
      </c>
      <c r="C216" t="s">
        <v>12825</v>
      </c>
      <c r="D216">
        <v>19999</v>
      </c>
      <c r="E216">
        <v>24999</v>
      </c>
      <c r="F216" s="13">
        <v>0.2</v>
      </c>
      <c r="G216">
        <v>3.9</v>
      </c>
      <c r="H216">
        <v>25824</v>
      </c>
      <c r="I216" s="13">
        <f>IF(Table11[[#This Row],[Discount Percentage]]&gt;=0.5,1,0)</f>
        <v>0</v>
      </c>
      <c r="K216" s="5">
        <f>PRODUCT(Table11[[#This Row],[Actual Price]],Table11[[#This Row],[Rating Count]])</f>
        <v>645574176</v>
      </c>
      <c r="L216" t="s">
        <v>15055</v>
      </c>
      <c r="M216" t="s">
        <v>15058</v>
      </c>
    </row>
    <row r="217" spans="1:13" x14ac:dyDescent="0.3">
      <c r="A217" t="s">
        <v>3648</v>
      </c>
      <c r="B217" t="s">
        <v>13211</v>
      </c>
      <c r="C217" t="s">
        <v>12825</v>
      </c>
      <c r="D217">
        <v>20999</v>
      </c>
      <c r="E217">
        <v>26999</v>
      </c>
      <c r="F217" s="13">
        <v>0.22</v>
      </c>
      <c r="G217">
        <v>3.9</v>
      </c>
      <c r="H217">
        <v>25824</v>
      </c>
      <c r="I217" s="13">
        <f>IF(Table11[[#This Row],[Discount Percentage]]&gt;=0.5,1,0)</f>
        <v>0</v>
      </c>
      <c r="K217" s="5">
        <f>PRODUCT(Table11[[#This Row],[Actual Price]],Table11[[#This Row],[Rating Count]])</f>
        <v>697222176</v>
      </c>
      <c r="L217" t="s">
        <v>15055</v>
      </c>
      <c r="M217" t="s">
        <v>15058</v>
      </c>
    </row>
    <row r="218" spans="1:13" x14ac:dyDescent="0.3">
      <c r="A218" t="s">
        <v>3701</v>
      </c>
      <c r="B218" t="s">
        <v>13184</v>
      </c>
      <c r="C218" t="s">
        <v>12825</v>
      </c>
      <c r="D218">
        <v>22999</v>
      </c>
      <c r="E218">
        <v>28999</v>
      </c>
      <c r="F218" s="13">
        <v>0.21</v>
      </c>
      <c r="G218">
        <v>3.9</v>
      </c>
      <c r="H218">
        <v>25824</v>
      </c>
      <c r="I218" s="13">
        <f>IF(Table11[[#This Row],[Discount Percentage]]&gt;=0.5,1,0)</f>
        <v>0</v>
      </c>
      <c r="K218" s="5">
        <f>PRODUCT(Table11[[#This Row],[Actual Price]],Table11[[#This Row],[Rating Count]])</f>
        <v>748870176</v>
      </c>
      <c r="L218" t="s">
        <v>15055</v>
      </c>
      <c r="M218" t="s">
        <v>15058</v>
      </c>
    </row>
    <row r="219" spans="1:13" x14ac:dyDescent="0.3">
      <c r="A219" t="s">
        <v>6105</v>
      </c>
      <c r="B219" t="s">
        <v>14596</v>
      </c>
      <c r="C219" t="s">
        <v>12824</v>
      </c>
      <c r="D219">
        <v>1295</v>
      </c>
      <c r="E219">
        <v>1795</v>
      </c>
      <c r="F219" s="13">
        <v>0.28000000000000003</v>
      </c>
      <c r="G219">
        <v>4.0999999999999996</v>
      </c>
      <c r="H219">
        <v>25771</v>
      </c>
      <c r="I219" s="13">
        <f>IF(Table11[[#This Row],[Discount Percentage]]&gt;=0.5,1,0)</f>
        <v>0</v>
      </c>
      <c r="K219" s="5">
        <f>PRODUCT(Table11[[#This Row],[Actual Price]],Table11[[#This Row],[Rating Count]])</f>
        <v>46258945</v>
      </c>
      <c r="L219" t="s">
        <v>15055</v>
      </c>
      <c r="M219" t="s">
        <v>15059</v>
      </c>
    </row>
    <row r="220" spans="1:13" x14ac:dyDescent="0.3">
      <c r="A220" t="s">
        <v>6503</v>
      </c>
      <c r="B220" t="s">
        <v>14622</v>
      </c>
      <c r="C220" t="s">
        <v>12824</v>
      </c>
      <c r="D220">
        <v>149</v>
      </c>
      <c r="E220">
        <v>499</v>
      </c>
      <c r="F220" s="13">
        <v>0.7</v>
      </c>
      <c r="G220">
        <v>4.0999999999999996</v>
      </c>
      <c r="H220">
        <v>25607</v>
      </c>
      <c r="I220" s="13">
        <f>IF(Table11[[#This Row],[Discount Percentage]]&gt;=0.5,1,0)</f>
        <v>1</v>
      </c>
      <c r="K220" s="5">
        <f>PRODUCT(Table11[[#This Row],[Actual Price]],Table11[[#This Row],[Rating Count]])</f>
        <v>12777893</v>
      </c>
      <c r="L220" t="s">
        <v>15054</v>
      </c>
      <c r="M220" t="s">
        <v>15059</v>
      </c>
    </row>
    <row r="221" spans="1:13" x14ac:dyDescent="0.3">
      <c r="A221" t="s">
        <v>5862</v>
      </c>
      <c r="B221" t="s">
        <v>14578</v>
      </c>
      <c r="C221" t="s">
        <v>12824</v>
      </c>
      <c r="D221">
        <v>1699</v>
      </c>
      <c r="E221">
        <v>3999</v>
      </c>
      <c r="F221" s="13">
        <v>0.57999999999999996</v>
      </c>
      <c r="G221">
        <v>4.2</v>
      </c>
      <c r="H221">
        <v>25488</v>
      </c>
      <c r="I221" s="13">
        <f>IF(Table11[[#This Row],[Discount Percentage]]&gt;=0.5,1,0)</f>
        <v>1</v>
      </c>
      <c r="K221" s="5">
        <f>PRODUCT(Table11[[#This Row],[Actual Price]],Table11[[#This Row],[Rating Count]])</f>
        <v>101926512</v>
      </c>
      <c r="L221" t="s">
        <v>15055</v>
      </c>
      <c r="M221" t="s">
        <v>15058</v>
      </c>
    </row>
    <row r="222" spans="1:13" x14ac:dyDescent="0.3">
      <c r="A222" t="s">
        <v>8808</v>
      </c>
      <c r="B222" t="s">
        <v>13703</v>
      </c>
      <c r="C222" t="s">
        <v>12828</v>
      </c>
      <c r="D222">
        <v>3499</v>
      </c>
      <c r="E222">
        <v>5795</v>
      </c>
      <c r="F222" s="13">
        <v>0.4</v>
      </c>
      <c r="G222">
        <v>3.9</v>
      </c>
      <c r="H222">
        <v>25340</v>
      </c>
      <c r="I222" s="13">
        <f>IF(Table11[[#This Row],[Discount Percentage]]&gt;=0.5,1,0)</f>
        <v>0</v>
      </c>
      <c r="K222" s="5">
        <f>PRODUCT(Table11[[#This Row],[Actual Price]],Table11[[#This Row],[Rating Count]])</f>
        <v>146845300</v>
      </c>
      <c r="L222" t="s">
        <v>15055</v>
      </c>
      <c r="M222" t="s">
        <v>15060</v>
      </c>
    </row>
    <row r="223" spans="1:13" x14ac:dyDescent="0.3">
      <c r="A223" t="s">
        <v>8318</v>
      </c>
      <c r="B223" t="s">
        <v>14746</v>
      </c>
      <c r="C223" t="s">
        <v>12825</v>
      </c>
      <c r="D223">
        <v>1499</v>
      </c>
      <c r="E223">
        <v>2999</v>
      </c>
      <c r="F223" s="13">
        <v>0.5</v>
      </c>
      <c r="G223">
        <v>4.0999999999999996</v>
      </c>
      <c r="H223">
        <v>25262</v>
      </c>
      <c r="I223" s="13">
        <f>IF(Table11[[#This Row],[Discount Percentage]]&gt;=0.5,1,0)</f>
        <v>1</v>
      </c>
      <c r="K223" s="5">
        <f>PRODUCT(Table11[[#This Row],[Actual Price]],Table11[[#This Row],[Rating Count]])</f>
        <v>75760738</v>
      </c>
      <c r="L223" t="s">
        <v>15055</v>
      </c>
      <c r="M223" t="s">
        <v>15058</v>
      </c>
    </row>
    <row r="224" spans="1:13" x14ac:dyDescent="0.3">
      <c r="A224" t="s">
        <v>2056</v>
      </c>
      <c r="B224" t="s">
        <v>14271</v>
      </c>
      <c r="C224" t="s">
        <v>12824</v>
      </c>
      <c r="D224">
        <v>499</v>
      </c>
      <c r="E224">
        <v>1100</v>
      </c>
      <c r="F224" s="13">
        <v>0.55000000000000004</v>
      </c>
      <c r="G224">
        <v>4.4000000000000004</v>
      </c>
      <c r="H224">
        <v>25177</v>
      </c>
      <c r="I224" s="13">
        <f>IF(Table11[[#This Row],[Discount Percentage]]&gt;=0.5,1,0)</f>
        <v>1</v>
      </c>
      <c r="K224" s="5">
        <f>PRODUCT(Table11[[#This Row],[Actual Price]],Table11[[#This Row],[Rating Count]])</f>
        <v>27694700</v>
      </c>
      <c r="L224" t="s">
        <v>15053</v>
      </c>
      <c r="M224" t="s">
        <v>15058</v>
      </c>
    </row>
    <row r="225" spans="1:14" x14ac:dyDescent="0.3">
      <c r="A225" t="s">
        <v>6658</v>
      </c>
      <c r="B225" t="s">
        <v>14635</v>
      </c>
      <c r="C225" t="s">
        <v>12824</v>
      </c>
      <c r="D225">
        <v>4449</v>
      </c>
      <c r="E225">
        <v>5734</v>
      </c>
      <c r="F225" s="13">
        <v>0.22</v>
      </c>
      <c r="G225">
        <v>4.4000000000000004</v>
      </c>
      <c r="H225">
        <v>25006</v>
      </c>
      <c r="I225" s="13">
        <f>IF(Table11[[#This Row],[Discount Percentage]]&gt;=0.5,1,0)</f>
        <v>0</v>
      </c>
      <c r="K225" s="5">
        <f>PRODUCT(Table11[[#This Row],[Actual Price]],Table11[[#This Row],[Rating Count]])</f>
        <v>143384404</v>
      </c>
      <c r="L225" t="s">
        <v>15055</v>
      </c>
      <c r="M225" t="s">
        <v>15059</v>
      </c>
    </row>
    <row r="226" spans="1:14" x14ac:dyDescent="0.3">
      <c r="A226" t="s">
        <v>67</v>
      </c>
      <c r="B226" t="s">
        <v>14100</v>
      </c>
      <c r="C226" t="s">
        <v>12824</v>
      </c>
      <c r="D226">
        <v>149</v>
      </c>
      <c r="E226">
        <v>1000</v>
      </c>
      <c r="F226" s="13">
        <v>0.85</v>
      </c>
      <c r="G226">
        <v>3.9</v>
      </c>
      <c r="H226">
        <v>24871</v>
      </c>
      <c r="I226" s="13">
        <f>IF(Table11[[#This Row],[Discount Percentage]]&gt;=0.5,1,0)</f>
        <v>1</v>
      </c>
      <c r="K226" s="5">
        <f>PRODUCT(Table11[[#This Row],[Actual Price]],Table11[[#This Row],[Rating Count]])</f>
        <v>24871000</v>
      </c>
      <c r="L226" t="s">
        <v>15054</v>
      </c>
      <c r="M226" t="s">
        <v>15058</v>
      </c>
    </row>
    <row r="227" spans="1:14" x14ac:dyDescent="0.3">
      <c r="A227" t="s">
        <v>354</v>
      </c>
      <c r="B227" t="s">
        <v>14126</v>
      </c>
      <c r="C227" t="s">
        <v>12824</v>
      </c>
      <c r="D227">
        <v>99</v>
      </c>
      <c r="E227">
        <v>666.66</v>
      </c>
      <c r="F227" s="13">
        <v>0.85</v>
      </c>
      <c r="G227">
        <v>3.9</v>
      </c>
      <c r="H227">
        <v>24871</v>
      </c>
      <c r="I227" s="13">
        <f>IF(Table11[[#This Row],[Discount Percentage]]&gt;=0.5,1,0)</f>
        <v>1</v>
      </c>
      <c r="K227" s="5">
        <f>PRODUCT(Table11[[#This Row],[Actual Price]],Table11[[#This Row],[Rating Count]])</f>
        <v>16580500.859999999</v>
      </c>
      <c r="L227" t="s">
        <v>15054</v>
      </c>
      <c r="M227" t="s">
        <v>15058</v>
      </c>
    </row>
    <row r="228" spans="1:14" x14ac:dyDescent="0.3">
      <c r="A228" t="s">
        <v>1002</v>
      </c>
      <c r="B228" t="s">
        <v>14178</v>
      </c>
      <c r="C228" t="s">
        <v>12824</v>
      </c>
      <c r="D228">
        <v>99</v>
      </c>
      <c r="E228">
        <v>800</v>
      </c>
      <c r="F228" s="13">
        <v>0.88</v>
      </c>
      <c r="G228">
        <v>3.9</v>
      </c>
      <c r="H228">
        <v>24871</v>
      </c>
      <c r="I228" s="13">
        <f>IF(Table11[[#This Row],[Discount Percentage]]&gt;=0.5,1,0)</f>
        <v>1</v>
      </c>
      <c r="K228" s="5">
        <f>PRODUCT(Table11[[#This Row],[Actual Price]],Table11[[#This Row],[Rating Count]])</f>
        <v>19896800</v>
      </c>
      <c r="L228" t="s">
        <v>15054</v>
      </c>
      <c r="M228" t="s">
        <v>15058</v>
      </c>
    </row>
    <row r="229" spans="1:14" x14ac:dyDescent="0.3">
      <c r="A229" t="s">
        <v>4841</v>
      </c>
      <c r="B229" t="s">
        <v>14497</v>
      </c>
      <c r="C229" t="s">
        <v>12824</v>
      </c>
      <c r="D229">
        <v>349</v>
      </c>
      <c r="E229">
        <v>1499</v>
      </c>
      <c r="F229" s="13">
        <v>0.77</v>
      </c>
      <c r="G229">
        <v>4.3</v>
      </c>
      <c r="H229">
        <v>24791</v>
      </c>
      <c r="I229" s="13">
        <f>IF(Table11[[#This Row],[Discount Percentage]]&gt;=0.5,1,0)</f>
        <v>1</v>
      </c>
      <c r="K229" s="5">
        <f>PRODUCT(Table11[[#This Row],[Actual Price]],Table11[[#This Row],[Rating Count]])</f>
        <v>37161709</v>
      </c>
      <c r="L229" t="s">
        <v>15053</v>
      </c>
      <c r="M229" t="s">
        <v>15058</v>
      </c>
    </row>
    <row r="230" spans="1:14" x14ac:dyDescent="0.3">
      <c r="A230" t="s">
        <v>486</v>
      </c>
      <c r="B230" t="s">
        <v>14137</v>
      </c>
      <c r="C230" t="s">
        <v>12824</v>
      </c>
      <c r="D230">
        <v>1199</v>
      </c>
      <c r="E230">
        <v>2199</v>
      </c>
      <c r="F230" s="13">
        <v>0.45</v>
      </c>
      <c r="G230">
        <v>4.4000000000000004</v>
      </c>
      <c r="H230">
        <v>24780</v>
      </c>
      <c r="I230" s="13">
        <f>IF(Table11[[#This Row],[Discount Percentage]]&gt;=0.5,1,0)</f>
        <v>0</v>
      </c>
      <c r="K230" s="5">
        <f>PRODUCT(Table11[[#This Row],[Actual Price]],Table11[[#This Row],[Rating Count]])</f>
        <v>54491220</v>
      </c>
      <c r="L230" t="s">
        <v>15055</v>
      </c>
      <c r="M230" t="s">
        <v>15058</v>
      </c>
    </row>
    <row r="231" spans="1:14" x14ac:dyDescent="0.3">
      <c r="A231" t="s">
        <v>1279</v>
      </c>
      <c r="B231" t="s">
        <v>14202</v>
      </c>
      <c r="C231" t="s">
        <v>12824</v>
      </c>
      <c r="D231">
        <v>1699</v>
      </c>
      <c r="E231">
        <v>2999</v>
      </c>
      <c r="F231" s="13">
        <v>0.43</v>
      </c>
      <c r="G231">
        <v>4.4000000000000004</v>
      </c>
      <c r="H231">
        <v>24780</v>
      </c>
      <c r="I231" s="13">
        <f>IF(Table11[[#This Row],[Discount Percentage]]&gt;=0.5,1,0)</f>
        <v>0</v>
      </c>
      <c r="K231" s="5">
        <f>PRODUCT(Table11[[#This Row],[Actual Price]],Table11[[#This Row],[Rating Count]])</f>
        <v>74315220</v>
      </c>
      <c r="L231" t="s">
        <v>15055</v>
      </c>
      <c r="M231" t="s">
        <v>15058</v>
      </c>
    </row>
    <row r="232" spans="1:14" x14ac:dyDescent="0.3">
      <c r="A232" t="s">
        <v>5744</v>
      </c>
      <c r="B232" t="s">
        <v>14569</v>
      </c>
      <c r="C232" t="s">
        <v>12825</v>
      </c>
      <c r="D232">
        <v>299</v>
      </c>
      <c r="E232">
        <v>499</v>
      </c>
      <c r="F232" s="13">
        <v>0.4</v>
      </c>
      <c r="G232">
        <v>4.2</v>
      </c>
      <c r="H232">
        <v>24432</v>
      </c>
      <c r="I232" s="13">
        <f>IF(Table11[[#This Row],[Discount Percentage]]&gt;=0.5,1,0)</f>
        <v>0</v>
      </c>
      <c r="K232" s="5">
        <f>PRODUCT(Table11[[#This Row],[Actual Price]],Table11[[#This Row],[Rating Count]])</f>
        <v>12191568</v>
      </c>
      <c r="L232" t="s">
        <v>15053</v>
      </c>
      <c r="M232" t="s">
        <v>15058</v>
      </c>
    </row>
    <row r="233" spans="1:14" x14ac:dyDescent="0.3">
      <c r="A233" t="s">
        <v>16</v>
      </c>
      <c r="B233" t="s">
        <v>14098</v>
      </c>
      <c r="C233" t="s">
        <v>12824</v>
      </c>
      <c r="D233">
        <v>399</v>
      </c>
      <c r="E233">
        <v>1099</v>
      </c>
      <c r="F233" s="13">
        <v>0.64</v>
      </c>
      <c r="G233">
        <v>4.2</v>
      </c>
      <c r="H233">
        <v>24269</v>
      </c>
      <c r="I233" s="13">
        <f>IF(Table11[[#This Row],[Discount Percentage]]&gt;=0.5,1,0)</f>
        <v>1</v>
      </c>
      <c r="J233">
        <f>COUNTIF(Table11[50% discount or more],1)</f>
        <v>662</v>
      </c>
      <c r="K233" s="5">
        <f>PRODUCT(Table11[[#This Row],[Actual Price]],Table11[[#This Row],[Rating Count]])</f>
        <v>26671631</v>
      </c>
      <c r="L233" t="s">
        <v>15053</v>
      </c>
      <c r="M233" t="s">
        <v>15058</v>
      </c>
      <c r="N233">
        <f>AVERAGE(Table11[Rating])</f>
        <v>4.0895632864544869</v>
      </c>
    </row>
    <row r="234" spans="1:14" x14ac:dyDescent="0.3">
      <c r="A234" t="s">
        <v>420</v>
      </c>
      <c r="B234" t="s">
        <v>14131</v>
      </c>
      <c r="C234" t="s">
        <v>12824</v>
      </c>
      <c r="D234">
        <v>399</v>
      </c>
      <c r="E234">
        <v>1099</v>
      </c>
      <c r="F234" s="13">
        <v>0.64</v>
      </c>
      <c r="G234">
        <v>4.2</v>
      </c>
      <c r="H234">
        <v>24269</v>
      </c>
      <c r="I234" s="13">
        <f>IF(Table11[[#This Row],[Discount Percentage]]&gt;=0.5,1,0)</f>
        <v>1</v>
      </c>
      <c r="K234" s="5">
        <f>PRODUCT(Table11[[#This Row],[Actual Price]],Table11[[#This Row],[Rating Count]])</f>
        <v>26671631</v>
      </c>
      <c r="L234" t="s">
        <v>15053</v>
      </c>
      <c r="M234" t="s">
        <v>15058</v>
      </c>
    </row>
    <row r="235" spans="1:14" x14ac:dyDescent="0.3">
      <c r="A235" t="s">
        <v>763</v>
      </c>
      <c r="B235" t="s">
        <v>12915</v>
      </c>
      <c r="C235" t="s">
        <v>12824</v>
      </c>
      <c r="D235">
        <v>399</v>
      </c>
      <c r="E235">
        <v>1099</v>
      </c>
      <c r="F235" s="13">
        <v>0.64</v>
      </c>
      <c r="G235">
        <v>4.2</v>
      </c>
      <c r="H235">
        <v>24269</v>
      </c>
      <c r="I235" s="13">
        <f>IF(Table11[[#This Row],[Discount Percentage]]&gt;=0.5,1,0)</f>
        <v>1</v>
      </c>
      <c r="K235" s="5">
        <f>PRODUCT(Table11[[#This Row],[Actual Price]],Table11[[#This Row],[Rating Count]])</f>
        <v>26671631</v>
      </c>
      <c r="L235" t="s">
        <v>15053</v>
      </c>
      <c r="M235" t="s">
        <v>15058</v>
      </c>
    </row>
    <row r="236" spans="1:14" x14ac:dyDescent="0.3">
      <c r="A236" t="s">
        <v>830</v>
      </c>
      <c r="B236" t="s">
        <v>12923</v>
      </c>
      <c r="C236" t="s">
        <v>12824</v>
      </c>
      <c r="D236">
        <v>649</v>
      </c>
      <c r="E236">
        <v>1999</v>
      </c>
      <c r="F236" s="13">
        <v>0.68</v>
      </c>
      <c r="G236">
        <v>4.2</v>
      </c>
      <c r="H236">
        <v>24269</v>
      </c>
      <c r="I236" s="13">
        <f>IF(Table11[[#This Row],[Discount Percentage]]&gt;=0.5,1,0)</f>
        <v>1</v>
      </c>
      <c r="K236" s="5">
        <f>PRODUCT(Table11[[#This Row],[Actual Price]],Table11[[#This Row],[Rating Count]])</f>
        <v>48513731</v>
      </c>
      <c r="L236" t="s">
        <v>15055</v>
      </c>
      <c r="M236" t="s">
        <v>15058</v>
      </c>
    </row>
    <row r="237" spans="1:14" x14ac:dyDescent="0.3">
      <c r="A237" t="s">
        <v>978</v>
      </c>
      <c r="B237" t="s">
        <v>12938</v>
      </c>
      <c r="C237" t="s">
        <v>12824</v>
      </c>
      <c r="D237">
        <v>449</v>
      </c>
      <c r="E237">
        <v>1299</v>
      </c>
      <c r="F237" s="13">
        <v>0.65</v>
      </c>
      <c r="G237">
        <v>4.2</v>
      </c>
      <c r="H237">
        <v>24269</v>
      </c>
      <c r="I237" s="13">
        <f>IF(Table11[[#This Row],[Discount Percentage]]&gt;=0.5,1,0)</f>
        <v>1</v>
      </c>
      <c r="K237" s="5">
        <f>PRODUCT(Table11[[#This Row],[Actual Price]],Table11[[#This Row],[Rating Count]])</f>
        <v>31525431</v>
      </c>
      <c r="L237" t="s">
        <v>15053</v>
      </c>
      <c r="M237" t="s">
        <v>15058</v>
      </c>
    </row>
    <row r="238" spans="1:14" x14ac:dyDescent="0.3">
      <c r="A238" t="s">
        <v>1960</v>
      </c>
      <c r="B238" t="s">
        <v>13041</v>
      </c>
      <c r="C238" t="s">
        <v>12824</v>
      </c>
      <c r="D238">
        <v>649</v>
      </c>
      <c r="E238">
        <v>1999</v>
      </c>
      <c r="F238" s="13">
        <v>0.68</v>
      </c>
      <c r="G238">
        <v>4.2</v>
      </c>
      <c r="H238">
        <v>24269</v>
      </c>
      <c r="I238" s="13">
        <f>IF(Table11[[#This Row],[Discount Percentage]]&gt;=0.5,1,0)</f>
        <v>1</v>
      </c>
      <c r="K238" s="5">
        <f>PRODUCT(Table11[[#This Row],[Actual Price]],Table11[[#This Row],[Rating Count]])</f>
        <v>48513731</v>
      </c>
      <c r="L238" t="s">
        <v>15055</v>
      </c>
      <c r="M238" t="s">
        <v>15058</v>
      </c>
    </row>
    <row r="239" spans="1:14" x14ac:dyDescent="0.3">
      <c r="A239" t="s">
        <v>8582</v>
      </c>
      <c r="B239" t="s">
        <v>14767</v>
      </c>
      <c r="C239" t="s">
        <v>12828</v>
      </c>
      <c r="D239">
        <v>599</v>
      </c>
      <c r="E239">
        <v>785</v>
      </c>
      <c r="F239" s="13">
        <v>0.24</v>
      </c>
      <c r="G239">
        <v>4.2</v>
      </c>
      <c r="H239">
        <v>24247</v>
      </c>
      <c r="I239" s="13">
        <f>IF(Table11[[#This Row],[Discount Percentage]]&gt;=0.5,1,0)</f>
        <v>0</v>
      </c>
      <c r="K239" s="5">
        <f>PRODUCT(Table11[[#This Row],[Actual Price]],Table11[[#This Row],[Rating Count]])</f>
        <v>19033895</v>
      </c>
      <c r="L239" t="s">
        <v>15055</v>
      </c>
      <c r="M239" t="s">
        <v>15059</v>
      </c>
    </row>
    <row r="240" spans="1:14" x14ac:dyDescent="0.3">
      <c r="A240" t="s">
        <v>8530</v>
      </c>
      <c r="B240" t="s">
        <v>14763</v>
      </c>
      <c r="C240" t="s">
        <v>12828</v>
      </c>
      <c r="D240">
        <v>1625</v>
      </c>
      <c r="E240">
        <v>2995</v>
      </c>
      <c r="F240" s="13">
        <v>0.46</v>
      </c>
      <c r="G240">
        <v>4.5</v>
      </c>
      <c r="H240">
        <v>23484</v>
      </c>
      <c r="I240" s="13">
        <f>IF(Table11[[#This Row],[Discount Percentage]]&gt;=0.5,1,0)</f>
        <v>0</v>
      </c>
      <c r="K240" s="5">
        <f>PRODUCT(Table11[[#This Row],[Actual Price]],Table11[[#This Row],[Rating Count]])</f>
        <v>70334580</v>
      </c>
      <c r="L240" t="s">
        <v>15055</v>
      </c>
      <c r="M240" t="s">
        <v>15058</v>
      </c>
    </row>
    <row r="241" spans="1:13" x14ac:dyDescent="0.3">
      <c r="A241" t="s">
        <v>8486</v>
      </c>
      <c r="B241" t="s">
        <v>14760</v>
      </c>
      <c r="C241" t="s">
        <v>12828</v>
      </c>
      <c r="D241">
        <v>625</v>
      </c>
      <c r="E241">
        <v>1400</v>
      </c>
      <c r="F241" s="13">
        <v>0.55000000000000004</v>
      </c>
      <c r="G241">
        <v>4.2</v>
      </c>
      <c r="H241">
        <v>23316</v>
      </c>
      <c r="I241" s="13">
        <f>IF(Table11[[#This Row],[Discount Percentage]]&gt;=0.5,1,0)</f>
        <v>1</v>
      </c>
      <c r="K241" s="5">
        <f>PRODUCT(Table11[[#This Row],[Actual Price]],Table11[[#This Row],[Rating Count]])</f>
        <v>32642400</v>
      </c>
      <c r="L241" t="s">
        <v>15055</v>
      </c>
      <c r="M241" t="s">
        <v>15058</v>
      </c>
    </row>
    <row r="242" spans="1:13" x14ac:dyDescent="0.3">
      <c r="A242" t="s">
        <v>6472</v>
      </c>
      <c r="B242" t="s">
        <v>14619</v>
      </c>
      <c r="C242" t="s">
        <v>12824</v>
      </c>
      <c r="D242">
        <v>899</v>
      </c>
      <c r="E242">
        <v>1499</v>
      </c>
      <c r="F242" s="13">
        <v>0.4</v>
      </c>
      <c r="G242">
        <v>4.2</v>
      </c>
      <c r="H242">
        <v>23174</v>
      </c>
      <c r="I242" s="13">
        <f>IF(Table11[[#This Row],[Discount Percentage]]&gt;=0.5,1,0)</f>
        <v>0</v>
      </c>
      <c r="K242" s="5">
        <f>PRODUCT(Table11[[#This Row],[Actual Price]],Table11[[#This Row],[Rating Count]])</f>
        <v>34737826</v>
      </c>
      <c r="L242" t="s">
        <v>15055</v>
      </c>
      <c r="M242" t="s">
        <v>15058</v>
      </c>
    </row>
    <row r="243" spans="1:13" x14ac:dyDescent="0.3">
      <c r="A243" t="s">
        <v>1530</v>
      </c>
      <c r="B243" t="s">
        <v>14226</v>
      </c>
      <c r="C243" t="s">
        <v>12824</v>
      </c>
      <c r="D243">
        <v>1399</v>
      </c>
      <c r="E243">
        <v>2499</v>
      </c>
      <c r="F243" s="13">
        <v>0.44</v>
      </c>
      <c r="G243">
        <v>4.4000000000000004</v>
      </c>
      <c r="H243">
        <v>23169</v>
      </c>
      <c r="I243" s="13">
        <f>IF(Table11[[#This Row],[Discount Percentage]]&gt;=0.5,1,0)</f>
        <v>0</v>
      </c>
      <c r="K243" s="5">
        <f>PRODUCT(Table11[[#This Row],[Actual Price]],Table11[[#This Row],[Rating Count]])</f>
        <v>57899331</v>
      </c>
      <c r="L243" t="s">
        <v>15055</v>
      </c>
      <c r="M243" t="s">
        <v>15058</v>
      </c>
    </row>
    <row r="244" spans="1:13" x14ac:dyDescent="0.3">
      <c r="A244" t="s">
        <v>5558</v>
      </c>
      <c r="B244" t="s">
        <v>14555</v>
      </c>
      <c r="C244" t="s">
        <v>12824</v>
      </c>
      <c r="D244">
        <v>1299</v>
      </c>
      <c r="E244">
        <v>3000</v>
      </c>
      <c r="F244" s="13">
        <v>0.56999999999999995</v>
      </c>
      <c r="G244">
        <v>4.3</v>
      </c>
      <c r="H244">
        <v>23022</v>
      </c>
      <c r="I244" s="13">
        <f>IF(Table11[[#This Row],[Discount Percentage]]&gt;=0.5,1,0)</f>
        <v>1</v>
      </c>
      <c r="K244" s="5">
        <f>PRODUCT(Table11[[#This Row],[Actual Price]],Table11[[#This Row],[Rating Count]])</f>
        <v>69066000</v>
      </c>
      <c r="L244" t="s">
        <v>15055</v>
      </c>
      <c r="M244" t="s">
        <v>15059</v>
      </c>
    </row>
    <row r="245" spans="1:13" x14ac:dyDescent="0.3">
      <c r="A245" t="s">
        <v>8126</v>
      </c>
      <c r="B245" t="s">
        <v>14733</v>
      </c>
      <c r="C245" t="s">
        <v>12824</v>
      </c>
      <c r="D245">
        <v>249</v>
      </c>
      <c r="E245">
        <v>499</v>
      </c>
      <c r="F245" s="13">
        <v>0.5</v>
      </c>
      <c r="G245">
        <v>4.2</v>
      </c>
      <c r="H245">
        <v>22860</v>
      </c>
      <c r="I245" s="13">
        <f>IF(Table11[[#This Row],[Discount Percentage]]&gt;=0.5,1,0)</f>
        <v>1</v>
      </c>
      <c r="K245" s="5">
        <f>PRODUCT(Table11[[#This Row],[Actual Price]],Table11[[#This Row],[Rating Count]])</f>
        <v>11407140</v>
      </c>
      <c r="L245" t="s">
        <v>15053</v>
      </c>
      <c r="M245" t="s">
        <v>15058</v>
      </c>
    </row>
    <row r="246" spans="1:13" x14ac:dyDescent="0.3">
      <c r="A246" t="s">
        <v>4225</v>
      </c>
      <c r="B246" t="s">
        <v>13165</v>
      </c>
      <c r="C246" t="s">
        <v>12825</v>
      </c>
      <c r="D246">
        <v>1499</v>
      </c>
      <c r="E246">
        <v>9999</v>
      </c>
      <c r="F246" s="13">
        <v>0.85</v>
      </c>
      <c r="G246">
        <v>4.2</v>
      </c>
      <c r="H246">
        <v>22638</v>
      </c>
      <c r="I246" s="13">
        <f>IF(Table11[[#This Row],[Discount Percentage]]&gt;=0.5,1,0)</f>
        <v>1</v>
      </c>
      <c r="K246" s="5">
        <f>PRODUCT(Table11[[#This Row],[Actual Price]],Table11[[#This Row],[Rating Count]])</f>
        <v>226357362</v>
      </c>
      <c r="L246" t="s">
        <v>15055</v>
      </c>
      <c r="M246" t="s">
        <v>15060</v>
      </c>
    </row>
    <row r="247" spans="1:13" x14ac:dyDescent="0.3">
      <c r="A247" t="s">
        <v>4585</v>
      </c>
      <c r="B247" t="s">
        <v>13165</v>
      </c>
      <c r="C247" t="s">
        <v>12825</v>
      </c>
      <c r="D247">
        <v>1499</v>
      </c>
      <c r="E247">
        <v>7999</v>
      </c>
      <c r="F247" s="13">
        <v>0.81</v>
      </c>
      <c r="G247">
        <v>4.2</v>
      </c>
      <c r="H247">
        <v>22638</v>
      </c>
      <c r="I247" s="13">
        <f>IF(Table11[[#This Row],[Discount Percentage]]&gt;=0.5,1,0)</f>
        <v>1</v>
      </c>
      <c r="K247" s="5">
        <f>PRODUCT(Table11[[#This Row],[Actual Price]],Table11[[#This Row],[Rating Count]])</f>
        <v>181081362</v>
      </c>
      <c r="L247" t="s">
        <v>15055</v>
      </c>
      <c r="M247" t="s">
        <v>15060</v>
      </c>
    </row>
    <row r="248" spans="1:13" x14ac:dyDescent="0.3">
      <c r="A248" t="s">
        <v>3194</v>
      </c>
      <c r="B248" t="s">
        <v>13165</v>
      </c>
      <c r="C248" t="s">
        <v>12825</v>
      </c>
      <c r="D248">
        <v>1499</v>
      </c>
      <c r="E248">
        <v>7999</v>
      </c>
      <c r="F248" s="13">
        <v>0.81</v>
      </c>
      <c r="G248">
        <v>4.2</v>
      </c>
      <c r="H248">
        <v>22636</v>
      </c>
      <c r="I248" s="13">
        <f>IF(Table11[[#This Row],[Discount Percentage]]&gt;=0.5,1,0)</f>
        <v>1</v>
      </c>
      <c r="K248" s="5">
        <f>PRODUCT(Table11[[#This Row],[Actual Price]],Table11[[#This Row],[Rating Count]])</f>
        <v>181065364</v>
      </c>
      <c r="L248" t="s">
        <v>15055</v>
      </c>
      <c r="M248" t="s">
        <v>15058</v>
      </c>
    </row>
    <row r="249" spans="1:13" x14ac:dyDescent="0.3">
      <c r="A249" t="s">
        <v>6688</v>
      </c>
      <c r="B249" t="s">
        <v>13500</v>
      </c>
      <c r="C249" t="s">
        <v>12824</v>
      </c>
      <c r="D249">
        <v>2595</v>
      </c>
      <c r="E249">
        <v>3295</v>
      </c>
      <c r="F249" s="13">
        <v>0.21</v>
      </c>
      <c r="G249">
        <v>4.4000000000000004</v>
      </c>
      <c r="H249">
        <v>22618</v>
      </c>
      <c r="I249" s="13">
        <f>IF(Table11[[#This Row],[Discount Percentage]]&gt;=0.5,1,0)</f>
        <v>0</v>
      </c>
      <c r="K249" s="5">
        <f>PRODUCT(Table11[[#This Row],[Actual Price]],Table11[[#This Row],[Rating Count]])</f>
        <v>74526310</v>
      </c>
      <c r="L249" t="s">
        <v>15055</v>
      </c>
      <c r="M249" t="s">
        <v>15059</v>
      </c>
    </row>
    <row r="250" spans="1:13" x14ac:dyDescent="0.3">
      <c r="A250" t="s">
        <v>904</v>
      </c>
      <c r="B250" t="s">
        <v>14169</v>
      </c>
      <c r="C250" t="s">
        <v>12824</v>
      </c>
      <c r="D250">
        <v>1099</v>
      </c>
      <c r="E250">
        <v>1899</v>
      </c>
      <c r="F250" s="13">
        <v>0.42</v>
      </c>
      <c r="G250">
        <v>4.5</v>
      </c>
      <c r="H250">
        <v>22420</v>
      </c>
      <c r="I250" s="13">
        <f>IF(Table11[[#This Row],[Discount Percentage]]&gt;=0.5,1,0)</f>
        <v>0</v>
      </c>
      <c r="K250" s="5">
        <f>PRODUCT(Table11[[#This Row],[Actual Price]],Table11[[#This Row],[Rating Count]])</f>
        <v>42575580</v>
      </c>
      <c r="L250" t="s">
        <v>15055</v>
      </c>
      <c r="M250" t="s">
        <v>15058</v>
      </c>
    </row>
    <row r="251" spans="1:13" x14ac:dyDescent="0.3">
      <c r="A251" t="s">
        <v>7666</v>
      </c>
      <c r="B251" t="s">
        <v>14707</v>
      </c>
      <c r="C251" t="s">
        <v>12824</v>
      </c>
      <c r="D251">
        <v>1199</v>
      </c>
      <c r="E251">
        <v>1999</v>
      </c>
      <c r="F251" s="13">
        <v>0.4</v>
      </c>
      <c r="G251">
        <v>4.5</v>
      </c>
      <c r="H251">
        <v>22420</v>
      </c>
      <c r="I251" s="13">
        <f>IF(Table11[[#This Row],[Discount Percentage]]&gt;=0.5,1,0)</f>
        <v>0</v>
      </c>
      <c r="K251" s="5">
        <f>PRODUCT(Table11[[#This Row],[Actual Price]],Table11[[#This Row],[Rating Count]])</f>
        <v>44817580</v>
      </c>
      <c r="L251" t="s">
        <v>15055</v>
      </c>
      <c r="M251" t="s">
        <v>15060</v>
      </c>
    </row>
    <row r="252" spans="1:13" x14ac:dyDescent="0.3">
      <c r="A252" t="s">
        <v>7126</v>
      </c>
      <c r="B252" t="s">
        <v>14668</v>
      </c>
      <c r="C252" t="s">
        <v>12824</v>
      </c>
      <c r="D252">
        <v>899</v>
      </c>
      <c r="E252">
        <v>1800</v>
      </c>
      <c r="F252" s="13">
        <v>0.5</v>
      </c>
      <c r="G252">
        <v>4.0999999999999996</v>
      </c>
      <c r="H252">
        <v>22375</v>
      </c>
      <c r="I252" s="13">
        <f>IF(Table11[[#This Row],[Discount Percentage]]&gt;=0.5,1,0)</f>
        <v>1</v>
      </c>
      <c r="K252" s="5">
        <f>PRODUCT(Table11[[#This Row],[Actual Price]],Table11[[#This Row],[Rating Count]])</f>
        <v>40275000</v>
      </c>
      <c r="L252" t="s">
        <v>15055</v>
      </c>
      <c r="M252" t="s">
        <v>15058</v>
      </c>
    </row>
    <row r="253" spans="1:13" x14ac:dyDescent="0.3">
      <c r="A253" t="s">
        <v>3204</v>
      </c>
      <c r="B253" t="s">
        <v>13166</v>
      </c>
      <c r="C253" t="s">
        <v>12825</v>
      </c>
      <c r="D253">
        <v>18499</v>
      </c>
      <c r="E253">
        <v>25999</v>
      </c>
      <c r="F253" s="13">
        <v>0.28999999999999998</v>
      </c>
      <c r="G253">
        <v>4.0999999999999996</v>
      </c>
      <c r="H253">
        <v>22318</v>
      </c>
      <c r="I253" s="13">
        <f>IF(Table11[[#This Row],[Discount Percentage]]&gt;=0.5,1,0)</f>
        <v>0</v>
      </c>
      <c r="K253" s="5">
        <f>PRODUCT(Table11[[#This Row],[Actual Price]],Table11[[#This Row],[Rating Count]])</f>
        <v>580245682</v>
      </c>
      <c r="L253" t="s">
        <v>15055</v>
      </c>
      <c r="M253" t="s">
        <v>15058</v>
      </c>
    </row>
    <row r="254" spans="1:13" x14ac:dyDescent="0.3">
      <c r="A254" t="s">
        <v>3243</v>
      </c>
      <c r="B254" t="s">
        <v>13170</v>
      </c>
      <c r="C254" t="s">
        <v>12825</v>
      </c>
      <c r="D254">
        <v>16999</v>
      </c>
      <c r="E254">
        <v>24999</v>
      </c>
      <c r="F254" s="13">
        <v>0.32</v>
      </c>
      <c r="G254">
        <v>4.0999999999999996</v>
      </c>
      <c r="H254">
        <v>22318</v>
      </c>
      <c r="I254" s="13">
        <f>IF(Table11[[#This Row],[Discount Percentage]]&gt;=0.5,1,0)</f>
        <v>0</v>
      </c>
      <c r="K254" s="5">
        <f>PRODUCT(Table11[[#This Row],[Actual Price]],Table11[[#This Row],[Rating Count]])</f>
        <v>557927682</v>
      </c>
      <c r="L254" t="s">
        <v>15055</v>
      </c>
      <c r="M254" t="s">
        <v>15058</v>
      </c>
    </row>
    <row r="255" spans="1:13" x14ac:dyDescent="0.3">
      <c r="A255" t="s">
        <v>3548</v>
      </c>
      <c r="B255" t="s">
        <v>13170</v>
      </c>
      <c r="C255" t="s">
        <v>12825</v>
      </c>
      <c r="D255">
        <v>16999</v>
      </c>
      <c r="E255">
        <v>24999</v>
      </c>
      <c r="F255" s="13">
        <v>0.32</v>
      </c>
      <c r="G255">
        <v>4.0999999999999996</v>
      </c>
      <c r="H255">
        <v>22318</v>
      </c>
      <c r="I255" s="13">
        <f>IF(Table11[[#This Row],[Discount Percentage]]&gt;=0.5,1,0)</f>
        <v>0</v>
      </c>
      <c r="K255" s="5">
        <f>PRODUCT(Table11[[#This Row],[Actual Price]],Table11[[#This Row],[Rating Count]])</f>
        <v>557927682</v>
      </c>
      <c r="L255" t="s">
        <v>15055</v>
      </c>
      <c r="M255" t="s">
        <v>15059</v>
      </c>
    </row>
    <row r="256" spans="1:13" x14ac:dyDescent="0.3">
      <c r="A256" t="s">
        <v>3996</v>
      </c>
      <c r="B256" t="s">
        <v>14437</v>
      </c>
      <c r="C256" t="s">
        <v>12825</v>
      </c>
      <c r="D256">
        <v>499</v>
      </c>
      <c r="E256">
        <v>599</v>
      </c>
      <c r="F256" s="13">
        <v>0.17</v>
      </c>
      <c r="G256">
        <v>4.2</v>
      </c>
      <c r="H256">
        <v>21916</v>
      </c>
      <c r="I256" s="13">
        <f>IF(Table11[[#This Row],[Discount Percentage]]&gt;=0.5,1,0)</f>
        <v>0</v>
      </c>
      <c r="K256" s="5">
        <f>PRODUCT(Table11[[#This Row],[Actual Price]],Table11[[#This Row],[Rating Count]])</f>
        <v>13127684</v>
      </c>
      <c r="L256" t="s">
        <v>15053</v>
      </c>
      <c r="M256" t="s">
        <v>15059</v>
      </c>
    </row>
    <row r="257" spans="1:13" x14ac:dyDescent="0.3">
      <c r="A257" t="s">
        <v>3067</v>
      </c>
      <c r="B257" t="s">
        <v>14362</v>
      </c>
      <c r="C257" t="s">
        <v>12825</v>
      </c>
      <c r="D257">
        <v>1499</v>
      </c>
      <c r="E257">
        <v>6990</v>
      </c>
      <c r="F257" s="13">
        <v>0.79</v>
      </c>
      <c r="G257">
        <v>3.9</v>
      </c>
      <c r="H257">
        <v>21796</v>
      </c>
      <c r="I257" s="13">
        <f>IF(Table11[[#This Row],[Discount Percentage]]&gt;=0.5,1,0)</f>
        <v>1</v>
      </c>
      <c r="K257" s="5">
        <f>PRODUCT(Table11[[#This Row],[Actual Price]],Table11[[#This Row],[Rating Count]])</f>
        <v>152354040</v>
      </c>
      <c r="L257" t="s">
        <v>15055</v>
      </c>
      <c r="M257" t="s">
        <v>15060</v>
      </c>
    </row>
    <row r="258" spans="1:13" x14ac:dyDescent="0.3">
      <c r="A258" t="s">
        <v>3831</v>
      </c>
      <c r="B258" t="s">
        <v>14362</v>
      </c>
      <c r="C258" t="s">
        <v>12825</v>
      </c>
      <c r="D258">
        <v>1499</v>
      </c>
      <c r="E258">
        <v>6990</v>
      </c>
      <c r="F258" s="13">
        <v>0.79</v>
      </c>
      <c r="G258">
        <v>3.9</v>
      </c>
      <c r="H258">
        <v>21796</v>
      </c>
      <c r="I258" s="13">
        <f>IF(Table11[[#This Row],[Discount Percentage]]&gt;=0.5,1,0)</f>
        <v>1</v>
      </c>
      <c r="K258" s="5">
        <f>PRODUCT(Table11[[#This Row],[Actual Price]],Table11[[#This Row],[Rating Count]])</f>
        <v>152354040</v>
      </c>
      <c r="L258" t="s">
        <v>15055</v>
      </c>
      <c r="M258" t="s">
        <v>15059</v>
      </c>
    </row>
    <row r="259" spans="1:13" x14ac:dyDescent="0.3">
      <c r="A259" t="s">
        <v>4102</v>
      </c>
      <c r="B259" t="s">
        <v>14362</v>
      </c>
      <c r="C259" t="s">
        <v>12825</v>
      </c>
      <c r="D259">
        <v>1499</v>
      </c>
      <c r="E259">
        <v>6990</v>
      </c>
      <c r="F259" s="13">
        <v>0.79</v>
      </c>
      <c r="G259">
        <v>3.9</v>
      </c>
      <c r="H259">
        <v>21796</v>
      </c>
      <c r="I259" s="13">
        <f>IF(Table11[[#This Row],[Discount Percentage]]&gt;=0.5,1,0)</f>
        <v>1</v>
      </c>
      <c r="K259" s="5">
        <f>PRODUCT(Table11[[#This Row],[Actual Price]],Table11[[#This Row],[Rating Count]])</f>
        <v>152354040</v>
      </c>
      <c r="L259" t="s">
        <v>15055</v>
      </c>
      <c r="M259" t="s">
        <v>15058</v>
      </c>
    </row>
    <row r="260" spans="1:13" x14ac:dyDescent="0.3">
      <c r="A260" t="s">
        <v>8540</v>
      </c>
      <c r="B260" t="s">
        <v>14764</v>
      </c>
      <c r="C260" t="s">
        <v>12828</v>
      </c>
      <c r="D260">
        <v>2599</v>
      </c>
      <c r="E260">
        <v>5890</v>
      </c>
      <c r="F260" s="13">
        <v>0.56000000000000005</v>
      </c>
      <c r="G260">
        <v>4.0999999999999996</v>
      </c>
      <c r="H260">
        <v>21783</v>
      </c>
      <c r="I260" s="13">
        <f>IF(Table11[[#This Row],[Discount Percentage]]&gt;=0.5,1,0)</f>
        <v>1</v>
      </c>
      <c r="K260" s="5">
        <f>PRODUCT(Table11[[#This Row],[Actual Price]],Table11[[#This Row],[Rating Count]])</f>
        <v>128301870</v>
      </c>
      <c r="L260" t="s">
        <v>15055</v>
      </c>
      <c r="M260" t="s">
        <v>15059</v>
      </c>
    </row>
    <row r="261" spans="1:13" x14ac:dyDescent="0.3">
      <c r="A261" t="s">
        <v>4852</v>
      </c>
      <c r="B261" t="s">
        <v>14498</v>
      </c>
      <c r="C261" t="s">
        <v>12825</v>
      </c>
      <c r="D261">
        <v>149</v>
      </c>
      <c r="E261">
        <v>399</v>
      </c>
      <c r="F261" s="13">
        <v>0.63</v>
      </c>
      <c r="G261">
        <v>3.5</v>
      </c>
      <c r="H261">
        <v>21764</v>
      </c>
      <c r="I261" s="13">
        <f>IF(Table11[[#This Row],[Discount Percentage]]&gt;=0.5,1,0)</f>
        <v>1</v>
      </c>
      <c r="K261" s="5">
        <f>PRODUCT(Table11[[#This Row],[Actual Price]],Table11[[#This Row],[Rating Count]])</f>
        <v>8683836</v>
      </c>
      <c r="L261" t="s">
        <v>15054</v>
      </c>
      <c r="M261" t="s">
        <v>15058</v>
      </c>
    </row>
    <row r="262" spans="1:13" x14ac:dyDescent="0.3">
      <c r="A262" t="s">
        <v>7115</v>
      </c>
      <c r="B262" t="s">
        <v>14667</v>
      </c>
      <c r="C262" t="s">
        <v>12824</v>
      </c>
      <c r="D262">
        <v>3999</v>
      </c>
      <c r="E262">
        <v>4332.96</v>
      </c>
      <c r="F262" s="13">
        <v>0.08</v>
      </c>
      <c r="G262">
        <v>3.5</v>
      </c>
      <c r="H262">
        <v>21762</v>
      </c>
      <c r="I262" s="13">
        <f>IF(Table11[[#This Row],[Discount Percentage]]&gt;=0.5,1,0)</f>
        <v>0</v>
      </c>
      <c r="K262" s="5">
        <f>PRODUCT(Table11[[#This Row],[Actual Price]],Table11[[#This Row],[Rating Count]])</f>
        <v>94293875.519999996</v>
      </c>
      <c r="L262" t="s">
        <v>15055</v>
      </c>
      <c r="M262" t="s">
        <v>15059</v>
      </c>
    </row>
    <row r="263" spans="1:13" x14ac:dyDescent="0.3">
      <c r="A263" t="s">
        <v>5142</v>
      </c>
      <c r="B263" t="s">
        <v>14521</v>
      </c>
      <c r="C263" t="s">
        <v>12825</v>
      </c>
      <c r="D263">
        <v>399</v>
      </c>
      <c r="E263">
        <v>995</v>
      </c>
      <c r="F263" s="13">
        <v>0.6</v>
      </c>
      <c r="G263">
        <v>3.9</v>
      </c>
      <c r="H263">
        <v>21372</v>
      </c>
      <c r="I263" s="13">
        <f>IF(Table11[[#This Row],[Discount Percentage]]&gt;=0.5,1,0)</f>
        <v>1</v>
      </c>
      <c r="K263" s="5">
        <f>PRODUCT(Table11[[#This Row],[Actual Price]],Table11[[#This Row],[Rating Count]])</f>
        <v>21265140</v>
      </c>
      <c r="L263" t="s">
        <v>15053</v>
      </c>
      <c r="M263" t="s">
        <v>15058</v>
      </c>
    </row>
    <row r="264" spans="1:13" x14ac:dyDescent="0.3">
      <c r="A264" t="s">
        <v>3248</v>
      </c>
      <c r="B264" t="s">
        <v>14378</v>
      </c>
      <c r="C264" t="s">
        <v>12825</v>
      </c>
      <c r="D264">
        <v>16499</v>
      </c>
      <c r="E264">
        <v>20999</v>
      </c>
      <c r="F264" s="13">
        <v>0.21</v>
      </c>
      <c r="G264">
        <v>4</v>
      </c>
      <c r="H264">
        <v>21350</v>
      </c>
      <c r="I264" s="13">
        <f>IF(Table11[[#This Row],[Discount Percentage]]&gt;=0.5,1,0)</f>
        <v>0</v>
      </c>
      <c r="K264" s="5">
        <f>PRODUCT(Table11[[#This Row],[Actual Price]],Table11[[#This Row],[Rating Count]])</f>
        <v>448328650</v>
      </c>
      <c r="L264" t="s">
        <v>15055</v>
      </c>
      <c r="M264" t="s">
        <v>15058</v>
      </c>
    </row>
    <row r="265" spans="1:13" x14ac:dyDescent="0.3">
      <c r="A265" t="s">
        <v>3817</v>
      </c>
      <c r="B265" t="s">
        <v>14424</v>
      </c>
      <c r="C265" t="s">
        <v>12825</v>
      </c>
      <c r="D265">
        <v>17999</v>
      </c>
      <c r="E265">
        <v>21990</v>
      </c>
      <c r="F265" s="13">
        <v>0.18</v>
      </c>
      <c r="G265">
        <v>4</v>
      </c>
      <c r="H265">
        <v>21350</v>
      </c>
      <c r="I265" s="13">
        <f>IF(Table11[[#This Row],[Discount Percentage]]&gt;=0.5,1,0)</f>
        <v>0</v>
      </c>
      <c r="K265" s="5">
        <f>PRODUCT(Table11[[#This Row],[Actual Price]],Table11[[#This Row],[Rating Count]])</f>
        <v>469486500</v>
      </c>
      <c r="L265" t="s">
        <v>15055</v>
      </c>
      <c r="M265" t="s">
        <v>15058</v>
      </c>
    </row>
    <row r="266" spans="1:13" x14ac:dyDescent="0.3">
      <c r="A266" t="s">
        <v>3890</v>
      </c>
      <c r="B266" t="s">
        <v>14430</v>
      </c>
      <c r="C266" t="s">
        <v>12825</v>
      </c>
      <c r="D266">
        <v>16499</v>
      </c>
      <c r="E266">
        <v>20990</v>
      </c>
      <c r="F266" s="13">
        <v>0.21</v>
      </c>
      <c r="G266">
        <v>4</v>
      </c>
      <c r="H266">
        <v>21350</v>
      </c>
      <c r="I266" s="13">
        <f>IF(Table11[[#This Row],[Discount Percentage]]&gt;=0.5,1,0)</f>
        <v>0</v>
      </c>
      <c r="K266" s="5">
        <f>PRODUCT(Table11[[#This Row],[Actual Price]],Table11[[#This Row],[Rating Count]])</f>
        <v>448136500</v>
      </c>
      <c r="L266" t="s">
        <v>15055</v>
      </c>
      <c r="M266" t="s">
        <v>15059</v>
      </c>
    </row>
    <row r="267" spans="1:13" x14ac:dyDescent="0.3">
      <c r="A267" t="s">
        <v>2067</v>
      </c>
      <c r="B267" t="s">
        <v>14272</v>
      </c>
      <c r="C267" t="s">
        <v>12825</v>
      </c>
      <c r="D267">
        <v>31999</v>
      </c>
      <c r="E267">
        <v>49999</v>
      </c>
      <c r="F267" s="13">
        <v>0.36</v>
      </c>
      <c r="G267">
        <v>4.3</v>
      </c>
      <c r="H267">
        <v>21252</v>
      </c>
      <c r="I267" s="13">
        <f>IF(Table11[[#This Row],[Discount Percentage]]&gt;=0.5,1,0)</f>
        <v>0</v>
      </c>
      <c r="K267" s="5">
        <f>PRODUCT(Table11[[#This Row],[Actual Price]],Table11[[#This Row],[Rating Count]])</f>
        <v>1062578748</v>
      </c>
      <c r="L267" t="s">
        <v>15055</v>
      </c>
      <c r="M267" t="s">
        <v>15058</v>
      </c>
    </row>
    <row r="268" spans="1:13" x14ac:dyDescent="0.3">
      <c r="A268" t="s">
        <v>2939</v>
      </c>
      <c r="B268" t="s">
        <v>14350</v>
      </c>
      <c r="C268" t="s">
        <v>12825</v>
      </c>
      <c r="D268">
        <v>46999</v>
      </c>
      <c r="E268">
        <v>69999</v>
      </c>
      <c r="F268" s="13">
        <v>0.33</v>
      </c>
      <c r="G268">
        <v>4.3</v>
      </c>
      <c r="H268">
        <v>21252</v>
      </c>
      <c r="I268" s="13">
        <f>IF(Table11[[#This Row],[Discount Percentage]]&gt;=0.5,1,0)</f>
        <v>0</v>
      </c>
      <c r="K268" s="5">
        <f>PRODUCT(Table11[[#This Row],[Actual Price]],Table11[[#This Row],[Rating Count]])</f>
        <v>1487618748</v>
      </c>
      <c r="L268" t="s">
        <v>15055</v>
      </c>
      <c r="M268" t="s">
        <v>15058</v>
      </c>
    </row>
    <row r="269" spans="1:13" x14ac:dyDescent="0.3">
      <c r="A269" t="s">
        <v>5821</v>
      </c>
      <c r="B269" t="s">
        <v>14575</v>
      </c>
      <c r="C269" t="s">
        <v>12824</v>
      </c>
      <c r="D269">
        <v>299</v>
      </c>
      <c r="E269">
        <v>499</v>
      </c>
      <c r="F269" s="13">
        <v>0.4</v>
      </c>
      <c r="G269">
        <v>4.5</v>
      </c>
      <c r="H269">
        <v>21010</v>
      </c>
      <c r="I269" s="13">
        <f>IF(Table11[[#This Row],[Discount Percentage]]&gt;=0.5,1,0)</f>
        <v>0</v>
      </c>
      <c r="K269" s="5">
        <f>PRODUCT(Table11[[#This Row],[Actual Price]],Table11[[#This Row],[Rating Count]])</f>
        <v>10483990</v>
      </c>
      <c r="L269" t="s">
        <v>15053</v>
      </c>
      <c r="M269" t="s">
        <v>15058</v>
      </c>
    </row>
    <row r="270" spans="1:13" x14ac:dyDescent="0.3">
      <c r="A270" t="s">
        <v>3933</v>
      </c>
      <c r="B270" t="s">
        <v>13241</v>
      </c>
      <c r="C270" t="s">
        <v>12825</v>
      </c>
      <c r="D270">
        <v>2999</v>
      </c>
      <c r="E270">
        <v>9999</v>
      </c>
      <c r="F270" s="13">
        <v>0.7</v>
      </c>
      <c r="G270">
        <v>4.2</v>
      </c>
      <c r="H270">
        <v>20879</v>
      </c>
      <c r="I270" s="13">
        <f>IF(Table11[[#This Row],[Discount Percentage]]&gt;=0.5,1,0)</f>
        <v>1</v>
      </c>
      <c r="K270" s="5">
        <f>PRODUCT(Table11[[#This Row],[Actual Price]],Table11[[#This Row],[Rating Count]])</f>
        <v>208769121</v>
      </c>
      <c r="L270" t="s">
        <v>15055</v>
      </c>
      <c r="M270" t="s">
        <v>15058</v>
      </c>
    </row>
    <row r="271" spans="1:13" x14ac:dyDescent="0.3">
      <c r="A271" t="s">
        <v>9474</v>
      </c>
      <c r="B271" t="s">
        <v>13765</v>
      </c>
      <c r="C271" t="s">
        <v>12828</v>
      </c>
      <c r="D271">
        <v>3199</v>
      </c>
      <c r="E271">
        <v>4999</v>
      </c>
      <c r="F271" s="13">
        <v>0.36</v>
      </c>
      <c r="G271">
        <v>4</v>
      </c>
      <c r="H271">
        <v>20869</v>
      </c>
      <c r="I271" s="13">
        <f>IF(Table11[[#This Row],[Discount Percentage]]&gt;=0.5,1,0)</f>
        <v>0</v>
      </c>
      <c r="K271" s="5">
        <f>PRODUCT(Table11[[#This Row],[Actual Price]],Table11[[#This Row],[Rating Count]])</f>
        <v>104324131</v>
      </c>
      <c r="L271" t="s">
        <v>15055</v>
      </c>
      <c r="M271" t="s">
        <v>15059</v>
      </c>
    </row>
    <row r="272" spans="1:13" x14ac:dyDescent="0.3">
      <c r="A272" t="s">
        <v>294</v>
      </c>
      <c r="B272" t="s">
        <v>14121</v>
      </c>
      <c r="C272" t="s">
        <v>12824</v>
      </c>
      <c r="D272">
        <v>299</v>
      </c>
      <c r="E272">
        <v>999</v>
      </c>
      <c r="F272" s="13">
        <v>0.7</v>
      </c>
      <c r="G272">
        <v>4.3</v>
      </c>
      <c r="H272">
        <v>20850</v>
      </c>
      <c r="I272" s="13">
        <f>IF(Table11[[#This Row],[Discount Percentage]]&gt;=0.5,1,0)</f>
        <v>1</v>
      </c>
      <c r="K272" s="5">
        <f>PRODUCT(Table11[[#This Row],[Actual Price]],Table11[[#This Row],[Rating Count]])</f>
        <v>20829150</v>
      </c>
      <c r="L272" t="s">
        <v>15053</v>
      </c>
      <c r="M272" t="s">
        <v>15058</v>
      </c>
    </row>
    <row r="273" spans="1:13" x14ac:dyDescent="0.3">
      <c r="A273" t="s">
        <v>1018</v>
      </c>
      <c r="B273" t="s">
        <v>14180</v>
      </c>
      <c r="C273" t="s">
        <v>12824</v>
      </c>
      <c r="D273">
        <v>273.10000000000002</v>
      </c>
      <c r="E273">
        <v>999</v>
      </c>
      <c r="F273" s="13">
        <v>0.73</v>
      </c>
      <c r="G273">
        <v>4.3</v>
      </c>
      <c r="H273">
        <v>20850</v>
      </c>
      <c r="I273" s="13">
        <f>IF(Table11[[#This Row],[Discount Percentage]]&gt;=0.5,1,0)</f>
        <v>1</v>
      </c>
      <c r="K273" s="5">
        <f>PRODUCT(Table11[[#This Row],[Actual Price]],Table11[[#This Row],[Rating Count]])</f>
        <v>20829150</v>
      </c>
      <c r="L273" t="s">
        <v>15053</v>
      </c>
      <c r="M273" t="s">
        <v>15058</v>
      </c>
    </row>
    <row r="274" spans="1:13" x14ac:dyDescent="0.3">
      <c r="A274" t="s">
        <v>1264</v>
      </c>
      <c r="B274" t="s">
        <v>14200</v>
      </c>
      <c r="C274" t="s">
        <v>12824</v>
      </c>
      <c r="D274">
        <v>349</v>
      </c>
      <c r="E274">
        <v>699</v>
      </c>
      <c r="F274" s="13">
        <v>0.5</v>
      </c>
      <c r="G274">
        <v>4.3</v>
      </c>
      <c r="H274">
        <v>20850</v>
      </c>
      <c r="I274" s="13">
        <f>IF(Table11[[#This Row],[Discount Percentage]]&gt;=0.5,1,0)</f>
        <v>1</v>
      </c>
      <c r="K274" s="5">
        <f>PRODUCT(Table11[[#This Row],[Actual Price]],Table11[[#This Row],[Rating Count]])</f>
        <v>14574150</v>
      </c>
      <c r="L274" t="s">
        <v>15053</v>
      </c>
      <c r="M274" t="s">
        <v>15058</v>
      </c>
    </row>
    <row r="275" spans="1:13" x14ac:dyDescent="0.3">
      <c r="A275" t="s">
        <v>7920</v>
      </c>
      <c r="B275" t="s">
        <v>13619</v>
      </c>
      <c r="C275" t="s">
        <v>12825</v>
      </c>
      <c r="D275">
        <v>1289</v>
      </c>
      <c r="E275">
        <v>1499</v>
      </c>
      <c r="F275" s="13">
        <v>0.14000000000000001</v>
      </c>
      <c r="G275">
        <v>4.5</v>
      </c>
      <c r="H275">
        <v>20668</v>
      </c>
      <c r="I275" s="13">
        <f>IF(Table11[[#This Row],[Discount Percentage]]&gt;=0.5,1,0)</f>
        <v>0</v>
      </c>
      <c r="K275" s="5">
        <f>PRODUCT(Table11[[#This Row],[Actual Price]],Table11[[#This Row],[Rating Count]])</f>
        <v>30981332</v>
      </c>
      <c r="L275" t="s">
        <v>15055</v>
      </c>
      <c r="M275" t="s">
        <v>15059</v>
      </c>
    </row>
    <row r="276" spans="1:13" x14ac:dyDescent="0.3">
      <c r="A276" t="s">
        <v>5903</v>
      </c>
      <c r="B276" t="s">
        <v>13428</v>
      </c>
      <c r="C276" t="s">
        <v>12824</v>
      </c>
      <c r="D276">
        <v>849</v>
      </c>
      <c r="E276">
        <v>4999</v>
      </c>
      <c r="F276" s="13">
        <v>0.83</v>
      </c>
      <c r="G276">
        <v>4</v>
      </c>
      <c r="H276">
        <v>20457</v>
      </c>
      <c r="I276" s="13">
        <f>IF(Table11[[#This Row],[Discount Percentage]]&gt;=0.5,1,0)</f>
        <v>1</v>
      </c>
      <c r="K276" s="5">
        <f>PRODUCT(Table11[[#This Row],[Actual Price]],Table11[[#This Row],[Rating Count]])</f>
        <v>102264543</v>
      </c>
      <c r="L276" t="s">
        <v>15055</v>
      </c>
      <c r="M276" t="s">
        <v>15059</v>
      </c>
    </row>
    <row r="277" spans="1:13" x14ac:dyDescent="0.3">
      <c r="A277" t="s">
        <v>6421</v>
      </c>
      <c r="B277" t="s">
        <v>14616</v>
      </c>
      <c r="C277" t="s">
        <v>12824</v>
      </c>
      <c r="D277">
        <v>1990</v>
      </c>
      <c r="E277">
        <v>2595</v>
      </c>
      <c r="F277" s="13">
        <v>0.23</v>
      </c>
      <c r="G277">
        <v>4.3</v>
      </c>
      <c r="H277">
        <v>20398</v>
      </c>
      <c r="I277" s="13">
        <f>IF(Table11[[#This Row],[Discount Percentage]]&gt;=0.5,1,0)</f>
        <v>0</v>
      </c>
      <c r="K277" s="5">
        <f>PRODUCT(Table11[[#This Row],[Actual Price]],Table11[[#This Row],[Rating Count]])</f>
        <v>52932810</v>
      </c>
      <c r="L277" t="s">
        <v>15055</v>
      </c>
      <c r="M277" t="s">
        <v>15058</v>
      </c>
    </row>
    <row r="278" spans="1:13" x14ac:dyDescent="0.3">
      <c r="A278" t="s">
        <v>6698</v>
      </c>
      <c r="B278" t="s">
        <v>14638</v>
      </c>
      <c r="C278" t="s">
        <v>12824</v>
      </c>
      <c r="D278">
        <v>1799</v>
      </c>
      <c r="E278">
        <v>2911</v>
      </c>
      <c r="F278" s="13">
        <v>0.38</v>
      </c>
      <c r="G278">
        <v>4.3</v>
      </c>
      <c r="H278">
        <v>20342</v>
      </c>
      <c r="I278" s="13">
        <f>IF(Table11[[#This Row],[Discount Percentage]]&gt;=0.5,1,0)</f>
        <v>0</v>
      </c>
      <c r="K278" s="5">
        <f>PRODUCT(Table11[[#This Row],[Actual Price]],Table11[[#This Row],[Rating Count]])</f>
        <v>59215562</v>
      </c>
      <c r="L278" t="s">
        <v>15055</v>
      </c>
      <c r="M278" t="s">
        <v>15058</v>
      </c>
    </row>
    <row r="279" spans="1:13" x14ac:dyDescent="0.3">
      <c r="A279" t="s">
        <v>3412</v>
      </c>
      <c r="B279" t="s">
        <v>14392</v>
      </c>
      <c r="C279" t="s">
        <v>12825</v>
      </c>
      <c r="D279">
        <v>28999</v>
      </c>
      <c r="E279">
        <v>34999</v>
      </c>
      <c r="F279" s="13">
        <v>0.17</v>
      </c>
      <c r="G279">
        <v>4.4000000000000004</v>
      </c>
      <c r="H279">
        <v>20311</v>
      </c>
      <c r="I279" s="13">
        <f>IF(Table11[[#This Row],[Discount Percentage]]&gt;=0.5,1,0)</f>
        <v>0</v>
      </c>
      <c r="K279" s="5">
        <f>PRODUCT(Table11[[#This Row],[Actual Price]],Table11[[#This Row],[Rating Count]])</f>
        <v>710864689</v>
      </c>
      <c r="L279" t="s">
        <v>15055</v>
      </c>
      <c r="M279" t="s">
        <v>15059</v>
      </c>
    </row>
    <row r="280" spans="1:13" x14ac:dyDescent="0.3">
      <c r="A280" t="s">
        <v>6482</v>
      </c>
      <c r="B280" t="s">
        <v>14620</v>
      </c>
      <c r="C280" t="s">
        <v>12826</v>
      </c>
      <c r="D280">
        <v>478</v>
      </c>
      <c r="E280">
        <v>699</v>
      </c>
      <c r="F280" s="13">
        <v>0.32</v>
      </c>
      <c r="G280">
        <v>3.8</v>
      </c>
      <c r="H280">
        <v>20218</v>
      </c>
      <c r="I280" s="13">
        <f>IF(Table11[[#This Row],[Discount Percentage]]&gt;=0.5,1,0)</f>
        <v>0</v>
      </c>
      <c r="K280" s="5">
        <f>PRODUCT(Table11[[#This Row],[Actual Price]],Table11[[#This Row],[Rating Count]])</f>
        <v>14132382</v>
      </c>
      <c r="L280" t="s">
        <v>15053</v>
      </c>
      <c r="M280" t="s">
        <v>15058</v>
      </c>
    </row>
    <row r="281" spans="1:13" x14ac:dyDescent="0.3">
      <c r="A281" t="s">
        <v>658</v>
      </c>
      <c r="B281" t="s">
        <v>14149</v>
      </c>
      <c r="C281" t="s">
        <v>12824</v>
      </c>
      <c r="D281">
        <v>219</v>
      </c>
      <c r="E281">
        <v>700</v>
      </c>
      <c r="F281" s="13">
        <v>0.69</v>
      </c>
      <c r="G281">
        <v>4.3</v>
      </c>
      <c r="H281">
        <v>20053</v>
      </c>
      <c r="I281" s="13">
        <f>IF(Table11[[#This Row],[Discount Percentage]]&gt;=0.5,1,0)</f>
        <v>1</v>
      </c>
      <c r="K281" s="5">
        <f>PRODUCT(Table11[[#This Row],[Actual Price]],Table11[[#This Row],[Rating Count]])</f>
        <v>14037100</v>
      </c>
      <c r="L281" t="s">
        <v>15053</v>
      </c>
      <c r="M281" t="s">
        <v>15058</v>
      </c>
    </row>
    <row r="282" spans="1:13" x14ac:dyDescent="0.3">
      <c r="A282" t="s">
        <v>9083</v>
      </c>
      <c r="B282" t="s">
        <v>14803</v>
      </c>
      <c r="C282" t="s">
        <v>12828</v>
      </c>
      <c r="D282">
        <v>1400</v>
      </c>
      <c r="E282">
        <v>2485</v>
      </c>
      <c r="F282" s="13">
        <v>0.44</v>
      </c>
      <c r="G282">
        <v>4.0999999999999996</v>
      </c>
      <c r="H282">
        <v>19998</v>
      </c>
      <c r="I282" s="13">
        <f>IF(Table11[[#This Row],[Discount Percentage]]&gt;=0.5,1,0)</f>
        <v>0</v>
      </c>
      <c r="K282" s="5">
        <f>PRODUCT(Table11[[#This Row],[Actual Price]],Table11[[#This Row],[Rating Count]])</f>
        <v>49695030</v>
      </c>
      <c r="L282" t="s">
        <v>15055</v>
      </c>
      <c r="M282" t="s">
        <v>15059</v>
      </c>
    </row>
    <row r="283" spans="1:13" x14ac:dyDescent="0.3">
      <c r="A283" t="s">
        <v>2929</v>
      </c>
      <c r="B283" t="s">
        <v>14349</v>
      </c>
      <c r="C283" t="s">
        <v>12824</v>
      </c>
      <c r="D283">
        <v>1519</v>
      </c>
      <c r="E283">
        <v>1899</v>
      </c>
      <c r="F283" s="13">
        <v>0.2</v>
      </c>
      <c r="G283">
        <v>4.4000000000000004</v>
      </c>
      <c r="H283">
        <v>19763</v>
      </c>
      <c r="I283" s="13">
        <f>IF(Table11[[#This Row],[Discount Percentage]]&gt;=0.5,1,0)</f>
        <v>0</v>
      </c>
      <c r="K283" s="5">
        <f>PRODUCT(Table11[[#This Row],[Actual Price]],Table11[[#This Row],[Rating Count]])</f>
        <v>37529937</v>
      </c>
      <c r="L283" t="s">
        <v>15055</v>
      </c>
      <c r="M283" t="s">
        <v>15059</v>
      </c>
    </row>
    <row r="284" spans="1:13" x14ac:dyDescent="0.3">
      <c r="A284" t="s">
        <v>6021</v>
      </c>
      <c r="B284" t="s">
        <v>14589</v>
      </c>
      <c r="C284" t="s">
        <v>12825</v>
      </c>
      <c r="D284">
        <v>1329</v>
      </c>
      <c r="E284">
        <v>2900</v>
      </c>
      <c r="F284" s="13">
        <v>0.54</v>
      </c>
      <c r="G284">
        <v>4.5</v>
      </c>
      <c r="H284">
        <v>19624</v>
      </c>
      <c r="I284" s="13">
        <f>IF(Table11[[#This Row],[Discount Percentage]]&gt;=0.5,1,0)</f>
        <v>1</v>
      </c>
      <c r="K284" s="5">
        <f>PRODUCT(Table11[[#This Row],[Actual Price]],Table11[[#This Row],[Rating Count]])</f>
        <v>56909600</v>
      </c>
      <c r="L284" t="s">
        <v>15055</v>
      </c>
      <c r="M284" t="s">
        <v>15058</v>
      </c>
    </row>
    <row r="285" spans="1:13" x14ac:dyDescent="0.3">
      <c r="A285" t="s">
        <v>9072</v>
      </c>
      <c r="B285" t="s">
        <v>14802</v>
      </c>
      <c r="C285" t="s">
        <v>12828</v>
      </c>
      <c r="D285">
        <v>89</v>
      </c>
      <c r="E285">
        <v>89</v>
      </c>
      <c r="F285" s="13">
        <v>0</v>
      </c>
      <c r="G285">
        <v>4.2</v>
      </c>
      <c r="H285">
        <v>19621</v>
      </c>
      <c r="I285" s="13">
        <f>IF(Table11[[#This Row],[Discount Percentage]]&gt;=0.5,1,0)</f>
        <v>0</v>
      </c>
      <c r="K285" s="5">
        <f>PRODUCT(Table11[[#This Row],[Actual Price]],Table11[[#This Row],[Rating Count]])</f>
        <v>1746269</v>
      </c>
      <c r="L285" t="s">
        <v>15054</v>
      </c>
      <c r="M285" t="s">
        <v>15059</v>
      </c>
    </row>
    <row r="286" spans="1:13" x14ac:dyDescent="0.3">
      <c r="A286" t="s">
        <v>4044</v>
      </c>
      <c r="B286" t="s">
        <v>14440</v>
      </c>
      <c r="C286" t="s">
        <v>12825</v>
      </c>
      <c r="D286">
        <v>15499</v>
      </c>
      <c r="E286">
        <v>20999</v>
      </c>
      <c r="F286" s="13">
        <v>0.26</v>
      </c>
      <c r="G286">
        <v>4.0999999999999996</v>
      </c>
      <c r="H286">
        <v>19253</v>
      </c>
      <c r="I286" s="13">
        <f>IF(Table11[[#This Row],[Discount Percentage]]&gt;=0.5,1,0)</f>
        <v>0</v>
      </c>
      <c r="K286" s="5">
        <f>PRODUCT(Table11[[#This Row],[Actual Price]],Table11[[#This Row],[Rating Count]])</f>
        <v>404293747</v>
      </c>
      <c r="L286" t="s">
        <v>15055</v>
      </c>
      <c r="M286" t="s">
        <v>15059</v>
      </c>
    </row>
    <row r="287" spans="1:13" x14ac:dyDescent="0.3">
      <c r="A287" t="s">
        <v>3311</v>
      </c>
      <c r="B287" t="s">
        <v>14385</v>
      </c>
      <c r="C287" t="s">
        <v>12825</v>
      </c>
      <c r="D287">
        <v>15499</v>
      </c>
      <c r="E287">
        <v>18999</v>
      </c>
      <c r="F287" s="13">
        <v>0.18</v>
      </c>
      <c r="G287">
        <v>4.0999999999999996</v>
      </c>
      <c r="H287">
        <v>19252</v>
      </c>
      <c r="I287" s="13">
        <f>IF(Table11[[#This Row],[Discount Percentage]]&gt;=0.5,1,0)</f>
        <v>0</v>
      </c>
      <c r="K287" s="5">
        <f>PRODUCT(Table11[[#This Row],[Actual Price]],Table11[[#This Row],[Rating Count]])</f>
        <v>365768748</v>
      </c>
      <c r="L287" t="s">
        <v>15055</v>
      </c>
      <c r="M287" t="s">
        <v>15058</v>
      </c>
    </row>
    <row r="288" spans="1:13" x14ac:dyDescent="0.3">
      <c r="A288" t="s">
        <v>3473</v>
      </c>
      <c r="B288" t="s">
        <v>14395</v>
      </c>
      <c r="C288" t="s">
        <v>12825</v>
      </c>
      <c r="D288">
        <v>13999</v>
      </c>
      <c r="E288">
        <v>19999</v>
      </c>
      <c r="F288" s="13">
        <v>0.3</v>
      </c>
      <c r="G288">
        <v>4.0999999999999996</v>
      </c>
      <c r="H288">
        <v>19252</v>
      </c>
      <c r="I288" s="13">
        <f>IF(Table11[[#This Row],[Discount Percentage]]&gt;=0.5,1,0)</f>
        <v>0</v>
      </c>
      <c r="K288" s="5">
        <f>PRODUCT(Table11[[#This Row],[Actual Price]],Table11[[#This Row],[Rating Count]])</f>
        <v>385020748</v>
      </c>
      <c r="L288" t="s">
        <v>15055</v>
      </c>
      <c r="M288" t="s">
        <v>15058</v>
      </c>
    </row>
    <row r="289" spans="1:13" x14ac:dyDescent="0.3">
      <c r="A289" t="s">
        <v>3693</v>
      </c>
      <c r="B289" t="s">
        <v>14410</v>
      </c>
      <c r="C289" t="s">
        <v>12825</v>
      </c>
      <c r="D289">
        <v>15499</v>
      </c>
      <c r="E289">
        <v>20999</v>
      </c>
      <c r="F289" s="13">
        <v>0.26</v>
      </c>
      <c r="G289">
        <v>4.0999999999999996</v>
      </c>
      <c r="H289">
        <v>19252</v>
      </c>
      <c r="I289" s="13">
        <f>IF(Table11[[#This Row],[Discount Percentage]]&gt;=0.5,1,0)</f>
        <v>0</v>
      </c>
      <c r="K289" s="5">
        <f>PRODUCT(Table11[[#This Row],[Actual Price]],Table11[[#This Row],[Rating Count]])</f>
        <v>404272748</v>
      </c>
      <c r="L289" t="s">
        <v>15055</v>
      </c>
      <c r="M289" t="s">
        <v>15058</v>
      </c>
    </row>
    <row r="290" spans="1:13" x14ac:dyDescent="0.3">
      <c r="A290" t="s">
        <v>3697</v>
      </c>
      <c r="B290" t="s">
        <v>14411</v>
      </c>
      <c r="C290" t="s">
        <v>12825</v>
      </c>
      <c r="D290">
        <v>15499</v>
      </c>
      <c r="E290">
        <v>18999</v>
      </c>
      <c r="F290" s="13">
        <v>0.18</v>
      </c>
      <c r="G290">
        <v>4.0999999999999996</v>
      </c>
      <c r="H290">
        <v>19252</v>
      </c>
      <c r="I290" s="13">
        <f>IF(Table11[[#This Row],[Discount Percentage]]&gt;=0.5,1,0)</f>
        <v>0</v>
      </c>
      <c r="K290" s="5">
        <f>PRODUCT(Table11[[#This Row],[Actual Price]],Table11[[#This Row],[Rating Count]])</f>
        <v>365768748</v>
      </c>
      <c r="L290" t="s">
        <v>15055</v>
      </c>
      <c r="M290" t="s">
        <v>15058</v>
      </c>
    </row>
    <row r="291" spans="1:13" x14ac:dyDescent="0.3">
      <c r="A291" t="s">
        <v>3745</v>
      </c>
      <c r="B291" t="s">
        <v>14417</v>
      </c>
      <c r="C291" t="s">
        <v>12825</v>
      </c>
      <c r="D291">
        <v>13999</v>
      </c>
      <c r="E291">
        <v>19999</v>
      </c>
      <c r="F291" s="13">
        <v>0.3</v>
      </c>
      <c r="G291">
        <v>4.0999999999999996</v>
      </c>
      <c r="H291">
        <v>19252</v>
      </c>
      <c r="I291" s="13">
        <f>IF(Table11[[#This Row],[Discount Percentage]]&gt;=0.5,1,0)</f>
        <v>0</v>
      </c>
      <c r="K291" s="5">
        <f>PRODUCT(Table11[[#This Row],[Actual Price]],Table11[[#This Row],[Rating Count]])</f>
        <v>385020748</v>
      </c>
      <c r="L291" t="s">
        <v>15055</v>
      </c>
      <c r="M291" t="s">
        <v>15058</v>
      </c>
    </row>
    <row r="292" spans="1:13" x14ac:dyDescent="0.3">
      <c r="A292" t="s">
        <v>3219</v>
      </c>
      <c r="B292" t="s">
        <v>14376</v>
      </c>
      <c r="C292" t="s">
        <v>12825</v>
      </c>
      <c r="D292">
        <v>12999</v>
      </c>
      <c r="E292">
        <v>17999</v>
      </c>
      <c r="F292" s="13">
        <v>0.28000000000000003</v>
      </c>
      <c r="G292">
        <v>4.0999999999999996</v>
      </c>
      <c r="H292">
        <v>18998</v>
      </c>
      <c r="I292" s="13">
        <f>IF(Table11[[#This Row],[Discount Percentage]]&gt;=0.5,1,0)</f>
        <v>0</v>
      </c>
      <c r="K292" s="5">
        <f>PRODUCT(Table11[[#This Row],[Actual Price]],Table11[[#This Row],[Rating Count]])</f>
        <v>341945002</v>
      </c>
      <c r="L292" t="s">
        <v>15055</v>
      </c>
      <c r="M292" t="s">
        <v>15058</v>
      </c>
    </row>
    <row r="293" spans="1:13" x14ac:dyDescent="0.3">
      <c r="A293" t="s">
        <v>3463</v>
      </c>
      <c r="B293" t="s">
        <v>13192</v>
      </c>
      <c r="C293" t="s">
        <v>12825</v>
      </c>
      <c r="D293">
        <v>13999</v>
      </c>
      <c r="E293">
        <v>19499</v>
      </c>
      <c r="F293" s="13">
        <v>0.28000000000000003</v>
      </c>
      <c r="G293">
        <v>4.0999999999999996</v>
      </c>
      <c r="H293">
        <v>18998</v>
      </c>
      <c r="I293" s="13">
        <f>IF(Table11[[#This Row],[Discount Percentage]]&gt;=0.5,1,0)</f>
        <v>0</v>
      </c>
      <c r="K293" s="5">
        <f>PRODUCT(Table11[[#This Row],[Actual Price]],Table11[[#This Row],[Rating Count]])</f>
        <v>370442002</v>
      </c>
      <c r="L293" t="s">
        <v>15055</v>
      </c>
      <c r="M293" t="s">
        <v>15058</v>
      </c>
    </row>
    <row r="294" spans="1:13" x14ac:dyDescent="0.3">
      <c r="A294" t="s">
        <v>3534</v>
      </c>
      <c r="B294" t="s">
        <v>14399</v>
      </c>
      <c r="C294" t="s">
        <v>12825</v>
      </c>
      <c r="D294">
        <v>10999</v>
      </c>
      <c r="E294">
        <v>14999</v>
      </c>
      <c r="F294" s="13">
        <v>0.27</v>
      </c>
      <c r="G294">
        <v>4.0999999999999996</v>
      </c>
      <c r="H294">
        <v>18998</v>
      </c>
      <c r="I294" s="13">
        <f>IF(Table11[[#This Row],[Discount Percentage]]&gt;=0.5,1,0)</f>
        <v>0</v>
      </c>
      <c r="K294" s="5">
        <f>PRODUCT(Table11[[#This Row],[Actual Price]],Table11[[#This Row],[Rating Count]])</f>
        <v>284951002</v>
      </c>
      <c r="L294" t="s">
        <v>15055</v>
      </c>
      <c r="M294" t="s">
        <v>15058</v>
      </c>
    </row>
    <row r="295" spans="1:13" x14ac:dyDescent="0.3">
      <c r="A295" t="s">
        <v>3598</v>
      </c>
      <c r="B295" t="s">
        <v>13207</v>
      </c>
      <c r="C295" t="s">
        <v>12825</v>
      </c>
      <c r="D295">
        <v>10999</v>
      </c>
      <c r="E295">
        <v>14999</v>
      </c>
      <c r="F295" s="13">
        <v>0.27</v>
      </c>
      <c r="G295">
        <v>4.0999999999999996</v>
      </c>
      <c r="H295">
        <v>18998</v>
      </c>
      <c r="I295" s="13">
        <f>IF(Table11[[#This Row],[Discount Percentage]]&gt;=0.5,1,0)</f>
        <v>0</v>
      </c>
      <c r="K295" s="5">
        <f>PRODUCT(Table11[[#This Row],[Actual Price]],Table11[[#This Row],[Rating Count]])</f>
        <v>284951002</v>
      </c>
      <c r="L295" t="s">
        <v>15055</v>
      </c>
      <c r="M295" t="s">
        <v>15058</v>
      </c>
    </row>
    <row r="296" spans="1:13" x14ac:dyDescent="0.3">
      <c r="A296" t="s">
        <v>3625</v>
      </c>
      <c r="B296" t="s">
        <v>13192</v>
      </c>
      <c r="C296" t="s">
        <v>12825</v>
      </c>
      <c r="D296">
        <v>13999</v>
      </c>
      <c r="E296">
        <v>19499</v>
      </c>
      <c r="F296" s="13">
        <v>0.28000000000000003</v>
      </c>
      <c r="G296">
        <v>4.0999999999999996</v>
      </c>
      <c r="H296">
        <v>18998</v>
      </c>
      <c r="I296" s="13">
        <f>IF(Table11[[#This Row],[Discount Percentage]]&gt;=0.5,1,0)</f>
        <v>0</v>
      </c>
      <c r="K296" s="5">
        <f>PRODUCT(Table11[[#This Row],[Actual Price]],Table11[[#This Row],[Rating Count]])</f>
        <v>370442002</v>
      </c>
      <c r="L296" t="s">
        <v>15055</v>
      </c>
      <c r="M296" t="s">
        <v>15058</v>
      </c>
    </row>
    <row r="297" spans="1:13" x14ac:dyDescent="0.3">
      <c r="A297" t="s">
        <v>3754</v>
      </c>
      <c r="B297" t="s">
        <v>13224</v>
      </c>
      <c r="C297" t="s">
        <v>12825</v>
      </c>
      <c r="D297">
        <v>12999</v>
      </c>
      <c r="E297">
        <v>17999</v>
      </c>
      <c r="F297" s="13">
        <v>0.28000000000000003</v>
      </c>
      <c r="G297">
        <v>4.0999999999999996</v>
      </c>
      <c r="H297">
        <v>18998</v>
      </c>
      <c r="I297" s="13">
        <f>IF(Table11[[#This Row],[Discount Percentage]]&gt;=0.5,1,0)</f>
        <v>0</v>
      </c>
      <c r="K297" s="5">
        <f>PRODUCT(Table11[[#This Row],[Actual Price]],Table11[[#This Row],[Rating Count]])</f>
        <v>341945002</v>
      </c>
      <c r="L297" t="s">
        <v>15055</v>
      </c>
      <c r="M297" t="s">
        <v>15058</v>
      </c>
    </row>
    <row r="298" spans="1:13" x14ac:dyDescent="0.3">
      <c r="A298" t="s">
        <v>3989</v>
      </c>
      <c r="B298" t="s">
        <v>13192</v>
      </c>
      <c r="C298" t="s">
        <v>12825</v>
      </c>
      <c r="D298">
        <v>13999</v>
      </c>
      <c r="E298">
        <v>19499</v>
      </c>
      <c r="F298" s="13">
        <v>0.28000000000000003</v>
      </c>
      <c r="G298">
        <v>4.0999999999999996</v>
      </c>
      <c r="H298">
        <v>18998</v>
      </c>
      <c r="I298" s="13">
        <f>IF(Table11[[#This Row],[Discount Percentage]]&gt;=0.5,1,0)</f>
        <v>0</v>
      </c>
      <c r="K298" s="5">
        <f>PRODUCT(Table11[[#This Row],[Actual Price]],Table11[[#This Row],[Rating Count]])</f>
        <v>370442002</v>
      </c>
      <c r="L298" t="s">
        <v>15055</v>
      </c>
      <c r="M298" t="s">
        <v>15058</v>
      </c>
    </row>
    <row r="299" spans="1:13" x14ac:dyDescent="0.3">
      <c r="A299" t="s">
        <v>4739</v>
      </c>
      <c r="B299" t="s">
        <v>13318</v>
      </c>
      <c r="C299" t="s">
        <v>12825</v>
      </c>
      <c r="D299">
        <v>13999</v>
      </c>
      <c r="E299">
        <v>19499</v>
      </c>
      <c r="F299" s="13">
        <v>0.28000000000000003</v>
      </c>
      <c r="G299">
        <v>4.0999999999999996</v>
      </c>
      <c r="H299">
        <v>18998</v>
      </c>
      <c r="I299" s="13">
        <f>IF(Table11[[#This Row],[Discount Percentage]]&gt;=0.5,1,0)</f>
        <v>0</v>
      </c>
      <c r="K299" s="5">
        <f>PRODUCT(Table11[[#This Row],[Actual Price]],Table11[[#This Row],[Rating Count]])</f>
        <v>370442002</v>
      </c>
      <c r="L299" t="s">
        <v>15055</v>
      </c>
      <c r="M299" t="s">
        <v>15059</v>
      </c>
    </row>
    <row r="300" spans="1:13" x14ac:dyDescent="0.3">
      <c r="A300" t="s">
        <v>1939</v>
      </c>
      <c r="B300" t="s">
        <v>14261</v>
      </c>
      <c r="C300" t="s">
        <v>12825</v>
      </c>
      <c r="D300">
        <v>209</v>
      </c>
      <c r="E300">
        <v>600</v>
      </c>
      <c r="F300" s="13">
        <v>0.65</v>
      </c>
      <c r="G300">
        <v>4.4000000000000004</v>
      </c>
      <c r="H300">
        <v>18872</v>
      </c>
      <c r="I300" s="13">
        <f>IF(Table11[[#This Row],[Discount Percentage]]&gt;=0.5,1,0)</f>
        <v>1</v>
      </c>
      <c r="K300" s="5">
        <f>PRODUCT(Table11[[#This Row],[Actual Price]],Table11[[#This Row],[Rating Count]])</f>
        <v>11323200</v>
      </c>
      <c r="L300" t="s">
        <v>15053</v>
      </c>
      <c r="M300" t="s">
        <v>15058</v>
      </c>
    </row>
    <row r="301" spans="1:13" x14ac:dyDescent="0.3">
      <c r="A301" t="s">
        <v>158</v>
      </c>
      <c r="B301" t="s">
        <v>14109</v>
      </c>
      <c r="C301" t="s">
        <v>12824</v>
      </c>
      <c r="D301">
        <v>349</v>
      </c>
      <c r="E301">
        <v>399</v>
      </c>
      <c r="F301" s="13">
        <v>0.13</v>
      </c>
      <c r="G301">
        <v>4.4000000000000004</v>
      </c>
      <c r="H301">
        <v>18757</v>
      </c>
      <c r="I301" s="13">
        <f>IF(Table11[[#This Row],[Discount Percentage]]&gt;=0.5,1,0)</f>
        <v>0</v>
      </c>
      <c r="K301" s="5">
        <f>PRODUCT(Table11[[#This Row],[Actual Price]],Table11[[#This Row],[Rating Count]])</f>
        <v>7484043</v>
      </c>
      <c r="L301" t="s">
        <v>15053</v>
      </c>
      <c r="M301" t="s">
        <v>15058</v>
      </c>
    </row>
    <row r="302" spans="1:13" x14ac:dyDescent="0.3">
      <c r="A302" t="s">
        <v>3588</v>
      </c>
      <c r="B302" t="s">
        <v>14404</v>
      </c>
      <c r="C302" t="s">
        <v>12825</v>
      </c>
      <c r="D302">
        <v>1799</v>
      </c>
      <c r="E302">
        <v>2499</v>
      </c>
      <c r="F302" s="13">
        <v>0.28000000000000003</v>
      </c>
      <c r="G302">
        <v>4.0999999999999996</v>
      </c>
      <c r="H302">
        <v>18678</v>
      </c>
      <c r="I302" s="13">
        <f>IF(Table11[[#This Row],[Discount Percentage]]&gt;=0.5,1,0)</f>
        <v>0</v>
      </c>
      <c r="K302" s="5">
        <f>PRODUCT(Table11[[#This Row],[Actual Price]],Table11[[#This Row],[Rating Count]])</f>
        <v>46676322</v>
      </c>
      <c r="L302" t="s">
        <v>15055</v>
      </c>
      <c r="M302" t="s">
        <v>15058</v>
      </c>
    </row>
    <row r="303" spans="1:13" x14ac:dyDescent="0.3">
      <c r="A303" t="s">
        <v>6790</v>
      </c>
      <c r="B303" t="s">
        <v>14645</v>
      </c>
      <c r="C303" t="s">
        <v>12824</v>
      </c>
      <c r="D303">
        <v>349</v>
      </c>
      <c r="E303">
        <v>450</v>
      </c>
      <c r="F303" s="13">
        <v>0.22</v>
      </c>
      <c r="G303">
        <v>4.0999999999999996</v>
      </c>
      <c r="H303">
        <v>18656</v>
      </c>
      <c r="I303" s="13">
        <f>IF(Table11[[#This Row],[Discount Percentage]]&gt;=0.5,1,0)</f>
        <v>0</v>
      </c>
      <c r="K303" s="5">
        <f>PRODUCT(Table11[[#This Row],[Actual Price]],Table11[[#This Row],[Rating Count]])</f>
        <v>8395200</v>
      </c>
      <c r="L303" t="s">
        <v>15053</v>
      </c>
      <c r="M303" t="s">
        <v>15058</v>
      </c>
    </row>
    <row r="304" spans="1:13" x14ac:dyDescent="0.3">
      <c r="A304" t="s">
        <v>4072</v>
      </c>
      <c r="B304" t="s">
        <v>14441</v>
      </c>
      <c r="C304" t="s">
        <v>12825</v>
      </c>
      <c r="D304">
        <v>599</v>
      </c>
      <c r="E304">
        <v>999</v>
      </c>
      <c r="F304" s="13">
        <v>0.4</v>
      </c>
      <c r="G304">
        <v>4</v>
      </c>
      <c r="H304">
        <v>18654</v>
      </c>
      <c r="I304" s="13">
        <f>IF(Table11[[#This Row],[Discount Percentage]]&gt;=0.5,1,0)</f>
        <v>0</v>
      </c>
      <c r="K304" s="5">
        <f>PRODUCT(Table11[[#This Row],[Actual Price]],Table11[[#This Row],[Rating Count]])</f>
        <v>18635346</v>
      </c>
      <c r="L304" t="s">
        <v>15055</v>
      </c>
      <c r="M304" t="s">
        <v>15058</v>
      </c>
    </row>
    <row r="305" spans="1:13" x14ac:dyDescent="0.3">
      <c r="A305" t="s">
        <v>8350</v>
      </c>
      <c r="B305" t="s">
        <v>13659</v>
      </c>
      <c r="C305" t="s">
        <v>12828</v>
      </c>
      <c r="D305">
        <v>1199</v>
      </c>
      <c r="E305">
        <v>2000</v>
      </c>
      <c r="F305" s="13">
        <v>0.4</v>
      </c>
      <c r="G305">
        <v>4</v>
      </c>
      <c r="H305">
        <v>18543</v>
      </c>
      <c r="I305" s="13">
        <f>IF(Table11[[#This Row],[Discount Percentage]]&gt;=0.5,1,0)</f>
        <v>0</v>
      </c>
      <c r="K305" s="5">
        <f>PRODUCT(Table11[[#This Row],[Actual Price]],Table11[[#This Row],[Rating Count]])</f>
        <v>37086000</v>
      </c>
      <c r="L305" t="s">
        <v>15055</v>
      </c>
      <c r="M305" t="s">
        <v>15059</v>
      </c>
    </row>
    <row r="306" spans="1:13" x14ac:dyDescent="0.3">
      <c r="A306" t="s">
        <v>10254</v>
      </c>
      <c r="B306" t="s">
        <v>14874</v>
      </c>
      <c r="C306" t="s">
        <v>12828</v>
      </c>
      <c r="D306">
        <v>8199</v>
      </c>
      <c r="E306">
        <v>16000</v>
      </c>
      <c r="F306" s="13">
        <v>0.49</v>
      </c>
      <c r="G306">
        <v>3.9</v>
      </c>
      <c r="H306">
        <v>18497</v>
      </c>
      <c r="I306" s="13">
        <f>IF(Table11[[#This Row],[Discount Percentage]]&gt;=0.5,1,0)</f>
        <v>0</v>
      </c>
      <c r="K306" s="5">
        <f>PRODUCT(Table11[[#This Row],[Actual Price]],Table11[[#This Row],[Rating Count]])</f>
        <v>295952000</v>
      </c>
      <c r="L306" t="s">
        <v>15055</v>
      </c>
      <c r="M306" t="s">
        <v>15059</v>
      </c>
    </row>
    <row r="307" spans="1:13" x14ac:dyDescent="0.3">
      <c r="A307" t="s">
        <v>9197</v>
      </c>
      <c r="B307" t="s">
        <v>14809</v>
      </c>
      <c r="C307" t="s">
        <v>12828</v>
      </c>
      <c r="D307">
        <v>753</v>
      </c>
      <c r="E307">
        <v>899</v>
      </c>
      <c r="F307" s="13">
        <v>0.16</v>
      </c>
      <c r="G307">
        <v>4.2</v>
      </c>
      <c r="H307">
        <v>18462</v>
      </c>
      <c r="I307" s="13">
        <f>IF(Table11[[#This Row],[Discount Percentage]]&gt;=0.5,1,0)</f>
        <v>0</v>
      </c>
      <c r="K307" s="5">
        <f>PRODUCT(Table11[[#This Row],[Actual Price]],Table11[[#This Row],[Rating Count]])</f>
        <v>16597338</v>
      </c>
      <c r="L307" t="s">
        <v>15055</v>
      </c>
      <c r="M307" t="s">
        <v>15058</v>
      </c>
    </row>
    <row r="308" spans="1:13" x14ac:dyDescent="0.3">
      <c r="A308" t="s">
        <v>6535</v>
      </c>
      <c r="B308" t="s">
        <v>14625</v>
      </c>
      <c r="C308" t="s">
        <v>12825</v>
      </c>
      <c r="D308">
        <v>999</v>
      </c>
      <c r="E308">
        <v>2490</v>
      </c>
      <c r="F308" s="13">
        <v>0.6</v>
      </c>
      <c r="G308">
        <v>4.0999999999999996</v>
      </c>
      <c r="H308">
        <v>18331</v>
      </c>
      <c r="I308" s="13">
        <f>IF(Table11[[#This Row],[Discount Percentage]]&gt;=0.5,1,0)</f>
        <v>1</v>
      </c>
      <c r="K308" s="5">
        <f>PRODUCT(Table11[[#This Row],[Actual Price]],Table11[[#This Row],[Rating Count]])</f>
        <v>45644190</v>
      </c>
      <c r="L308" t="s">
        <v>15055</v>
      </c>
      <c r="M308" t="s">
        <v>15060</v>
      </c>
    </row>
    <row r="309" spans="1:13" x14ac:dyDescent="0.3">
      <c r="A309" t="s">
        <v>3524</v>
      </c>
      <c r="B309" t="s">
        <v>14398</v>
      </c>
      <c r="C309" t="s">
        <v>12825</v>
      </c>
      <c r="D309">
        <v>299</v>
      </c>
      <c r="E309">
        <v>1900</v>
      </c>
      <c r="F309" s="13">
        <v>0.84</v>
      </c>
      <c r="G309">
        <v>3.6</v>
      </c>
      <c r="H309">
        <v>18202</v>
      </c>
      <c r="I309" s="13">
        <f>IF(Table11[[#This Row],[Discount Percentage]]&gt;=0.5,1,0)</f>
        <v>1</v>
      </c>
      <c r="K309" s="5">
        <f>PRODUCT(Table11[[#This Row],[Actual Price]],Table11[[#This Row],[Rating Count]])</f>
        <v>34583800</v>
      </c>
      <c r="L309" t="s">
        <v>15053</v>
      </c>
      <c r="M309" t="s">
        <v>15058</v>
      </c>
    </row>
    <row r="310" spans="1:13" x14ac:dyDescent="0.3">
      <c r="A310" t="s">
        <v>5225</v>
      </c>
      <c r="B310" t="s">
        <v>13364</v>
      </c>
      <c r="C310" t="s">
        <v>12824</v>
      </c>
      <c r="D310">
        <v>399</v>
      </c>
      <c r="E310">
        <v>549</v>
      </c>
      <c r="F310" s="13">
        <v>0.27</v>
      </c>
      <c r="G310">
        <v>4.4000000000000004</v>
      </c>
      <c r="H310">
        <v>18139</v>
      </c>
      <c r="I310" s="13">
        <f>IF(Table11[[#This Row],[Discount Percentage]]&gt;=0.5,1,0)</f>
        <v>0</v>
      </c>
      <c r="K310" s="5">
        <f>PRODUCT(Table11[[#This Row],[Actual Price]],Table11[[#This Row],[Rating Count]])</f>
        <v>9958311</v>
      </c>
      <c r="L310" t="s">
        <v>15053</v>
      </c>
      <c r="M310" t="s">
        <v>15060</v>
      </c>
    </row>
    <row r="311" spans="1:13" x14ac:dyDescent="0.3">
      <c r="A311" t="s">
        <v>9555</v>
      </c>
      <c r="B311" t="s">
        <v>14831</v>
      </c>
      <c r="C311" t="s">
        <v>12828</v>
      </c>
      <c r="D311">
        <v>8999</v>
      </c>
      <c r="E311">
        <v>9995</v>
      </c>
      <c r="F311" s="13">
        <v>0.1</v>
      </c>
      <c r="G311">
        <v>4.4000000000000004</v>
      </c>
      <c r="H311">
        <v>17994</v>
      </c>
      <c r="I311" s="13">
        <f>IF(Table11[[#This Row],[Discount Percentage]]&gt;=0.5,1,0)</f>
        <v>0</v>
      </c>
      <c r="K311" s="5">
        <f>PRODUCT(Table11[[#This Row],[Actual Price]],Table11[[#This Row],[Rating Count]])</f>
        <v>179850030</v>
      </c>
      <c r="L311" t="s">
        <v>15055</v>
      </c>
      <c r="M311" t="s">
        <v>15059</v>
      </c>
    </row>
    <row r="312" spans="1:13" x14ac:dyDescent="0.3">
      <c r="A312" t="s">
        <v>3835</v>
      </c>
      <c r="B312" t="s">
        <v>14353</v>
      </c>
      <c r="C312" t="s">
        <v>12825</v>
      </c>
      <c r="D312">
        <v>1999</v>
      </c>
      <c r="E312">
        <v>7990</v>
      </c>
      <c r="F312" s="13">
        <v>0.75</v>
      </c>
      <c r="G312">
        <v>3.8</v>
      </c>
      <c r="H312">
        <v>17833</v>
      </c>
      <c r="I312" s="13">
        <f>IF(Table11[[#This Row],[Discount Percentage]]&gt;=0.5,1,0)</f>
        <v>1</v>
      </c>
      <c r="K312" s="5">
        <f>PRODUCT(Table11[[#This Row],[Actual Price]],Table11[[#This Row],[Rating Count]])</f>
        <v>142485670</v>
      </c>
      <c r="L312" t="s">
        <v>15055</v>
      </c>
      <c r="M312" t="s">
        <v>15058</v>
      </c>
    </row>
    <row r="313" spans="1:13" x14ac:dyDescent="0.3">
      <c r="A313" t="s">
        <v>2980</v>
      </c>
      <c r="B313" t="s">
        <v>14353</v>
      </c>
      <c r="C313" t="s">
        <v>12825</v>
      </c>
      <c r="D313">
        <v>1999</v>
      </c>
      <c r="E313">
        <v>7990</v>
      </c>
      <c r="F313" s="13">
        <v>0.75</v>
      </c>
      <c r="G313">
        <v>3.8</v>
      </c>
      <c r="H313">
        <v>17831</v>
      </c>
      <c r="I313" s="13">
        <f>IF(Table11[[#This Row],[Discount Percentage]]&gt;=0.5,1,0)</f>
        <v>1</v>
      </c>
      <c r="K313" s="5">
        <f>PRODUCT(Table11[[#This Row],[Actual Price]],Table11[[#This Row],[Rating Count]])</f>
        <v>142469690</v>
      </c>
      <c r="L313" t="s">
        <v>15055</v>
      </c>
      <c r="M313" t="s">
        <v>15059</v>
      </c>
    </row>
    <row r="314" spans="1:13" x14ac:dyDescent="0.3">
      <c r="A314" t="s">
        <v>3408</v>
      </c>
      <c r="B314" t="s">
        <v>14353</v>
      </c>
      <c r="C314" t="s">
        <v>12825</v>
      </c>
      <c r="D314">
        <v>1999</v>
      </c>
      <c r="E314">
        <v>7990</v>
      </c>
      <c r="F314" s="13">
        <v>0.75</v>
      </c>
      <c r="G314">
        <v>3.8</v>
      </c>
      <c r="H314">
        <v>17831</v>
      </c>
      <c r="I314" s="13">
        <f>IF(Table11[[#This Row],[Discount Percentage]]&gt;=0.5,1,0)</f>
        <v>1</v>
      </c>
      <c r="K314" s="5">
        <f>PRODUCT(Table11[[#This Row],[Actual Price]],Table11[[#This Row],[Rating Count]])</f>
        <v>142469690</v>
      </c>
      <c r="L314" t="s">
        <v>15055</v>
      </c>
      <c r="M314" t="s">
        <v>15058</v>
      </c>
    </row>
    <row r="315" spans="1:13" x14ac:dyDescent="0.3">
      <c r="A315" t="s">
        <v>3611</v>
      </c>
      <c r="B315" t="s">
        <v>14353</v>
      </c>
      <c r="C315" t="s">
        <v>12825</v>
      </c>
      <c r="D315">
        <v>1999</v>
      </c>
      <c r="E315">
        <v>7990</v>
      </c>
      <c r="F315" s="13">
        <v>0.75</v>
      </c>
      <c r="G315">
        <v>3.8</v>
      </c>
      <c r="H315">
        <v>17831</v>
      </c>
      <c r="I315" s="13">
        <f>IF(Table11[[#This Row],[Discount Percentage]]&gt;=0.5,1,0)</f>
        <v>1</v>
      </c>
      <c r="K315" s="5">
        <f>PRODUCT(Table11[[#This Row],[Actual Price]],Table11[[#This Row],[Rating Count]])</f>
        <v>142469690</v>
      </c>
      <c r="L315" t="s">
        <v>15055</v>
      </c>
      <c r="M315" t="s">
        <v>15058</v>
      </c>
    </row>
    <row r="316" spans="1:13" x14ac:dyDescent="0.3">
      <c r="A316" t="s">
        <v>5662</v>
      </c>
      <c r="B316" t="s">
        <v>14561</v>
      </c>
      <c r="C316" t="s">
        <v>12825</v>
      </c>
      <c r="D316">
        <v>269</v>
      </c>
      <c r="E316">
        <v>315</v>
      </c>
      <c r="F316" s="13">
        <v>0.15</v>
      </c>
      <c r="G316">
        <v>4.5</v>
      </c>
      <c r="H316">
        <v>17810</v>
      </c>
      <c r="I316" s="13">
        <f>IF(Table11[[#This Row],[Discount Percentage]]&gt;=0.5,1,0)</f>
        <v>0</v>
      </c>
      <c r="K316" s="5">
        <f>PRODUCT(Table11[[#This Row],[Actual Price]],Table11[[#This Row],[Rating Count]])</f>
        <v>5610150</v>
      </c>
      <c r="L316" t="s">
        <v>15053</v>
      </c>
      <c r="M316" t="s">
        <v>15059</v>
      </c>
    </row>
    <row r="317" spans="1:13" x14ac:dyDescent="0.3">
      <c r="A317" t="s">
        <v>9125</v>
      </c>
      <c r="B317" t="s">
        <v>14806</v>
      </c>
      <c r="C317" t="s">
        <v>12828</v>
      </c>
      <c r="D317">
        <v>899</v>
      </c>
      <c r="E317">
        <v>1249</v>
      </c>
      <c r="F317" s="13">
        <v>0.28000000000000003</v>
      </c>
      <c r="G317">
        <v>3.9</v>
      </c>
      <c r="H317">
        <v>17424</v>
      </c>
      <c r="I317" s="13">
        <f>IF(Table11[[#This Row],[Discount Percentage]]&gt;=0.5,1,0)</f>
        <v>0</v>
      </c>
      <c r="K317" s="5">
        <f>PRODUCT(Table11[[#This Row],[Actual Price]],Table11[[#This Row],[Rating Count]])</f>
        <v>21762576</v>
      </c>
      <c r="L317" t="s">
        <v>15055</v>
      </c>
      <c r="M317" t="s">
        <v>15058</v>
      </c>
    </row>
    <row r="318" spans="1:13" x14ac:dyDescent="0.3">
      <c r="A318" t="s">
        <v>3012</v>
      </c>
      <c r="B318" t="s">
        <v>14356</v>
      </c>
      <c r="C318" t="s">
        <v>12825</v>
      </c>
      <c r="D318">
        <v>28999</v>
      </c>
      <c r="E318">
        <v>28999</v>
      </c>
      <c r="F318" s="13">
        <v>0</v>
      </c>
      <c r="G318">
        <v>4.3</v>
      </c>
      <c r="H318">
        <v>17415</v>
      </c>
      <c r="I318" s="13">
        <f>IF(Table11[[#This Row],[Discount Percentage]]&gt;=0.5,1,0)</f>
        <v>0</v>
      </c>
      <c r="K318" s="5">
        <f>PRODUCT(Table11[[#This Row],[Actual Price]],Table11[[#This Row],[Rating Count]])</f>
        <v>505017585</v>
      </c>
      <c r="L318" t="s">
        <v>15055</v>
      </c>
      <c r="M318" t="s">
        <v>15059</v>
      </c>
    </row>
    <row r="319" spans="1:13" x14ac:dyDescent="0.3">
      <c r="A319" t="s">
        <v>3022</v>
      </c>
      <c r="B319" t="s">
        <v>14357</v>
      </c>
      <c r="C319" t="s">
        <v>12825</v>
      </c>
      <c r="D319">
        <v>28999</v>
      </c>
      <c r="E319">
        <v>28999</v>
      </c>
      <c r="F319" s="13">
        <v>0</v>
      </c>
      <c r="G319">
        <v>4.3</v>
      </c>
      <c r="H319">
        <v>17415</v>
      </c>
      <c r="I319" s="13">
        <f>IF(Table11[[#This Row],[Discount Percentage]]&gt;=0.5,1,0)</f>
        <v>0</v>
      </c>
      <c r="K319" s="5">
        <f>PRODUCT(Table11[[#This Row],[Actual Price]],Table11[[#This Row],[Rating Count]])</f>
        <v>505017585</v>
      </c>
      <c r="L319" t="s">
        <v>15055</v>
      </c>
      <c r="M319" t="s">
        <v>15059</v>
      </c>
    </row>
    <row r="320" spans="1:13" x14ac:dyDescent="0.3">
      <c r="A320" t="s">
        <v>3509</v>
      </c>
      <c r="B320" t="s">
        <v>14397</v>
      </c>
      <c r="C320" t="s">
        <v>12825</v>
      </c>
      <c r="D320">
        <v>33999</v>
      </c>
      <c r="E320">
        <v>33999</v>
      </c>
      <c r="F320" s="13">
        <v>0</v>
      </c>
      <c r="G320">
        <v>4.3</v>
      </c>
      <c r="H320">
        <v>17415</v>
      </c>
      <c r="I320" s="13">
        <f>IF(Table11[[#This Row],[Discount Percentage]]&gt;=0.5,1,0)</f>
        <v>0</v>
      </c>
      <c r="K320" s="5">
        <f>PRODUCT(Table11[[#This Row],[Actual Price]],Table11[[#This Row],[Rating Count]])</f>
        <v>592092585</v>
      </c>
      <c r="L320" t="s">
        <v>15055</v>
      </c>
      <c r="M320" t="s">
        <v>15058</v>
      </c>
    </row>
    <row r="321" spans="1:13" x14ac:dyDescent="0.3">
      <c r="A321" t="s">
        <v>6760</v>
      </c>
      <c r="B321" t="s">
        <v>14642</v>
      </c>
      <c r="C321" t="s">
        <v>12824</v>
      </c>
      <c r="D321">
        <v>1345</v>
      </c>
      <c r="E321">
        <v>2295</v>
      </c>
      <c r="F321" s="13">
        <v>0.41</v>
      </c>
      <c r="G321">
        <v>4.2</v>
      </c>
      <c r="H321">
        <v>17413</v>
      </c>
      <c r="I321" s="13">
        <f>IF(Table11[[#This Row],[Discount Percentage]]&gt;=0.5,1,0)</f>
        <v>0</v>
      </c>
      <c r="K321" s="5">
        <f>PRODUCT(Table11[[#This Row],[Actual Price]],Table11[[#This Row],[Rating Count]])</f>
        <v>39962835</v>
      </c>
      <c r="L321" t="s">
        <v>15055</v>
      </c>
      <c r="M321" t="s">
        <v>15059</v>
      </c>
    </row>
    <row r="322" spans="1:13" x14ac:dyDescent="0.3">
      <c r="A322" t="s">
        <v>6597</v>
      </c>
      <c r="B322" t="s">
        <v>14629</v>
      </c>
      <c r="C322" t="s">
        <v>12824</v>
      </c>
      <c r="D322">
        <v>1889</v>
      </c>
      <c r="E322">
        <v>2699</v>
      </c>
      <c r="F322" s="13">
        <v>0.3</v>
      </c>
      <c r="G322">
        <v>4.3</v>
      </c>
      <c r="H322">
        <v>17394</v>
      </c>
      <c r="I322" s="13">
        <f>IF(Table11[[#This Row],[Discount Percentage]]&gt;=0.5,1,0)</f>
        <v>0</v>
      </c>
      <c r="K322" s="5">
        <f>PRODUCT(Table11[[#This Row],[Actual Price]],Table11[[#This Row],[Rating Count]])</f>
        <v>46946406</v>
      </c>
      <c r="L322" t="s">
        <v>15055</v>
      </c>
      <c r="M322" t="s">
        <v>15059</v>
      </c>
    </row>
    <row r="323" spans="1:13" x14ac:dyDescent="0.3">
      <c r="A323" t="s">
        <v>5724</v>
      </c>
      <c r="B323" t="s">
        <v>14567</v>
      </c>
      <c r="C323" t="s">
        <v>12824</v>
      </c>
      <c r="D323">
        <v>448</v>
      </c>
      <c r="E323">
        <v>699</v>
      </c>
      <c r="F323" s="13">
        <v>0.36</v>
      </c>
      <c r="G323">
        <v>3.9</v>
      </c>
      <c r="H323">
        <v>17348</v>
      </c>
      <c r="I323" s="13">
        <f>IF(Table11[[#This Row],[Discount Percentage]]&gt;=0.5,1,0)</f>
        <v>0</v>
      </c>
      <c r="K323" s="5">
        <f>PRODUCT(Table11[[#This Row],[Actual Price]],Table11[[#This Row],[Rating Count]])</f>
        <v>12126252</v>
      </c>
      <c r="L323" t="s">
        <v>15053</v>
      </c>
      <c r="M323" t="s">
        <v>15058</v>
      </c>
    </row>
    <row r="324" spans="1:13" x14ac:dyDescent="0.3">
      <c r="A324" t="s">
        <v>11342</v>
      </c>
      <c r="B324" t="s">
        <v>13942</v>
      </c>
      <c r="C324" t="s">
        <v>12828</v>
      </c>
      <c r="D324">
        <v>559</v>
      </c>
      <c r="E324">
        <v>1010</v>
      </c>
      <c r="F324" s="13">
        <v>0.45</v>
      </c>
      <c r="G324">
        <v>4.0999999999999996</v>
      </c>
      <c r="H324">
        <v>17325</v>
      </c>
      <c r="I324" s="13">
        <f>IF(Table11[[#This Row],[Discount Percentage]]&gt;=0.5,1,0)</f>
        <v>0</v>
      </c>
      <c r="K324" s="5">
        <f>PRODUCT(Table11[[#This Row],[Actual Price]],Table11[[#This Row],[Rating Count]])</f>
        <v>17498250</v>
      </c>
      <c r="L324" t="s">
        <v>15055</v>
      </c>
      <c r="M324" t="s">
        <v>15060</v>
      </c>
    </row>
    <row r="325" spans="1:13" x14ac:dyDescent="0.3">
      <c r="A325" t="s">
        <v>8696</v>
      </c>
      <c r="B325" t="s">
        <v>14776</v>
      </c>
      <c r="C325" t="s">
        <v>12828</v>
      </c>
      <c r="D325">
        <v>719</v>
      </c>
      <c r="E325">
        <v>1295</v>
      </c>
      <c r="F325" s="13">
        <v>0.44</v>
      </c>
      <c r="G325">
        <v>4.2</v>
      </c>
      <c r="H325">
        <v>17218</v>
      </c>
      <c r="I325" s="13">
        <f>IF(Table11[[#This Row],[Discount Percentage]]&gt;=0.5,1,0)</f>
        <v>0</v>
      </c>
      <c r="K325" s="5">
        <f>PRODUCT(Table11[[#This Row],[Actual Price]],Table11[[#This Row],[Rating Count]])</f>
        <v>22297310</v>
      </c>
      <c r="L325" t="s">
        <v>15055</v>
      </c>
      <c r="M325" t="s">
        <v>15060</v>
      </c>
    </row>
    <row r="326" spans="1:13" x14ac:dyDescent="0.3">
      <c r="A326" t="s">
        <v>4679</v>
      </c>
      <c r="B326" t="s">
        <v>14383</v>
      </c>
      <c r="C326" t="s">
        <v>12825</v>
      </c>
      <c r="D326">
        <v>3999</v>
      </c>
      <c r="E326">
        <v>17999</v>
      </c>
      <c r="F326" s="13">
        <v>0.78</v>
      </c>
      <c r="G326">
        <v>4.3</v>
      </c>
      <c r="H326">
        <v>17161</v>
      </c>
      <c r="I326" s="13">
        <f>IF(Table11[[#This Row],[Discount Percentage]]&gt;=0.5,1,0)</f>
        <v>1</v>
      </c>
      <c r="K326" s="5">
        <f>PRODUCT(Table11[[#This Row],[Actual Price]],Table11[[#This Row],[Rating Count]])</f>
        <v>308880839</v>
      </c>
      <c r="L326" t="s">
        <v>15055</v>
      </c>
      <c r="M326" t="s">
        <v>15058</v>
      </c>
    </row>
    <row r="327" spans="1:13" x14ac:dyDescent="0.3">
      <c r="A327" t="s">
        <v>3291</v>
      </c>
      <c r="B327" t="s">
        <v>14383</v>
      </c>
      <c r="C327" t="s">
        <v>12825</v>
      </c>
      <c r="D327">
        <v>3999</v>
      </c>
      <c r="E327">
        <v>16999</v>
      </c>
      <c r="F327" s="13">
        <v>0.76</v>
      </c>
      <c r="G327">
        <v>4.3</v>
      </c>
      <c r="H327">
        <v>17159</v>
      </c>
      <c r="I327" s="13">
        <f>IF(Table11[[#This Row],[Discount Percentage]]&gt;=0.5,1,0)</f>
        <v>1</v>
      </c>
      <c r="K327" s="5">
        <f>PRODUCT(Table11[[#This Row],[Actual Price]],Table11[[#This Row],[Rating Count]])</f>
        <v>291685841</v>
      </c>
      <c r="L327" t="s">
        <v>15055</v>
      </c>
      <c r="M327" t="s">
        <v>15058</v>
      </c>
    </row>
    <row r="328" spans="1:13" x14ac:dyDescent="0.3">
      <c r="A328" t="s">
        <v>3849</v>
      </c>
      <c r="B328" t="s">
        <v>14426</v>
      </c>
      <c r="C328" t="s">
        <v>12825</v>
      </c>
      <c r="D328">
        <v>2099</v>
      </c>
      <c r="E328">
        <v>5999</v>
      </c>
      <c r="F328" s="13">
        <v>0.65</v>
      </c>
      <c r="G328">
        <v>4.3</v>
      </c>
      <c r="H328">
        <v>17129</v>
      </c>
      <c r="I328" s="13">
        <f>IF(Table11[[#This Row],[Discount Percentage]]&gt;=0.5,1,0)</f>
        <v>1</v>
      </c>
      <c r="K328" s="5">
        <f>PRODUCT(Table11[[#This Row],[Actual Price]],Table11[[#This Row],[Rating Count]])</f>
        <v>102756871</v>
      </c>
      <c r="L328" t="s">
        <v>15055</v>
      </c>
      <c r="M328" t="s">
        <v>15060</v>
      </c>
    </row>
    <row r="329" spans="1:13" x14ac:dyDescent="0.3">
      <c r="A329" t="s">
        <v>57</v>
      </c>
      <c r="B329" t="s">
        <v>12845</v>
      </c>
      <c r="C329" t="s">
        <v>12824</v>
      </c>
      <c r="D329">
        <v>154</v>
      </c>
      <c r="E329">
        <v>399</v>
      </c>
      <c r="F329" s="13">
        <v>0.61</v>
      </c>
      <c r="G329">
        <v>4.2</v>
      </c>
      <c r="H329">
        <v>16905</v>
      </c>
      <c r="I329" s="13">
        <f>IF(Table11[[#This Row],[Discount Percentage]]&gt;=0.5,1,0)</f>
        <v>1</v>
      </c>
      <c r="K329" s="5">
        <f>PRODUCT(Table11[[#This Row],[Actual Price]],Table11[[#This Row],[Rating Count]])</f>
        <v>6745095</v>
      </c>
      <c r="L329" t="s">
        <v>15054</v>
      </c>
      <c r="M329" t="s">
        <v>15058</v>
      </c>
    </row>
    <row r="330" spans="1:13" x14ac:dyDescent="0.3">
      <c r="A330" t="s">
        <v>3715</v>
      </c>
      <c r="B330" t="s">
        <v>14413</v>
      </c>
      <c r="C330" t="s">
        <v>12825</v>
      </c>
      <c r="D330">
        <v>134</v>
      </c>
      <c r="E330">
        <v>699</v>
      </c>
      <c r="F330" s="13">
        <v>0.81</v>
      </c>
      <c r="G330">
        <v>4.0999999999999996</v>
      </c>
      <c r="H330">
        <v>16685</v>
      </c>
      <c r="I330" s="13">
        <f>IF(Table11[[#This Row],[Discount Percentage]]&gt;=0.5,1,0)</f>
        <v>1</v>
      </c>
      <c r="K330" s="5">
        <f>PRODUCT(Table11[[#This Row],[Actual Price]],Table11[[#This Row],[Rating Count]])</f>
        <v>11662815</v>
      </c>
      <c r="L330" t="s">
        <v>15054</v>
      </c>
      <c r="M330" t="s">
        <v>15058</v>
      </c>
    </row>
    <row r="331" spans="1:13" x14ac:dyDescent="0.3">
      <c r="A331" t="s">
        <v>7491</v>
      </c>
      <c r="B331" t="s">
        <v>14696</v>
      </c>
      <c r="C331" t="s">
        <v>12824</v>
      </c>
      <c r="D331">
        <v>1234</v>
      </c>
      <c r="E331">
        <v>1599</v>
      </c>
      <c r="F331" s="13">
        <v>0.23</v>
      </c>
      <c r="G331">
        <v>4.5</v>
      </c>
      <c r="H331">
        <v>16680</v>
      </c>
      <c r="I331" s="13">
        <f>IF(Table11[[#This Row],[Discount Percentage]]&gt;=0.5,1,0)</f>
        <v>0</v>
      </c>
      <c r="K331" s="5">
        <f>PRODUCT(Table11[[#This Row],[Actual Price]],Table11[[#This Row],[Rating Count]])</f>
        <v>26671320</v>
      </c>
      <c r="L331" t="s">
        <v>15055</v>
      </c>
      <c r="M331" t="s">
        <v>15060</v>
      </c>
    </row>
    <row r="332" spans="1:13" x14ac:dyDescent="0.3">
      <c r="A332" t="s">
        <v>3979</v>
      </c>
      <c r="B332" t="s">
        <v>14436</v>
      </c>
      <c r="C332" t="s">
        <v>12825</v>
      </c>
      <c r="D332">
        <v>349</v>
      </c>
      <c r="E332">
        <v>999</v>
      </c>
      <c r="F332" s="13">
        <v>0.65</v>
      </c>
      <c r="G332">
        <v>3.8</v>
      </c>
      <c r="H332">
        <v>16557</v>
      </c>
      <c r="I332" s="13">
        <f>IF(Table11[[#This Row],[Discount Percentage]]&gt;=0.5,1,0)</f>
        <v>1</v>
      </c>
      <c r="K332" s="5">
        <f>PRODUCT(Table11[[#This Row],[Actual Price]],Table11[[#This Row],[Rating Count]])</f>
        <v>16540443</v>
      </c>
      <c r="L332" t="s">
        <v>15053</v>
      </c>
      <c r="M332" t="s">
        <v>15058</v>
      </c>
    </row>
    <row r="333" spans="1:13" x14ac:dyDescent="0.3">
      <c r="A333" t="s">
        <v>3991</v>
      </c>
      <c r="B333" t="s">
        <v>14436</v>
      </c>
      <c r="C333" t="s">
        <v>12825</v>
      </c>
      <c r="D333">
        <v>349</v>
      </c>
      <c r="E333">
        <v>999</v>
      </c>
      <c r="F333" s="13">
        <v>0.65</v>
      </c>
      <c r="G333">
        <v>3.8</v>
      </c>
      <c r="H333">
        <v>16557</v>
      </c>
      <c r="I333" s="13">
        <f>IF(Table11[[#This Row],[Discount Percentage]]&gt;=0.5,1,0)</f>
        <v>1</v>
      </c>
      <c r="K333" s="5">
        <f>PRODUCT(Table11[[#This Row],[Actual Price]],Table11[[#This Row],[Rating Count]])</f>
        <v>16540443</v>
      </c>
      <c r="L333" t="s">
        <v>15053</v>
      </c>
      <c r="M333" t="s">
        <v>15058</v>
      </c>
    </row>
    <row r="334" spans="1:13" x14ac:dyDescent="0.3">
      <c r="A334" t="s">
        <v>224</v>
      </c>
      <c r="B334" t="s">
        <v>14115</v>
      </c>
      <c r="C334" t="s">
        <v>12825</v>
      </c>
      <c r="D334">
        <v>13490</v>
      </c>
      <c r="E334">
        <v>22900</v>
      </c>
      <c r="F334" s="13">
        <v>0.41</v>
      </c>
      <c r="G334">
        <v>4.3</v>
      </c>
      <c r="H334">
        <v>16299</v>
      </c>
      <c r="I334" s="13">
        <f>IF(Table11[[#This Row],[Discount Percentage]]&gt;=0.5,1,0)</f>
        <v>0</v>
      </c>
      <c r="K334" s="5">
        <f>PRODUCT(Table11[[#This Row],[Actual Price]],Table11[[#This Row],[Rating Count]])</f>
        <v>373247100</v>
      </c>
      <c r="L334" t="s">
        <v>15055</v>
      </c>
      <c r="M334" t="s">
        <v>15058</v>
      </c>
    </row>
    <row r="335" spans="1:13" x14ac:dyDescent="0.3">
      <c r="A335" t="s">
        <v>1374</v>
      </c>
      <c r="B335" t="s">
        <v>14115</v>
      </c>
      <c r="C335" t="s">
        <v>12825</v>
      </c>
      <c r="D335">
        <v>15490</v>
      </c>
      <c r="E335">
        <v>20900</v>
      </c>
      <c r="F335" s="13">
        <v>0.26</v>
      </c>
      <c r="G335">
        <v>4.3</v>
      </c>
      <c r="H335">
        <v>16299</v>
      </c>
      <c r="I335" s="13">
        <f>IF(Table11[[#This Row],[Discount Percentage]]&gt;=0.5,1,0)</f>
        <v>0</v>
      </c>
      <c r="K335" s="5">
        <f>PRODUCT(Table11[[#This Row],[Actual Price]],Table11[[#This Row],[Rating Count]])</f>
        <v>340649100</v>
      </c>
      <c r="L335" t="s">
        <v>15055</v>
      </c>
      <c r="M335" t="s">
        <v>15058</v>
      </c>
    </row>
    <row r="336" spans="1:13" x14ac:dyDescent="0.3">
      <c r="A336" t="s">
        <v>8145</v>
      </c>
      <c r="B336" t="s">
        <v>14734</v>
      </c>
      <c r="C336" t="s">
        <v>12824</v>
      </c>
      <c r="D336">
        <v>1599</v>
      </c>
      <c r="E336">
        <v>3599</v>
      </c>
      <c r="F336" s="13">
        <v>0.56000000000000005</v>
      </c>
      <c r="G336">
        <v>4.2</v>
      </c>
      <c r="H336">
        <v>16182</v>
      </c>
      <c r="I336" s="13">
        <f>IF(Table11[[#This Row],[Discount Percentage]]&gt;=0.5,1,0)</f>
        <v>1</v>
      </c>
      <c r="K336" s="5">
        <f>PRODUCT(Table11[[#This Row],[Actual Price]],Table11[[#This Row],[Rating Count]])</f>
        <v>58239018</v>
      </c>
      <c r="L336" t="s">
        <v>15055</v>
      </c>
      <c r="M336" t="s">
        <v>15059</v>
      </c>
    </row>
    <row r="337" spans="1:13" x14ac:dyDescent="0.3">
      <c r="A337" t="s">
        <v>8950</v>
      </c>
      <c r="B337" t="s">
        <v>14795</v>
      </c>
      <c r="C337" t="s">
        <v>12828</v>
      </c>
      <c r="D337">
        <v>599</v>
      </c>
      <c r="E337">
        <v>990</v>
      </c>
      <c r="F337" s="13">
        <v>0.39</v>
      </c>
      <c r="G337">
        <v>3.9</v>
      </c>
      <c r="H337">
        <v>16166</v>
      </c>
      <c r="I337" s="13">
        <f>IF(Table11[[#This Row],[Discount Percentage]]&gt;=0.5,1,0)</f>
        <v>0</v>
      </c>
      <c r="K337" s="5">
        <f>PRODUCT(Table11[[#This Row],[Actual Price]],Table11[[#This Row],[Rating Count]])</f>
        <v>16004340</v>
      </c>
      <c r="L337" t="s">
        <v>15055</v>
      </c>
      <c r="M337" t="s">
        <v>15058</v>
      </c>
    </row>
    <row r="338" spans="1:13" x14ac:dyDescent="0.3">
      <c r="A338" t="s">
        <v>7890</v>
      </c>
      <c r="B338" t="s">
        <v>13616</v>
      </c>
      <c r="C338" t="s">
        <v>12824</v>
      </c>
      <c r="D338">
        <v>2640</v>
      </c>
      <c r="E338">
        <v>3195</v>
      </c>
      <c r="F338" s="13">
        <v>0.17</v>
      </c>
      <c r="G338">
        <v>4.5</v>
      </c>
      <c r="H338">
        <v>16146</v>
      </c>
      <c r="I338" s="13">
        <f>IF(Table11[[#This Row],[Discount Percentage]]&gt;=0.5,1,0)</f>
        <v>0</v>
      </c>
      <c r="K338" s="5">
        <f>PRODUCT(Table11[[#This Row],[Actual Price]],Table11[[#This Row],[Rating Count]])</f>
        <v>51586470</v>
      </c>
      <c r="L338" t="s">
        <v>15055</v>
      </c>
      <c r="M338" t="s">
        <v>15058</v>
      </c>
    </row>
    <row r="339" spans="1:13" x14ac:dyDescent="0.3">
      <c r="A339" t="s">
        <v>10605</v>
      </c>
      <c r="B339" t="s">
        <v>14895</v>
      </c>
      <c r="C339" t="s">
        <v>12828</v>
      </c>
      <c r="D339">
        <v>9199</v>
      </c>
      <c r="E339">
        <v>18000</v>
      </c>
      <c r="F339" s="13">
        <v>0.49</v>
      </c>
      <c r="G339">
        <v>4</v>
      </c>
      <c r="H339">
        <v>16020</v>
      </c>
      <c r="I339" s="13">
        <f>IF(Table11[[#This Row],[Discount Percentage]]&gt;=0.5,1,0)</f>
        <v>0</v>
      </c>
      <c r="K339" s="5">
        <f>PRODUCT(Table11[[#This Row],[Actual Price]],Table11[[#This Row],[Rating Count]])</f>
        <v>288360000</v>
      </c>
      <c r="L339" t="s">
        <v>15055</v>
      </c>
      <c r="M339" t="s">
        <v>15059</v>
      </c>
    </row>
    <row r="340" spans="1:13" x14ac:dyDescent="0.3">
      <c r="A340" t="s">
        <v>3147</v>
      </c>
      <c r="B340" t="s">
        <v>14370</v>
      </c>
      <c r="C340" t="s">
        <v>12825</v>
      </c>
      <c r="D340">
        <v>1499</v>
      </c>
      <c r="E340">
        <v>2499</v>
      </c>
      <c r="F340" s="13">
        <v>0.4</v>
      </c>
      <c r="G340">
        <v>4.3</v>
      </c>
      <c r="H340">
        <v>15970</v>
      </c>
      <c r="I340" s="13">
        <f>IF(Table11[[#This Row],[Discount Percentage]]&gt;=0.5,1,0)</f>
        <v>0</v>
      </c>
      <c r="K340" s="5">
        <f>PRODUCT(Table11[[#This Row],[Actual Price]],Table11[[#This Row],[Rating Count]])</f>
        <v>39909030</v>
      </c>
      <c r="L340" t="s">
        <v>15055</v>
      </c>
      <c r="M340" t="s">
        <v>15058</v>
      </c>
    </row>
    <row r="341" spans="1:13" x14ac:dyDescent="0.3">
      <c r="A341" t="s">
        <v>7553</v>
      </c>
      <c r="B341" t="s">
        <v>13582</v>
      </c>
      <c r="C341" t="s">
        <v>12830</v>
      </c>
      <c r="D341">
        <v>150</v>
      </c>
      <c r="E341">
        <v>150</v>
      </c>
      <c r="F341" s="13">
        <v>0</v>
      </c>
      <c r="G341">
        <v>4.3</v>
      </c>
      <c r="H341">
        <v>15867</v>
      </c>
      <c r="I341" s="13">
        <f>IF(Table11[[#This Row],[Discount Percentage]]&gt;=0.5,1,0)</f>
        <v>0</v>
      </c>
      <c r="K341" s="5">
        <f>PRODUCT(Table11[[#This Row],[Actual Price]],Table11[[#This Row],[Rating Count]])</f>
        <v>2380050</v>
      </c>
      <c r="L341" t="s">
        <v>15054</v>
      </c>
      <c r="M341" t="s">
        <v>15059</v>
      </c>
    </row>
    <row r="342" spans="1:13" x14ac:dyDescent="0.3">
      <c r="A342" t="s">
        <v>5980</v>
      </c>
      <c r="B342" t="s">
        <v>14586</v>
      </c>
      <c r="C342" t="s">
        <v>12824</v>
      </c>
      <c r="D342">
        <v>599</v>
      </c>
      <c r="E342">
        <v>799</v>
      </c>
      <c r="F342" s="13">
        <v>0.25</v>
      </c>
      <c r="G342">
        <v>4.3</v>
      </c>
      <c r="H342">
        <v>15790</v>
      </c>
      <c r="I342" s="13">
        <f>IF(Table11[[#This Row],[Discount Percentage]]&gt;=0.5,1,0)</f>
        <v>0</v>
      </c>
      <c r="K342" s="5">
        <f>PRODUCT(Table11[[#This Row],[Actual Price]],Table11[[#This Row],[Rating Count]])</f>
        <v>12616210</v>
      </c>
      <c r="L342" t="s">
        <v>15055</v>
      </c>
      <c r="M342" t="s">
        <v>15058</v>
      </c>
    </row>
    <row r="343" spans="1:13" x14ac:dyDescent="0.3">
      <c r="A343" t="s">
        <v>6257</v>
      </c>
      <c r="B343" t="s">
        <v>14606</v>
      </c>
      <c r="C343" t="s">
        <v>12824</v>
      </c>
      <c r="D343">
        <v>3299</v>
      </c>
      <c r="E343">
        <v>4100</v>
      </c>
      <c r="F343" s="13">
        <v>0.2</v>
      </c>
      <c r="G343">
        <v>3.9</v>
      </c>
      <c r="H343">
        <v>15783</v>
      </c>
      <c r="I343" s="13">
        <f>IF(Table11[[#This Row],[Discount Percentage]]&gt;=0.5,1,0)</f>
        <v>0</v>
      </c>
      <c r="K343" s="5">
        <f>PRODUCT(Table11[[#This Row],[Actual Price]],Table11[[#This Row],[Rating Count]])</f>
        <v>64710300</v>
      </c>
      <c r="L343" t="s">
        <v>15055</v>
      </c>
      <c r="M343" t="s">
        <v>15059</v>
      </c>
    </row>
    <row r="344" spans="1:13" x14ac:dyDescent="0.3">
      <c r="A344" t="s">
        <v>9011</v>
      </c>
      <c r="B344" t="s">
        <v>13723</v>
      </c>
      <c r="C344" t="s">
        <v>12828</v>
      </c>
      <c r="D344">
        <v>349</v>
      </c>
      <c r="E344">
        <v>999</v>
      </c>
      <c r="F344" s="13">
        <v>0.65</v>
      </c>
      <c r="G344">
        <v>4</v>
      </c>
      <c r="H344">
        <v>15646</v>
      </c>
      <c r="I344" s="13">
        <f>IF(Table11[[#This Row],[Discount Percentage]]&gt;=0.5,1,0)</f>
        <v>1</v>
      </c>
      <c r="K344" s="5">
        <f>PRODUCT(Table11[[#This Row],[Actual Price]],Table11[[#This Row],[Rating Count]])</f>
        <v>15630354</v>
      </c>
      <c r="L344" t="s">
        <v>15053</v>
      </c>
      <c r="M344" t="s">
        <v>15059</v>
      </c>
    </row>
    <row r="345" spans="1:13" x14ac:dyDescent="0.3">
      <c r="A345" t="s">
        <v>8445</v>
      </c>
      <c r="B345" t="s">
        <v>14756</v>
      </c>
      <c r="C345" t="s">
        <v>12828</v>
      </c>
      <c r="D345">
        <v>1043</v>
      </c>
      <c r="E345">
        <v>1345</v>
      </c>
      <c r="F345" s="13">
        <v>0.22</v>
      </c>
      <c r="G345">
        <v>3.8</v>
      </c>
      <c r="H345">
        <v>15592</v>
      </c>
      <c r="I345" s="13">
        <f>IF(Table11[[#This Row],[Discount Percentage]]&gt;=0.5,1,0)</f>
        <v>0</v>
      </c>
      <c r="K345" s="5">
        <f>PRODUCT(Table11[[#This Row],[Actual Price]],Table11[[#This Row],[Rating Count]])</f>
        <v>20971240</v>
      </c>
      <c r="L345" t="s">
        <v>15055</v>
      </c>
      <c r="M345" t="s">
        <v>15058</v>
      </c>
    </row>
    <row r="346" spans="1:13" x14ac:dyDescent="0.3">
      <c r="A346" t="s">
        <v>8880</v>
      </c>
      <c r="B346" t="s">
        <v>14790</v>
      </c>
      <c r="C346" t="s">
        <v>12828</v>
      </c>
      <c r="D346">
        <v>1321</v>
      </c>
      <c r="E346">
        <v>1545</v>
      </c>
      <c r="F346" s="13">
        <v>0.14000000000000001</v>
      </c>
      <c r="G346">
        <v>4.3</v>
      </c>
      <c r="H346">
        <v>15453</v>
      </c>
      <c r="I346" s="13">
        <f>IF(Table11[[#This Row],[Discount Percentage]]&gt;=0.5,1,0)</f>
        <v>0</v>
      </c>
      <c r="K346" s="5">
        <f>PRODUCT(Table11[[#This Row],[Actual Price]],Table11[[#This Row],[Rating Count]])</f>
        <v>23874885</v>
      </c>
      <c r="L346" t="s">
        <v>15055</v>
      </c>
      <c r="M346" t="s">
        <v>15058</v>
      </c>
    </row>
    <row r="347" spans="1:13" x14ac:dyDescent="0.3">
      <c r="A347" t="s">
        <v>11031</v>
      </c>
      <c r="B347" t="s">
        <v>14919</v>
      </c>
      <c r="C347" t="s">
        <v>12828</v>
      </c>
      <c r="D347">
        <v>1804</v>
      </c>
      <c r="E347">
        <v>2380</v>
      </c>
      <c r="F347" s="13">
        <v>0.24</v>
      </c>
      <c r="G347">
        <v>4</v>
      </c>
      <c r="H347">
        <v>15382</v>
      </c>
      <c r="I347" s="13">
        <f>IF(Table11[[#This Row],[Discount Percentage]]&gt;=0.5,1,0)</f>
        <v>0</v>
      </c>
      <c r="K347" s="5">
        <f>PRODUCT(Table11[[#This Row],[Actual Price]],Table11[[#This Row],[Rating Count]])</f>
        <v>36609160</v>
      </c>
      <c r="L347" t="s">
        <v>15055</v>
      </c>
      <c r="M347" t="s">
        <v>15060</v>
      </c>
    </row>
    <row r="348" spans="1:13" x14ac:dyDescent="0.3">
      <c r="A348" t="s">
        <v>5059</v>
      </c>
      <c r="B348" t="s">
        <v>14515</v>
      </c>
      <c r="C348" t="s">
        <v>12824</v>
      </c>
      <c r="D348">
        <v>699</v>
      </c>
      <c r="E348">
        <v>999</v>
      </c>
      <c r="F348" s="13">
        <v>0.3</v>
      </c>
      <c r="G348">
        <v>3.5</v>
      </c>
      <c r="H348">
        <v>15295</v>
      </c>
      <c r="I348" s="13">
        <f>IF(Table11[[#This Row],[Discount Percentage]]&gt;=0.5,1,0)</f>
        <v>0</v>
      </c>
      <c r="K348" s="5">
        <f>PRODUCT(Table11[[#This Row],[Actual Price]],Table11[[#This Row],[Rating Count]])</f>
        <v>15279705</v>
      </c>
      <c r="L348" t="s">
        <v>15055</v>
      </c>
      <c r="M348" t="s">
        <v>15059</v>
      </c>
    </row>
    <row r="349" spans="1:13" x14ac:dyDescent="0.3">
      <c r="A349" t="s">
        <v>9217</v>
      </c>
      <c r="B349" t="s">
        <v>14811</v>
      </c>
      <c r="C349" t="s">
        <v>12828</v>
      </c>
      <c r="D349">
        <v>1099</v>
      </c>
      <c r="E349">
        <v>1899</v>
      </c>
      <c r="F349" s="13">
        <v>0.42</v>
      </c>
      <c r="G349">
        <v>4.3</v>
      </c>
      <c r="H349">
        <v>15276</v>
      </c>
      <c r="I349" s="13">
        <f>IF(Table11[[#This Row],[Discount Percentage]]&gt;=0.5,1,0)</f>
        <v>0</v>
      </c>
      <c r="K349" s="5">
        <f>PRODUCT(Table11[[#This Row],[Actual Price]],Table11[[#This Row],[Rating Count]])</f>
        <v>29009124</v>
      </c>
      <c r="L349" t="s">
        <v>15055</v>
      </c>
      <c r="M349" t="s">
        <v>15059</v>
      </c>
    </row>
    <row r="350" spans="1:13" x14ac:dyDescent="0.3">
      <c r="A350" t="s">
        <v>11594</v>
      </c>
      <c r="B350" t="s">
        <v>13967</v>
      </c>
      <c r="C350" t="s">
        <v>12828</v>
      </c>
      <c r="D350">
        <v>979</v>
      </c>
      <c r="E350">
        <v>1395</v>
      </c>
      <c r="F350" s="13">
        <v>0.3</v>
      </c>
      <c r="G350">
        <v>4.2</v>
      </c>
      <c r="H350">
        <v>15252</v>
      </c>
      <c r="I350" s="13">
        <f>IF(Table11[[#This Row],[Discount Percentage]]&gt;=0.5,1,0)</f>
        <v>0</v>
      </c>
      <c r="K350" s="5">
        <f>PRODUCT(Table11[[#This Row],[Actual Price]],Table11[[#This Row],[Rating Count]])</f>
        <v>21276540</v>
      </c>
      <c r="L350" t="s">
        <v>15055</v>
      </c>
      <c r="M350" t="s">
        <v>15059</v>
      </c>
    </row>
    <row r="351" spans="1:13" x14ac:dyDescent="0.3">
      <c r="A351" t="s">
        <v>5164</v>
      </c>
      <c r="B351" t="s">
        <v>14523</v>
      </c>
      <c r="C351" t="s">
        <v>12824</v>
      </c>
      <c r="D351">
        <v>39</v>
      </c>
      <c r="E351">
        <v>299</v>
      </c>
      <c r="F351" s="13">
        <v>0.87</v>
      </c>
      <c r="G351">
        <v>3.5</v>
      </c>
      <c r="H351">
        <v>15233</v>
      </c>
      <c r="I351" s="13">
        <f>IF(Table11[[#This Row],[Discount Percentage]]&gt;=0.5,1,0)</f>
        <v>1</v>
      </c>
      <c r="K351" s="5">
        <f>PRODUCT(Table11[[#This Row],[Actual Price]],Table11[[#This Row],[Rating Count]])</f>
        <v>4554667</v>
      </c>
      <c r="L351" t="s">
        <v>15054</v>
      </c>
      <c r="M351" t="s">
        <v>15058</v>
      </c>
    </row>
    <row r="352" spans="1:13" x14ac:dyDescent="0.3">
      <c r="A352" t="s">
        <v>77</v>
      </c>
      <c r="B352" t="s">
        <v>14101</v>
      </c>
      <c r="C352" t="s">
        <v>12824</v>
      </c>
      <c r="D352">
        <v>176.63</v>
      </c>
      <c r="E352">
        <v>499</v>
      </c>
      <c r="F352" s="13">
        <v>0.65</v>
      </c>
      <c r="G352">
        <v>4.0999999999999996</v>
      </c>
      <c r="H352">
        <v>15188</v>
      </c>
      <c r="I352" s="13">
        <f>IF(Table11[[#This Row],[Discount Percentage]]&gt;=0.5,1,0)</f>
        <v>1</v>
      </c>
      <c r="K352" s="5">
        <f>PRODUCT(Table11[[#This Row],[Actual Price]],Table11[[#This Row],[Rating Count]])</f>
        <v>7578812</v>
      </c>
      <c r="L352" t="s">
        <v>15054</v>
      </c>
      <c r="M352" t="s">
        <v>15058</v>
      </c>
    </row>
    <row r="353" spans="1:13" x14ac:dyDescent="0.3">
      <c r="A353" t="s">
        <v>5599</v>
      </c>
      <c r="B353" t="s">
        <v>14558</v>
      </c>
      <c r="C353" t="s">
        <v>12825</v>
      </c>
      <c r="D353">
        <v>1549</v>
      </c>
      <c r="E353">
        <v>2495</v>
      </c>
      <c r="F353" s="13">
        <v>0.38</v>
      </c>
      <c r="G353">
        <v>4.4000000000000004</v>
      </c>
      <c r="H353">
        <v>15137</v>
      </c>
      <c r="I353" s="13">
        <f>IF(Table11[[#This Row],[Discount Percentage]]&gt;=0.5,1,0)</f>
        <v>0</v>
      </c>
      <c r="K353" s="5">
        <f>PRODUCT(Table11[[#This Row],[Actual Price]],Table11[[#This Row],[Rating Count]])</f>
        <v>37766815</v>
      </c>
      <c r="L353" t="s">
        <v>15055</v>
      </c>
      <c r="M353" t="s">
        <v>15059</v>
      </c>
    </row>
    <row r="354" spans="1:13" x14ac:dyDescent="0.3">
      <c r="A354" t="s">
        <v>9816</v>
      </c>
      <c r="B354" t="s">
        <v>14843</v>
      </c>
      <c r="C354" t="s">
        <v>12828</v>
      </c>
      <c r="D354">
        <v>2698</v>
      </c>
      <c r="E354">
        <v>3945</v>
      </c>
      <c r="F354" s="13">
        <v>0.32</v>
      </c>
      <c r="G354">
        <v>4</v>
      </c>
      <c r="H354">
        <v>15034</v>
      </c>
      <c r="I354" s="13">
        <f>IF(Table11[[#This Row],[Discount Percentage]]&gt;=0.5,1,0)</f>
        <v>0</v>
      </c>
      <c r="K354" s="5">
        <f>PRODUCT(Table11[[#This Row],[Actual Price]],Table11[[#This Row],[Rating Count]])</f>
        <v>59309130</v>
      </c>
      <c r="L354" t="s">
        <v>15055</v>
      </c>
      <c r="M354" t="s">
        <v>15059</v>
      </c>
    </row>
    <row r="355" spans="1:13" x14ac:dyDescent="0.3">
      <c r="A355" t="s">
        <v>6348</v>
      </c>
      <c r="B355" t="s">
        <v>13468</v>
      </c>
      <c r="C355" t="s">
        <v>12825</v>
      </c>
      <c r="D355">
        <v>119</v>
      </c>
      <c r="E355">
        <v>499</v>
      </c>
      <c r="F355" s="13">
        <v>0.76</v>
      </c>
      <c r="G355">
        <v>4.3</v>
      </c>
      <c r="H355">
        <v>15032</v>
      </c>
      <c r="I355" s="13">
        <f>IF(Table11[[#This Row],[Discount Percentage]]&gt;=0.5,1,0)</f>
        <v>1</v>
      </c>
      <c r="K355" s="5">
        <f>PRODUCT(Table11[[#This Row],[Actual Price]],Table11[[#This Row],[Rating Count]])</f>
        <v>7500968</v>
      </c>
      <c r="L355" t="s">
        <v>15054</v>
      </c>
      <c r="M355" t="s">
        <v>15058</v>
      </c>
    </row>
    <row r="356" spans="1:13" x14ac:dyDescent="0.3">
      <c r="A356" t="s">
        <v>5990</v>
      </c>
      <c r="B356" t="s">
        <v>14587</v>
      </c>
      <c r="C356" t="s">
        <v>12824</v>
      </c>
      <c r="D356">
        <v>949</v>
      </c>
      <c r="E356">
        <v>2000</v>
      </c>
      <c r="F356" s="13">
        <v>0.53</v>
      </c>
      <c r="G356">
        <v>3.9</v>
      </c>
      <c r="H356">
        <v>14969</v>
      </c>
      <c r="I356" s="13">
        <f>IF(Table11[[#This Row],[Discount Percentage]]&gt;=0.5,1,0)</f>
        <v>1</v>
      </c>
      <c r="K356" s="5">
        <f>PRODUCT(Table11[[#This Row],[Actual Price]],Table11[[#This Row],[Rating Count]])</f>
        <v>29938000</v>
      </c>
      <c r="L356" t="s">
        <v>15055</v>
      </c>
      <c r="M356" t="s">
        <v>15060</v>
      </c>
    </row>
    <row r="357" spans="1:13" x14ac:dyDescent="0.3">
      <c r="A357" t="s">
        <v>5185</v>
      </c>
      <c r="B357" t="s">
        <v>14525</v>
      </c>
      <c r="C357" t="s">
        <v>12825</v>
      </c>
      <c r="D357">
        <v>1199</v>
      </c>
      <c r="E357">
        <v>4999</v>
      </c>
      <c r="F357" s="13">
        <v>0.76</v>
      </c>
      <c r="G357">
        <v>3.8</v>
      </c>
      <c r="H357">
        <v>14961</v>
      </c>
      <c r="I357" s="13">
        <f>IF(Table11[[#This Row],[Discount Percentage]]&gt;=0.5,1,0)</f>
        <v>1</v>
      </c>
      <c r="K357" s="5">
        <f>PRODUCT(Table11[[#This Row],[Actual Price]],Table11[[#This Row],[Rating Count]])</f>
        <v>74790039</v>
      </c>
      <c r="L357" t="s">
        <v>15055</v>
      </c>
      <c r="M357" t="s">
        <v>15058</v>
      </c>
    </row>
    <row r="358" spans="1:13" x14ac:dyDescent="0.3">
      <c r="A358" t="s">
        <v>9645</v>
      </c>
      <c r="B358" t="s">
        <v>14836</v>
      </c>
      <c r="C358" t="s">
        <v>12828</v>
      </c>
      <c r="D358">
        <v>2599</v>
      </c>
      <c r="E358">
        <v>4400</v>
      </c>
      <c r="F358" s="13">
        <v>0.41</v>
      </c>
      <c r="G358">
        <v>4.0999999999999996</v>
      </c>
      <c r="H358">
        <v>14947</v>
      </c>
      <c r="I358" s="13">
        <f>IF(Table11[[#This Row],[Discount Percentage]]&gt;=0.5,1,0)</f>
        <v>0</v>
      </c>
      <c r="K358" s="5">
        <f>PRODUCT(Table11[[#This Row],[Actual Price]],Table11[[#This Row],[Rating Count]])</f>
        <v>65766800</v>
      </c>
      <c r="L358" t="s">
        <v>15055</v>
      </c>
      <c r="M358" t="s">
        <v>15059</v>
      </c>
    </row>
    <row r="359" spans="1:13" x14ac:dyDescent="0.3">
      <c r="A359" t="s">
        <v>2592</v>
      </c>
      <c r="B359" t="s">
        <v>14320</v>
      </c>
      <c r="C359" t="s">
        <v>12824</v>
      </c>
      <c r="D359">
        <v>349</v>
      </c>
      <c r="E359">
        <v>899</v>
      </c>
      <c r="F359" s="13">
        <v>0.61</v>
      </c>
      <c r="G359">
        <v>4.0999999999999996</v>
      </c>
      <c r="H359">
        <v>14896</v>
      </c>
      <c r="I359" s="13">
        <f>IF(Table11[[#This Row],[Discount Percentage]]&gt;=0.5,1,0)</f>
        <v>1</v>
      </c>
      <c r="K359" s="5">
        <f>PRODUCT(Table11[[#This Row],[Actual Price]],Table11[[#This Row],[Rating Count]])</f>
        <v>13391504</v>
      </c>
      <c r="L359" t="s">
        <v>15053</v>
      </c>
      <c r="M359" t="s">
        <v>15059</v>
      </c>
    </row>
    <row r="360" spans="1:13" x14ac:dyDescent="0.3">
      <c r="A360" t="s">
        <v>4985</v>
      </c>
      <c r="B360" t="s">
        <v>13343</v>
      </c>
      <c r="C360" t="s">
        <v>12828</v>
      </c>
      <c r="D360">
        <v>130</v>
      </c>
      <c r="E360">
        <v>165</v>
      </c>
      <c r="F360" s="13">
        <v>0.21</v>
      </c>
      <c r="G360">
        <v>3.9</v>
      </c>
      <c r="H360">
        <v>14778</v>
      </c>
      <c r="I360" s="13">
        <f>IF(Table11[[#This Row],[Discount Percentage]]&gt;=0.5,1,0)</f>
        <v>0</v>
      </c>
      <c r="K360" s="5">
        <f>PRODUCT(Table11[[#This Row],[Actual Price]],Table11[[#This Row],[Rating Count]])</f>
        <v>2438370</v>
      </c>
      <c r="L360" t="s">
        <v>15054</v>
      </c>
      <c r="M360" t="s">
        <v>15060</v>
      </c>
    </row>
    <row r="361" spans="1:13" x14ac:dyDescent="0.3">
      <c r="A361" t="s">
        <v>9340</v>
      </c>
      <c r="B361" t="s">
        <v>13754</v>
      </c>
      <c r="C361" t="s">
        <v>12828</v>
      </c>
      <c r="D361">
        <v>1499</v>
      </c>
      <c r="E361">
        <v>1775</v>
      </c>
      <c r="F361" s="13">
        <v>0.16</v>
      </c>
      <c r="G361">
        <v>3.9</v>
      </c>
      <c r="H361">
        <v>14667</v>
      </c>
      <c r="I361" s="13">
        <f>IF(Table11[[#This Row],[Discount Percentage]]&gt;=0.5,1,0)</f>
        <v>0</v>
      </c>
      <c r="K361" s="5">
        <f>PRODUCT(Table11[[#This Row],[Actual Price]],Table11[[#This Row],[Rating Count]])</f>
        <v>26033925</v>
      </c>
      <c r="L361" t="s">
        <v>15055</v>
      </c>
      <c r="M361" t="s">
        <v>15059</v>
      </c>
    </row>
    <row r="362" spans="1:13" x14ac:dyDescent="0.3">
      <c r="A362" t="s">
        <v>3348</v>
      </c>
      <c r="B362" t="s">
        <v>14388</v>
      </c>
      <c r="C362" t="s">
        <v>12825</v>
      </c>
      <c r="D362">
        <v>539</v>
      </c>
      <c r="E362">
        <v>1599</v>
      </c>
      <c r="F362" s="13">
        <v>0.66</v>
      </c>
      <c r="G362">
        <v>3.8</v>
      </c>
      <c r="H362">
        <v>14648</v>
      </c>
      <c r="I362" s="13">
        <f>IF(Table11[[#This Row],[Discount Percentage]]&gt;=0.5,1,0)</f>
        <v>1</v>
      </c>
      <c r="K362" s="5">
        <f>PRODUCT(Table11[[#This Row],[Actual Price]],Table11[[#This Row],[Rating Count]])</f>
        <v>23422152</v>
      </c>
      <c r="L362" t="s">
        <v>15055</v>
      </c>
      <c r="M362" t="s">
        <v>15058</v>
      </c>
    </row>
    <row r="363" spans="1:13" x14ac:dyDescent="0.3">
      <c r="A363" t="s">
        <v>6328</v>
      </c>
      <c r="B363" t="s">
        <v>14610</v>
      </c>
      <c r="C363" t="s">
        <v>12825</v>
      </c>
      <c r="D363">
        <v>1299</v>
      </c>
      <c r="E363">
        <v>2999</v>
      </c>
      <c r="F363" s="13">
        <v>0.56999999999999995</v>
      </c>
      <c r="G363">
        <v>3.8</v>
      </c>
      <c r="H363">
        <v>14629</v>
      </c>
      <c r="I363" s="13">
        <f>IF(Table11[[#This Row],[Discount Percentage]]&gt;=0.5,1,0)</f>
        <v>1</v>
      </c>
      <c r="K363" s="5">
        <f>PRODUCT(Table11[[#This Row],[Actual Price]],Table11[[#This Row],[Rating Count]])</f>
        <v>43872371</v>
      </c>
      <c r="L363" t="s">
        <v>15055</v>
      </c>
      <c r="M363" t="s">
        <v>15058</v>
      </c>
    </row>
    <row r="364" spans="1:13" x14ac:dyDescent="0.3">
      <c r="A364" t="s">
        <v>4693</v>
      </c>
      <c r="B364" t="s">
        <v>13313</v>
      </c>
      <c r="C364" t="s">
        <v>12825</v>
      </c>
      <c r="D364">
        <v>599</v>
      </c>
      <c r="E364">
        <v>1399</v>
      </c>
      <c r="F364" s="13">
        <v>0.56999999999999995</v>
      </c>
      <c r="G364">
        <v>4.0999999999999996</v>
      </c>
      <c r="H364">
        <v>14560</v>
      </c>
      <c r="I364" s="13">
        <f>IF(Table11[[#This Row],[Discount Percentage]]&gt;=0.5,1,0)</f>
        <v>1</v>
      </c>
      <c r="K364" s="5">
        <f>PRODUCT(Table11[[#This Row],[Actual Price]],Table11[[#This Row],[Rating Count]])</f>
        <v>20369440</v>
      </c>
      <c r="L364" t="s">
        <v>15055</v>
      </c>
      <c r="M364" t="s">
        <v>15059</v>
      </c>
    </row>
    <row r="365" spans="1:13" x14ac:dyDescent="0.3">
      <c r="A365" t="s">
        <v>3653</v>
      </c>
      <c r="B365" t="s">
        <v>14407</v>
      </c>
      <c r="C365" t="s">
        <v>12825</v>
      </c>
      <c r="D365">
        <v>249</v>
      </c>
      <c r="E365">
        <v>649</v>
      </c>
      <c r="F365" s="13">
        <v>0.62</v>
      </c>
      <c r="G365">
        <v>4</v>
      </c>
      <c r="H365">
        <v>14404</v>
      </c>
      <c r="I365" s="13">
        <f>IF(Table11[[#This Row],[Discount Percentage]]&gt;=0.5,1,0)</f>
        <v>1</v>
      </c>
      <c r="K365" s="5">
        <f>PRODUCT(Table11[[#This Row],[Actual Price]],Table11[[#This Row],[Rating Count]])</f>
        <v>9348196</v>
      </c>
      <c r="L365" t="s">
        <v>15053</v>
      </c>
      <c r="M365" t="s">
        <v>15059</v>
      </c>
    </row>
    <row r="366" spans="1:13" x14ac:dyDescent="0.3">
      <c r="A366" t="s">
        <v>4559</v>
      </c>
      <c r="B366" t="s">
        <v>14475</v>
      </c>
      <c r="C366" t="s">
        <v>12825</v>
      </c>
      <c r="D366">
        <v>699</v>
      </c>
      <c r="E366">
        <v>1199</v>
      </c>
      <c r="F366" s="13">
        <v>0.42</v>
      </c>
      <c r="G366">
        <v>4</v>
      </c>
      <c r="H366">
        <v>14404</v>
      </c>
      <c r="I366" s="13">
        <f>IF(Table11[[#This Row],[Discount Percentage]]&gt;=0.5,1,0)</f>
        <v>0</v>
      </c>
      <c r="K366" s="5">
        <f>PRODUCT(Table11[[#This Row],[Actual Price]],Table11[[#This Row],[Rating Count]])</f>
        <v>17270396</v>
      </c>
      <c r="L366" t="s">
        <v>15055</v>
      </c>
      <c r="M366" t="s">
        <v>15059</v>
      </c>
    </row>
    <row r="367" spans="1:13" x14ac:dyDescent="0.3">
      <c r="A367" t="s">
        <v>8970</v>
      </c>
      <c r="B367" t="s">
        <v>13719</v>
      </c>
      <c r="C367" t="s">
        <v>12828</v>
      </c>
      <c r="D367">
        <v>6199</v>
      </c>
      <c r="E367">
        <v>10400</v>
      </c>
      <c r="F367" s="13">
        <v>0.4</v>
      </c>
      <c r="G367">
        <v>4.0999999999999996</v>
      </c>
      <c r="H367">
        <v>14391</v>
      </c>
      <c r="I367" s="13">
        <f>IF(Table11[[#This Row],[Discount Percentage]]&gt;=0.5,1,0)</f>
        <v>0</v>
      </c>
      <c r="K367" s="5">
        <f>PRODUCT(Table11[[#This Row],[Actual Price]],Table11[[#This Row],[Rating Count]])</f>
        <v>149666400</v>
      </c>
      <c r="L367" t="s">
        <v>15055</v>
      </c>
      <c r="M367" t="s">
        <v>15059</v>
      </c>
    </row>
    <row r="368" spans="1:13" x14ac:dyDescent="0.3">
      <c r="A368" t="s">
        <v>6370</v>
      </c>
      <c r="B368" t="s">
        <v>14613</v>
      </c>
      <c r="C368" t="s">
        <v>12825</v>
      </c>
      <c r="D368">
        <v>1699</v>
      </c>
      <c r="E368">
        <v>3495</v>
      </c>
      <c r="F368" s="13">
        <v>0.51</v>
      </c>
      <c r="G368">
        <v>4.0999999999999996</v>
      </c>
      <c r="H368">
        <v>14371</v>
      </c>
      <c r="I368" s="13">
        <f>IF(Table11[[#This Row],[Discount Percentage]]&gt;=0.5,1,0)</f>
        <v>1</v>
      </c>
      <c r="K368" s="5">
        <f>PRODUCT(Table11[[#This Row],[Actual Price]],Table11[[#This Row],[Rating Count]])</f>
        <v>50226645</v>
      </c>
      <c r="L368" t="s">
        <v>15055</v>
      </c>
      <c r="M368" t="s">
        <v>15058</v>
      </c>
    </row>
    <row r="369" spans="1:13" x14ac:dyDescent="0.3">
      <c r="A369" t="s">
        <v>8757</v>
      </c>
      <c r="B369" t="s">
        <v>14781</v>
      </c>
      <c r="C369" t="s">
        <v>12828</v>
      </c>
      <c r="D369">
        <v>1665</v>
      </c>
      <c r="E369">
        <v>2099</v>
      </c>
      <c r="F369" s="13">
        <v>0.21</v>
      </c>
      <c r="G369">
        <v>4</v>
      </c>
      <c r="H369">
        <v>14368</v>
      </c>
      <c r="I369" s="13">
        <f>IF(Table11[[#This Row],[Discount Percentage]]&gt;=0.5,1,0)</f>
        <v>0</v>
      </c>
      <c r="K369" s="5">
        <f>PRODUCT(Table11[[#This Row],[Actual Price]],Table11[[#This Row],[Rating Count]])</f>
        <v>30158432</v>
      </c>
      <c r="L369" t="s">
        <v>15055</v>
      </c>
      <c r="M369" t="s">
        <v>15059</v>
      </c>
    </row>
    <row r="370" spans="1:13" x14ac:dyDescent="0.3">
      <c r="A370" t="s">
        <v>9757</v>
      </c>
      <c r="B370" t="s">
        <v>14842</v>
      </c>
      <c r="C370" t="s">
        <v>12828</v>
      </c>
      <c r="D370">
        <v>1695</v>
      </c>
      <c r="E370">
        <v>1695</v>
      </c>
      <c r="F370" s="13">
        <v>0</v>
      </c>
      <c r="G370">
        <v>4.2</v>
      </c>
      <c r="H370">
        <v>14290</v>
      </c>
      <c r="I370" s="13">
        <f>IF(Table11[[#This Row],[Discount Percentage]]&gt;=0.5,1,0)</f>
        <v>0</v>
      </c>
      <c r="K370" s="5">
        <f>PRODUCT(Table11[[#This Row],[Actual Price]],Table11[[#This Row],[Rating Count]])</f>
        <v>24221550</v>
      </c>
      <c r="L370" t="s">
        <v>15055</v>
      </c>
      <c r="M370" t="s">
        <v>15059</v>
      </c>
    </row>
    <row r="371" spans="1:13" x14ac:dyDescent="0.3">
      <c r="A371" t="s">
        <v>3118</v>
      </c>
      <c r="B371" t="s">
        <v>14367</v>
      </c>
      <c r="C371" t="s">
        <v>12825</v>
      </c>
      <c r="D371">
        <v>349</v>
      </c>
      <c r="E371">
        <v>1299</v>
      </c>
      <c r="F371" s="13">
        <v>0.73</v>
      </c>
      <c r="G371">
        <v>4</v>
      </c>
      <c r="H371">
        <v>14282</v>
      </c>
      <c r="I371" s="13">
        <f>IF(Table11[[#This Row],[Discount Percentage]]&gt;=0.5,1,0)</f>
        <v>1</v>
      </c>
      <c r="K371" s="5">
        <f>PRODUCT(Table11[[#This Row],[Actual Price]],Table11[[#This Row],[Rating Count]])</f>
        <v>18552318</v>
      </c>
      <c r="L371" t="s">
        <v>15053</v>
      </c>
      <c r="M371" t="s">
        <v>15058</v>
      </c>
    </row>
    <row r="372" spans="1:13" x14ac:dyDescent="0.3">
      <c r="A372" t="s">
        <v>4360</v>
      </c>
      <c r="B372" t="s">
        <v>4361</v>
      </c>
      <c r="C372" t="s">
        <v>12825</v>
      </c>
      <c r="D372">
        <v>2599</v>
      </c>
      <c r="E372">
        <v>2999</v>
      </c>
      <c r="F372" s="13">
        <v>0.13</v>
      </c>
      <c r="G372">
        <v>3.9</v>
      </c>
      <c r="H372">
        <v>14266</v>
      </c>
      <c r="I372" s="13">
        <f>IF(Table11[[#This Row],[Discount Percentage]]&gt;=0.5,1,0)</f>
        <v>0</v>
      </c>
      <c r="K372" s="5">
        <f>PRODUCT(Table11[[#This Row],[Actual Price]],Table11[[#This Row],[Rating Count]])</f>
        <v>42783734</v>
      </c>
      <c r="L372" t="s">
        <v>15055</v>
      </c>
      <c r="M372" t="s">
        <v>15058</v>
      </c>
    </row>
    <row r="373" spans="1:13" x14ac:dyDescent="0.3">
      <c r="A373" t="s">
        <v>7910</v>
      </c>
      <c r="B373" t="s">
        <v>13618</v>
      </c>
      <c r="C373" t="s">
        <v>12824</v>
      </c>
      <c r="D373">
        <v>1990</v>
      </c>
      <c r="E373">
        <v>2999</v>
      </c>
      <c r="F373" s="13">
        <v>0.34</v>
      </c>
      <c r="G373">
        <v>4.3</v>
      </c>
      <c r="H373">
        <v>14237</v>
      </c>
      <c r="I373" s="13">
        <f>IF(Table11[[#This Row],[Discount Percentage]]&gt;=0.5,1,0)</f>
        <v>0</v>
      </c>
      <c r="K373" s="5">
        <f>PRODUCT(Table11[[#This Row],[Actual Price]],Table11[[#This Row],[Rating Count]])</f>
        <v>42696763</v>
      </c>
      <c r="L373" t="s">
        <v>15055</v>
      </c>
      <c r="M373" t="s">
        <v>15059</v>
      </c>
    </row>
    <row r="374" spans="1:13" x14ac:dyDescent="0.3">
      <c r="A374" t="s">
        <v>3284</v>
      </c>
      <c r="B374" t="s">
        <v>14382</v>
      </c>
      <c r="C374" t="s">
        <v>12825</v>
      </c>
      <c r="D374">
        <v>139</v>
      </c>
      <c r="E374">
        <v>495</v>
      </c>
      <c r="F374" s="13">
        <v>0.72</v>
      </c>
      <c r="G374">
        <v>4.3</v>
      </c>
      <c r="H374">
        <v>14185</v>
      </c>
      <c r="I374" s="13">
        <f>IF(Table11[[#This Row],[Discount Percentage]]&gt;=0.5,1,0)</f>
        <v>1</v>
      </c>
      <c r="K374" s="5">
        <f>PRODUCT(Table11[[#This Row],[Actual Price]],Table11[[#This Row],[Rating Count]])</f>
        <v>7021575</v>
      </c>
      <c r="L374" t="s">
        <v>15054</v>
      </c>
      <c r="M374" t="s">
        <v>15059</v>
      </c>
    </row>
    <row r="375" spans="1:13" x14ac:dyDescent="0.3">
      <c r="A375" t="s">
        <v>2046</v>
      </c>
      <c r="B375" t="s">
        <v>14270</v>
      </c>
      <c r="C375" t="s">
        <v>12824</v>
      </c>
      <c r="D375">
        <v>159</v>
      </c>
      <c r="E375">
        <v>595</v>
      </c>
      <c r="F375" s="13">
        <v>0.73</v>
      </c>
      <c r="G375">
        <v>4.3</v>
      </c>
      <c r="H375">
        <v>14184</v>
      </c>
      <c r="I375" s="13">
        <f>IF(Table11[[#This Row],[Discount Percentage]]&gt;=0.5,1,0)</f>
        <v>1</v>
      </c>
      <c r="K375" s="5">
        <f>PRODUCT(Table11[[#This Row],[Actual Price]],Table11[[#This Row],[Rating Count]])</f>
        <v>8439480</v>
      </c>
      <c r="L375" t="s">
        <v>15054</v>
      </c>
      <c r="M375" t="s">
        <v>15058</v>
      </c>
    </row>
    <row r="376" spans="1:13" x14ac:dyDescent="0.3">
      <c r="A376" t="s">
        <v>12310</v>
      </c>
      <c r="B376" t="s">
        <v>15001</v>
      </c>
      <c r="C376" t="s">
        <v>12828</v>
      </c>
      <c r="D376">
        <v>1745</v>
      </c>
      <c r="E376">
        <v>2400</v>
      </c>
      <c r="F376" s="13">
        <v>0.27</v>
      </c>
      <c r="G376">
        <v>4.2</v>
      </c>
      <c r="H376">
        <v>14160</v>
      </c>
      <c r="I376" s="13">
        <f>IF(Table11[[#This Row],[Discount Percentage]]&gt;=0.5,1,0)</f>
        <v>0</v>
      </c>
      <c r="K376" s="5">
        <f>PRODUCT(Table11[[#This Row],[Actual Price]],Table11[[#This Row],[Rating Count]])</f>
        <v>33984000</v>
      </c>
      <c r="L376" t="s">
        <v>15055</v>
      </c>
      <c r="M376" t="s">
        <v>15060</v>
      </c>
    </row>
    <row r="377" spans="1:13" x14ac:dyDescent="0.3">
      <c r="A377" t="s">
        <v>8465</v>
      </c>
      <c r="B377" t="s">
        <v>14758</v>
      </c>
      <c r="C377" t="s">
        <v>12828</v>
      </c>
      <c r="D377">
        <v>1464</v>
      </c>
      <c r="E377">
        <v>1650</v>
      </c>
      <c r="F377" s="13">
        <v>0.11</v>
      </c>
      <c r="G377">
        <v>4.0999999999999996</v>
      </c>
      <c r="H377">
        <v>14120</v>
      </c>
      <c r="I377" s="13">
        <f>IF(Table11[[#This Row],[Discount Percentage]]&gt;=0.5,1,0)</f>
        <v>0</v>
      </c>
      <c r="K377" s="5">
        <f>PRODUCT(Table11[[#This Row],[Actual Price]],Table11[[#This Row],[Rating Count]])</f>
        <v>23298000</v>
      </c>
      <c r="L377" t="s">
        <v>15055</v>
      </c>
      <c r="M377" t="s">
        <v>15058</v>
      </c>
    </row>
    <row r="378" spans="1:13" x14ac:dyDescent="0.3">
      <c r="A378" t="s">
        <v>9001</v>
      </c>
      <c r="B378" t="s">
        <v>14799</v>
      </c>
      <c r="C378" t="s">
        <v>12828</v>
      </c>
      <c r="D378">
        <v>3249</v>
      </c>
      <c r="E378">
        <v>6295</v>
      </c>
      <c r="F378" s="13">
        <v>0.48</v>
      </c>
      <c r="G378">
        <v>3.8</v>
      </c>
      <c r="H378">
        <v>14062</v>
      </c>
      <c r="I378" s="13">
        <f>IF(Table11[[#This Row],[Discount Percentage]]&gt;=0.5,1,0)</f>
        <v>0</v>
      </c>
      <c r="K378" s="5">
        <f>PRODUCT(Table11[[#This Row],[Actual Price]],Table11[[#This Row],[Rating Count]])</f>
        <v>88520290</v>
      </c>
      <c r="L378" t="s">
        <v>15055</v>
      </c>
      <c r="M378" t="s">
        <v>15060</v>
      </c>
    </row>
    <row r="379" spans="1:13" x14ac:dyDescent="0.3">
      <c r="A379" t="s">
        <v>8550</v>
      </c>
      <c r="B379" t="s">
        <v>14765</v>
      </c>
      <c r="C379" t="s">
        <v>12828</v>
      </c>
      <c r="D379">
        <v>1199</v>
      </c>
      <c r="E379">
        <v>2000</v>
      </c>
      <c r="F379" s="13">
        <v>0.4</v>
      </c>
      <c r="G379">
        <v>4</v>
      </c>
      <c r="H379">
        <v>14030</v>
      </c>
      <c r="I379" s="13">
        <f>IF(Table11[[#This Row],[Discount Percentage]]&gt;=0.5,1,0)</f>
        <v>0</v>
      </c>
      <c r="K379" s="5">
        <f>PRODUCT(Table11[[#This Row],[Actual Price]],Table11[[#This Row],[Rating Count]])</f>
        <v>28060000</v>
      </c>
      <c r="L379" t="s">
        <v>15055</v>
      </c>
      <c r="M379" t="s">
        <v>15058</v>
      </c>
    </row>
    <row r="380" spans="1:13" x14ac:dyDescent="0.3">
      <c r="A380" t="s">
        <v>6810</v>
      </c>
      <c r="B380" t="s">
        <v>14647</v>
      </c>
      <c r="C380" t="s">
        <v>12825</v>
      </c>
      <c r="D380">
        <v>250</v>
      </c>
      <c r="E380">
        <v>250</v>
      </c>
      <c r="F380" s="13">
        <v>0</v>
      </c>
      <c r="G380">
        <v>3.9</v>
      </c>
      <c r="H380">
        <v>13971</v>
      </c>
      <c r="I380" s="13">
        <f>IF(Table11[[#This Row],[Discount Percentage]]&gt;=0.5,1,0)</f>
        <v>0</v>
      </c>
      <c r="K380" s="5">
        <f>PRODUCT(Table11[[#This Row],[Actual Price]],Table11[[#This Row],[Rating Count]])</f>
        <v>3492750</v>
      </c>
      <c r="L380" t="s">
        <v>15053</v>
      </c>
      <c r="M380" t="s">
        <v>15059</v>
      </c>
    </row>
    <row r="381" spans="1:13" x14ac:dyDescent="0.3">
      <c r="A381" t="s">
        <v>7860</v>
      </c>
      <c r="B381" t="s">
        <v>14718</v>
      </c>
      <c r="C381" t="s">
        <v>12824</v>
      </c>
      <c r="D381">
        <v>657</v>
      </c>
      <c r="E381">
        <v>999</v>
      </c>
      <c r="F381" s="13">
        <v>0.34</v>
      </c>
      <c r="G381">
        <v>4.3</v>
      </c>
      <c r="H381">
        <v>13944</v>
      </c>
      <c r="I381" s="13">
        <f>IF(Table11[[#This Row],[Discount Percentage]]&gt;=0.5,1,0)</f>
        <v>0</v>
      </c>
      <c r="K381" s="5">
        <f>PRODUCT(Table11[[#This Row],[Actual Price]],Table11[[#This Row],[Rating Count]])</f>
        <v>13930056</v>
      </c>
      <c r="L381" t="s">
        <v>15055</v>
      </c>
      <c r="M381" t="s">
        <v>15058</v>
      </c>
    </row>
    <row r="382" spans="1:13" x14ac:dyDescent="0.3">
      <c r="A382" t="s">
        <v>2959</v>
      </c>
      <c r="B382" t="s">
        <v>13140</v>
      </c>
      <c r="C382" t="s">
        <v>12825</v>
      </c>
      <c r="D382">
        <v>1799</v>
      </c>
      <c r="E382">
        <v>19999</v>
      </c>
      <c r="F382" s="13">
        <v>0.91</v>
      </c>
      <c r="G382">
        <v>4.2</v>
      </c>
      <c r="H382">
        <v>13937</v>
      </c>
      <c r="I382" s="13">
        <f>IF(Table11[[#This Row],[Discount Percentage]]&gt;=0.5,1,0)</f>
        <v>1</v>
      </c>
      <c r="K382" s="5">
        <f>PRODUCT(Table11[[#This Row],[Actual Price]],Table11[[#This Row],[Rating Count]])</f>
        <v>278726063</v>
      </c>
      <c r="L382" t="s">
        <v>15055</v>
      </c>
      <c r="M382" t="s">
        <v>15058</v>
      </c>
    </row>
    <row r="383" spans="1:13" x14ac:dyDescent="0.3">
      <c r="A383" t="s">
        <v>3229</v>
      </c>
      <c r="B383" t="s">
        <v>13140</v>
      </c>
      <c r="C383" t="s">
        <v>12825</v>
      </c>
      <c r="D383">
        <v>1799</v>
      </c>
      <c r="E383">
        <v>19999</v>
      </c>
      <c r="F383" s="13">
        <v>0.91</v>
      </c>
      <c r="G383">
        <v>4.2</v>
      </c>
      <c r="H383">
        <v>13937</v>
      </c>
      <c r="I383" s="13">
        <f>IF(Table11[[#This Row],[Discount Percentage]]&gt;=0.5,1,0)</f>
        <v>1</v>
      </c>
      <c r="K383" s="5">
        <f>PRODUCT(Table11[[#This Row],[Actual Price]],Table11[[#This Row],[Rating Count]])</f>
        <v>278726063</v>
      </c>
      <c r="L383" t="s">
        <v>15055</v>
      </c>
      <c r="M383" t="s">
        <v>15058</v>
      </c>
    </row>
    <row r="384" spans="1:13" x14ac:dyDescent="0.3">
      <c r="A384" t="s">
        <v>3258</v>
      </c>
      <c r="B384" t="s">
        <v>13140</v>
      </c>
      <c r="C384" t="s">
        <v>12825</v>
      </c>
      <c r="D384">
        <v>1799</v>
      </c>
      <c r="E384">
        <v>19999</v>
      </c>
      <c r="F384" s="13">
        <v>0.91</v>
      </c>
      <c r="G384">
        <v>4.2</v>
      </c>
      <c r="H384">
        <v>13937</v>
      </c>
      <c r="I384" s="13">
        <f>IF(Table11[[#This Row],[Discount Percentage]]&gt;=0.5,1,0)</f>
        <v>1</v>
      </c>
      <c r="K384" s="5">
        <f>PRODUCT(Table11[[#This Row],[Actual Price]],Table11[[#This Row],[Rating Count]])</f>
        <v>278726063</v>
      </c>
      <c r="L384" t="s">
        <v>15055</v>
      </c>
      <c r="M384" t="s">
        <v>15058</v>
      </c>
    </row>
    <row r="385" spans="1:13" x14ac:dyDescent="0.3">
      <c r="A385" t="s">
        <v>3276</v>
      </c>
      <c r="B385" t="s">
        <v>13140</v>
      </c>
      <c r="C385" t="s">
        <v>12825</v>
      </c>
      <c r="D385">
        <v>1799</v>
      </c>
      <c r="E385">
        <v>19999</v>
      </c>
      <c r="F385" s="13">
        <v>0.91</v>
      </c>
      <c r="G385">
        <v>4.2</v>
      </c>
      <c r="H385">
        <v>13937</v>
      </c>
      <c r="I385" s="13">
        <f>IF(Table11[[#This Row],[Discount Percentage]]&gt;=0.5,1,0)</f>
        <v>1</v>
      </c>
      <c r="K385" s="5">
        <f>PRODUCT(Table11[[#This Row],[Actual Price]],Table11[[#This Row],[Rating Count]])</f>
        <v>278726063</v>
      </c>
      <c r="L385" t="s">
        <v>15055</v>
      </c>
      <c r="M385" t="s">
        <v>15058</v>
      </c>
    </row>
    <row r="386" spans="1:13" x14ac:dyDescent="0.3">
      <c r="A386" t="s">
        <v>3321</v>
      </c>
      <c r="B386" t="s">
        <v>13140</v>
      </c>
      <c r="C386" t="s">
        <v>12825</v>
      </c>
      <c r="D386">
        <v>1799</v>
      </c>
      <c r="E386">
        <v>19999</v>
      </c>
      <c r="F386" s="13">
        <v>0.91</v>
      </c>
      <c r="G386">
        <v>4.2</v>
      </c>
      <c r="H386">
        <v>13937</v>
      </c>
      <c r="I386" s="13">
        <f>IF(Table11[[#This Row],[Discount Percentage]]&gt;=0.5,1,0)</f>
        <v>1</v>
      </c>
      <c r="K386" s="5">
        <f>PRODUCT(Table11[[#This Row],[Actual Price]],Table11[[#This Row],[Rating Count]])</f>
        <v>278726063</v>
      </c>
      <c r="L386" t="s">
        <v>15055</v>
      </c>
      <c r="M386" t="s">
        <v>15059</v>
      </c>
    </row>
    <row r="387" spans="1:13" x14ac:dyDescent="0.3">
      <c r="A387" t="s">
        <v>5589</v>
      </c>
      <c r="B387" t="s">
        <v>13398</v>
      </c>
      <c r="C387" t="s">
        <v>12825</v>
      </c>
      <c r="D387">
        <v>745</v>
      </c>
      <c r="E387">
        <v>795</v>
      </c>
      <c r="F387" s="13">
        <v>0.06</v>
      </c>
      <c r="G387">
        <v>4</v>
      </c>
      <c r="H387">
        <v>13797</v>
      </c>
      <c r="I387" s="13">
        <f>IF(Table11[[#This Row],[Discount Percentage]]&gt;=0.5,1,0)</f>
        <v>0</v>
      </c>
      <c r="K387" s="5">
        <f>PRODUCT(Table11[[#This Row],[Actual Price]],Table11[[#This Row],[Rating Count]])</f>
        <v>10968615</v>
      </c>
      <c r="L387" t="s">
        <v>15055</v>
      </c>
      <c r="M387" t="s">
        <v>15058</v>
      </c>
    </row>
    <row r="388" spans="1:13" x14ac:dyDescent="0.3">
      <c r="A388" t="s">
        <v>8136</v>
      </c>
      <c r="B388" t="s">
        <v>13638</v>
      </c>
      <c r="C388" t="s">
        <v>12824</v>
      </c>
      <c r="D388">
        <v>39</v>
      </c>
      <c r="E388">
        <v>39</v>
      </c>
      <c r="F388" s="13">
        <v>0</v>
      </c>
      <c r="G388">
        <v>3.6</v>
      </c>
      <c r="H388">
        <v>13572</v>
      </c>
      <c r="I388" s="13">
        <f>IF(Table11[[#This Row],[Discount Percentage]]&gt;=0.5,1,0)</f>
        <v>0</v>
      </c>
      <c r="K388" s="5">
        <f>PRODUCT(Table11[[#This Row],[Actual Price]],Table11[[#This Row],[Rating Count]])</f>
        <v>529308</v>
      </c>
      <c r="L388" t="s">
        <v>15054</v>
      </c>
      <c r="M388" t="s">
        <v>15059</v>
      </c>
    </row>
    <row r="389" spans="1:13" x14ac:dyDescent="0.3">
      <c r="A389" t="s">
        <v>5258</v>
      </c>
      <c r="B389" t="s">
        <v>13367</v>
      </c>
      <c r="C389" t="s">
        <v>12824</v>
      </c>
      <c r="D389">
        <v>199</v>
      </c>
      <c r="E389">
        <v>599</v>
      </c>
      <c r="F389" s="13">
        <v>0.67</v>
      </c>
      <c r="G389">
        <v>4.5</v>
      </c>
      <c r="H389">
        <v>13568</v>
      </c>
      <c r="I389" s="13">
        <f>IF(Table11[[#This Row],[Discount Percentage]]&gt;=0.5,1,0)</f>
        <v>1</v>
      </c>
      <c r="K389" s="5">
        <f>PRODUCT(Table11[[#This Row],[Actual Price]],Table11[[#This Row],[Rating Count]])</f>
        <v>8127232</v>
      </c>
      <c r="L389" t="s">
        <v>15054</v>
      </c>
      <c r="M389" t="s">
        <v>15058</v>
      </c>
    </row>
    <row r="390" spans="1:13" x14ac:dyDescent="0.3">
      <c r="A390" t="s">
        <v>360</v>
      </c>
      <c r="B390" t="s">
        <v>12875</v>
      </c>
      <c r="C390" t="s">
        <v>12824</v>
      </c>
      <c r="D390">
        <v>899</v>
      </c>
      <c r="E390">
        <v>1900</v>
      </c>
      <c r="F390" s="13">
        <v>0.53</v>
      </c>
      <c r="G390">
        <v>4.4000000000000004</v>
      </c>
      <c r="H390">
        <v>13552</v>
      </c>
      <c r="I390" s="13">
        <f>IF(Table11[[#This Row],[Discount Percentage]]&gt;=0.5,1,0)</f>
        <v>1</v>
      </c>
      <c r="K390" s="5">
        <f>PRODUCT(Table11[[#This Row],[Actual Price]],Table11[[#This Row],[Rating Count]])</f>
        <v>25748800</v>
      </c>
      <c r="L390" t="s">
        <v>15055</v>
      </c>
      <c r="M390" t="s">
        <v>15058</v>
      </c>
    </row>
    <row r="391" spans="1:13" x14ac:dyDescent="0.3">
      <c r="A391" t="s">
        <v>1635</v>
      </c>
      <c r="B391" t="s">
        <v>14238</v>
      </c>
      <c r="C391" t="s">
        <v>12824</v>
      </c>
      <c r="D391">
        <v>949</v>
      </c>
      <c r="E391">
        <v>1999</v>
      </c>
      <c r="F391" s="13">
        <v>0.53</v>
      </c>
      <c r="G391">
        <v>4.4000000000000004</v>
      </c>
      <c r="H391">
        <v>13552</v>
      </c>
      <c r="I391" s="13">
        <f>IF(Table11[[#This Row],[Discount Percentage]]&gt;=0.5,1,0)</f>
        <v>1</v>
      </c>
      <c r="K391" s="5">
        <f>PRODUCT(Table11[[#This Row],[Actual Price]],Table11[[#This Row],[Rating Count]])</f>
        <v>27090448</v>
      </c>
      <c r="L391" t="s">
        <v>15055</v>
      </c>
      <c r="M391" t="s">
        <v>15058</v>
      </c>
    </row>
    <row r="392" spans="1:13" x14ac:dyDescent="0.3">
      <c r="A392" t="s">
        <v>1660</v>
      </c>
      <c r="B392" t="s">
        <v>14238</v>
      </c>
      <c r="C392" t="s">
        <v>12824</v>
      </c>
      <c r="D392">
        <v>949</v>
      </c>
      <c r="E392">
        <v>1999</v>
      </c>
      <c r="F392" s="13">
        <v>0.53</v>
      </c>
      <c r="G392">
        <v>4.4000000000000004</v>
      </c>
      <c r="H392">
        <v>13552</v>
      </c>
      <c r="I392" s="13">
        <f>IF(Table11[[#This Row],[Discount Percentage]]&gt;=0.5,1,0)</f>
        <v>1</v>
      </c>
      <c r="K392" s="5">
        <f>PRODUCT(Table11[[#This Row],[Actual Price]],Table11[[#This Row],[Rating Count]])</f>
        <v>27090448</v>
      </c>
      <c r="L392" t="s">
        <v>15055</v>
      </c>
      <c r="M392" t="s">
        <v>15058</v>
      </c>
    </row>
    <row r="393" spans="1:13" x14ac:dyDescent="0.3">
      <c r="A393" t="s">
        <v>7146</v>
      </c>
      <c r="B393" t="s">
        <v>14670</v>
      </c>
      <c r="C393" t="s">
        <v>12824</v>
      </c>
      <c r="D393">
        <v>3303</v>
      </c>
      <c r="E393">
        <v>4699</v>
      </c>
      <c r="F393" s="13">
        <v>0.3</v>
      </c>
      <c r="G393">
        <v>4.4000000000000004</v>
      </c>
      <c r="H393">
        <v>13544</v>
      </c>
      <c r="I393" s="13">
        <f>IF(Table11[[#This Row],[Discount Percentage]]&gt;=0.5,1,0)</f>
        <v>0</v>
      </c>
      <c r="K393" s="5">
        <f>PRODUCT(Table11[[#This Row],[Actual Price]],Table11[[#This Row],[Rating Count]])</f>
        <v>63643256</v>
      </c>
      <c r="L393" t="s">
        <v>15055</v>
      </c>
      <c r="M393" t="s">
        <v>15059</v>
      </c>
    </row>
    <row r="394" spans="1:13" x14ac:dyDescent="0.3">
      <c r="A394" t="s">
        <v>9585</v>
      </c>
      <c r="B394" t="s">
        <v>14833</v>
      </c>
      <c r="C394" t="s">
        <v>12828</v>
      </c>
      <c r="D394">
        <v>2719</v>
      </c>
      <c r="E394">
        <v>3945</v>
      </c>
      <c r="F394" s="13">
        <v>0.31</v>
      </c>
      <c r="G394">
        <v>3.7</v>
      </c>
      <c r="H394">
        <v>13406</v>
      </c>
      <c r="I394" s="13">
        <f>IF(Table11[[#This Row],[Discount Percentage]]&gt;=0.5,1,0)</f>
        <v>0</v>
      </c>
      <c r="K394" s="5">
        <f>PRODUCT(Table11[[#This Row],[Actual Price]],Table11[[#This Row],[Rating Count]])</f>
        <v>52886670</v>
      </c>
      <c r="L394" t="s">
        <v>15055</v>
      </c>
      <c r="M394" t="s">
        <v>15060</v>
      </c>
    </row>
    <row r="395" spans="1:13" x14ac:dyDescent="0.3">
      <c r="A395" t="s">
        <v>113</v>
      </c>
      <c r="B395" t="s">
        <v>14104</v>
      </c>
      <c r="C395" t="s">
        <v>12824</v>
      </c>
      <c r="D395">
        <v>154</v>
      </c>
      <c r="E395">
        <v>339</v>
      </c>
      <c r="F395" s="13">
        <v>0.55000000000000004</v>
      </c>
      <c r="G395">
        <v>4.3</v>
      </c>
      <c r="H395">
        <v>13391</v>
      </c>
      <c r="I395" s="13">
        <f>IF(Table11[[#This Row],[Discount Percentage]]&gt;=0.5,1,0)</f>
        <v>1</v>
      </c>
      <c r="K395" s="5">
        <f>PRODUCT(Table11[[#This Row],[Actual Price]],Table11[[#This Row],[Rating Count]])</f>
        <v>4539549</v>
      </c>
      <c r="L395" t="s">
        <v>15054</v>
      </c>
      <c r="M395" t="s">
        <v>15058</v>
      </c>
    </row>
    <row r="396" spans="1:13" x14ac:dyDescent="0.3">
      <c r="A396" t="s">
        <v>8339</v>
      </c>
      <c r="B396" t="s">
        <v>14748</v>
      </c>
      <c r="C396" t="s">
        <v>12828</v>
      </c>
      <c r="D396">
        <v>1199</v>
      </c>
      <c r="E396">
        <v>1695</v>
      </c>
      <c r="F396" s="13">
        <v>0.28999999999999998</v>
      </c>
      <c r="G396">
        <v>3.6</v>
      </c>
      <c r="H396">
        <v>13300</v>
      </c>
      <c r="I396" s="13">
        <f>IF(Table11[[#This Row],[Discount Percentage]]&gt;=0.5,1,0)</f>
        <v>0</v>
      </c>
      <c r="K396" s="5">
        <f>PRODUCT(Table11[[#This Row],[Actual Price]],Table11[[#This Row],[Rating Count]])</f>
        <v>22543500</v>
      </c>
      <c r="L396" t="s">
        <v>15055</v>
      </c>
      <c r="M396" t="s">
        <v>15059</v>
      </c>
    </row>
    <row r="397" spans="1:13" x14ac:dyDescent="0.3">
      <c r="A397" t="s">
        <v>10565</v>
      </c>
      <c r="B397" t="s">
        <v>13869</v>
      </c>
      <c r="C397" t="s">
        <v>12828</v>
      </c>
      <c r="D397">
        <v>9799</v>
      </c>
      <c r="E397">
        <v>12150</v>
      </c>
      <c r="F397" s="13">
        <v>0.19</v>
      </c>
      <c r="G397">
        <v>4.3</v>
      </c>
      <c r="H397">
        <v>13251</v>
      </c>
      <c r="I397" s="13">
        <f>IF(Table11[[#This Row],[Discount Percentage]]&gt;=0.5,1,0)</f>
        <v>0</v>
      </c>
      <c r="K397" s="5">
        <f>PRODUCT(Table11[[#This Row],[Actual Price]],Table11[[#This Row],[Rating Count]])</f>
        <v>160999650</v>
      </c>
      <c r="L397" t="s">
        <v>15055</v>
      </c>
      <c r="M397" t="s">
        <v>15060</v>
      </c>
    </row>
    <row r="398" spans="1:13" x14ac:dyDescent="0.3">
      <c r="A398" t="s">
        <v>9433</v>
      </c>
      <c r="B398" t="s">
        <v>14823</v>
      </c>
      <c r="C398" t="s">
        <v>12828</v>
      </c>
      <c r="D398">
        <v>1130</v>
      </c>
      <c r="E398">
        <v>1130</v>
      </c>
      <c r="F398" s="13">
        <v>0</v>
      </c>
      <c r="G398">
        <v>4.2</v>
      </c>
      <c r="H398">
        <v>13250</v>
      </c>
      <c r="I398" s="13">
        <f>IF(Table11[[#This Row],[Discount Percentage]]&gt;=0.5,1,0)</f>
        <v>0</v>
      </c>
      <c r="K398" s="5">
        <f>PRODUCT(Table11[[#This Row],[Actual Price]],Table11[[#This Row],[Rating Count]])</f>
        <v>14972500</v>
      </c>
      <c r="L398" t="s">
        <v>15055</v>
      </c>
      <c r="M398" t="s">
        <v>15058</v>
      </c>
    </row>
    <row r="399" spans="1:13" x14ac:dyDescent="0.3">
      <c r="A399" t="s">
        <v>3338</v>
      </c>
      <c r="B399" t="s">
        <v>14387</v>
      </c>
      <c r="C399" t="s">
        <v>12825</v>
      </c>
      <c r="D399">
        <v>12999</v>
      </c>
      <c r="E399">
        <v>15999</v>
      </c>
      <c r="F399" s="13">
        <v>0.19</v>
      </c>
      <c r="G399">
        <v>4.2</v>
      </c>
      <c r="H399">
        <v>13246</v>
      </c>
      <c r="I399" s="13">
        <f>IF(Table11[[#This Row],[Discount Percentage]]&gt;=0.5,1,0)</f>
        <v>0</v>
      </c>
      <c r="K399" s="5">
        <f>PRODUCT(Table11[[#This Row],[Actual Price]],Table11[[#This Row],[Rating Count]])</f>
        <v>211922754</v>
      </c>
      <c r="L399" t="s">
        <v>15055</v>
      </c>
      <c r="M399" t="s">
        <v>15058</v>
      </c>
    </row>
    <row r="400" spans="1:13" x14ac:dyDescent="0.3">
      <c r="A400" t="s">
        <v>7703</v>
      </c>
      <c r="B400" t="s">
        <v>14711</v>
      </c>
      <c r="C400" t="s">
        <v>12824</v>
      </c>
      <c r="D400">
        <v>749</v>
      </c>
      <c r="E400">
        <v>1799</v>
      </c>
      <c r="F400" s="13">
        <v>0.57999999999999996</v>
      </c>
      <c r="G400">
        <v>4</v>
      </c>
      <c r="H400">
        <v>13199</v>
      </c>
      <c r="I400" s="13">
        <f>IF(Table11[[#This Row],[Discount Percentage]]&gt;=0.5,1,0)</f>
        <v>1</v>
      </c>
      <c r="K400" s="5">
        <f>PRODUCT(Table11[[#This Row],[Actual Price]],Table11[[#This Row],[Rating Count]])</f>
        <v>23745001</v>
      </c>
      <c r="L400" t="s">
        <v>15055</v>
      </c>
      <c r="M400" t="s">
        <v>15058</v>
      </c>
    </row>
    <row r="401" spans="1:13" x14ac:dyDescent="0.3">
      <c r="A401" t="s">
        <v>9535</v>
      </c>
      <c r="B401" t="s">
        <v>14829</v>
      </c>
      <c r="C401" t="s">
        <v>12828</v>
      </c>
      <c r="D401">
        <v>610</v>
      </c>
      <c r="E401">
        <v>825</v>
      </c>
      <c r="F401" s="13">
        <v>0.26</v>
      </c>
      <c r="G401">
        <v>4.0999999999999996</v>
      </c>
      <c r="H401">
        <v>13165</v>
      </c>
      <c r="I401" s="13">
        <f>IF(Table11[[#This Row],[Discount Percentage]]&gt;=0.5,1,0)</f>
        <v>0</v>
      </c>
      <c r="K401" s="5">
        <f>PRODUCT(Table11[[#This Row],[Actual Price]],Table11[[#This Row],[Rating Count]])</f>
        <v>10861125</v>
      </c>
      <c r="L401" t="s">
        <v>15055</v>
      </c>
      <c r="M401" t="s">
        <v>15058</v>
      </c>
    </row>
    <row r="402" spans="1:13" x14ac:dyDescent="0.3">
      <c r="A402" t="s">
        <v>10039</v>
      </c>
      <c r="B402" t="s">
        <v>14860</v>
      </c>
      <c r="C402" t="s">
        <v>12828</v>
      </c>
      <c r="D402">
        <v>260</v>
      </c>
      <c r="E402">
        <v>350</v>
      </c>
      <c r="F402" s="13">
        <v>0.26</v>
      </c>
      <c r="G402">
        <v>3.9</v>
      </c>
      <c r="H402">
        <v>13127</v>
      </c>
      <c r="I402" s="13">
        <f>IF(Table11[[#This Row],[Discount Percentage]]&gt;=0.5,1,0)</f>
        <v>0</v>
      </c>
      <c r="K402" s="5">
        <f>PRODUCT(Table11[[#This Row],[Actual Price]],Table11[[#This Row],[Rating Count]])</f>
        <v>4594450</v>
      </c>
      <c r="L402" t="s">
        <v>15053</v>
      </c>
      <c r="M402" t="s">
        <v>15059</v>
      </c>
    </row>
    <row r="403" spans="1:13" x14ac:dyDescent="0.3">
      <c r="A403" t="s">
        <v>958</v>
      </c>
      <c r="B403" t="s">
        <v>14175</v>
      </c>
      <c r="C403" t="s">
        <v>12824</v>
      </c>
      <c r="D403">
        <v>349</v>
      </c>
      <c r="E403">
        <v>999</v>
      </c>
      <c r="F403" s="13">
        <v>0.65</v>
      </c>
      <c r="G403">
        <v>4.2</v>
      </c>
      <c r="H403">
        <v>13120</v>
      </c>
      <c r="I403" s="13">
        <f>IF(Table11[[#This Row],[Discount Percentage]]&gt;=0.5,1,0)</f>
        <v>1</v>
      </c>
      <c r="K403" s="5">
        <f>PRODUCT(Table11[[#This Row],[Actual Price]],Table11[[#This Row],[Rating Count]])</f>
        <v>13106880</v>
      </c>
      <c r="L403" t="s">
        <v>15053</v>
      </c>
      <c r="M403" t="s">
        <v>15058</v>
      </c>
    </row>
    <row r="404" spans="1:13" x14ac:dyDescent="0.3">
      <c r="A404" t="s">
        <v>1495</v>
      </c>
      <c r="B404" t="s">
        <v>14223</v>
      </c>
      <c r="C404" t="s">
        <v>12824</v>
      </c>
      <c r="D404">
        <v>399</v>
      </c>
      <c r="E404">
        <v>1299</v>
      </c>
      <c r="F404" s="13">
        <v>0.69</v>
      </c>
      <c r="G404">
        <v>4.2</v>
      </c>
      <c r="H404">
        <v>13120</v>
      </c>
      <c r="I404" s="13">
        <f>IF(Table11[[#This Row],[Discount Percentage]]&gt;=0.5,1,0)</f>
        <v>1</v>
      </c>
      <c r="K404" s="5">
        <f>PRODUCT(Table11[[#This Row],[Actual Price]],Table11[[#This Row],[Rating Count]])</f>
        <v>17042880</v>
      </c>
      <c r="L404" t="s">
        <v>15053</v>
      </c>
      <c r="M404" t="s">
        <v>15058</v>
      </c>
    </row>
    <row r="405" spans="1:13" x14ac:dyDescent="0.3">
      <c r="A405" t="s">
        <v>7481</v>
      </c>
      <c r="B405" t="s">
        <v>13576</v>
      </c>
      <c r="C405" t="s">
        <v>12825</v>
      </c>
      <c r="D405">
        <v>649</v>
      </c>
      <c r="E405">
        <v>2499</v>
      </c>
      <c r="F405" s="13">
        <v>0.74</v>
      </c>
      <c r="G405">
        <v>3.9</v>
      </c>
      <c r="H405">
        <v>13049</v>
      </c>
      <c r="I405" s="13">
        <f>IF(Table11[[#This Row],[Discount Percentage]]&gt;=0.5,1,0)</f>
        <v>1</v>
      </c>
      <c r="K405" s="5">
        <f>PRODUCT(Table11[[#This Row],[Actual Price]],Table11[[#This Row],[Rating Count]])</f>
        <v>32609451</v>
      </c>
      <c r="L405" t="s">
        <v>15055</v>
      </c>
      <c r="M405" t="s">
        <v>15059</v>
      </c>
    </row>
    <row r="406" spans="1:13" x14ac:dyDescent="0.3">
      <c r="A406" t="s">
        <v>184</v>
      </c>
      <c r="B406" t="s">
        <v>14111</v>
      </c>
      <c r="C406" t="s">
        <v>12824</v>
      </c>
      <c r="D406">
        <v>199</v>
      </c>
      <c r="E406">
        <v>499</v>
      </c>
      <c r="F406" s="13">
        <v>0.6</v>
      </c>
      <c r="G406">
        <v>4.0999999999999996</v>
      </c>
      <c r="H406">
        <v>13045</v>
      </c>
      <c r="I406" s="13">
        <f>IF(Table11[[#This Row],[Discount Percentage]]&gt;=0.5,1,0)</f>
        <v>1</v>
      </c>
      <c r="K406" s="5">
        <f>PRODUCT(Table11[[#This Row],[Actual Price]],Table11[[#This Row],[Rating Count]])</f>
        <v>6509455</v>
      </c>
      <c r="L406" t="s">
        <v>15054</v>
      </c>
      <c r="M406" t="s">
        <v>15058</v>
      </c>
    </row>
    <row r="407" spans="1:13" x14ac:dyDescent="0.3">
      <c r="A407" t="s">
        <v>8860</v>
      </c>
      <c r="B407" t="s">
        <v>14788</v>
      </c>
      <c r="C407" t="s">
        <v>12828</v>
      </c>
      <c r="D407">
        <v>549</v>
      </c>
      <c r="E407">
        <v>1090</v>
      </c>
      <c r="F407" s="13">
        <v>0.5</v>
      </c>
      <c r="G407">
        <v>4.2</v>
      </c>
      <c r="H407">
        <v>13029</v>
      </c>
      <c r="I407" s="13">
        <f>IF(Table11[[#This Row],[Discount Percentage]]&gt;=0.5,1,0)</f>
        <v>1</v>
      </c>
      <c r="K407" s="5">
        <f>PRODUCT(Table11[[#This Row],[Actual Price]],Table11[[#This Row],[Rating Count]])</f>
        <v>14201610</v>
      </c>
      <c r="L407" t="s">
        <v>15055</v>
      </c>
      <c r="M407" t="s">
        <v>15058</v>
      </c>
    </row>
    <row r="408" spans="1:13" x14ac:dyDescent="0.3">
      <c r="A408" t="s">
        <v>9380</v>
      </c>
      <c r="B408" t="s">
        <v>14821</v>
      </c>
      <c r="C408" t="s">
        <v>12828</v>
      </c>
      <c r="D408">
        <v>999</v>
      </c>
      <c r="E408">
        <v>1490</v>
      </c>
      <c r="F408" s="13">
        <v>0.33</v>
      </c>
      <c r="G408">
        <v>4.0999999999999996</v>
      </c>
      <c r="H408">
        <v>12999</v>
      </c>
      <c r="I408" s="13">
        <f>IF(Table11[[#This Row],[Discount Percentage]]&gt;=0.5,1,0)</f>
        <v>0</v>
      </c>
      <c r="K408" s="5">
        <f>PRODUCT(Table11[[#This Row],[Actual Price]],Table11[[#This Row],[Rating Count]])</f>
        <v>19368510</v>
      </c>
      <c r="L408" t="s">
        <v>15055</v>
      </c>
      <c r="M408" t="s">
        <v>15059</v>
      </c>
    </row>
    <row r="409" spans="1:13" x14ac:dyDescent="0.3">
      <c r="A409" t="s">
        <v>7066</v>
      </c>
      <c r="B409" t="s">
        <v>14663</v>
      </c>
      <c r="C409" t="s">
        <v>12825</v>
      </c>
      <c r="D409">
        <v>1099</v>
      </c>
      <c r="E409">
        <v>5999</v>
      </c>
      <c r="F409" s="13">
        <v>0.82</v>
      </c>
      <c r="G409">
        <v>3.5</v>
      </c>
      <c r="H409">
        <v>12966</v>
      </c>
      <c r="I409" s="13">
        <f>IF(Table11[[#This Row],[Discount Percentage]]&gt;=0.5,1,0)</f>
        <v>1</v>
      </c>
      <c r="K409" s="5">
        <f>PRODUCT(Table11[[#This Row],[Actual Price]],Table11[[#This Row],[Rating Count]])</f>
        <v>77783034</v>
      </c>
      <c r="L409" t="s">
        <v>15055</v>
      </c>
      <c r="M409" t="s">
        <v>15059</v>
      </c>
    </row>
    <row r="410" spans="1:13" x14ac:dyDescent="0.3">
      <c r="A410" t="s">
        <v>5299</v>
      </c>
      <c r="B410" t="s">
        <v>14533</v>
      </c>
      <c r="C410" t="s">
        <v>12825</v>
      </c>
      <c r="D410">
        <v>799</v>
      </c>
      <c r="E410">
        <v>1999</v>
      </c>
      <c r="F410" s="13">
        <v>0.6</v>
      </c>
      <c r="G410">
        <v>3.8</v>
      </c>
      <c r="H410">
        <v>12958</v>
      </c>
      <c r="I410" s="13">
        <f>IF(Table11[[#This Row],[Discount Percentage]]&gt;=0.5,1,0)</f>
        <v>1</v>
      </c>
      <c r="K410" s="5">
        <f>PRODUCT(Table11[[#This Row],[Actual Price]],Table11[[#This Row],[Rating Count]])</f>
        <v>25903042</v>
      </c>
      <c r="L410" t="s">
        <v>15055</v>
      </c>
      <c r="M410" t="s">
        <v>15058</v>
      </c>
    </row>
    <row r="411" spans="1:13" x14ac:dyDescent="0.3">
      <c r="A411" t="s">
        <v>10202</v>
      </c>
      <c r="B411" t="s">
        <v>13834</v>
      </c>
      <c r="C411" t="s">
        <v>12828</v>
      </c>
      <c r="D411">
        <v>3657.66</v>
      </c>
      <c r="E411">
        <v>5156</v>
      </c>
      <c r="F411" s="13">
        <v>0.28999999999999998</v>
      </c>
      <c r="G411">
        <v>3.9</v>
      </c>
      <c r="H411">
        <v>12837</v>
      </c>
      <c r="I411" s="13">
        <f>IF(Table11[[#This Row],[Discount Percentage]]&gt;=0.5,1,0)</f>
        <v>0</v>
      </c>
      <c r="K411" s="5">
        <f>PRODUCT(Table11[[#This Row],[Actual Price]],Table11[[#This Row],[Rating Count]])</f>
        <v>66187572</v>
      </c>
      <c r="L411" t="s">
        <v>15055</v>
      </c>
      <c r="M411" t="s">
        <v>15059</v>
      </c>
    </row>
    <row r="412" spans="1:13" x14ac:dyDescent="0.3">
      <c r="A412" t="s">
        <v>1148</v>
      </c>
      <c r="B412" t="s">
        <v>14189</v>
      </c>
      <c r="C412" t="s">
        <v>12825</v>
      </c>
      <c r="D412">
        <v>229</v>
      </c>
      <c r="E412">
        <v>595</v>
      </c>
      <c r="F412" s="13">
        <v>0.62</v>
      </c>
      <c r="G412">
        <v>4.3</v>
      </c>
      <c r="H412">
        <v>12835</v>
      </c>
      <c r="I412" s="13">
        <f>IF(Table11[[#This Row],[Discount Percentage]]&gt;=0.5,1,0)</f>
        <v>1</v>
      </c>
      <c r="K412" s="5">
        <f>PRODUCT(Table11[[#This Row],[Actual Price]],Table11[[#This Row],[Rating Count]])</f>
        <v>7636825</v>
      </c>
      <c r="L412" t="s">
        <v>15053</v>
      </c>
      <c r="M412" t="s">
        <v>15058</v>
      </c>
    </row>
    <row r="413" spans="1:13" x14ac:dyDescent="0.3">
      <c r="A413" t="s">
        <v>3108</v>
      </c>
      <c r="B413" t="s">
        <v>14366</v>
      </c>
      <c r="C413" t="s">
        <v>12825</v>
      </c>
      <c r="D413">
        <v>8999</v>
      </c>
      <c r="E413">
        <v>11999</v>
      </c>
      <c r="F413" s="13">
        <v>0.25</v>
      </c>
      <c r="G413">
        <v>4</v>
      </c>
      <c r="H413">
        <v>12796</v>
      </c>
      <c r="I413" s="13">
        <f>IF(Table11[[#This Row],[Discount Percentage]]&gt;=0.5,1,0)</f>
        <v>0</v>
      </c>
      <c r="K413" s="5">
        <f>PRODUCT(Table11[[#This Row],[Actual Price]],Table11[[#This Row],[Rating Count]])</f>
        <v>153539204</v>
      </c>
      <c r="L413" t="s">
        <v>15055</v>
      </c>
      <c r="M413" t="s">
        <v>15058</v>
      </c>
    </row>
    <row r="414" spans="1:13" x14ac:dyDescent="0.3">
      <c r="A414" t="s">
        <v>3280</v>
      </c>
      <c r="B414" t="s">
        <v>14381</v>
      </c>
      <c r="C414" t="s">
        <v>12825</v>
      </c>
      <c r="D414">
        <v>8999</v>
      </c>
      <c r="E414">
        <v>11999</v>
      </c>
      <c r="F414" s="13">
        <v>0.25</v>
      </c>
      <c r="G414">
        <v>4</v>
      </c>
      <c r="H414">
        <v>12796</v>
      </c>
      <c r="I414" s="13">
        <f>IF(Table11[[#This Row],[Discount Percentage]]&gt;=0.5,1,0)</f>
        <v>0</v>
      </c>
      <c r="K414" s="5">
        <f>PRODUCT(Table11[[#This Row],[Actual Price]],Table11[[#This Row],[Rating Count]])</f>
        <v>153539204</v>
      </c>
      <c r="L414" t="s">
        <v>15055</v>
      </c>
      <c r="M414" t="s">
        <v>15058</v>
      </c>
    </row>
    <row r="415" spans="1:13" x14ac:dyDescent="0.3">
      <c r="A415" t="s">
        <v>3324</v>
      </c>
      <c r="B415" t="s">
        <v>14386</v>
      </c>
      <c r="C415" t="s">
        <v>12825</v>
      </c>
      <c r="D415">
        <v>8999</v>
      </c>
      <c r="E415">
        <v>11999</v>
      </c>
      <c r="F415" s="13">
        <v>0.25</v>
      </c>
      <c r="G415">
        <v>4</v>
      </c>
      <c r="H415">
        <v>12796</v>
      </c>
      <c r="I415" s="13">
        <f>IF(Table11[[#This Row],[Discount Percentage]]&gt;=0.5,1,0)</f>
        <v>0</v>
      </c>
      <c r="K415" s="5">
        <f>PRODUCT(Table11[[#This Row],[Actual Price]],Table11[[#This Row],[Rating Count]])</f>
        <v>153539204</v>
      </c>
      <c r="L415" t="s">
        <v>15055</v>
      </c>
      <c r="M415" t="s">
        <v>15058</v>
      </c>
    </row>
    <row r="416" spans="1:13" x14ac:dyDescent="0.3">
      <c r="A416" t="s">
        <v>7821</v>
      </c>
      <c r="B416" t="s">
        <v>14715</v>
      </c>
      <c r="C416" t="s">
        <v>12824</v>
      </c>
      <c r="D416">
        <v>2499</v>
      </c>
      <c r="E416">
        <v>3999</v>
      </c>
      <c r="F416" s="13">
        <v>0.38</v>
      </c>
      <c r="G416">
        <v>4.4000000000000004</v>
      </c>
      <c r="H416">
        <v>12679</v>
      </c>
      <c r="I416" s="13">
        <f>IF(Table11[[#This Row],[Discount Percentage]]&gt;=0.5,1,0)</f>
        <v>0</v>
      </c>
      <c r="K416" s="5">
        <f>PRODUCT(Table11[[#This Row],[Actual Price]],Table11[[#This Row],[Rating Count]])</f>
        <v>50703321</v>
      </c>
      <c r="L416" t="s">
        <v>15055</v>
      </c>
      <c r="M416" t="s">
        <v>15058</v>
      </c>
    </row>
    <row r="417" spans="1:13" x14ac:dyDescent="0.3">
      <c r="A417" t="s">
        <v>5652</v>
      </c>
      <c r="B417" t="s">
        <v>13404</v>
      </c>
      <c r="C417" t="s">
        <v>12825</v>
      </c>
      <c r="D417">
        <v>1299</v>
      </c>
      <c r="E417">
        <v>3499</v>
      </c>
      <c r="F417" s="13">
        <v>0.63</v>
      </c>
      <c r="G417">
        <v>3.9</v>
      </c>
      <c r="H417">
        <v>12452</v>
      </c>
      <c r="I417" s="13">
        <f>IF(Table11[[#This Row],[Discount Percentage]]&gt;=0.5,1,0)</f>
        <v>1</v>
      </c>
      <c r="K417" s="5">
        <f>PRODUCT(Table11[[#This Row],[Actual Price]],Table11[[#This Row],[Rating Count]])</f>
        <v>43569548</v>
      </c>
      <c r="L417" t="s">
        <v>15055</v>
      </c>
      <c r="M417" t="s">
        <v>15058</v>
      </c>
    </row>
    <row r="418" spans="1:13" x14ac:dyDescent="0.3">
      <c r="A418" t="s">
        <v>7226</v>
      </c>
      <c r="B418" t="s">
        <v>13551</v>
      </c>
      <c r="C418" t="s">
        <v>12824</v>
      </c>
      <c r="D418">
        <v>1295</v>
      </c>
      <c r="E418">
        <v>1645</v>
      </c>
      <c r="F418" s="13">
        <v>0.21</v>
      </c>
      <c r="G418">
        <v>4.5999999999999996</v>
      </c>
      <c r="H418">
        <v>12375</v>
      </c>
      <c r="I418" s="13">
        <f>IF(Table11[[#This Row],[Discount Percentage]]&gt;=0.5,1,0)</f>
        <v>0</v>
      </c>
      <c r="K418" s="5">
        <f>PRODUCT(Table11[[#This Row],[Actual Price]],Table11[[#This Row],[Rating Count]])</f>
        <v>20356875</v>
      </c>
      <c r="L418" t="s">
        <v>15055</v>
      </c>
      <c r="M418" t="s">
        <v>15058</v>
      </c>
    </row>
    <row r="419" spans="1:13" x14ac:dyDescent="0.3">
      <c r="A419" t="s">
        <v>7522</v>
      </c>
      <c r="B419" t="s">
        <v>14697</v>
      </c>
      <c r="C419" t="s">
        <v>12824</v>
      </c>
      <c r="D419">
        <v>3498</v>
      </c>
      <c r="E419">
        <v>3875</v>
      </c>
      <c r="F419" s="13">
        <v>0.1</v>
      </c>
      <c r="G419">
        <v>3.4</v>
      </c>
      <c r="H419">
        <v>12185</v>
      </c>
      <c r="I419" s="13">
        <f>IF(Table11[[#This Row],[Discount Percentage]]&gt;=0.5,1,0)</f>
        <v>0</v>
      </c>
      <c r="K419" s="5">
        <f>PRODUCT(Table11[[#This Row],[Actual Price]],Table11[[#This Row],[Rating Count]])</f>
        <v>47216875</v>
      </c>
      <c r="L419" t="s">
        <v>15055</v>
      </c>
      <c r="M419" t="s">
        <v>15059</v>
      </c>
    </row>
    <row r="420" spans="1:13" x14ac:dyDescent="0.3">
      <c r="A420" t="s">
        <v>5289</v>
      </c>
      <c r="B420" t="s">
        <v>14532</v>
      </c>
      <c r="C420" t="s">
        <v>12827</v>
      </c>
      <c r="D420">
        <v>522</v>
      </c>
      <c r="E420">
        <v>550</v>
      </c>
      <c r="F420" s="13">
        <v>0.05</v>
      </c>
      <c r="G420">
        <v>4.4000000000000004</v>
      </c>
      <c r="H420">
        <v>12179</v>
      </c>
      <c r="I420" s="13">
        <f>IF(Table11[[#This Row],[Discount Percentage]]&gt;=0.5,1,0)</f>
        <v>0</v>
      </c>
      <c r="K420" s="5">
        <f>PRODUCT(Table11[[#This Row],[Actual Price]],Table11[[#This Row],[Rating Count]])</f>
        <v>6698450</v>
      </c>
      <c r="L420" t="s">
        <v>15055</v>
      </c>
      <c r="M420" t="s">
        <v>15059</v>
      </c>
    </row>
    <row r="421" spans="1:13" x14ac:dyDescent="0.3">
      <c r="A421" t="s">
        <v>254</v>
      </c>
      <c r="B421" t="s">
        <v>14117</v>
      </c>
      <c r="C421" t="s">
        <v>12825</v>
      </c>
      <c r="D421">
        <v>199</v>
      </c>
      <c r="E421">
        <v>699</v>
      </c>
      <c r="F421" s="13">
        <v>0.72</v>
      </c>
      <c r="G421">
        <v>4.2</v>
      </c>
      <c r="H421">
        <v>12153</v>
      </c>
      <c r="I421" s="13">
        <f>IF(Table11[[#This Row],[Discount Percentage]]&gt;=0.5,1,0)</f>
        <v>1</v>
      </c>
      <c r="K421" s="5">
        <f>PRODUCT(Table11[[#This Row],[Actual Price]],Table11[[#This Row],[Rating Count]])</f>
        <v>8494947</v>
      </c>
      <c r="L421" t="s">
        <v>15054</v>
      </c>
      <c r="M421" t="s">
        <v>15058</v>
      </c>
    </row>
    <row r="422" spans="1:13" x14ac:dyDescent="0.3">
      <c r="A422" t="s">
        <v>2654</v>
      </c>
      <c r="B422" t="s">
        <v>14325</v>
      </c>
      <c r="C422" t="s">
        <v>12825</v>
      </c>
      <c r="D422">
        <v>379</v>
      </c>
      <c r="E422">
        <v>999</v>
      </c>
      <c r="F422" s="13">
        <v>0.62</v>
      </c>
      <c r="G422">
        <v>4.2</v>
      </c>
      <c r="H422">
        <v>12153</v>
      </c>
      <c r="I422" s="13">
        <f>IF(Table11[[#This Row],[Discount Percentage]]&gt;=0.5,1,0)</f>
        <v>1</v>
      </c>
      <c r="K422" s="5">
        <f>PRODUCT(Table11[[#This Row],[Actual Price]],Table11[[#This Row],[Rating Count]])</f>
        <v>12140847</v>
      </c>
      <c r="L422" t="s">
        <v>15053</v>
      </c>
      <c r="M422" t="s">
        <v>15060</v>
      </c>
    </row>
    <row r="423" spans="1:13" x14ac:dyDescent="0.3">
      <c r="A423" t="s">
        <v>425</v>
      </c>
      <c r="B423" t="s">
        <v>14132</v>
      </c>
      <c r="C423" t="s">
        <v>12824</v>
      </c>
      <c r="D423">
        <v>999</v>
      </c>
      <c r="E423">
        <v>1599</v>
      </c>
      <c r="F423" s="13">
        <v>0.38</v>
      </c>
      <c r="G423">
        <v>4.3</v>
      </c>
      <c r="H423">
        <v>12093</v>
      </c>
      <c r="I423" s="13">
        <f>IF(Table11[[#This Row],[Discount Percentage]]&gt;=0.5,1,0)</f>
        <v>0</v>
      </c>
      <c r="K423" s="5">
        <f>PRODUCT(Table11[[#This Row],[Actual Price]],Table11[[#This Row],[Rating Count]])</f>
        <v>19336707</v>
      </c>
      <c r="L423" t="s">
        <v>15055</v>
      </c>
      <c r="M423" t="s">
        <v>15058</v>
      </c>
    </row>
    <row r="424" spans="1:13" x14ac:dyDescent="0.3">
      <c r="A424" t="s">
        <v>2140</v>
      </c>
      <c r="B424" t="s">
        <v>13057</v>
      </c>
      <c r="C424" t="s">
        <v>12825</v>
      </c>
      <c r="D424">
        <v>399</v>
      </c>
      <c r="E424">
        <v>795</v>
      </c>
      <c r="F424" s="13">
        <v>0.5</v>
      </c>
      <c r="G424">
        <v>4.4000000000000004</v>
      </c>
      <c r="H424">
        <v>12091</v>
      </c>
      <c r="I424" s="13">
        <f>IF(Table11[[#This Row],[Discount Percentage]]&gt;=0.5,1,0)</f>
        <v>1</v>
      </c>
      <c r="K424" s="5">
        <f>PRODUCT(Table11[[#This Row],[Actual Price]],Table11[[#This Row],[Rating Count]])</f>
        <v>9612345</v>
      </c>
      <c r="L424" t="s">
        <v>15053</v>
      </c>
      <c r="M424" t="s">
        <v>15058</v>
      </c>
    </row>
    <row r="425" spans="1:13" x14ac:dyDescent="0.3">
      <c r="A425" t="s">
        <v>194</v>
      </c>
      <c r="B425" t="s">
        <v>14112</v>
      </c>
      <c r="C425" t="s">
        <v>12825</v>
      </c>
      <c r="D425">
        <v>13490</v>
      </c>
      <c r="E425">
        <v>21990</v>
      </c>
      <c r="F425" s="13">
        <v>0.39</v>
      </c>
      <c r="G425">
        <v>4.3</v>
      </c>
      <c r="H425">
        <v>11976</v>
      </c>
      <c r="I425" s="13">
        <f>IF(Table11[[#This Row],[Discount Percentage]]&gt;=0.5,1,0)</f>
        <v>0</v>
      </c>
      <c r="K425" s="5">
        <f>PRODUCT(Table11[[#This Row],[Actual Price]],Table11[[#This Row],[Rating Count]])</f>
        <v>263352240</v>
      </c>
      <c r="L425" t="s">
        <v>15055</v>
      </c>
      <c r="M425" t="s">
        <v>15058</v>
      </c>
    </row>
    <row r="426" spans="1:13" x14ac:dyDescent="0.3">
      <c r="A426" t="s">
        <v>11372</v>
      </c>
      <c r="B426" t="s">
        <v>14940</v>
      </c>
      <c r="C426" t="s">
        <v>12828</v>
      </c>
      <c r="D426">
        <v>7349</v>
      </c>
      <c r="E426">
        <v>10900</v>
      </c>
      <c r="F426" s="13">
        <v>0.33</v>
      </c>
      <c r="G426">
        <v>4.2</v>
      </c>
      <c r="H426">
        <v>11957</v>
      </c>
      <c r="I426" s="13">
        <f>IF(Table11[[#This Row],[Discount Percentage]]&gt;=0.5,1,0)</f>
        <v>0</v>
      </c>
      <c r="K426" s="5">
        <f>PRODUCT(Table11[[#This Row],[Actual Price]],Table11[[#This Row],[Rating Count]])</f>
        <v>130331300</v>
      </c>
      <c r="L426" t="s">
        <v>15055</v>
      </c>
      <c r="M426" t="s">
        <v>15060</v>
      </c>
    </row>
    <row r="427" spans="1:13" x14ac:dyDescent="0.3">
      <c r="A427" t="s">
        <v>11544</v>
      </c>
      <c r="B427" t="s">
        <v>14955</v>
      </c>
      <c r="C427" t="s">
        <v>12828</v>
      </c>
      <c r="D427">
        <v>3799</v>
      </c>
      <c r="E427">
        <v>6000</v>
      </c>
      <c r="F427" s="13">
        <v>0.37</v>
      </c>
      <c r="G427">
        <v>4.2</v>
      </c>
      <c r="H427">
        <v>11935</v>
      </c>
      <c r="I427" s="13">
        <f>IF(Table11[[#This Row],[Discount Percentage]]&gt;=0.5,1,0)</f>
        <v>0</v>
      </c>
      <c r="K427" s="5">
        <f>PRODUCT(Table11[[#This Row],[Actual Price]],Table11[[#This Row],[Rating Count]])</f>
        <v>71610000</v>
      </c>
      <c r="L427" t="s">
        <v>15055</v>
      </c>
      <c r="M427" t="s">
        <v>15060</v>
      </c>
    </row>
    <row r="428" spans="1:13" x14ac:dyDescent="0.3">
      <c r="A428" t="s">
        <v>8508</v>
      </c>
      <c r="B428" t="s">
        <v>13674</v>
      </c>
      <c r="C428" t="s">
        <v>12828</v>
      </c>
      <c r="D428">
        <v>3600</v>
      </c>
      <c r="E428">
        <v>6190</v>
      </c>
      <c r="F428" s="13">
        <v>0.42</v>
      </c>
      <c r="G428">
        <v>4.3</v>
      </c>
      <c r="H428">
        <v>11924</v>
      </c>
      <c r="I428" s="13">
        <f>IF(Table11[[#This Row],[Discount Percentage]]&gt;=0.5,1,0)</f>
        <v>0</v>
      </c>
      <c r="K428" s="5">
        <f>PRODUCT(Table11[[#This Row],[Actual Price]],Table11[[#This Row],[Rating Count]])</f>
        <v>73809560</v>
      </c>
      <c r="L428" t="s">
        <v>15055</v>
      </c>
      <c r="M428" t="s">
        <v>15058</v>
      </c>
    </row>
    <row r="429" spans="1:13" x14ac:dyDescent="0.3">
      <c r="A429" t="s">
        <v>9454</v>
      </c>
      <c r="B429" t="s">
        <v>14824</v>
      </c>
      <c r="C429" t="s">
        <v>12828</v>
      </c>
      <c r="D429">
        <v>3599</v>
      </c>
      <c r="E429">
        <v>9455</v>
      </c>
      <c r="F429" s="13">
        <v>0.62</v>
      </c>
      <c r="G429">
        <v>4.0999999999999996</v>
      </c>
      <c r="H429">
        <v>11828</v>
      </c>
      <c r="I429" s="13">
        <f>IF(Table11[[#This Row],[Discount Percentage]]&gt;=0.5,1,0)</f>
        <v>1</v>
      </c>
      <c r="K429" s="5">
        <f>PRODUCT(Table11[[#This Row],[Actual Price]],Table11[[#This Row],[Rating Count]])</f>
        <v>111833740</v>
      </c>
      <c r="L429" t="s">
        <v>15055</v>
      </c>
      <c r="M429" t="s">
        <v>15058</v>
      </c>
    </row>
    <row r="430" spans="1:13" x14ac:dyDescent="0.3">
      <c r="A430" t="s">
        <v>5049</v>
      </c>
      <c r="B430" t="s">
        <v>14514</v>
      </c>
      <c r="C430" t="s">
        <v>12824</v>
      </c>
      <c r="D430">
        <v>299</v>
      </c>
      <c r="E430">
        <v>449</v>
      </c>
      <c r="F430" s="13">
        <v>0.33</v>
      </c>
      <c r="G430">
        <v>3.5</v>
      </c>
      <c r="H430">
        <v>11827</v>
      </c>
      <c r="I430" s="13">
        <f>IF(Table11[[#This Row],[Discount Percentage]]&gt;=0.5,1,0)</f>
        <v>0</v>
      </c>
      <c r="K430" s="5">
        <f>PRODUCT(Table11[[#This Row],[Actual Price]],Table11[[#This Row],[Rating Count]])</f>
        <v>5310323</v>
      </c>
      <c r="L430" t="s">
        <v>15053</v>
      </c>
      <c r="M430" t="s">
        <v>15058</v>
      </c>
    </row>
    <row r="431" spans="1:13" x14ac:dyDescent="0.3">
      <c r="A431" t="s">
        <v>5320</v>
      </c>
      <c r="B431" t="s">
        <v>14535</v>
      </c>
      <c r="C431" t="s">
        <v>12824</v>
      </c>
      <c r="D431">
        <v>1199</v>
      </c>
      <c r="E431">
        <v>3490</v>
      </c>
      <c r="F431" s="13">
        <v>0.66</v>
      </c>
      <c r="G431">
        <v>4.0999999999999996</v>
      </c>
      <c r="H431">
        <v>11716</v>
      </c>
      <c r="I431" s="13">
        <f>IF(Table11[[#This Row],[Discount Percentage]]&gt;=0.5,1,0)</f>
        <v>1</v>
      </c>
      <c r="K431" s="5">
        <f>PRODUCT(Table11[[#This Row],[Actual Price]],Table11[[#This Row],[Rating Count]])</f>
        <v>40888840</v>
      </c>
      <c r="L431" t="s">
        <v>15055</v>
      </c>
      <c r="M431" t="s">
        <v>15058</v>
      </c>
    </row>
    <row r="432" spans="1:13" x14ac:dyDescent="0.3">
      <c r="A432" t="s">
        <v>5526</v>
      </c>
      <c r="B432" t="s">
        <v>14552</v>
      </c>
      <c r="C432" t="s">
        <v>12825</v>
      </c>
      <c r="D432">
        <v>479</v>
      </c>
      <c r="E432">
        <v>599</v>
      </c>
      <c r="F432" s="13">
        <v>0.2</v>
      </c>
      <c r="G432">
        <v>4.3</v>
      </c>
      <c r="H432">
        <v>11687</v>
      </c>
      <c r="I432" s="13">
        <f>IF(Table11[[#This Row],[Discount Percentage]]&gt;=0.5,1,0)</f>
        <v>0</v>
      </c>
      <c r="K432" s="5">
        <f>PRODUCT(Table11[[#This Row],[Actual Price]],Table11[[#This Row],[Rating Count]])</f>
        <v>7000513</v>
      </c>
      <c r="L432" t="s">
        <v>15053</v>
      </c>
      <c r="M432" t="s">
        <v>15058</v>
      </c>
    </row>
    <row r="433" spans="1:13" x14ac:dyDescent="0.3">
      <c r="A433" t="s">
        <v>9052</v>
      </c>
      <c r="B433" t="s">
        <v>14801</v>
      </c>
      <c r="C433" t="s">
        <v>12828</v>
      </c>
      <c r="D433">
        <v>6999</v>
      </c>
      <c r="E433">
        <v>10590</v>
      </c>
      <c r="F433" s="13">
        <v>0.34</v>
      </c>
      <c r="G433">
        <v>4.4000000000000004</v>
      </c>
      <c r="H433">
        <v>11499</v>
      </c>
      <c r="I433" s="13">
        <f>IF(Table11[[#This Row],[Discount Percentage]]&gt;=0.5,1,0)</f>
        <v>0</v>
      </c>
      <c r="K433" s="5">
        <f>PRODUCT(Table11[[#This Row],[Actual Price]],Table11[[#This Row],[Rating Count]])</f>
        <v>121774410</v>
      </c>
      <c r="L433" t="s">
        <v>15055</v>
      </c>
      <c r="M433" t="s">
        <v>15058</v>
      </c>
    </row>
    <row r="434" spans="1:13" x14ac:dyDescent="0.3">
      <c r="A434" t="s">
        <v>9979</v>
      </c>
      <c r="B434" t="s">
        <v>14855</v>
      </c>
      <c r="C434" t="s">
        <v>12828</v>
      </c>
      <c r="D434">
        <v>1699</v>
      </c>
      <c r="E434">
        <v>1900</v>
      </c>
      <c r="F434" s="13">
        <v>0.11</v>
      </c>
      <c r="G434">
        <v>3.6</v>
      </c>
      <c r="H434">
        <v>11456</v>
      </c>
      <c r="I434" s="13">
        <f>IF(Table11[[#This Row],[Discount Percentage]]&gt;=0.5,1,0)</f>
        <v>0</v>
      </c>
      <c r="K434" s="5">
        <f>PRODUCT(Table11[[#This Row],[Actual Price]],Table11[[#This Row],[Rating Count]])</f>
        <v>21766400</v>
      </c>
      <c r="L434" t="s">
        <v>15055</v>
      </c>
      <c r="M434" t="s">
        <v>15059</v>
      </c>
    </row>
    <row r="435" spans="1:13" x14ac:dyDescent="0.3">
      <c r="A435" t="s">
        <v>3663</v>
      </c>
      <c r="B435" t="s">
        <v>13213</v>
      </c>
      <c r="C435" t="s">
        <v>12825</v>
      </c>
      <c r="D435">
        <v>99</v>
      </c>
      <c r="E435">
        <v>171</v>
      </c>
      <c r="F435" s="13">
        <v>0.42</v>
      </c>
      <c r="G435">
        <v>4.5</v>
      </c>
      <c r="H435">
        <v>11339</v>
      </c>
      <c r="I435" s="13">
        <f>IF(Table11[[#This Row],[Discount Percentage]]&gt;=0.5,1,0)</f>
        <v>0</v>
      </c>
      <c r="K435" s="5">
        <f>PRODUCT(Table11[[#This Row],[Actual Price]],Table11[[#This Row],[Rating Count]])</f>
        <v>1938969</v>
      </c>
      <c r="L435" t="s">
        <v>15054</v>
      </c>
      <c r="M435" t="s">
        <v>15058</v>
      </c>
    </row>
    <row r="436" spans="1:13" x14ac:dyDescent="0.3">
      <c r="A436" t="s">
        <v>6442</v>
      </c>
      <c r="B436" t="s">
        <v>14592</v>
      </c>
      <c r="C436" t="s">
        <v>12824</v>
      </c>
      <c r="D436">
        <v>449</v>
      </c>
      <c r="E436">
        <v>999</v>
      </c>
      <c r="F436" s="13">
        <v>0.55000000000000004</v>
      </c>
      <c r="G436">
        <v>4.3</v>
      </c>
      <c r="H436">
        <v>11330</v>
      </c>
      <c r="I436" s="13">
        <f>IF(Table11[[#This Row],[Discount Percentage]]&gt;=0.5,1,0)</f>
        <v>1</v>
      </c>
      <c r="K436" s="5">
        <f>PRODUCT(Table11[[#This Row],[Actual Price]],Table11[[#This Row],[Rating Count]])</f>
        <v>11318670</v>
      </c>
      <c r="L436" t="s">
        <v>15053</v>
      </c>
      <c r="M436" t="s">
        <v>15060</v>
      </c>
    </row>
    <row r="437" spans="1:13" x14ac:dyDescent="0.3">
      <c r="A437" t="s">
        <v>10080</v>
      </c>
      <c r="B437" t="s">
        <v>14863</v>
      </c>
      <c r="C437" t="s">
        <v>12828</v>
      </c>
      <c r="D437">
        <v>3299</v>
      </c>
      <c r="E437">
        <v>6500</v>
      </c>
      <c r="F437" s="13">
        <v>0.49</v>
      </c>
      <c r="G437">
        <v>3.7</v>
      </c>
      <c r="H437">
        <v>11217</v>
      </c>
      <c r="I437" s="13">
        <f>IF(Table11[[#This Row],[Discount Percentage]]&gt;=0.5,1,0)</f>
        <v>0</v>
      </c>
      <c r="K437" s="5">
        <f>PRODUCT(Table11[[#This Row],[Actual Price]],Table11[[#This Row],[Rating Count]])</f>
        <v>72910500</v>
      </c>
      <c r="L437" t="s">
        <v>15055</v>
      </c>
      <c r="M437" t="s">
        <v>15059</v>
      </c>
    </row>
    <row r="438" spans="1:13" x14ac:dyDescent="0.3">
      <c r="A438" t="s">
        <v>6738</v>
      </c>
      <c r="B438" t="s">
        <v>14641</v>
      </c>
      <c r="C438" t="s">
        <v>12824</v>
      </c>
      <c r="D438">
        <v>2099</v>
      </c>
      <c r="E438">
        <v>3250</v>
      </c>
      <c r="F438" s="13">
        <v>0.35</v>
      </c>
      <c r="G438">
        <v>3.8</v>
      </c>
      <c r="H438">
        <v>11213</v>
      </c>
      <c r="I438" s="13">
        <f>IF(Table11[[#This Row],[Discount Percentage]]&gt;=0.5,1,0)</f>
        <v>0</v>
      </c>
      <c r="K438" s="5">
        <f>PRODUCT(Table11[[#This Row],[Actual Price]],Table11[[#This Row],[Rating Count]])</f>
        <v>36442250</v>
      </c>
      <c r="L438" t="s">
        <v>15055</v>
      </c>
      <c r="M438" t="s">
        <v>15058</v>
      </c>
    </row>
    <row r="439" spans="1:13" x14ac:dyDescent="0.3">
      <c r="A439" t="s">
        <v>11412</v>
      </c>
      <c r="B439" t="s">
        <v>14944</v>
      </c>
      <c r="C439" t="s">
        <v>12828</v>
      </c>
      <c r="D439">
        <v>15999</v>
      </c>
      <c r="E439">
        <v>24500</v>
      </c>
      <c r="F439" s="13">
        <v>0.35</v>
      </c>
      <c r="G439">
        <v>4</v>
      </c>
      <c r="H439">
        <v>11206</v>
      </c>
      <c r="I439" s="13">
        <f>IF(Table11[[#This Row],[Discount Percentage]]&gt;=0.5,1,0)</f>
        <v>0</v>
      </c>
      <c r="K439" s="5">
        <f>PRODUCT(Table11[[#This Row],[Actual Price]],Table11[[#This Row],[Rating Count]])</f>
        <v>274547000</v>
      </c>
      <c r="L439" t="s">
        <v>15055</v>
      </c>
      <c r="M439" t="s">
        <v>15059</v>
      </c>
    </row>
    <row r="440" spans="1:13" x14ac:dyDescent="0.3">
      <c r="A440" t="s">
        <v>9705</v>
      </c>
      <c r="B440" t="s">
        <v>14840</v>
      </c>
      <c r="C440" t="s">
        <v>12828</v>
      </c>
      <c r="D440">
        <v>2089</v>
      </c>
      <c r="E440">
        <v>4000</v>
      </c>
      <c r="F440" s="13">
        <v>0.48</v>
      </c>
      <c r="G440">
        <v>4.2</v>
      </c>
      <c r="H440">
        <v>11199</v>
      </c>
      <c r="I440" s="13">
        <f>IF(Table11[[#This Row],[Discount Percentage]]&gt;=0.5,1,0)</f>
        <v>0</v>
      </c>
      <c r="K440" s="5">
        <f>PRODUCT(Table11[[#This Row],[Actual Price]],Table11[[#This Row],[Rating Count]])</f>
        <v>44796000</v>
      </c>
      <c r="L440" t="s">
        <v>15055</v>
      </c>
      <c r="M440" t="s">
        <v>15060</v>
      </c>
    </row>
    <row r="441" spans="1:13" x14ac:dyDescent="0.3">
      <c r="A441" t="s">
        <v>10656</v>
      </c>
      <c r="B441" t="s">
        <v>14898</v>
      </c>
      <c r="C441" t="s">
        <v>12828</v>
      </c>
      <c r="D441">
        <v>2742</v>
      </c>
      <c r="E441">
        <v>3995</v>
      </c>
      <c r="F441" s="13">
        <v>0.31</v>
      </c>
      <c r="G441">
        <v>4.4000000000000004</v>
      </c>
      <c r="H441">
        <v>11148</v>
      </c>
      <c r="I441" s="13">
        <f>IF(Table11[[#This Row],[Discount Percentage]]&gt;=0.5,1,0)</f>
        <v>0</v>
      </c>
      <c r="K441" s="5">
        <f>PRODUCT(Table11[[#This Row],[Actual Price]],Table11[[#This Row],[Rating Count]])</f>
        <v>44536260</v>
      </c>
      <c r="L441" t="s">
        <v>15055</v>
      </c>
      <c r="M441" t="s">
        <v>15059</v>
      </c>
    </row>
    <row r="442" spans="1:13" x14ac:dyDescent="0.3">
      <c r="A442" t="s">
        <v>7840</v>
      </c>
      <c r="B442" t="s">
        <v>13611</v>
      </c>
      <c r="C442" t="s">
        <v>12824</v>
      </c>
      <c r="D442">
        <v>1565</v>
      </c>
      <c r="E442">
        <v>2999</v>
      </c>
      <c r="F442" s="13">
        <v>0.48</v>
      </c>
      <c r="G442">
        <v>4</v>
      </c>
      <c r="H442">
        <v>11113</v>
      </c>
      <c r="I442" s="13">
        <f>IF(Table11[[#This Row],[Discount Percentage]]&gt;=0.5,1,0)</f>
        <v>0</v>
      </c>
      <c r="K442" s="5">
        <f>PRODUCT(Table11[[#This Row],[Actual Price]],Table11[[#This Row],[Rating Count]])</f>
        <v>33327887</v>
      </c>
      <c r="L442" t="s">
        <v>15055</v>
      </c>
      <c r="M442" t="s">
        <v>15058</v>
      </c>
    </row>
    <row r="443" spans="1:13" x14ac:dyDescent="0.3">
      <c r="A443" t="s">
        <v>6492</v>
      </c>
      <c r="B443" t="s">
        <v>14621</v>
      </c>
      <c r="C443" t="s">
        <v>12824</v>
      </c>
      <c r="D443">
        <v>1399</v>
      </c>
      <c r="E443">
        <v>2490</v>
      </c>
      <c r="F443" s="13">
        <v>0.44</v>
      </c>
      <c r="G443">
        <v>4.3</v>
      </c>
      <c r="H443">
        <v>11074</v>
      </c>
      <c r="I443" s="13">
        <f>IF(Table11[[#This Row],[Discount Percentage]]&gt;=0.5,1,0)</f>
        <v>0</v>
      </c>
      <c r="K443" s="5">
        <f>PRODUCT(Table11[[#This Row],[Actual Price]],Table11[[#This Row],[Rating Count]])</f>
        <v>27574260</v>
      </c>
      <c r="L443" t="s">
        <v>15055</v>
      </c>
      <c r="M443" t="s">
        <v>15058</v>
      </c>
    </row>
    <row r="444" spans="1:13" x14ac:dyDescent="0.3">
      <c r="A444" t="s">
        <v>3538</v>
      </c>
      <c r="B444" t="s">
        <v>14400</v>
      </c>
      <c r="C444" t="s">
        <v>12825</v>
      </c>
      <c r="D444">
        <v>34999</v>
      </c>
      <c r="E444">
        <v>38999</v>
      </c>
      <c r="F444" s="13">
        <v>0.1</v>
      </c>
      <c r="G444">
        <v>4.2</v>
      </c>
      <c r="H444">
        <v>11029</v>
      </c>
      <c r="I444" s="13">
        <f>IF(Table11[[#This Row],[Discount Percentage]]&gt;=0.5,1,0)</f>
        <v>0</v>
      </c>
      <c r="K444" s="5">
        <f>PRODUCT(Table11[[#This Row],[Actual Price]],Table11[[#This Row],[Rating Count]])</f>
        <v>430119971</v>
      </c>
      <c r="L444" t="s">
        <v>15055</v>
      </c>
      <c r="M444" t="s">
        <v>15059</v>
      </c>
    </row>
    <row r="445" spans="1:13" x14ac:dyDescent="0.3">
      <c r="A445" t="s">
        <v>5537</v>
      </c>
      <c r="B445" t="s">
        <v>14553</v>
      </c>
      <c r="C445" t="s">
        <v>12825</v>
      </c>
      <c r="D445">
        <v>1598</v>
      </c>
      <c r="E445">
        <v>2990</v>
      </c>
      <c r="F445" s="13">
        <v>0.47</v>
      </c>
      <c r="G445">
        <v>3.8</v>
      </c>
      <c r="H445">
        <v>11015</v>
      </c>
      <c r="I445" s="13">
        <f>IF(Table11[[#This Row],[Discount Percentage]]&gt;=0.5,1,0)</f>
        <v>0</v>
      </c>
      <c r="K445" s="5">
        <f>PRODUCT(Table11[[#This Row],[Actual Price]],Table11[[#This Row],[Rating Count]])</f>
        <v>32934850</v>
      </c>
      <c r="L445" t="s">
        <v>15055</v>
      </c>
      <c r="M445" t="s">
        <v>15058</v>
      </c>
    </row>
    <row r="446" spans="1:13" x14ac:dyDescent="0.3">
      <c r="A446" t="s">
        <v>6902</v>
      </c>
      <c r="B446" t="s">
        <v>14654</v>
      </c>
      <c r="C446" t="s">
        <v>12824</v>
      </c>
      <c r="D446">
        <v>549</v>
      </c>
      <c r="E446">
        <v>1499</v>
      </c>
      <c r="F446" s="13">
        <v>0.63</v>
      </c>
      <c r="G446">
        <v>4.3</v>
      </c>
      <c r="H446">
        <v>11006</v>
      </c>
      <c r="I446" s="13">
        <f>IF(Table11[[#This Row],[Discount Percentage]]&gt;=0.5,1,0)</f>
        <v>1</v>
      </c>
      <c r="K446" s="5">
        <f>PRODUCT(Table11[[#This Row],[Actual Price]],Table11[[#This Row],[Rating Count]])</f>
        <v>16497994</v>
      </c>
      <c r="L446" t="s">
        <v>15055</v>
      </c>
      <c r="M446" t="s">
        <v>15059</v>
      </c>
    </row>
    <row r="447" spans="1:13" x14ac:dyDescent="0.3">
      <c r="A447" t="s">
        <v>11684</v>
      </c>
      <c r="B447" t="s">
        <v>13976</v>
      </c>
      <c r="C447" t="s">
        <v>12828</v>
      </c>
      <c r="D447">
        <v>2237.81</v>
      </c>
      <c r="E447">
        <v>3899</v>
      </c>
      <c r="F447" s="13">
        <v>0.43</v>
      </c>
      <c r="G447">
        <v>3.9</v>
      </c>
      <c r="H447">
        <v>11004</v>
      </c>
      <c r="I447" s="13">
        <f>IF(Table11[[#This Row],[Discount Percentage]]&gt;=0.5,1,0)</f>
        <v>0</v>
      </c>
      <c r="K447" s="5">
        <f>PRODUCT(Table11[[#This Row],[Actual Price]],Table11[[#This Row],[Rating Count]])</f>
        <v>42904596</v>
      </c>
      <c r="L447" t="s">
        <v>15055</v>
      </c>
      <c r="M447" t="s">
        <v>15059</v>
      </c>
    </row>
    <row r="448" spans="1:13" x14ac:dyDescent="0.3">
      <c r="A448" t="s">
        <v>7156</v>
      </c>
      <c r="B448" t="s">
        <v>14671</v>
      </c>
      <c r="C448" t="s">
        <v>12824</v>
      </c>
      <c r="D448">
        <v>1890</v>
      </c>
      <c r="E448">
        <v>5490</v>
      </c>
      <c r="F448" s="13">
        <v>0.66</v>
      </c>
      <c r="G448">
        <v>4.0999999999999996</v>
      </c>
      <c r="H448">
        <v>10976</v>
      </c>
      <c r="I448" s="13">
        <f>IF(Table11[[#This Row],[Discount Percentage]]&gt;=0.5,1,0)</f>
        <v>1</v>
      </c>
      <c r="K448" s="5">
        <f>PRODUCT(Table11[[#This Row],[Actual Price]],Table11[[#This Row],[Rating Count]])</f>
        <v>60258240</v>
      </c>
      <c r="L448" t="s">
        <v>15055</v>
      </c>
      <c r="M448" t="s">
        <v>15059</v>
      </c>
    </row>
    <row r="449" spans="1:13" x14ac:dyDescent="0.3">
      <c r="A449" t="s">
        <v>214</v>
      </c>
      <c r="B449" t="s">
        <v>14114</v>
      </c>
      <c r="C449" t="s">
        <v>12825</v>
      </c>
      <c r="D449">
        <v>279</v>
      </c>
      <c r="E449">
        <v>499</v>
      </c>
      <c r="F449" s="13">
        <v>0.44</v>
      </c>
      <c r="G449">
        <v>3.7</v>
      </c>
      <c r="H449">
        <v>10962</v>
      </c>
      <c r="I449" s="13">
        <f>IF(Table11[[#This Row],[Discount Percentage]]&gt;=0.5,1,0)</f>
        <v>0</v>
      </c>
      <c r="K449" s="5">
        <f>PRODUCT(Table11[[#This Row],[Actual Price]],Table11[[#This Row],[Rating Count]])</f>
        <v>5470038</v>
      </c>
      <c r="L449" t="s">
        <v>15053</v>
      </c>
      <c r="M449" t="s">
        <v>15058</v>
      </c>
    </row>
    <row r="450" spans="1:13" x14ac:dyDescent="0.3">
      <c r="A450" t="s">
        <v>1650</v>
      </c>
      <c r="B450" t="s">
        <v>14240</v>
      </c>
      <c r="C450" t="s">
        <v>12824</v>
      </c>
      <c r="D450">
        <v>299</v>
      </c>
      <c r="E450">
        <v>485</v>
      </c>
      <c r="F450" s="13">
        <v>0.38</v>
      </c>
      <c r="G450">
        <v>4.3</v>
      </c>
      <c r="H450">
        <v>10911</v>
      </c>
      <c r="I450" s="13">
        <f>IF(Table11[[#This Row],[Discount Percentage]]&gt;=0.5,1,0)</f>
        <v>0</v>
      </c>
      <c r="K450" s="5">
        <f>PRODUCT(Table11[[#This Row],[Actual Price]],Table11[[#This Row],[Rating Count]])</f>
        <v>5291835</v>
      </c>
      <c r="L450" t="s">
        <v>15053</v>
      </c>
      <c r="M450" t="s">
        <v>15058</v>
      </c>
    </row>
    <row r="451" spans="1:13" x14ac:dyDescent="0.3">
      <c r="A451" t="s">
        <v>9422</v>
      </c>
      <c r="B451" t="s">
        <v>14823</v>
      </c>
      <c r="C451" t="s">
        <v>12828</v>
      </c>
      <c r="D451">
        <v>600</v>
      </c>
      <c r="E451">
        <v>600</v>
      </c>
      <c r="F451" s="13">
        <v>0</v>
      </c>
      <c r="G451">
        <v>4.0999999999999996</v>
      </c>
      <c r="H451">
        <v>10907</v>
      </c>
      <c r="I451" s="13">
        <f>IF(Table11[[#This Row],[Discount Percentage]]&gt;=0.5,1,0)</f>
        <v>0</v>
      </c>
      <c r="K451" s="5">
        <f>PRODUCT(Table11[[#This Row],[Actual Price]],Table11[[#This Row],[Rating Count]])</f>
        <v>6544200</v>
      </c>
      <c r="L451" t="s">
        <v>15055</v>
      </c>
      <c r="M451" t="s">
        <v>15058</v>
      </c>
    </row>
    <row r="452" spans="1:13" x14ac:dyDescent="0.3">
      <c r="A452" t="s">
        <v>4405</v>
      </c>
      <c r="B452" t="s">
        <v>14464</v>
      </c>
      <c r="C452" t="s">
        <v>12824</v>
      </c>
      <c r="D452">
        <v>149</v>
      </c>
      <c r="E452">
        <v>149</v>
      </c>
      <c r="F452" s="13">
        <v>0</v>
      </c>
      <c r="G452">
        <v>4.3</v>
      </c>
      <c r="H452">
        <v>10833</v>
      </c>
      <c r="I452" s="13">
        <f>IF(Table11[[#This Row],[Discount Percentage]]&gt;=0.5,1,0)</f>
        <v>0</v>
      </c>
      <c r="K452" s="5">
        <f>PRODUCT(Table11[[#This Row],[Actual Price]],Table11[[#This Row],[Rating Count]])</f>
        <v>1614117</v>
      </c>
      <c r="L452" t="s">
        <v>15054</v>
      </c>
      <c r="M452" t="s">
        <v>15059</v>
      </c>
    </row>
    <row r="453" spans="1:13" x14ac:dyDescent="0.3">
      <c r="A453" t="s">
        <v>7850</v>
      </c>
      <c r="B453" t="s">
        <v>14717</v>
      </c>
      <c r="C453" t="s">
        <v>12825</v>
      </c>
      <c r="D453">
        <v>326</v>
      </c>
      <c r="E453">
        <v>799</v>
      </c>
      <c r="F453" s="13">
        <v>0.59</v>
      </c>
      <c r="G453">
        <v>4.4000000000000004</v>
      </c>
      <c r="H453">
        <v>10773</v>
      </c>
      <c r="I453" s="13">
        <f>IF(Table11[[#This Row],[Discount Percentage]]&gt;=0.5,1,0)</f>
        <v>1</v>
      </c>
      <c r="K453" s="5">
        <f>PRODUCT(Table11[[#This Row],[Actual Price]],Table11[[#This Row],[Rating Count]])</f>
        <v>8607627</v>
      </c>
      <c r="L453" t="s">
        <v>15053</v>
      </c>
      <c r="M453" t="s">
        <v>15058</v>
      </c>
    </row>
    <row r="454" spans="1:13" x14ac:dyDescent="0.3">
      <c r="A454" t="s">
        <v>7870</v>
      </c>
      <c r="B454" t="s">
        <v>14719</v>
      </c>
      <c r="C454" t="s">
        <v>12824</v>
      </c>
      <c r="D454">
        <v>1995</v>
      </c>
      <c r="E454">
        <v>2895</v>
      </c>
      <c r="F454" s="13">
        <v>0.31</v>
      </c>
      <c r="G454">
        <v>4.5999999999999996</v>
      </c>
      <c r="H454">
        <v>10760</v>
      </c>
      <c r="I454" s="13">
        <f>IF(Table11[[#This Row],[Discount Percentage]]&gt;=0.5,1,0)</f>
        <v>0</v>
      </c>
      <c r="K454" s="5">
        <f>PRODUCT(Table11[[#This Row],[Actual Price]],Table11[[#This Row],[Rating Count]])</f>
        <v>31150200</v>
      </c>
      <c r="L454" t="s">
        <v>15055</v>
      </c>
      <c r="M454" t="s">
        <v>15058</v>
      </c>
    </row>
    <row r="455" spans="1:13" x14ac:dyDescent="0.3">
      <c r="A455" t="s">
        <v>7327</v>
      </c>
      <c r="B455" t="s">
        <v>14682</v>
      </c>
      <c r="C455" t="s">
        <v>12825</v>
      </c>
      <c r="D455">
        <v>899</v>
      </c>
      <c r="E455">
        <v>1199</v>
      </c>
      <c r="F455" s="13">
        <v>0.25</v>
      </c>
      <c r="G455">
        <v>3.8</v>
      </c>
      <c r="H455">
        <v>10751</v>
      </c>
      <c r="I455" s="13">
        <f>IF(Table11[[#This Row],[Discount Percentage]]&gt;=0.5,1,0)</f>
        <v>0</v>
      </c>
      <c r="K455" s="5">
        <f>PRODUCT(Table11[[#This Row],[Actual Price]],Table11[[#This Row],[Rating Count]])</f>
        <v>12890449</v>
      </c>
      <c r="L455" t="s">
        <v>15055</v>
      </c>
      <c r="M455" t="s">
        <v>15058</v>
      </c>
    </row>
    <row r="456" spans="1:13" x14ac:dyDescent="0.3">
      <c r="A456" t="s">
        <v>7564</v>
      </c>
      <c r="B456" t="s">
        <v>14699</v>
      </c>
      <c r="C456" t="s">
        <v>12824</v>
      </c>
      <c r="D456">
        <v>1199</v>
      </c>
      <c r="E456">
        <v>2999</v>
      </c>
      <c r="F456" s="13">
        <v>0.6</v>
      </c>
      <c r="G456">
        <v>4.0999999999999996</v>
      </c>
      <c r="H456">
        <v>10725</v>
      </c>
      <c r="I456" s="13">
        <f>IF(Table11[[#This Row],[Discount Percentage]]&gt;=0.5,1,0)</f>
        <v>1</v>
      </c>
      <c r="K456" s="5">
        <f>PRODUCT(Table11[[#This Row],[Actual Price]],Table11[[#This Row],[Rating Count]])</f>
        <v>32164275</v>
      </c>
      <c r="L456" t="s">
        <v>15055</v>
      </c>
      <c r="M456" t="s">
        <v>15059</v>
      </c>
    </row>
    <row r="457" spans="1:13" x14ac:dyDescent="0.3">
      <c r="A457" t="s">
        <v>7296</v>
      </c>
      <c r="B457" t="s">
        <v>13558</v>
      </c>
      <c r="C457" t="s">
        <v>12828</v>
      </c>
      <c r="D457">
        <v>90</v>
      </c>
      <c r="E457">
        <v>100</v>
      </c>
      <c r="F457" s="13">
        <v>0.1</v>
      </c>
      <c r="G457">
        <v>4.4000000000000004</v>
      </c>
      <c r="H457">
        <v>10718</v>
      </c>
      <c r="I457" s="13">
        <f>IF(Table11[[#This Row],[Discount Percentage]]&gt;=0.5,1,0)</f>
        <v>0</v>
      </c>
      <c r="K457" s="5">
        <f>PRODUCT(Table11[[#This Row],[Actual Price]],Table11[[#This Row],[Rating Count]])</f>
        <v>1071800</v>
      </c>
      <c r="L457" t="s">
        <v>15054</v>
      </c>
      <c r="M457" t="s">
        <v>15058</v>
      </c>
    </row>
    <row r="458" spans="1:13" x14ac:dyDescent="0.3">
      <c r="A458" t="s">
        <v>3046</v>
      </c>
      <c r="B458" t="s">
        <v>13150</v>
      </c>
      <c r="C458" t="s">
        <v>12825</v>
      </c>
      <c r="D458">
        <v>1898</v>
      </c>
      <c r="E458">
        <v>4999</v>
      </c>
      <c r="F458" s="13">
        <v>0.62</v>
      </c>
      <c r="G458">
        <v>4.0999999999999996</v>
      </c>
      <c r="H458">
        <v>10689</v>
      </c>
      <c r="I458" s="13">
        <f>IF(Table11[[#This Row],[Discount Percentage]]&gt;=0.5,1,0)</f>
        <v>1</v>
      </c>
      <c r="K458" s="5">
        <f>PRODUCT(Table11[[#This Row],[Actual Price]],Table11[[#This Row],[Rating Count]])</f>
        <v>53434311</v>
      </c>
      <c r="L458" t="s">
        <v>15055</v>
      </c>
      <c r="M458" t="s">
        <v>15058</v>
      </c>
    </row>
    <row r="459" spans="1:13" x14ac:dyDescent="0.3">
      <c r="A459" t="s">
        <v>6934</v>
      </c>
      <c r="B459" t="s">
        <v>13524</v>
      </c>
      <c r="C459" t="s">
        <v>12824</v>
      </c>
      <c r="D459">
        <v>1490</v>
      </c>
      <c r="E459">
        <v>2295</v>
      </c>
      <c r="F459" s="13">
        <v>0.35</v>
      </c>
      <c r="G459">
        <v>4.5999999999999996</v>
      </c>
      <c r="H459">
        <v>10652</v>
      </c>
      <c r="I459" s="13">
        <f>IF(Table11[[#This Row],[Discount Percentage]]&gt;=0.5,1,0)</f>
        <v>0</v>
      </c>
      <c r="K459" s="5">
        <f>PRODUCT(Table11[[#This Row],[Actual Price]],Table11[[#This Row],[Rating Count]])</f>
        <v>24446340</v>
      </c>
      <c r="L459" t="s">
        <v>15055</v>
      </c>
      <c r="M459" t="s">
        <v>15059</v>
      </c>
    </row>
    <row r="460" spans="1:13" x14ac:dyDescent="0.3">
      <c r="A460" t="s">
        <v>795</v>
      </c>
      <c r="B460" t="s">
        <v>12919</v>
      </c>
      <c r="C460" t="s">
        <v>12824</v>
      </c>
      <c r="D460">
        <v>325</v>
      </c>
      <c r="E460">
        <v>1299</v>
      </c>
      <c r="F460" s="13">
        <v>0.75</v>
      </c>
      <c r="G460">
        <v>4.2</v>
      </c>
      <c r="H460">
        <v>10576</v>
      </c>
      <c r="I460" s="13">
        <f>IF(Table11[[#This Row],[Discount Percentage]]&gt;=0.5,1,0)</f>
        <v>1</v>
      </c>
      <c r="K460" s="5">
        <f>PRODUCT(Table11[[#This Row],[Actual Price]],Table11[[#This Row],[Rating Count]])</f>
        <v>13738224</v>
      </c>
      <c r="L460" t="s">
        <v>15053</v>
      </c>
      <c r="M460" t="s">
        <v>15058</v>
      </c>
    </row>
    <row r="461" spans="1:13" x14ac:dyDescent="0.3">
      <c r="A461" t="s">
        <v>2311</v>
      </c>
      <c r="B461" t="s">
        <v>13077</v>
      </c>
      <c r="C461" t="s">
        <v>12824</v>
      </c>
      <c r="D461">
        <v>325</v>
      </c>
      <c r="E461">
        <v>1099</v>
      </c>
      <c r="F461" s="13">
        <v>0.7</v>
      </c>
      <c r="G461">
        <v>4.2</v>
      </c>
      <c r="H461">
        <v>10576</v>
      </c>
      <c r="I461" s="13">
        <f>IF(Table11[[#This Row],[Discount Percentage]]&gt;=0.5,1,0)</f>
        <v>1</v>
      </c>
      <c r="K461" s="5">
        <f>PRODUCT(Table11[[#This Row],[Actual Price]],Table11[[#This Row],[Rating Count]])</f>
        <v>11623024</v>
      </c>
      <c r="L461" t="s">
        <v>15053</v>
      </c>
      <c r="M461" t="s">
        <v>15058</v>
      </c>
    </row>
    <row r="462" spans="1:13" x14ac:dyDescent="0.3">
      <c r="A462" t="s">
        <v>7317</v>
      </c>
      <c r="B462" t="s">
        <v>14681</v>
      </c>
      <c r="C462" t="s">
        <v>12824</v>
      </c>
      <c r="D462">
        <v>1495</v>
      </c>
      <c r="E462">
        <v>1995</v>
      </c>
      <c r="F462" s="13">
        <v>0.25</v>
      </c>
      <c r="G462">
        <v>4.5</v>
      </c>
      <c r="H462">
        <v>10541</v>
      </c>
      <c r="I462" s="13">
        <f>IF(Table11[[#This Row],[Discount Percentage]]&gt;=0.5,1,0)</f>
        <v>0</v>
      </c>
      <c r="K462" s="5">
        <f>PRODUCT(Table11[[#This Row],[Actual Price]],Table11[[#This Row],[Rating Count]])</f>
        <v>21029295</v>
      </c>
      <c r="L462" t="s">
        <v>15055</v>
      </c>
      <c r="M462" t="s">
        <v>15060</v>
      </c>
    </row>
    <row r="463" spans="1:13" x14ac:dyDescent="0.3">
      <c r="A463" t="s">
        <v>1409</v>
      </c>
      <c r="B463" t="s">
        <v>14215</v>
      </c>
      <c r="C463" t="s">
        <v>12825</v>
      </c>
      <c r="D463">
        <v>9490</v>
      </c>
      <c r="E463">
        <v>15990</v>
      </c>
      <c r="F463" s="13">
        <v>0.41</v>
      </c>
      <c r="G463">
        <v>3.9</v>
      </c>
      <c r="H463">
        <v>10480</v>
      </c>
      <c r="I463" s="13">
        <f>IF(Table11[[#This Row],[Discount Percentage]]&gt;=0.5,1,0)</f>
        <v>0</v>
      </c>
      <c r="K463" s="5">
        <f>PRODUCT(Table11[[#This Row],[Actual Price]],Table11[[#This Row],[Rating Count]])</f>
        <v>167575200</v>
      </c>
      <c r="L463" t="s">
        <v>15055</v>
      </c>
      <c r="M463" t="s">
        <v>15058</v>
      </c>
    </row>
    <row r="464" spans="1:13" x14ac:dyDescent="0.3">
      <c r="A464" t="s">
        <v>7246</v>
      </c>
      <c r="B464" t="s">
        <v>14676</v>
      </c>
      <c r="C464" t="s">
        <v>12824</v>
      </c>
      <c r="D464">
        <v>1149</v>
      </c>
      <c r="E464">
        <v>1499</v>
      </c>
      <c r="F464" s="13">
        <v>0.23</v>
      </c>
      <c r="G464">
        <v>4.0999999999999996</v>
      </c>
      <c r="H464">
        <v>10443</v>
      </c>
      <c r="I464" s="13">
        <f>IF(Table11[[#This Row],[Discount Percentage]]&gt;=0.5,1,0)</f>
        <v>0</v>
      </c>
      <c r="K464" s="5">
        <f>PRODUCT(Table11[[#This Row],[Actual Price]],Table11[[#This Row],[Rating Count]])</f>
        <v>15654057</v>
      </c>
      <c r="L464" t="s">
        <v>15055</v>
      </c>
      <c r="M464" t="s">
        <v>15059</v>
      </c>
    </row>
    <row r="465" spans="1:13" x14ac:dyDescent="0.3">
      <c r="A465" t="s">
        <v>12541</v>
      </c>
      <c r="B465" t="s">
        <v>15017</v>
      </c>
      <c r="C465" t="s">
        <v>12828</v>
      </c>
      <c r="D465">
        <v>6199</v>
      </c>
      <c r="E465">
        <v>10999</v>
      </c>
      <c r="F465" s="13">
        <v>0.44</v>
      </c>
      <c r="G465">
        <v>4.2</v>
      </c>
      <c r="H465">
        <v>10429</v>
      </c>
      <c r="I465" s="13">
        <f>IF(Table11[[#This Row],[Discount Percentage]]&gt;=0.5,1,0)</f>
        <v>0</v>
      </c>
      <c r="K465" s="5">
        <f>PRODUCT(Table11[[#This Row],[Actual Price]],Table11[[#This Row],[Rating Count]])</f>
        <v>114708571</v>
      </c>
      <c r="L465" t="s">
        <v>15055</v>
      </c>
      <c r="M465" t="s">
        <v>15059</v>
      </c>
    </row>
    <row r="466" spans="1:13" x14ac:dyDescent="0.3">
      <c r="A466" t="s">
        <v>9145</v>
      </c>
      <c r="B466" t="s">
        <v>13736</v>
      </c>
      <c r="C466" t="s">
        <v>12828</v>
      </c>
      <c r="D466">
        <v>3599</v>
      </c>
      <c r="E466">
        <v>7299</v>
      </c>
      <c r="F466" s="13">
        <v>0.51</v>
      </c>
      <c r="G466">
        <v>4</v>
      </c>
      <c r="H466">
        <v>10324</v>
      </c>
      <c r="I466" s="13">
        <f>IF(Table11[[#This Row],[Discount Percentage]]&gt;=0.5,1,0)</f>
        <v>1</v>
      </c>
      <c r="K466" s="5">
        <f>PRODUCT(Table11[[#This Row],[Actual Price]],Table11[[#This Row],[Rating Count]])</f>
        <v>75354876</v>
      </c>
      <c r="L466" t="s">
        <v>15055</v>
      </c>
      <c r="M466" t="s">
        <v>15059</v>
      </c>
    </row>
    <row r="467" spans="1:13" x14ac:dyDescent="0.3">
      <c r="A467" t="s">
        <v>10940</v>
      </c>
      <c r="B467" t="s">
        <v>13904</v>
      </c>
      <c r="C467" t="s">
        <v>12828</v>
      </c>
      <c r="D467">
        <v>6800</v>
      </c>
      <c r="E467">
        <v>11500</v>
      </c>
      <c r="F467" s="13">
        <v>0.41</v>
      </c>
      <c r="G467">
        <v>4.0999999999999996</v>
      </c>
      <c r="H467">
        <v>10308</v>
      </c>
      <c r="I467" s="13">
        <f>IF(Table11[[#This Row],[Discount Percentage]]&gt;=0.5,1,0)</f>
        <v>0</v>
      </c>
      <c r="K467" s="5">
        <f>PRODUCT(Table11[[#This Row],[Actual Price]],Table11[[#This Row],[Rating Count]])</f>
        <v>118542000</v>
      </c>
      <c r="L467" t="s">
        <v>15055</v>
      </c>
      <c r="M467" t="s">
        <v>15059</v>
      </c>
    </row>
    <row r="468" spans="1:13" x14ac:dyDescent="0.3">
      <c r="A468" t="s">
        <v>10141</v>
      </c>
      <c r="B468" t="s">
        <v>13828</v>
      </c>
      <c r="C468" t="s">
        <v>12828</v>
      </c>
      <c r="D468">
        <v>199</v>
      </c>
      <c r="E468">
        <v>499</v>
      </c>
      <c r="F468" s="13">
        <v>0.6</v>
      </c>
      <c r="G468">
        <v>4</v>
      </c>
      <c r="H468">
        <v>10234</v>
      </c>
      <c r="I468" s="13">
        <f>IF(Table11[[#This Row],[Discount Percentage]]&gt;=0.5,1,0)</f>
        <v>1</v>
      </c>
      <c r="K468" s="5">
        <f>PRODUCT(Table11[[#This Row],[Actual Price]],Table11[[#This Row],[Rating Count]])</f>
        <v>5106766</v>
      </c>
      <c r="L468" t="s">
        <v>15054</v>
      </c>
      <c r="M468" t="s">
        <v>15060</v>
      </c>
    </row>
    <row r="469" spans="1:13" x14ac:dyDescent="0.3">
      <c r="A469" t="s">
        <v>4537</v>
      </c>
      <c r="B469" t="s">
        <v>14474</v>
      </c>
      <c r="C469" t="s">
        <v>12825</v>
      </c>
      <c r="D469">
        <v>3999</v>
      </c>
      <c r="E469">
        <v>6999</v>
      </c>
      <c r="F469" s="13">
        <v>0.43</v>
      </c>
      <c r="G469">
        <v>4.0999999999999996</v>
      </c>
      <c r="H469">
        <v>10229</v>
      </c>
      <c r="I469" s="13">
        <f>IF(Table11[[#This Row],[Discount Percentage]]&gt;=0.5,1,0)</f>
        <v>0</v>
      </c>
      <c r="K469" s="5">
        <f>PRODUCT(Table11[[#This Row],[Actual Price]],Table11[[#This Row],[Rating Count]])</f>
        <v>71592771</v>
      </c>
      <c r="L469" t="s">
        <v>15055</v>
      </c>
      <c r="M469" t="s">
        <v>15059</v>
      </c>
    </row>
    <row r="470" spans="1:13" x14ac:dyDescent="0.3">
      <c r="A470" t="s">
        <v>6749</v>
      </c>
      <c r="B470" t="s">
        <v>13506</v>
      </c>
      <c r="C470" t="s">
        <v>12824</v>
      </c>
      <c r="D470">
        <v>179</v>
      </c>
      <c r="E470">
        <v>499</v>
      </c>
      <c r="F470" s="13">
        <v>0.64</v>
      </c>
      <c r="G470">
        <v>4.0999999999999996</v>
      </c>
      <c r="H470">
        <v>10174</v>
      </c>
      <c r="I470" s="13">
        <f>IF(Table11[[#This Row],[Discount Percentage]]&gt;=0.5,1,0)</f>
        <v>1</v>
      </c>
      <c r="K470" s="5">
        <f>PRODUCT(Table11[[#This Row],[Actual Price]],Table11[[#This Row],[Rating Count]])</f>
        <v>5076826</v>
      </c>
      <c r="L470" t="s">
        <v>15054</v>
      </c>
      <c r="M470" t="s">
        <v>15059</v>
      </c>
    </row>
    <row r="471" spans="1:13" x14ac:dyDescent="0.3">
      <c r="A471" t="s">
        <v>7373</v>
      </c>
      <c r="B471" t="s">
        <v>13566</v>
      </c>
      <c r="C471" t="s">
        <v>12828</v>
      </c>
      <c r="D471">
        <v>200</v>
      </c>
      <c r="E471">
        <v>230</v>
      </c>
      <c r="F471" s="13">
        <v>0.13</v>
      </c>
      <c r="G471">
        <v>4.4000000000000004</v>
      </c>
      <c r="H471">
        <v>10170</v>
      </c>
      <c r="I471" s="13">
        <f>IF(Table11[[#This Row],[Discount Percentage]]&gt;=0.5,1,0)</f>
        <v>0</v>
      </c>
      <c r="K471" s="5">
        <f>PRODUCT(Table11[[#This Row],[Actual Price]],Table11[[#This Row],[Rating Count]])</f>
        <v>2339100</v>
      </c>
      <c r="L471" t="s">
        <v>15053</v>
      </c>
      <c r="M471" t="s">
        <v>15059</v>
      </c>
    </row>
    <row r="472" spans="1:13" x14ac:dyDescent="0.3">
      <c r="A472" t="s">
        <v>835</v>
      </c>
      <c r="B472" t="s">
        <v>14163</v>
      </c>
      <c r="C472" t="s">
        <v>12824</v>
      </c>
      <c r="D472">
        <v>269</v>
      </c>
      <c r="E472">
        <v>800</v>
      </c>
      <c r="F472" s="13">
        <v>0.66</v>
      </c>
      <c r="G472">
        <v>3.6</v>
      </c>
      <c r="H472">
        <v>10134</v>
      </c>
      <c r="I472" s="13">
        <f>IF(Table11[[#This Row],[Discount Percentage]]&gt;=0.5,1,0)</f>
        <v>1</v>
      </c>
      <c r="K472" s="5">
        <f>PRODUCT(Table11[[#This Row],[Actual Price]],Table11[[#This Row],[Rating Count]])</f>
        <v>8107200</v>
      </c>
      <c r="L472" t="s">
        <v>15053</v>
      </c>
      <c r="M472" t="s">
        <v>15058</v>
      </c>
    </row>
    <row r="473" spans="1:13" x14ac:dyDescent="0.3">
      <c r="A473" t="s">
        <v>7005</v>
      </c>
      <c r="B473" t="s">
        <v>14659</v>
      </c>
      <c r="C473" t="s">
        <v>12824</v>
      </c>
      <c r="D473">
        <v>199</v>
      </c>
      <c r="E473">
        <v>499</v>
      </c>
      <c r="F473" s="13">
        <v>0.6</v>
      </c>
      <c r="G473">
        <v>4.3</v>
      </c>
      <c r="H473">
        <v>9998</v>
      </c>
      <c r="I473" s="13">
        <f>IF(Table11[[#This Row],[Discount Percentage]]&gt;=0.5,1,0)</f>
        <v>1</v>
      </c>
      <c r="K473" s="5">
        <f>PRODUCT(Table11[[#This Row],[Actual Price]],Table11[[#This Row],[Rating Count]])</f>
        <v>4989002</v>
      </c>
      <c r="L473" t="s">
        <v>15054</v>
      </c>
      <c r="M473" t="s">
        <v>15060</v>
      </c>
    </row>
    <row r="474" spans="1:13" x14ac:dyDescent="0.3">
      <c r="A474" t="s">
        <v>6052</v>
      </c>
      <c r="B474" t="s">
        <v>14592</v>
      </c>
      <c r="C474" t="s">
        <v>12824</v>
      </c>
      <c r="D474">
        <v>449</v>
      </c>
      <c r="E474">
        <v>999</v>
      </c>
      <c r="F474" s="13">
        <v>0.55000000000000004</v>
      </c>
      <c r="G474">
        <v>4.4000000000000004</v>
      </c>
      <c r="H474">
        <v>9940</v>
      </c>
      <c r="I474" s="13">
        <f>IF(Table11[[#This Row],[Discount Percentage]]&gt;=0.5,1,0)</f>
        <v>1</v>
      </c>
      <c r="K474" s="5">
        <f>PRODUCT(Table11[[#This Row],[Actual Price]],Table11[[#This Row],[Rating Count]])</f>
        <v>9930060</v>
      </c>
      <c r="L474" t="s">
        <v>15053</v>
      </c>
      <c r="M474" t="s">
        <v>15058</v>
      </c>
    </row>
    <row r="475" spans="1:13" x14ac:dyDescent="0.3">
      <c r="A475" t="s">
        <v>440</v>
      </c>
      <c r="B475" t="s">
        <v>12884</v>
      </c>
      <c r="C475" t="s">
        <v>12824</v>
      </c>
      <c r="D475">
        <v>333</v>
      </c>
      <c r="E475">
        <v>999</v>
      </c>
      <c r="F475" s="13">
        <v>0.67</v>
      </c>
      <c r="G475">
        <v>3.3</v>
      </c>
      <c r="H475">
        <v>9792</v>
      </c>
      <c r="I475" s="13">
        <f>IF(Table11[[#This Row],[Discount Percentage]]&gt;=0.5,1,0)</f>
        <v>1</v>
      </c>
      <c r="K475" s="5">
        <f>PRODUCT(Table11[[#This Row],[Actual Price]],Table11[[#This Row],[Rating Count]])</f>
        <v>9782208</v>
      </c>
      <c r="L475" t="s">
        <v>15053</v>
      </c>
      <c r="M475" t="s">
        <v>15059</v>
      </c>
    </row>
    <row r="476" spans="1:13" x14ac:dyDescent="0.3">
      <c r="A476" t="s">
        <v>8778</v>
      </c>
      <c r="B476" t="s">
        <v>14783</v>
      </c>
      <c r="C476" t="s">
        <v>12828</v>
      </c>
      <c r="D476">
        <v>1799</v>
      </c>
      <c r="E476">
        <v>3595</v>
      </c>
      <c r="F476" s="13">
        <v>0.5</v>
      </c>
      <c r="G476">
        <v>3.8</v>
      </c>
      <c r="H476">
        <v>9791</v>
      </c>
      <c r="I476" s="13">
        <f>IF(Table11[[#This Row],[Discount Percentage]]&gt;=0.5,1,0)</f>
        <v>1</v>
      </c>
      <c r="K476" s="5">
        <f>PRODUCT(Table11[[#This Row],[Actual Price]],Table11[[#This Row],[Rating Count]])</f>
        <v>35198645</v>
      </c>
      <c r="L476" t="s">
        <v>15055</v>
      </c>
      <c r="M476" t="s">
        <v>15059</v>
      </c>
    </row>
    <row r="477" spans="1:13" x14ac:dyDescent="0.3">
      <c r="A477" t="s">
        <v>10244</v>
      </c>
      <c r="B477" t="s">
        <v>14873</v>
      </c>
      <c r="C477" t="s">
        <v>12828</v>
      </c>
      <c r="D477">
        <v>1099</v>
      </c>
      <c r="E477">
        <v>1920</v>
      </c>
      <c r="F477" s="13">
        <v>0.43</v>
      </c>
      <c r="G477">
        <v>4.2</v>
      </c>
      <c r="H477">
        <v>9772</v>
      </c>
      <c r="I477" s="13">
        <f>IF(Table11[[#This Row],[Discount Percentage]]&gt;=0.5,1,0)</f>
        <v>0</v>
      </c>
      <c r="K477" s="5">
        <f>PRODUCT(Table11[[#This Row],[Actual Price]],Table11[[#This Row],[Rating Count]])</f>
        <v>18762240</v>
      </c>
      <c r="L477" t="s">
        <v>15055</v>
      </c>
      <c r="M477" t="s">
        <v>15060</v>
      </c>
    </row>
    <row r="478" spans="1:13" x14ac:dyDescent="0.3">
      <c r="A478" t="s">
        <v>12029</v>
      </c>
      <c r="B478" t="s">
        <v>14985</v>
      </c>
      <c r="C478" t="s">
        <v>12828</v>
      </c>
      <c r="D478">
        <v>8599</v>
      </c>
      <c r="E478">
        <v>8995</v>
      </c>
      <c r="F478" s="13">
        <v>0.04</v>
      </c>
      <c r="G478">
        <v>4.4000000000000004</v>
      </c>
      <c r="H478">
        <v>9734</v>
      </c>
      <c r="I478" s="13">
        <f>IF(Table11[[#This Row],[Discount Percentage]]&gt;=0.5,1,0)</f>
        <v>0</v>
      </c>
      <c r="K478" s="5">
        <f>PRODUCT(Table11[[#This Row],[Actual Price]],Table11[[#This Row],[Rating Count]])</f>
        <v>87557330</v>
      </c>
      <c r="L478" t="s">
        <v>15055</v>
      </c>
      <c r="M478" t="s">
        <v>15059</v>
      </c>
    </row>
    <row r="479" spans="1:13" x14ac:dyDescent="0.3">
      <c r="A479" t="s">
        <v>7543</v>
      </c>
      <c r="B479" t="s">
        <v>14592</v>
      </c>
      <c r="C479" t="s">
        <v>12824</v>
      </c>
      <c r="D479">
        <v>449</v>
      </c>
      <c r="E479">
        <v>999</v>
      </c>
      <c r="F479" s="13">
        <v>0.55000000000000004</v>
      </c>
      <c r="G479">
        <v>4.3</v>
      </c>
      <c r="H479">
        <v>9701</v>
      </c>
      <c r="I479" s="13">
        <f>IF(Table11[[#This Row],[Discount Percentage]]&gt;=0.5,1,0)</f>
        <v>1</v>
      </c>
      <c r="K479" s="5">
        <f>PRODUCT(Table11[[#This Row],[Actual Price]],Table11[[#This Row],[Rating Count]])</f>
        <v>9691299</v>
      </c>
      <c r="L479" t="s">
        <v>15053</v>
      </c>
      <c r="M479" t="s">
        <v>15058</v>
      </c>
    </row>
    <row r="480" spans="1:13" x14ac:dyDescent="0.3">
      <c r="A480" t="s">
        <v>9031</v>
      </c>
      <c r="B480" t="s">
        <v>14800</v>
      </c>
      <c r="C480" t="s">
        <v>12828</v>
      </c>
      <c r="D480">
        <v>799</v>
      </c>
      <c r="E480">
        <v>1500</v>
      </c>
      <c r="F480" s="13">
        <v>0.47</v>
      </c>
      <c r="G480">
        <v>4.3</v>
      </c>
      <c r="H480">
        <v>9695</v>
      </c>
      <c r="I480" s="13">
        <f>IF(Table11[[#This Row],[Discount Percentage]]&gt;=0.5,1,0)</f>
        <v>0</v>
      </c>
      <c r="K480" s="5">
        <f>PRODUCT(Table11[[#This Row],[Actual Price]],Table11[[#This Row],[Rating Count]])</f>
        <v>14542500</v>
      </c>
      <c r="L480" t="s">
        <v>15055</v>
      </c>
      <c r="M480" t="s">
        <v>15058</v>
      </c>
    </row>
    <row r="481" spans="1:13" x14ac:dyDescent="0.3">
      <c r="A481" t="s">
        <v>9898</v>
      </c>
      <c r="B481" t="s">
        <v>14849</v>
      </c>
      <c r="C481" t="s">
        <v>12828</v>
      </c>
      <c r="D481">
        <v>2199</v>
      </c>
      <c r="E481">
        <v>3190</v>
      </c>
      <c r="F481" s="13">
        <v>0.31</v>
      </c>
      <c r="G481">
        <v>4.3</v>
      </c>
      <c r="H481">
        <v>9650</v>
      </c>
      <c r="I481" s="13">
        <f>IF(Table11[[#This Row],[Discount Percentage]]&gt;=0.5,1,0)</f>
        <v>0</v>
      </c>
      <c r="K481" s="5">
        <f>PRODUCT(Table11[[#This Row],[Actual Price]],Table11[[#This Row],[Rating Count]])</f>
        <v>30783500</v>
      </c>
      <c r="L481" t="s">
        <v>15055</v>
      </c>
      <c r="M481" t="s">
        <v>15060</v>
      </c>
    </row>
    <row r="482" spans="1:13" x14ac:dyDescent="0.3">
      <c r="A482" t="s">
        <v>5363</v>
      </c>
      <c r="B482" t="s">
        <v>14539</v>
      </c>
      <c r="C482" t="s">
        <v>12824</v>
      </c>
      <c r="D482">
        <v>100</v>
      </c>
      <c r="E482">
        <v>499</v>
      </c>
      <c r="F482" s="13">
        <v>0.8</v>
      </c>
      <c r="G482">
        <v>3.5</v>
      </c>
      <c r="H482">
        <v>9638</v>
      </c>
      <c r="I482" s="13">
        <f>IF(Table11[[#This Row],[Discount Percentage]]&gt;=0.5,1,0)</f>
        <v>1</v>
      </c>
      <c r="K482" s="5">
        <f>PRODUCT(Table11[[#This Row],[Actual Price]],Table11[[#This Row],[Rating Count]])</f>
        <v>4809362</v>
      </c>
      <c r="L482" t="s">
        <v>15054</v>
      </c>
      <c r="M482" t="s">
        <v>15059</v>
      </c>
    </row>
    <row r="483" spans="1:13" x14ac:dyDescent="0.3">
      <c r="A483" t="s">
        <v>5080</v>
      </c>
      <c r="B483" t="s">
        <v>13352</v>
      </c>
      <c r="C483" t="s">
        <v>12825</v>
      </c>
      <c r="D483">
        <v>1399</v>
      </c>
      <c r="E483">
        <v>5499</v>
      </c>
      <c r="F483" s="13">
        <v>0.75</v>
      </c>
      <c r="G483">
        <v>3.9</v>
      </c>
      <c r="H483">
        <v>9504</v>
      </c>
      <c r="I483" s="13">
        <f>IF(Table11[[#This Row],[Discount Percentage]]&gt;=0.5,1,0)</f>
        <v>1</v>
      </c>
      <c r="K483" s="5">
        <f>PRODUCT(Table11[[#This Row],[Actual Price]],Table11[[#This Row],[Rating Count]])</f>
        <v>52262496</v>
      </c>
      <c r="L483" t="s">
        <v>15055</v>
      </c>
      <c r="M483" t="s">
        <v>15058</v>
      </c>
    </row>
    <row r="484" spans="1:13" x14ac:dyDescent="0.3">
      <c r="A484" t="s">
        <v>3787</v>
      </c>
      <c r="B484" t="s">
        <v>14421</v>
      </c>
      <c r="C484" t="s">
        <v>12825</v>
      </c>
      <c r="D484">
        <v>20999</v>
      </c>
      <c r="E484">
        <v>29990</v>
      </c>
      <c r="F484" s="13">
        <v>0.3</v>
      </c>
      <c r="G484">
        <v>4.3</v>
      </c>
      <c r="H484">
        <v>9499</v>
      </c>
      <c r="I484" s="13">
        <f>IF(Table11[[#This Row],[Discount Percentage]]&gt;=0.5,1,0)</f>
        <v>0</v>
      </c>
      <c r="K484" s="5">
        <f>PRODUCT(Table11[[#This Row],[Actual Price]],Table11[[#This Row],[Rating Count]])</f>
        <v>284875010</v>
      </c>
      <c r="L484" t="s">
        <v>15055</v>
      </c>
      <c r="M484" t="s">
        <v>15058</v>
      </c>
    </row>
    <row r="485" spans="1:13" x14ac:dyDescent="0.3">
      <c r="A485" t="s">
        <v>4106</v>
      </c>
      <c r="B485" t="s">
        <v>14444</v>
      </c>
      <c r="C485" t="s">
        <v>12825</v>
      </c>
      <c r="D485">
        <v>20999</v>
      </c>
      <c r="E485">
        <v>29990</v>
      </c>
      <c r="F485" s="13">
        <v>0.3</v>
      </c>
      <c r="G485">
        <v>4.3</v>
      </c>
      <c r="H485">
        <v>9499</v>
      </c>
      <c r="I485" s="13">
        <f>IF(Table11[[#This Row],[Discount Percentage]]&gt;=0.5,1,0)</f>
        <v>0</v>
      </c>
      <c r="K485" s="5">
        <f>PRODUCT(Table11[[#This Row],[Actual Price]],Table11[[#This Row],[Rating Count]])</f>
        <v>284875010</v>
      </c>
      <c r="L485" t="s">
        <v>15055</v>
      </c>
      <c r="M485" t="s">
        <v>15058</v>
      </c>
    </row>
    <row r="486" spans="1:13" x14ac:dyDescent="0.3">
      <c r="A486" t="s">
        <v>4130</v>
      </c>
      <c r="B486" t="s">
        <v>14421</v>
      </c>
      <c r="C486" t="s">
        <v>12825</v>
      </c>
      <c r="D486">
        <v>19999</v>
      </c>
      <c r="E486">
        <v>27990</v>
      </c>
      <c r="F486" s="13">
        <v>0.28999999999999998</v>
      </c>
      <c r="G486">
        <v>4.3</v>
      </c>
      <c r="H486">
        <v>9499</v>
      </c>
      <c r="I486" s="13">
        <f>IF(Table11[[#This Row],[Discount Percentage]]&gt;=0.5,1,0)</f>
        <v>0</v>
      </c>
      <c r="K486" s="5">
        <f>PRODUCT(Table11[[#This Row],[Actual Price]],Table11[[#This Row],[Rating Count]])</f>
        <v>265877010</v>
      </c>
      <c r="L486" t="s">
        <v>15055</v>
      </c>
      <c r="M486" t="s">
        <v>15059</v>
      </c>
    </row>
    <row r="487" spans="1:13" x14ac:dyDescent="0.3">
      <c r="A487" t="s">
        <v>8033</v>
      </c>
      <c r="B487" t="s">
        <v>14727</v>
      </c>
      <c r="C487" t="s">
        <v>12828</v>
      </c>
      <c r="D487">
        <v>230</v>
      </c>
      <c r="E487">
        <v>230</v>
      </c>
      <c r="F487" s="13">
        <v>0</v>
      </c>
      <c r="G487">
        <v>4.5</v>
      </c>
      <c r="H487">
        <v>9427</v>
      </c>
      <c r="I487" s="13">
        <f>IF(Table11[[#This Row],[Discount Percentage]]&gt;=0.5,1,0)</f>
        <v>0</v>
      </c>
      <c r="K487" s="5">
        <f>PRODUCT(Table11[[#This Row],[Actual Price]],Table11[[#This Row],[Rating Count]])</f>
        <v>2168210</v>
      </c>
      <c r="L487" t="s">
        <v>15053</v>
      </c>
      <c r="M487" t="s">
        <v>15059</v>
      </c>
    </row>
    <row r="488" spans="1:13" x14ac:dyDescent="0.3">
      <c r="A488" t="s">
        <v>5954</v>
      </c>
      <c r="B488" t="s">
        <v>14584</v>
      </c>
      <c r="C488" t="s">
        <v>12824</v>
      </c>
      <c r="D488">
        <v>179</v>
      </c>
      <c r="E488">
        <v>499</v>
      </c>
      <c r="F488" s="13">
        <v>0.64</v>
      </c>
      <c r="G488">
        <v>3.4</v>
      </c>
      <c r="H488">
        <v>9385</v>
      </c>
      <c r="I488" s="13">
        <f>IF(Table11[[#This Row],[Discount Percentage]]&gt;=0.5,1,0)</f>
        <v>1</v>
      </c>
      <c r="K488" s="5">
        <f>PRODUCT(Table11[[#This Row],[Actual Price]],Table11[[#This Row],[Rating Count]])</f>
        <v>4683115</v>
      </c>
      <c r="L488" t="s">
        <v>15054</v>
      </c>
      <c r="M488" t="s">
        <v>15059</v>
      </c>
    </row>
    <row r="489" spans="1:13" x14ac:dyDescent="0.3">
      <c r="A489" t="s">
        <v>234</v>
      </c>
      <c r="B489" t="s">
        <v>12862</v>
      </c>
      <c r="C489" t="s">
        <v>12824</v>
      </c>
      <c r="D489">
        <v>59</v>
      </c>
      <c r="E489">
        <v>199</v>
      </c>
      <c r="F489" s="13">
        <v>0.7</v>
      </c>
      <c r="G489">
        <v>4</v>
      </c>
      <c r="H489">
        <v>9378</v>
      </c>
      <c r="I489" s="13">
        <f>IF(Table11[[#This Row],[Discount Percentage]]&gt;=0.5,1,0)</f>
        <v>1</v>
      </c>
      <c r="K489" s="5">
        <f>PRODUCT(Table11[[#This Row],[Actual Price]],Table11[[#This Row],[Rating Count]])</f>
        <v>1866222</v>
      </c>
      <c r="L489" t="s">
        <v>15054</v>
      </c>
      <c r="M489" t="s">
        <v>15059</v>
      </c>
    </row>
    <row r="490" spans="1:13" x14ac:dyDescent="0.3">
      <c r="A490" t="s">
        <v>435</v>
      </c>
      <c r="B490" t="s">
        <v>14133</v>
      </c>
      <c r="C490" t="s">
        <v>12824</v>
      </c>
      <c r="D490">
        <v>59</v>
      </c>
      <c r="E490">
        <v>199</v>
      </c>
      <c r="F490" s="13">
        <v>0.7</v>
      </c>
      <c r="G490">
        <v>4</v>
      </c>
      <c r="H490">
        <v>9378</v>
      </c>
      <c r="I490" s="13">
        <f>IF(Table11[[#This Row],[Discount Percentage]]&gt;=0.5,1,0)</f>
        <v>1</v>
      </c>
      <c r="K490" s="5">
        <f>PRODUCT(Table11[[#This Row],[Actual Price]],Table11[[#This Row],[Rating Count]])</f>
        <v>1866222</v>
      </c>
      <c r="L490" t="s">
        <v>15054</v>
      </c>
      <c r="M490" t="s">
        <v>15059</v>
      </c>
    </row>
    <row r="491" spans="1:13" x14ac:dyDescent="0.3">
      <c r="A491" t="s">
        <v>769</v>
      </c>
      <c r="B491" t="s">
        <v>12916</v>
      </c>
      <c r="C491" t="s">
        <v>12824</v>
      </c>
      <c r="D491">
        <v>139</v>
      </c>
      <c r="E491">
        <v>249</v>
      </c>
      <c r="F491" s="13">
        <v>0.44</v>
      </c>
      <c r="G491">
        <v>4</v>
      </c>
      <c r="H491">
        <v>9378</v>
      </c>
      <c r="I491" s="13">
        <f>IF(Table11[[#This Row],[Discount Percentage]]&gt;=0.5,1,0)</f>
        <v>0</v>
      </c>
      <c r="K491" s="5">
        <f>PRODUCT(Table11[[#This Row],[Actual Price]],Table11[[#This Row],[Rating Count]])</f>
        <v>2335122</v>
      </c>
      <c r="L491" t="s">
        <v>15054</v>
      </c>
      <c r="M491" t="s">
        <v>15059</v>
      </c>
    </row>
    <row r="492" spans="1:13" x14ac:dyDescent="0.3">
      <c r="A492" t="s">
        <v>1579</v>
      </c>
      <c r="B492" t="s">
        <v>14231</v>
      </c>
      <c r="C492" t="s">
        <v>12824</v>
      </c>
      <c r="D492">
        <v>88</v>
      </c>
      <c r="E492">
        <v>299</v>
      </c>
      <c r="F492" s="13">
        <v>0.71</v>
      </c>
      <c r="G492">
        <v>4</v>
      </c>
      <c r="H492">
        <v>9378</v>
      </c>
      <c r="I492" s="13">
        <f>IF(Table11[[#This Row],[Discount Percentage]]&gt;=0.5,1,0)</f>
        <v>1</v>
      </c>
      <c r="K492" s="5">
        <f>PRODUCT(Table11[[#This Row],[Actual Price]],Table11[[#This Row],[Rating Count]])</f>
        <v>2804022</v>
      </c>
      <c r="L492" t="s">
        <v>15054</v>
      </c>
      <c r="M492" t="s">
        <v>15059</v>
      </c>
    </row>
    <row r="493" spans="1:13" x14ac:dyDescent="0.3">
      <c r="A493" t="s">
        <v>1590</v>
      </c>
      <c r="B493" t="s">
        <v>14233</v>
      </c>
      <c r="C493" t="s">
        <v>12824</v>
      </c>
      <c r="D493">
        <v>57.89</v>
      </c>
      <c r="E493">
        <v>199</v>
      </c>
      <c r="F493" s="13">
        <v>0.71</v>
      </c>
      <c r="G493">
        <v>4</v>
      </c>
      <c r="H493">
        <v>9378</v>
      </c>
      <c r="I493" s="13">
        <f>IF(Table11[[#This Row],[Discount Percentage]]&gt;=0.5,1,0)</f>
        <v>1</v>
      </c>
      <c r="K493" s="5">
        <f>PRODUCT(Table11[[#This Row],[Actual Price]],Table11[[#This Row],[Rating Count]])</f>
        <v>1866222</v>
      </c>
      <c r="L493" t="s">
        <v>15054</v>
      </c>
      <c r="M493" t="s">
        <v>15059</v>
      </c>
    </row>
    <row r="494" spans="1:13" x14ac:dyDescent="0.3">
      <c r="A494" t="s">
        <v>1735</v>
      </c>
      <c r="B494" t="s">
        <v>14247</v>
      </c>
      <c r="C494" t="s">
        <v>12824</v>
      </c>
      <c r="D494">
        <v>129</v>
      </c>
      <c r="E494">
        <v>249</v>
      </c>
      <c r="F494" s="13">
        <v>0.48</v>
      </c>
      <c r="G494">
        <v>4</v>
      </c>
      <c r="H494">
        <v>9378</v>
      </c>
      <c r="I494" s="13">
        <f>IF(Table11[[#This Row],[Discount Percentage]]&gt;=0.5,1,0)</f>
        <v>0</v>
      </c>
      <c r="K494" s="5">
        <f>PRODUCT(Table11[[#This Row],[Actual Price]],Table11[[#This Row],[Rating Count]])</f>
        <v>2335122</v>
      </c>
      <c r="L494" t="s">
        <v>15054</v>
      </c>
      <c r="M494" t="s">
        <v>15059</v>
      </c>
    </row>
    <row r="495" spans="1:13" x14ac:dyDescent="0.3">
      <c r="A495" t="s">
        <v>2253</v>
      </c>
      <c r="B495" t="s">
        <v>14288</v>
      </c>
      <c r="C495" t="s">
        <v>12824</v>
      </c>
      <c r="D495">
        <v>182</v>
      </c>
      <c r="E495">
        <v>599</v>
      </c>
      <c r="F495" s="13">
        <v>0.7</v>
      </c>
      <c r="G495">
        <v>4</v>
      </c>
      <c r="H495">
        <v>9378</v>
      </c>
      <c r="I495" s="13">
        <f>IF(Table11[[#This Row],[Discount Percentage]]&gt;=0.5,1,0)</f>
        <v>1</v>
      </c>
      <c r="K495" s="5">
        <f>PRODUCT(Table11[[#This Row],[Actual Price]],Table11[[#This Row],[Rating Count]])</f>
        <v>5617422</v>
      </c>
      <c r="L495" t="s">
        <v>15054</v>
      </c>
      <c r="M495" t="s">
        <v>15059</v>
      </c>
    </row>
    <row r="496" spans="1:13" x14ac:dyDescent="0.3">
      <c r="A496" t="s">
        <v>3821</v>
      </c>
      <c r="B496" t="s">
        <v>14425</v>
      </c>
      <c r="C496" t="s">
        <v>12825</v>
      </c>
      <c r="D496">
        <v>1399</v>
      </c>
      <c r="E496">
        <v>1630</v>
      </c>
      <c r="F496" s="13">
        <v>0.14000000000000001</v>
      </c>
      <c r="G496">
        <v>4</v>
      </c>
      <c r="H496">
        <v>9378</v>
      </c>
      <c r="I496" s="13">
        <f>IF(Table11[[#This Row],[Discount Percentage]]&gt;=0.5,1,0)</f>
        <v>0</v>
      </c>
      <c r="K496" s="5">
        <f>PRODUCT(Table11[[#This Row],[Actual Price]],Table11[[#This Row],[Rating Count]])</f>
        <v>15286140</v>
      </c>
      <c r="L496" t="s">
        <v>15055</v>
      </c>
      <c r="M496" t="s">
        <v>15058</v>
      </c>
    </row>
    <row r="497" spans="1:13" x14ac:dyDescent="0.3">
      <c r="A497" t="s">
        <v>4220</v>
      </c>
      <c r="B497" t="s">
        <v>14425</v>
      </c>
      <c r="C497" t="s">
        <v>12825</v>
      </c>
      <c r="D497">
        <v>1399</v>
      </c>
      <c r="E497">
        <v>1630</v>
      </c>
      <c r="F497" s="13">
        <v>0.14000000000000001</v>
      </c>
      <c r="G497">
        <v>4</v>
      </c>
      <c r="H497">
        <v>9378</v>
      </c>
      <c r="I497" s="13">
        <f>IF(Table11[[#This Row],[Discount Percentage]]&gt;=0.5,1,0)</f>
        <v>0</v>
      </c>
      <c r="K497" s="5">
        <f>PRODUCT(Table11[[#This Row],[Actual Price]],Table11[[#This Row],[Rating Count]])</f>
        <v>15286140</v>
      </c>
      <c r="L497" t="s">
        <v>15055</v>
      </c>
      <c r="M497" t="s">
        <v>15059</v>
      </c>
    </row>
    <row r="498" spans="1:13" x14ac:dyDescent="0.3">
      <c r="A498" t="s">
        <v>4020</v>
      </c>
      <c r="B498" t="s">
        <v>12916</v>
      </c>
      <c r="C498" t="s">
        <v>12824</v>
      </c>
      <c r="D498">
        <v>139</v>
      </c>
      <c r="E498">
        <v>249</v>
      </c>
      <c r="F498" s="13">
        <v>0.44</v>
      </c>
      <c r="G498">
        <v>4</v>
      </c>
      <c r="H498">
        <v>9377</v>
      </c>
      <c r="I498" s="13">
        <f>IF(Table11[[#This Row],[Discount Percentage]]&gt;=0.5,1,0)</f>
        <v>0</v>
      </c>
      <c r="K498" s="5">
        <f>PRODUCT(Table11[[#This Row],[Actual Price]],Table11[[#This Row],[Rating Count]])</f>
        <v>2334873</v>
      </c>
      <c r="L498" t="s">
        <v>15054</v>
      </c>
      <c r="M498" t="s">
        <v>15059</v>
      </c>
    </row>
    <row r="499" spans="1:13" x14ac:dyDescent="0.3">
      <c r="A499" t="s">
        <v>9939</v>
      </c>
      <c r="B499" t="s">
        <v>14852</v>
      </c>
      <c r="C499" t="s">
        <v>12828</v>
      </c>
      <c r="D499">
        <v>1399</v>
      </c>
      <c r="E499">
        <v>2660</v>
      </c>
      <c r="F499" s="13">
        <v>0.47</v>
      </c>
      <c r="G499">
        <v>4.0999999999999996</v>
      </c>
      <c r="H499">
        <v>9349</v>
      </c>
      <c r="I499" s="13">
        <f>IF(Table11[[#This Row],[Discount Percentage]]&gt;=0.5,1,0)</f>
        <v>0</v>
      </c>
      <c r="K499" s="5">
        <f>PRODUCT(Table11[[#This Row],[Actual Price]],Table11[[#This Row],[Rating Count]])</f>
        <v>24868340</v>
      </c>
      <c r="L499" t="s">
        <v>15055</v>
      </c>
      <c r="M499" t="s">
        <v>15059</v>
      </c>
    </row>
    <row r="500" spans="1:13" x14ac:dyDescent="0.3">
      <c r="A500" t="s">
        <v>5620</v>
      </c>
      <c r="B500" t="s">
        <v>14560</v>
      </c>
      <c r="C500" t="s">
        <v>12827</v>
      </c>
      <c r="D500">
        <v>198</v>
      </c>
      <c r="E500">
        <v>800</v>
      </c>
      <c r="F500" s="13">
        <v>0.75</v>
      </c>
      <c r="G500">
        <v>4.0999999999999996</v>
      </c>
      <c r="H500">
        <v>9344</v>
      </c>
      <c r="I500" s="13">
        <f>IF(Table11[[#This Row],[Discount Percentage]]&gt;=0.5,1,0)</f>
        <v>1</v>
      </c>
      <c r="K500" s="5">
        <f>PRODUCT(Table11[[#This Row],[Actual Price]],Table11[[#This Row],[Rating Count]])</f>
        <v>7475200</v>
      </c>
      <c r="L500" t="s">
        <v>15054</v>
      </c>
      <c r="M500" t="s">
        <v>15059</v>
      </c>
    </row>
    <row r="501" spans="1:13" x14ac:dyDescent="0.3">
      <c r="A501" t="s">
        <v>4713</v>
      </c>
      <c r="B501" t="s">
        <v>14487</v>
      </c>
      <c r="C501" t="s">
        <v>12825</v>
      </c>
      <c r="D501">
        <v>89</v>
      </c>
      <c r="E501">
        <v>499</v>
      </c>
      <c r="F501" s="13">
        <v>0.82</v>
      </c>
      <c r="G501">
        <v>4.0999999999999996</v>
      </c>
      <c r="H501">
        <v>9340</v>
      </c>
      <c r="I501" s="13">
        <f>IF(Table11[[#This Row],[Discount Percentage]]&gt;=0.5,1,0)</f>
        <v>1</v>
      </c>
      <c r="K501" s="5">
        <f>PRODUCT(Table11[[#This Row],[Actual Price]],Table11[[#This Row],[Rating Count]])</f>
        <v>4660660</v>
      </c>
      <c r="L501" t="s">
        <v>15054</v>
      </c>
      <c r="M501" t="s">
        <v>15058</v>
      </c>
    </row>
    <row r="502" spans="1:13" x14ac:dyDescent="0.3">
      <c r="A502" t="s">
        <v>9959</v>
      </c>
      <c r="B502" t="s">
        <v>14853</v>
      </c>
      <c r="C502" t="s">
        <v>12828</v>
      </c>
      <c r="D502">
        <v>1499</v>
      </c>
      <c r="E502">
        <v>1499</v>
      </c>
      <c r="F502" s="13">
        <v>0</v>
      </c>
      <c r="G502">
        <v>4.3</v>
      </c>
      <c r="H502">
        <v>9331</v>
      </c>
      <c r="I502" s="13">
        <f>IF(Table11[[#This Row],[Discount Percentage]]&gt;=0.5,1,0)</f>
        <v>0</v>
      </c>
      <c r="K502" s="5">
        <f>PRODUCT(Table11[[#This Row],[Actual Price]],Table11[[#This Row],[Rating Count]])</f>
        <v>13987169</v>
      </c>
      <c r="L502" t="s">
        <v>15055</v>
      </c>
      <c r="M502" t="s">
        <v>15058</v>
      </c>
    </row>
    <row r="503" spans="1:13" x14ac:dyDescent="0.3">
      <c r="A503" t="s">
        <v>5195</v>
      </c>
      <c r="B503" t="s">
        <v>14526</v>
      </c>
      <c r="C503" t="s">
        <v>12824</v>
      </c>
      <c r="D503">
        <v>569</v>
      </c>
      <c r="E503">
        <v>1299</v>
      </c>
      <c r="F503" s="13">
        <v>0.56000000000000005</v>
      </c>
      <c r="G503">
        <v>4.4000000000000004</v>
      </c>
      <c r="H503">
        <v>9275</v>
      </c>
      <c r="I503" s="13">
        <f>IF(Table11[[#This Row],[Discount Percentage]]&gt;=0.5,1,0)</f>
        <v>1</v>
      </c>
      <c r="K503" s="5">
        <f>PRODUCT(Table11[[#This Row],[Actual Price]],Table11[[#This Row],[Rating Count]])</f>
        <v>12048225</v>
      </c>
      <c r="L503" t="s">
        <v>15055</v>
      </c>
      <c r="M503" t="s">
        <v>15060</v>
      </c>
    </row>
    <row r="504" spans="1:13" x14ac:dyDescent="0.3">
      <c r="A504" t="s">
        <v>10716</v>
      </c>
      <c r="B504" t="s">
        <v>14902</v>
      </c>
      <c r="C504" t="s">
        <v>12828</v>
      </c>
      <c r="D504">
        <v>999</v>
      </c>
      <c r="E504">
        <v>1075</v>
      </c>
      <c r="F504" s="13">
        <v>7.0000000000000007E-2</v>
      </c>
      <c r="G504">
        <v>4.0999999999999996</v>
      </c>
      <c r="H504">
        <v>9275</v>
      </c>
      <c r="I504" s="13">
        <f>IF(Table11[[#This Row],[Discount Percentage]]&gt;=0.5,1,0)</f>
        <v>0</v>
      </c>
      <c r="K504" s="5">
        <f>PRODUCT(Table11[[#This Row],[Actual Price]],Table11[[#This Row],[Rating Count]])</f>
        <v>9970625</v>
      </c>
      <c r="L504" t="s">
        <v>15055</v>
      </c>
      <c r="M504" t="s">
        <v>15060</v>
      </c>
    </row>
    <row r="505" spans="1:13" x14ac:dyDescent="0.3">
      <c r="A505" t="s">
        <v>6607</v>
      </c>
      <c r="B505" t="s">
        <v>14630</v>
      </c>
      <c r="C505" t="s">
        <v>12825</v>
      </c>
      <c r="D505">
        <v>499</v>
      </c>
      <c r="E505">
        <v>1499</v>
      </c>
      <c r="F505" s="13">
        <v>0.67</v>
      </c>
      <c r="G505">
        <v>3.6</v>
      </c>
      <c r="H505">
        <v>9169</v>
      </c>
      <c r="I505" s="13">
        <f>IF(Table11[[#This Row],[Discount Percentage]]&gt;=0.5,1,0)</f>
        <v>1</v>
      </c>
      <c r="K505" s="5">
        <f>PRODUCT(Table11[[#This Row],[Actual Price]],Table11[[#This Row],[Rating Count]])</f>
        <v>13744331</v>
      </c>
      <c r="L505" t="s">
        <v>15053</v>
      </c>
      <c r="M505" t="s">
        <v>15058</v>
      </c>
    </row>
    <row r="506" spans="1:13" x14ac:dyDescent="0.3">
      <c r="A506" t="s">
        <v>7046</v>
      </c>
      <c r="B506" t="s">
        <v>13535</v>
      </c>
      <c r="C506" t="s">
        <v>12825</v>
      </c>
      <c r="D506">
        <v>2499</v>
      </c>
      <c r="E506">
        <v>9999</v>
      </c>
      <c r="F506" s="13">
        <v>0.75</v>
      </c>
      <c r="G506">
        <v>4</v>
      </c>
      <c r="H506">
        <v>9090</v>
      </c>
      <c r="I506" s="13">
        <f>IF(Table11[[#This Row],[Discount Percentage]]&gt;=0.5,1,0)</f>
        <v>1</v>
      </c>
      <c r="K506" s="5">
        <f>PRODUCT(Table11[[#This Row],[Actual Price]],Table11[[#This Row],[Rating Count]])</f>
        <v>90890910</v>
      </c>
      <c r="L506" t="s">
        <v>15055</v>
      </c>
      <c r="M506" t="s">
        <v>15058</v>
      </c>
    </row>
    <row r="507" spans="1:13" x14ac:dyDescent="0.3">
      <c r="A507" t="s">
        <v>10131</v>
      </c>
      <c r="B507" t="s">
        <v>14866</v>
      </c>
      <c r="C507" t="s">
        <v>12828</v>
      </c>
      <c r="D507">
        <v>1449</v>
      </c>
      <c r="E507">
        <v>2349</v>
      </c>
      <c r="F507" s="13">
        <v>0.38</v>
      </c>
      <c r="G507">
        <v>3.9</v>
      </c>
      <c r="H507">
        <v>9019</v>
      </c>
      <c r="I507" s="13">
        <f>IF(Table11[[#This Row],[Discount Percentage]]&gt;=0.5,1,0)</f>
        <v>0</v>
      </c>
      <c r="K507" s="5">
        <f>PRODUCT(Table11[[#This Row],[Actual Price]],Table11[[#This Row],[Rating Count]])</f>
        <v>21185631</v>
      </c>
      <c r="L507" t="s">
        <v>15055</v>
      </c>
      <c r="M507" t="s">
        <v>15060</v>
      </c>
    </row>
    <row r="508" spans="1:13" x14ac:dyDescent="0.3">
      <c r="A508" t="s">
        <v>10555</v>
      </c>
      <c r="B508" t="s">
        <v>14794</v>
      </c>
      <c r="C508" t="s">
        <v>12828</v>
      </c>
      <c r="D508">
        <v>2899</v>
      </c>
      <c r="E508">
        <v>5500</v>
      </c>
      <c r="F508" s="13">
        <v>0.47</v>
      </c>
      <c r="G508">
        <v>3.8</v>
      </c>
      <c r="H508">
        <v>8958</v>
      </c>
      <c r="I508" s="13">
        <f>IF(Table11[[#This Row],[Discount Percentage]]&gt;=0.5,1,0)</f>
        <v>0</v>
      </c>
      <c r="K508" s="5">
        <f>PRODUCT(Table11[[#This Row],[Actual Price]],Table11[[#This Row],[Rating Count]])</f>
        <v>49269000</v>
      </c>
      <c r="L508" t="s">
        <v>15055</v>
      </c>
      <c r="M508" t="s">
        <v>15059</v>
      </c>
    </row>
    <row r="509" spans="1:13" x14ac:dyDescent="0.3">
      <c r="A509" t="s">
        <v>11161</v>
      </c>
      <c r="B509" t="s">
        <v>14926</v>
      </c>
      <c r="C509" t="s">
        <v>12828</v>
      </c>
      <c r="D509">
        <v>13999</v>
      </c>
      <c r="E509">
        <v>24850</v>
      </c>
      <c r="F509" s="13">
        <v>0.44</v>
      </c>
      <c r="G509">
        <v>4.4000000000000004</v>
      </c>
      <c r="H509">
        <v>8948</v>
      </c>
      <c r="I509" s="13">
        <f>IF(Table11[[#This Row],[Discount Percentage]]&gt;=0.5,1,0)</f>
        <v>0</v>
      </c>
      <c r="K509" s="5">
        <f>PRODUCT(Table11[[#This Row],[Actual Price]],Table11[[#This Row],[Rating Count]])</f>
        <v>222357800</v>
      </c>
      <c r="L509" t="s">
        <v>15055</v>
      </c>
      <c r="M509" t="s">
        <v>15059</v>
      </c>
    </row>
    <row r="510" spans="1:13" x14ac:dyDescent="0.3">
      <c r="A510" t="s">
        <v>6913</v>
      </c>
      <c r="B510" t="s">
        <v>13522</v>
      </c>
      <c r="C510" t="s">
        <v>12827</v>
      </c>
      <c r="D510">
        <v>114</v>
      </c>
      <c r="E510">
        <v>120</v>
      </c>
      <c r="F510" s="13">
        <v>0.05</v>
      </c>
      <c r="G510">
        <v>4.2</v>
      </c>
      <c r="H510">
        <v>8938</v>
      </c>
      <c r="I510" s="13">
        <f>IF(Table11[[#This Row],[Discount Percentage]]&gt;=0.5,1,0)</f>
        <v>0</v>
      </c>
      <c r="K510" s="5">
        <f>PRODUCT(Table11[[#This Row],[Actual Price]],Table11[[#This Row],[Rating Count]])</f>
        <v>1072560</v>
      </c>
      <c r="L510" t="s">
        <v>15054</v>
      </c>
      <c r="M510" t="s">
        <v>15058</v>
      </c>
    </row>
    <row r="511" spans="1:13" x14ac:dyDescent="0.3">
      <c r="A511" t="s">
        <v>3173</v>
      </c>
      <c r="B511" t="s">
        <v>14373</v>
      </c>
      <c r="C511" t="s">
        <v>12825</v>
      </c>
      <c r="D511">
        <v>1219</v>
      </c>
      <c r="E511">
        <v>1699</v>
      </c>
      <c r="F511" s="13">
        <v>0.28000000000000003</v>
      </c>
      <c r="G511">
        <v>4.4000000000000004</v>
      </c>
      <c r="H511">
        <v>8891</v>
      </c>
      <c r="I511" s="13">
        <f>IF(Table11[[#This Row],[Discount Percentage]]&gt;=0.5,1,0)</f>
        <v>0</v>
      </c>
      <c r="K511" s="5">
        <f>PRODUCT(Table11[[#This Row],[Actual Price]],Table11[[#This Row],[Rating Count]])</f>
        <v>15105809</v>
      </c>
      <c r="L511" t="s">
        <v>15055</v>
      </c>
      <c r="M511" t="s">
        <v>15058</v>
      </c>
    </row>
    <row r="512" spans="1:13" x14ac:dyDescent="0.3">
      <c r="A512" t="s">
        <v>4305</v>
      </c>
      <c r="B512" t="s">
        <v>14455</v>
      </c>
      <c r="C512" t="s">
        <v>12825</v>
      </c>
      <c r="D512">
        <v>299</v>
      </c>
      <c r="E512">
        <v>999</v>
      </c>
      <c r="F512" s="13">
        <v>0.7</v>
      </c>
      <c r="G512">
        <v>4.3</v>
      </c>
      <c r="H512">
        <v>8891</v>
      </c>
      <c r="I512" s="13">
        <f>IF(Table11[[#This Row],[Discount Percentage]]&gt;=0.5,1,0)</f>
        <v>1</v>
      </c>
      <c r="K512" s="5">
        <f>PRODUCT(Table11[[#This Row],[Actual Price]],Table11[[#This Row],[Rating Count]])</f>
        <v>8882109</v>
      </c>
      <c r="L512" t="s">
        <v>15053</v>
      </c>
      <c r="M512" t="s">
        <v>15059</v>
      </c>
    </row>
    <row r="513" spans="1:13" x14ac:dyDescent="0.3">
      <c r="A513" t="s">
        <v>10213</v>
      </c>
      <c r="B513" t="s">
        <v>14870</v>
      </c>
      <c r="C513" t="s">
        <v>12828</v>
      </c>
      <c r="D513">
        <v>1699</v>
      </c>
      <c r="E513">
        <v>1999</v>
      </c>
      <c r="F513" s="13">
        <v>0.15</v>
      </c>
      <c r="G513">
        <v>4.0999999999999996</v>
      </c>
      <c r="H513">
        <v>8873</v>
      </c>
      <c r="I513" s="13">
        <f>IF(Table11[[#This Row],[Discount Percentage]]&gt;=0.5,1,0)</f>
        <v>0</v>
      </c>
      <c r="K513" s="5">
        <f>PRODUCT(Table11[[#This Row],[Actual Price]],Table11[[#This Row],[Rating Count]])</f>
        <v>17737127</v>
      </c>
      <c r="L513" t="s">
        <v>15055</v>
      </c>
      <c r="M513" t="s">
        <v>15060</v>
      </c>
    </row>
    <row r="514" spans="1:13" x14ac:dyDescent="0.3">
      <c r="A514" t="s">
        <v>4436</v>
      </c>
      <c r="B514" t="s">
        <v>13289</v>
      </c>
      <c r="C514" t="s">
        <v>12825</v>
      </c>
      <c r="D514">
        <v>23999</v>
      </c>
      <c r="E514">
        <v>32999</v>
      </c>
      <c r="F514" s="13">
        <v>0.27</v>
      </c>
      <c r="G514">
        <v>3.9</v>
      </c>
      <c r="H514">
        <v>8866</v>
      </c>
      <c r="I514" s="13">
        <f>IF(Table11[[#This Row],[Discount Percentage]]&gt;=0.5,1,0)</f>
        <v>0</v>
      </c>
      <c r="K514" s="5">
        <f>PRODUCT(Table11[[#This Row],[Actual Price]],Table11[[#This Row],[Rating Count]])</f>
        <v>292569134</v>
      </c>
      <c r="L514" t="s">
        <v>15055</v>
      </c>
      <c r="M514" t="s">
        <v>15060</v>
      </c>
    </row>
    <row r="515" spans="1:13" x14ac:dyDescent="0.3">
      <c r="A515" t="s">
        <v>9575</v>
      </c>
      <c r="B515" t="s">
        <v>13775</v>
      </c>
      <c r="C515" t="s">
        <v>12828</v>
      </c>
      <c r="D515">
        <v>2464</v>
      </c>
      <c r="E515">
        <v>6000</v>
      </c>
      <c r="F515" s="13">
        <v>0.59</v>
      </c>
      <c r="G515">
        <v>4.0999999999999996</v>
      </c>
      <c r="H515">
        <v>8866</v>
      </c>
      <c r="I515" s="13">
        <f>IF(Table11[[#This Row],[Discount Percentage]]&gt;=0.5,1,0)</f>
        <v>1</v>
      </c>
      <c r="K515" s="5">
        <f>PRODUCT(Table11[[#This Row],[Actual Price]],Table11[[#This Row],[Rating Count]])</f>
        <v>53196000</v>
      </c>
      <c r="L515" t="s">
        <v>15055</v>
      </c>
      <c r="M515" t="s">
        <v>15058</v>
      </c>
    </row>
    <row r="516" spans="1:13" x14ac:dyDescent="0.3">
      <c r="A516" t="s">
        <v>4882</v>
      </c>
      <c r="B516" t="s">
        <v>14501</v>
      </c>
      <c r="C516" t="s">
        <v>12824</v>
      </c>
      <c r="D516">
        <v>99</v>
      </c>
      <c r="E516">
        <v>999</v>
      </c>
      <c r="F516" s="13">
        <v>0.9</v>
      </c>
      <c r="G516">
        <v>4.0999999999999996</v>
      </c>
      <c r="H516">
        <v>8751</v>
      </c>
      <c r="I516" s="13">
        <f>IF(Table11[[#This Row],[Discount Percentage]]&gt;=0.5,1,0)</f>
        <v>1</v>
      </c>
      <c r="K516" s="5">
        <f>PRODUCT(Table11[[#This Row],[Actual Price]],Table11[[#This Row],[Rating Count]])</f>
        <v>8742249</v>
      </c>
      <c r="L516" t="s">
        <v>15054</v>
      </c>
      <c r="M516" t="s">
        <v>15058</v>
      </c>
    </row>
    <row r="517" spans="1:13" x14ac:dyDescent="0.3">
      <c r="A517" t="s">
        <v>2301</v>
      </c>
      <c r="B517" t="s">
        <v>14295</v>
      </c>
      <c r="C517" t="s">
        <v>12825</v>
      </c>
      <c r="D517">
        <v>299</v>
      </c>
      <c r="E517">
        <v>700</v>
      </c>
      <c r="F517" s="13">
        <v>0.56999999999999995</v>
      </c>
      <c r="G517">
        <v>4.4000000000000004</v>
      </c>
      <c r="H517">
        <v>8714</v>
      </c>
      <c r="I517" s="13">
        <f>IF(Table11[[#This Row],[Discount Percentage]]&gt;=0.5,1,0)</f>
        <v>1</v>
      </c>
      <c r="K517" s="5">
        <f>PRODUCT(Table11[[#This Row],[Actual Price]],Table11[[#This Row],[Rating Count]])</f>
        <v>6099800</v>
      </c>
      <c r="L517" t="s">
        <v>15053</v>
      </c>
      <c r="M517" t="s">
        <v>15059</v>
      </c>
    </row>
    <row r="518" spans="1:13" x14ac:dyDescent="0.3">
      <c r="A518" t="s">
        <v>6566</v>
      </c>
      <c r="B518" t="s">
        <v>14627</v>
      </c>
      <c r="C518" t="s">
        <v>12824</v>
      </c>
      <c r="D518">
        <v>1499</v>
      </c>
      <c r="E518">
        <v>2999</v>
      </c>
      <c r="F518" s="13">
        <v>0.5</v>
      </c>
      <c r="G518">
        <v>4.5</v>
      </c>
      <c r="H518">
        <v>8656</v>
      </c>
      <c r="I518" s="13">
        <f>IF(Table11[[#This Row],[Discount Percentage]]&gt;=0.5,1,0)</f>
        <v>1</v>
      </c>
      <c r="K518" s="5">
        <f>PRODUCT(Table11[[#This Row],[Actual Price]],Table11[[#This Row],[Rating Count]])</f>
        <v>25959344</v>
      </c>
      <c r="L518" t="s">
        <v>15055</v>
      </c>
      <c r="M518" t="s">
        <v>15059</v>
      </c>
    </row>
    <row r="519" spans="1:13" x14ac:dyDescent="0.3">
      <c r="A519" t="s">
        <v>5505</v>
      </c>
      <c r="B519" t="s">
        <v>13391</v>
      </c>
      <c r="C519" t="s">
        <v>12827</v>
      </c>
      <c r="D519">
        <v>157</v>
      </c>
      <c r="E519">
        <v>160</v>
      </c>
      <c r="F519" s="13">
        <v>0.02</v>
      </c>
      <c r="G519">
        <v>4.5</v>
      </c>
      <c r="H519">
        <v>8618</v>
      </c>
      <c r="I519" s="13">
        <f>IF(Table11[[#This Row],[Discount Percentage]]&gt;=0.5,1,0)</f>
        <v>0</v>
      </c>
      <c r="K519" s="5">
        <f>PRODUCT(Table11[[#This Row],[Actual Price]],Table11[[#This Row],[Rating Count]])</f>
        <v>1378880</v>
      </c>
      <c r="L519" t="s">
        <v>15054</v>
      </c>
      <c r="M519" t="s">
        <v>15058</v>
      </c>
    </row>
    <row r="520" spans="1:13" x14ac:dyDescent="0.3">
      <c r="A520" t="s">
        <v>5455</v>
      </c>
      <c r="B520" t="s">
        <v>14547</v>
      </c>
      <c r="C520" t="s">
        <v>12824</v>
      </c>
      <c r="D520">
        <v>309</v>
      </c>
      <c r="E520">
        <v>404</v>
      </c>
      <c r="F520" s="13">
        <v>0.24</v>
      </c>
      <c r="G520">
        <v>4.4000000000000004</v>
      </c>
      <c r="H520">
        <v>8614</v>
      </c>
      <c r="I520" s="13">
        <f>IF(Table11[[#This Row],[Discount Percentage]]&gt;=0.5,1,0)</f>
        <v>0</v>
      </c>
      <c r="K520" s="5">
        <f>PRODUCT(Table11[[#This Row],[Actual Price]],Table11[[#This Row],[Rating Count]])</f>
        <v>3480056</v>
      </c>
      <c r="L520" t="s">
        <v>15053</v>
      </c>
      <c r="M520" t="s">
        <v>15059</v>
      </c>
    </row>
    <row r="521" spans="1:13" x14ac:dyDescent="0.3">
      <c r="A521" t="s">
        <v>5913</v>
      </c>
      <c r="B521" t="s">
        <v>14581</v>
      </c>
      <c r="C521" t="s">
        <v>12827</v>
      </c>
      <c r="D521">
        <v>440</v>
      </c>
      <c r="E521">
        <v>440</v>
      </c>
      <c r="F521" s="13">
        <v>0</v>
      </c>
      <c r="G521">
        <v>4.5</v>
      </c>
      <c r="H521">
        <v>8610</v>
      </c>
      <c r="I521" s="13">
        <f>IF(Table11[[#This Row],[Discount Percentage]]&gt;=0.5,1,0)</f>
        <v>0</v>
      </c>
      <c r="K521" s="5">
        <f>PRODUCT(Table11[[#This Row],[Actual Price]],Table11[[#This Row],[Rating Count]])</f>
        <v>3788400</v>
      </c>
      <c r="L521" t="s">
        <v>15053</v>
      </c>
      <c r="M521" t="s">
        <v>15059</v>
      </c>
    </row>
    <row r="522" spans="1:13" x14ac:dyDescent="0.3">
      <c r="A522" t="s">
        <v>3453</v>
      </c>
      <c r="B522" t="s">
        <v>13191</v>
      </c>
      <c r="C522" t="s">
        <v>12825</v>
      </c>
      <c r="D522">
        <v>529</v>
      </c>
      <c r="E522">
        <v>1499</v>
      </c>
      <c r="F522" s="13">
        <v>0.65</v>
      </c>
      <c r="G522">
        <v>4.0999999999999996</v>
      </c>
      <c r="H522">
        <v>8599</v>
      </c>
      <c r="I522" s="13">
        <f>IF(Table11[[#This Row],[Discount Percentage]]&gt;=0.5,1,0)</f>
        <v>1</v>
      </c>
      <c r="K522" s="5">
        <f>PRODUCT(Table11[[#This Row],[Actual Price]],Table11[[#This Row],[Rating Count]])</f>
        <v>12889901</v>
      </c>
      <c r="L522" t="s">
        <v>15055</v>
      </c>
      <c r="M522" t="s">
        <v>15058</v>
      </c>
    </row>
    <row r="523" spans="1:13" x14ac:dyDescent="0.3">
      <c r="A523" t="s">
        <v>1889</v>
      </c>
      <c r="B523" t="s">
        <v>14258</v>
      </c>
      <c r="C523" t="s">
        <v>12824</v>
      </c>
      <c r="D523">
        <v>799</v>
      </c>
      <c r="E523">
        <v>1999</v>
      </c>
      <c r="F523" s="13">
        <v>0.6</v>
      </c>
      <c r="G523">
        <v>4.2</v>
      </c>
      <c r="H523">
        <v>8583</v>
      </c>
      <c r="I523" s="13">
        <f>IF(Table11[[#This Row],[Discount Percentage]]&gt;=0.5,1,0)</f>
        <v>1</v>
      </c>
      <c r="K523" s="5">
        <f>PRODUCT(Table11[[#This Row],[Actual Price]],Table11[[#This Row],[Rating Count]])</f>
        <v>17157417</v>
      </c>
      <c r="L523" t="s">
        <v>15055</v>
      </c>
      <c r="M523" t="s">
        <v>15059</v>
      </c>
    </row>
    <row r="524" spans="1:13" x14ac:dyDescent="0.3">
      <c r="A524" t="s">
        <v>7471</v>
      </c>
      <c r="B524" t="s">
        <v>14695</v>
      </c>
      <c r="C524" t="s">
        <v>12824</v>
      </c>
      <c r="D524">
        <v>330</v>
      </c>
      <c r="E524">
        <v>499</v>
      </c>
      <c r="F524" s="13">
        <v>0.34</v>
      </c>
      <c r="G524">
        <v>3.7</v>
      </c>
      <c r="H524">
        <v>8566</v>
      </c>
      <c r="I524" s="13">
        <f>IF(Table11[[#This Row],[Discount Percentage]]&gt;=0.5,1,0)</f>
        <v>0</v>
      </c>
      <c r="K524" s="5">
        <f>PRODUCT(Table11[[#This Row],[Actual Price]],Table11[[#This Row],[Rating Count]])</f>
        <v>4274434</v>
      </c>
      <c r="L524" t="s">
        <v>15053</v>
      </c>
      <c r="M524" t="s">
        <v>15058</v>
      </c>
    </row>
    <row r="525" spans="1:13" x14ac:dyDescent="0.3">
      <c r="A525" t="s">
        <v>6965</v>
      </c>
      <c r="B525" t="s">
        <v>14656</v>
      </c>
      <c r="C525" t="s">
        <v>12824</v>
      </c>
      <c r="D525">
        <v>575</v>
      </c>
      <c r="E525">
        <v>2799</v>
      </c>
      <c r="F525" s="13">
        <v>0.79</v>
      </c>
      <c r="G525">
        <v>4.2</v>
      </c>
      <c r="H525">
        <v>8537</v>
      </c>
      <c r="I525" s="13">
        <f>IF(Table11[[#This Row],[Discount Percentage]]&gt;=0.5,1,0)</f>
        <v>1</v>
      </c>
      <c r="K525" s="5">
        <f>PRODUCT(Table11[[#This Row],[Actual Price]],Table11[[#This Row],[Rating Count]])</f>
        <v>23895063</v>
      </c>
      <c r="L525" t="s">
        <v>15055</v>
      </c>
      <c r="M525" t="s">
        <v>15060</v>
      </c>
    </row>
    <row r="526" spans="1:13" x14ac:dyDescent="0.3">
      <c r="A526" t="s">
        <v>9695</v>
      </c>
      <c r="B526" t="s">
        <v>14747</v>
      </c>
      <c r="C526" t="s">
        <v>12828</v>
      </c>
      <c r="D526">
        <v>699</v>
      </c>
      <c r="E526">
        <v>1345</v>
      </c>
      <c r="F526" s="13">
        <v>0.48</v>
      </c>
      <c r="G526">
        <v>3.9</v>
      </c>
      <c r="H526">
        <v>8446</v>
      </c>
      <c r="I526" s="13">
        <f>IF(Table11[[#This Row],[Discount Percentage]]&gt;=0.5,1,0)</f>
        <v>0</v>
      </c>
      <c r="K526" s="5">
        <f>PRODUCT(Table11[[#This Row],[Actual Price]],Table11[[#This Row],[Rating Count]])</f>
        <v>11359870</v>
      </c>
      <c r="L526" t="s">
        <v>15055</v>
      </c>
      <c r="M526" t="s">
        <v>15059</v>
      </c>
    </row>
    <row r="527" spans="1:13" x14ac:dyDescent="0.3">
      <c r="A527" t="s">
        <v>8475</v>
      </c>
      <c r="B527" t="s">
        <v>14759</v>
      </c>
      <c r="C527" t="s">
        <v>12828</v>
      </c>
      <c r="D527">
        <v>249</v>
      </c>
      <c r="E527">
        <v>499</v>
      </c>
      <c r="F527" s="13">
        <v>0.5</v>
      </c>
      <c r="G527">
        <v>3.3</v>
      </c>
      <c r="H527">
        <v>8427</v>
      </c>
      <c r="I527" s="13">
        <f>IF(Table11[[#This Row],[Discount Percentage]]&gt;=0.5,1,0)</f>
        <v>1</v>
      </c>
      <c r="K527" s="5">
        <f>PRODUCT(Table11[[#This Row],[Actual Price]],Table11[[#This Row],[Rating Count]])</f>
        <v>4205073</v>
      </c>
      <c r="L527" t="s">
        <v>15053</v>
      </c>
      <c r="M527" t="s">
        <v>15059</v>
      </c>
    </row>
    <row r="528" spans="1:13" x14ac:dyDescent="0.3">
      <c r="A528" t="s">
        <v>4446</v>
      </c>
      <c r="B528" t="s">
        <v>14466</v>
      </c>
      <c r="C528" t="s">
        <v>12825</v>
      </c>
      <c r="D528">
        <v>29990</v>
      </c>
      <c r="E528">
        <v>39990</v>
      </c>
      <c r="F528" s="13">
        <v>0.25</v>
      </c>
      <c r="G528">
        <v>4.3</v>
      </c>
      <c r="H528">
        <v>8399</v>
      </c>
      <c r="I528" s="13">
        <f>IF(Table11[[#This Row],[Discount Percentage]]&gt;=0.5,1,0)</f>
        <v>0</v>
      </c>
      <c r="K528" s="5">
        <f>PRODUCT(Table11[[#This Row],[Actual Price]],Table11[[#This Row],[Rating Count]])</f>
        <v>335876010</v>
      </c>
      <c r="L528" t="s">
        <v>15055</v>
      </c>
      <c r="M528" t="s">
        <v>15060</v>
      </c>
    </row>
    <row r="529" spans="1:13" x14ac:dyDescent="0.3">
      <c r="A529" t="s">
        <v>4335</v>
      </c>
      <c r="B529" t="s">
        <v>14458</v>
      </c>
      <c r="C529" t="s">
        <v>12825</v>
      </c>
      <c r="D529">
        <v>2179</v>
      </c>
      <c r="E529">
        <v>3999</v>
      </c>
      <c r="F529" s="13">
        <v>0.46</v>
      </c>
      <c r="G529">
        <v>4</v>
      </c>
      <c r="H529">
        <v>8380</v>
      </c>
      <c r="I529" s="13">
        <f>IF(Table11[[#This Row],[Discount Percentage]]&gt;=0.5,1,0)</f>
        <v>0</v>
      </c>
      <c r="K529" s="5">
        <f>PRODUCT(Table11[[#This Row],[Actual Price]],Table11[[#This Row],[Rating Count]])</f>
        <v>33511620</v>
      </c>
      <c r="L529" t="s">
        <v>15055</v>
      </c>
      <c r="M529" t="s">
        <v>15059</v>
      </c>
    </row>
    <row r="530" spans="1:13" x14ac:dyDescent="0.3">
      <c r="A530" t="s">
        <v>6187</v>
      </c>
      <c r="B530" t="s">
        <v>14600</v>
      </c>
      <c r="C530" t="s">
        <v>12824</v>
      </c>
      <c r="D530">
        <v>238</v>
      </c>
      <c r="E530">
        <v>699</v>
      </c>
      <c r="F530" s="13">
        <v>0.66</v>
      </c>
      <c r="G530">
        <v>4.4000000000000004</v>
      </c>
      <c r="H530">
        <v>8372</v>
      </c>
      <c r="I530" s="13">
        <f>IF(Table11[[#This Row],[Discount Percentage]]&gt;=0.5,1,0)</f>
        <v>1</v>
      </c>
      <c r="K530" s="5">
        <f>PRODUCT(Table11[[#This Row],[Actual Price]],Table11[[#This Row],[Rating Count]])</f>
        <v>5852028</v>
      </c>
      <c r="L530" t="s">
        <v>15053</v>
      </c>
      <c r="M530" t="s">
        <v>15059</v>
      </c>
    </row>
    <row r="531" spans="1:13" x14ac:dyDescent="0.3">
      <c r="A531" t="s">
        <v>1834</v>
      </c>
      <c r="B531" t="s">
        <v>14253</v>
      </c>
      <c r="C531" t="s">
        <v>12824</v>
      </c>
      <c r="D531">
        <v>350</v>
      </c>
      <c r="E531">
        <v>599</v>
      </c>
      <c r="F531" s="13">
        <v>0.42</v>
      </c>
      <c r="G531">
        <v>3.9</v>
      </c>
      <c r="H531">
        <v>8314</v>
      </c>
      <c r="I531" s="13">
        <f>IF(Table11[[#This Row],[Discount Percentage]]&gt;=0.5,1,0)</f>
        <v>0</v>
      </c>
      <c r="K531" s="5">
        <f>PRODUCT(Table11[[#This Row],[Actual Price]],Table11[[#This Row],[Rating Count]])</f>
        <v>4980086</v>
      </c>
      <c r="L531" t="s">
        <v>15053</v>
      </c>
      <c r="M531" t="s">
        <v>15059</v>
      </c>
    </row>
    <row r="532" spans="1:13" x14ac:dyDescent="0.3">
      <c r="A532" t="s">
        <v>7900</v>
      </c>
      <c r="B532" t="s">
        <v>14721</v>
      </c>
      <c r="C532" t="s">
        <v>12824</v>
      </c>
      <c r="D532">
        <v>5299</v>
      </c>
      <c r="E532">
        <v>6355</v>
      </c>
      <c r="F532" s="13">
        <v>0.17</v>
      </c>
      <c r="G532">
        <v>3.9</v>
      </c>
      <c r="H532">
        <v>8280</v>
      </c>
      <c r="I532" s="13">
        <f>IF(Table11[[#This Row],[Discount Percentage]]&gt;=0.5,1,0)</f>
        <v>0</v>
      </c>
      <c r="K532" s="5">
        <f>PRODUCT(Table11[[#This Row],[Actual Price]],Table11[[#This Row],[Rating Count]])</f>
        <v>52619400</v>
      </c>
      <c r="L532" t="s">
        <v>15055</v>
      </c>
      <c r="M532" t="s">
        <v>15058</v>
      </c>
    </row>
    <row r="533" spans="1:13" x14ac:dyDescent="0.3">
      <c r="A533" t="s">
        <v>5310</v>
      </c>
      <c r="B533" t="s">
        <v>14534</v>
      </c>
      <c r="C533" t="s">
        <v>12824</v>
      </c>
      <c r="D533">
        <v>681</v>
      </c>
      <c r="E533">
        <v>1199</v>
      </c>
      <c r="F533" s="13">
        <v>0.43</v>
      </c>
      <c r="G533">
        <v>4.2</v>
      </c>
      <c r="H533">
        <v>8258</v>
      </c>
      <c r="I533" s="13">
        <f>IF(Table11[[#This Row],[Discount Percentage]]&gt;=0.5,1,0)</f>
        <v>0</v>
      </c>
      <c r="K533" s="5">
        <f>PRODUCT(Table11[[#This Row],[Actual Price]],Table11[[#This Row],[Rating Count]])</f>
        <v>9901342</v>
      </c>
      <c r="L533" t="s">
        <v>15055</v>
      </c>
      <c r="M533" t="s">
        <v>15058</v>
      </c>
    </row>
    <row r="534" spans="1:13" x14ac:dyDescent="0.3">
      <c r="A534" t="s">
        <v>501</v>
      </c>
      <c r="B534" t="s">
        <v>14138</v>
      </c>
      <c r="C534" t="s">
        <v>12824</v>
      </c>
      <c r="D534">
        <v>799</v>
      </c>
      <c r="E534">
        <v>2100</v>
      </c>
      <c r="F534" s="13">
        <v>0.62</v>
      </c>
      <c r="G534">
        <v>4.3</v>
      </c>
      <c r="H534">
        <v>8188</v>
      </c>
      <c r="I534" s="13">
        <f>IF(Table11[[#This Row],[Discount Percentage]]&gt;=0.5,1,0)</f>
        <v>1</v>
      </c>
      <c r="K534" s="5">
        <f>PRODUCT(Table11[[#This Row],[Actual Price]],Table11[[#This Row],[Rating Count]])</f>
        <v>17194800</v>
      </c>
      <c r="L534" t="s">
        <v>15055</v>
      </c>
      <c r="M534" t="s">
        <v>15059</v>
      </c>
    </row>
    <row r="535" spans="1:13" x14ac:dyDescent="0.3">
      <c r="A535" t="s">
        <v>450</v>
      </c>
      <c r="B535" t="s">
        <v>14134</v>
      </c>
      <c r="C535" t="s">
        <v>12824</v>
      </c>
      <c r="D535">
        <v>507</v>
      </c>
      <c r="E535">
        <v>1208</v>
      </c>
      <c r="F535" s="13">
        <v>0.57999999999999996</v>
      </c>
      <c r="G535">
        <v>4.0999999999999996</v>
      </c>
      <c r="H535">
        <v>8131</v>
      </c>
      <c r="I535" s="13">
        <f>IF(Table11[[#This Row],[Discount Percentage]]&gt;=0.5,1,0)</f>
        <v>1</v>
      </c>
      <c r="K535" s="5">
        <f>PRODUCT(Table11[[#This Row],[Actual Price]],Table11[[#This Row],[Rating Count]])</f>
        <v>9822248</v>
      </c>
      <c r="L535" t="s">
        <v>15055</v>
      </c>
      <c r="M535" t="s">
        <v>15059</v>
      </c>
    </row>
    <row r="536" spans="1:13" x14ac:dyDescent="0.3">
      <c r="A536" t="s">
        <v>11011</v>
      </c>
      <c r="B536" t="s">
        <v>14917</v>
      </c>
      <c r="C536" t="s">
        <v>12828</v>
      </c>
      <c r="D536">
        <v>3859</v>
      </c>
      <c r="E536">
        <v>10295</v>
      </c>
      <c r="F536" s="13">
        <v>0.63</v>
      </c>
      <c r="G536">
        <v>3.9</v>
      </c>
      <c r="H536">
        <v>8095</v>
      </c>
      <c r="I536" s="13">
        <f>IF(Table11[[#This Row],[Discount Percentage]]&gt;=0.5,1,0)</f>
        <v>1</v>
      </c>
      <c r="K536" s="5">
        <f>PRODUCT(Table11[[#This Row],[Actual Price]],Table11[[#This Row],[Rating Count]])</f>
        <v>83338025</v>
      </c>
      <c r="L536" t="s">
        <v>15055</v>
      </c>
      <c r="M536" t="s">
        <v>15058</v>
      </c>
    </row>
    <row r="537" spans="1:13" x14ac:dyDescent="0.3">
      <c r="A537" t="s">
        <v>8643</v>
      </c>
      <c r="B537" t="s">
        <v>14772</v>
      </c>
      <c r="C537" t="s">
        <v>12828</v>
      </c>
      <c r="D537">
        <v>699</v>
      </c>
      <c r="E537">
        <v>1595</v>
      </c>
      <c r="F537" s="13">
        <v>0.56000000000000005</v>
      </c>
      <c r="G537">
        <v>4.0999999999999996</v>
      </c>
      <c r="H537">
        <v>8090</v>
      </c>
      <c r="I537" s="13">
        <f>IF(Table11[[#This Row],[Discount Percentage]]&gt;=0.5,1,0)</f>
        <v>1</v>
      </c>
      <c r="K537" s="5">
        <f>PRODUCT(Table11[[#This Row],[Actual Price]],Table11[[#This Row],[Rating Count]])</f>
        <v>12903550</v>
      </c>
      <c r="L537" t="s">
        <v>15055</v>
      </c>
      <c r="M537" t="s">
        <v>15060</v>
      </c>
    </row>
    <row r="538" spans="1:13" x14ac:dyDescent="0.3">
      <c r="A538" t="s">
        <v>6780</v>
      </c>
      <c r="B538" t="s">
        <v>14644</v>
      </c>
      <c r="C538" t="s">
        <v>12824</v>
      </c>
      <c r="D538">
        <v>287</v>
      </c>
      <c r="E538">
        <v>499</v>
      </c>
      <c r="F538" s="13">
        <v>0.42</v>
      </c>
      <c r="G538">
        <v>4.4000000000000004</v>
      </c>
      <c r="H538">
        <v>8076</v>
      </c>
      <c r="I538" s="13">
        <f>IF(Table11[[#This Row],[Discount Percentage]]&gt;=0.5,1,0)</f>
        <v>0</v>
      </c>
      <c r="K538" s="5">
        <f>PRODUCT(Table11[[#This Row],[Actual Price]],Table11[[#This Row],[Rating Count]])</f>
        <v>4029924</v>
      </c>
      <c r="L538" t="s">
        <v>15053</v>
      </c>
      <c r="M538" t="s">
        <v>15058</v>
      </c>
    </row>
    <row r="539" spans="1:13" x14ac:dyDescent="0.3">
      <c r="A539" t="s">
        <v>6268</v>
      </c>
      <c r="B539" t="s">
        <v>13447</v>
      </c>
      <c r="C539" t="s">
        <v>12827</v>
      </c>
      <c r="D539">
        <v>125</v>
      </c>
      <c r="E539">
        <v>180</v>
      </c>
      <c r="F539" s="13">
        <v>0.31</v>
      </c>
      <c r="G539">
        <v>4.4000000000000004</v>
      </c>
      <c r="H539">
        <v>8053</v>
      </c>
      <c r="I539" s="13">
        <f>IF(Table11[[#This Row],[Discount Percentage]]&gt;=0.5,1,0)</f>
        <v>0</v>
      </c>
      <c r="K539" s="5">
        <f>PRODUCT(Table11[[#This Row],[Actual Price]],Table11[[#This Row],[Rating Count]])</f>
        <v>1449540</v>
      </c>
      <c r="L539" t="s">
        <v>15054</v>
      </c>
      <c r="M539" t="s">
        <v>15058</v>
      </c>
    </row>
    <row r="540" spans="1:13" x14ac:dyDescent="0.3">
      <c r="A540" t="s">
        <v>12803</v>
      </c>
      <c r="B540" t="s">
        <v>15038</v>
      </c>
      <c r="C540" t="s">
        <v>12828</v>
      </c>
      <c r="D540">
        <v>1399</v>
      </c>
      <c r="E540">
        <v>1890</v>
      </c>
      <c r="F540" s="13">
        <v>0.26</v>
      </c>
      <c r="G540">
        <v>4</v>
      </c>
      <c r="H540">
        <v>8031</v>
      </c>
      <c r="I540" s="13">
        <f>IF(Table11[[#This Row],[Discount Percentage]]&gt;=0.5,1,0)</f>
        <v>0</v>
      </c>
      <c r="K540" s="5">
        <f>PRODUCT(Table11[[#This Row],[Actual Price]],Table11[[#This Row],[Rating Count]])</f>
        <v>15178590</v>
      </c>
      <c r="L540" t="s">
        <v>15055</v>
      </c>
    </row>
    <row r="541" spans="1:13" x14ac:dyDescent="0.3">
      <c r="A541" t="s">
        <v>10767</v>
      </c>
      <c r="B541" t="s">
        <v>13888</v>
      </c>
      <c r="C541" t="s">
        <v>12828</v>
      </c>
      <c r="D541">
        <v>1699</v>
      </c>
      <c r="E541">
        <v>3398</v>
      </c>
      <c r="F541" s="13">
        <v>0.5</v>
      </c>
      <c r="G541">
        <v>3.8</v>
      </c>
      <c r="H541">
        <v>7988</v>
      </c>
      <c r="I541" s="13">
        <f>IF(Table11[[#This Row],[Discount Percentage]]&gt;=0.5,1,0)</f>
        <v>1</v>
      </c>
      <c r="K541" s="5">
        <f>PRODUCT(Table11[[#This Row],[Actual Price]],Table11[[#This Row],[Rating Count]])</f>
        <v>27143224</v>
      </c>
      <c r="L541" t="s">
        <v>15055</v>
      </c>
      <c r="M541" t="s">
        <v>15059</v>
      </c>
    </row>
    <row r="542" spans="1:13" x14ac:dyDescent="0.3">
      <c r="A542" t="s">
        <v>11827</v>
      </c>
      <c r="B542" t="s">
        <v>14968</v>
      </c>
      <c r="C542" t="s">
        <v>12828</v>
      </c>
      <c r="D542">
        <v>2949</v>
      </c>
      <c r="E542">
        <v>4849</v>
      </c>
      <c r="F542" s="13">
        <v>0.39</v>
      </c>
      <c r="G542">
        <v>4.2</v>
      </c>
      <c r="H542">
        <v>7968</v>
      </c>
      <c r="I542" s="13">
        <f>IF(Table11[[#This Row],[Discount Percentage]]&gt;=0.5,1,0)</f>
        <v>0</v>
      </c>
      <c r="K542" s="5">
        <f>PRODUCT(Table11[[#This Row],[Actual Price]],Table11[[#This Row],[Rating Count]])</f>
        <v>38636832</v>
      </c>
      <c r="L542" t="s">
        <v>15055</v>
      </c>
      <c r="M542" t="s">
        <v>15059</v>
      </c>
    </row>
    <row r="543" spans="1:13" x14ac:dyDescent="0.3">
      <c r="A543" t="s">
        <v>9247</v>
      </c>
      <c r="B543" t="s">
        <v>14813</v>
      </c>
      <c r="C543" t="s">
        <v>12828</v>
      </c>
      <c r="D543">
        <v>2095</v>
      </c>
      <c r="E543">
        <v>2095</v>
      </c>
      <c r="F543" s="13">
        <v>0</v>
      </c>
      <c r="G543">
        <v>4.5</v>
      </c>
      <c r="H543">
        <v>7949</v>
      </c>
      <c r="I543" s="13">
        <f>IF(Table11[[#This Row],[Discount Percentage]]&gt;=0.5,1,0)</f>
        <v>0</v>
      </c>
      <c r="K543" s="5">
        <f>PRODUCT(Table11[[#This Row],[Actual Price]],Table11[[#This Row],[Rating Count]])</f>
        <v>16653155</v>
      </c>
      <c r="L543" t="s">
        <v>15055</v>
      </c>
      <c r="M543" t="s">
        <v>15059</v>
      </c>
    </row>
    <row r="544" spans="1:13" x14ac:dyDescent="0.3">
      <c r="A544" t="s">
        <v>8980</v>
      </c>
      <c r="B544" t="s">
        <v>14797</v>
      </c>
      <c r="C544" t="s">
        <v>12828</v>
      </c>
      <c r="D544">
        <v>1819</v>
      </c>
      <c r="E544">
        <v>2490</v>
      </c>
      <c r="F544" s="13">
        <v>0.27</v>
      </c>
      <c r="G544">
        <v>4.4000000000000004</v>
      </c>
      <c r="H544">
        <v>7946</v>
      </c>
      <c r="I544" s="13">
        <f>IF(Table11[[#This Row],[Discount Percentage]]&gt;=0.5,1,0)</f>
        <v>0</v>
      </c>
      <c r="K544" s="5">
        <f>PRODUCT(Table11[[#This Row],[Actual Price]],Table11[[#This Row],[Rating Count]])</f>
        <v>19785540</v>
      </c>
      <c r="L544" t="s">
        <v>15055</v>
      </c>
      <c r="M544" t="s">
        <v>15058</v>
      </c>
    </row>
    <row r="545" spans="1:13" x14ac:dyDescent="0.3">
      <c r="A545" t="s">
        <v>12089</v>
      </c>
      <c r="B545" t="s">
        <v>14016</v>
      </c>
      <c r="C545" t="s">
        <v>12828</v>
      </c>
      <c r="D545">
        <v>199</v>
      </c>
      <c r="E545">
        <v>399</v>
      </c>
      <c r="F545" s="13">
        <v>0.5</v>
      </c>
      <c r="G545">
        <v>3.7</v>
      </c>
      <c r="H545">
        <v>7945</v>
      </c>
      <c r="I545" s="13">
        <f>IF(Table11[[#This Row],[Discount Percentage]]&gt;=0.5,1,0)</f>
        <v>1</v>
      </c>
      <c r="K545" s="5">
        <f>PRODUCT(Table11[[#This Row],[Actual Price]],Table11[[#This Row],[Rating Count]])</f>
        <v>3170055</v>
      </c>
      <c r="L545" t="s">
        <v>15054</v>
      </c>
      <c r="M545" t="s">
        <v>15059</v>
      </c>
    </row>
    <row r="546" spans="1:13" x14ac:dyDescent="0.3">
      <c r="A546" t="s">
        <v>37</v>
      </c>
      <c r="B546" t="s">
        <v>12843</v>
      </c>
      <c r="C546" t="s">
        <v>12824</v>
      </c>
      <c r="D546">
        <v>199</v>
      </c>
      <c r="E546">
        <v>1899</v>
      </c>
      <c r="F546" s="13">
        <v>0.9</v>
      </c>
      <c r="G546">
        <v>3.9</v>
      </c>
      <c r="H546">
        <v>7928</v>
      </c>
      <c r="I546" s="13">
        <f>IF(Table11[[#This Row],[Discount Percentage]]&gt;=0.5,1,0)</f>
        <v>1</v>
      </c>
      <c r="K546" s="5">
        <f>PRODUCT(Table11[[#This Row],[Actual Price]],Table11[[#This Row],[Rating Count]])</f>
        <v>15055272</v>
      </c>
      <c r="L546" t="s">
        <v>15054</v>
      </c>
      <c r="M546" t="s">
        <v>15059</v>
      </c>
    </row>
    <row r="547" spans="1:13" x14ac:dyDescent="0.3">
      <c r="A547" t="s">
        <v>3001</v>
      </c>
      <c r="B547" t="s">
        <v>14355</v>
      </c>
      <c r="C547" t="s">
        <v>12825</v>
      </c>
      <c r="D547">
        <v>6499</v>
      </c>
      <c r="E547">
        <v>8999</v>
      </c>
      <c r="F547" s="13">
        <v>0.28000000000000003</v>
      </c>
      <c r="G547">
        <v>4</v>
      </c>
      <c r="H547">
        <v>7807</v>
      </c>
      <c r="I547" s="13">
        <f>IF(Table11[[#This Row],[Discount Percentage]]&gt;=0.5,1,0)</f>
        <v>0</v>
      </c>
      <c r="K547" s="5">
        <f>PRODUCT(Table11[[#This Row],[Actual Price]],Table11[[#This Row],[Rating Count]])</f>
        <v>70255193</v>
      </c>
      <c r="L547" t="s">
        <v>15055</v>
      </c>
      <c r="M547" t="s">
        <v>15058</v>
      </c>
    </row>
    <row r="548" spans="1:13" x14ac:dyDescent="0.3">
      <c r="A548" t="s">
        <v>3027</v>
      </c>
      <c r="B548" t="s">
        <v>14358</v>
      </c>
      <c r="C548" t="s">
        <v>12825</v>
      </c>
      <c r="D548">
        <v>6499</v>
      </c>
      <c r="E548">
        <v>8999</v>
      </c>
      <c r="F548" s="13">
        <v>0.28000000000000003</v>
      </c>
      <c r="G548">
        <v>4</v>
      </c>
      <c r="H548">
        <v>7807</v>
      </c>
      <c r="I548" s="13">
        <f>IF(Table11[[#This Row],[Discount Percentage]]&gt;=0.5,1,0)</f>
        <v>0</v>
      </c>
      <c r="K548" s="5">
        <f>PRODUCT(Table11[[#This Row],[Actual Price]],Table11[[#This Row],[Rating Count]])</f>
        <v>70255193</v>
      </c>
      <c r="L548" t="s">
        <v>15055</v>
      </c>
      <c r="M548" t="s">
        <v>15058</v>
      </c>
    </row>
    <row r="549" spans="1:13" x14ac:dyDescent="0.3">
      <c r="A549" t="s">
        <v>3031</v>
      </c>
      <c r="B549" t="s">
        <v>14359</v>
      </c>
      <c r="C549" t="s">
        <v>12825</v>
      </c>
      <c r="D549">
        <v>6499</v>
      </c>
      <c r="E549">
        <v>8999</v>
      </c>
      <c r="F549" s="13">
        <v>0.28000000000000003</v>
      </c>
      <c r="G549">
        <v>4</v>
      </c>
      <c r="H549">
        <v>7807</v>
      </c>
      <c r="I549" s="13">
        <f>IF(Table11[[#This Row],[Discount Percentage]]&gt;=0.5,1,0)</f>
        <v>0</v>
      </c>
      <c r="K549" s="5">
        <f>PRODUCT(Table11[[#This Row],[Actual Price]],Table11[[#This Row],[Rating Count]])</f>
        <v>70255193</v>
      </c>
      <c r="L549" t="s">
        <v>15055</v>
      </c>
      <c r="M549" t="s">
        <v>15058</v>
      </c>
    </row>
    <row r="550" spans="1:13" x14ac:dyDescent="0.3">
      <c r="A550" t="s">
        <v>12482</v>
      </c>
      <c r="B550" t="s">
        <v>15013</v>
      </c>
      <c r="C550" t="s">
        <v>12828</v>
      </c>
      <c r="D550">
        <v>1999</v>
      </c>
      <c r="E550">
        <v>2360</v>
      </c>
      <c r="F550" s="13">
        <v>0.15</v>
      </c>
      <c r="G550">
        <v>4.2</v>
      </c>
      <c r="H550">
        <v>7801</v>
      </c>
      <c r="I550" s="13">
        <f>IF(Table11[[#This Row],[Discount Percentage]]&gt;=0.5,1,0)</f>
        <v>0</v>
      </c>
      <c r="K550" s="5">
        <f>PRODUCT(Table11[[#This Row],[Actual Price]],Table11[[#This Row],[Rating Count]])</f>
        <v>18410360</v>
      </c>
      <c r="L550" t="s">
        <v>15055</v>
      </c>
      <c r="M550" t="s">
        <v>15060</v>
      </c>
    </row>
    <row r="551" spans="1:13" x14ac:dyDescent="0.3">
      <c r="A551" t="s">
        <v>11233</v>
      </c>
      <c r="B551" t="s">
        <v>11234</v>
      </c>
      <c r="C551" t="s">
        <v>12828</v>
      </c>
      <c r="D551">
        <v>649</v>
      </c>
      <c r="E551">
        <v>670</v>
      </c>
      <c r="F551" s="13">
        <v>0.03</v>
      </c>
      <c r="G551">
        <v>4.0999999999999996</v>
      </c>
      <c r="H551">
        <v>7786</v>
      </c>
      <c r="I551" s="13">
        <f>IF(Table11[[#This Row],[Discount Percentage]]&gt;=0.5,1,0)</f>
        <v>0</v>
      </c>
      <c r="K551" s="5">
        <f>PRODUCT(Table11[[#This Row],[Actual Price]],Table11[[#This Row],[Rating Count]])</f>
        <v>5216620</v>
      </c>
      <c r="L551" t="s">
        <v>15055</v>
      </c>
      <c r="M551" t="s">
        <v>15060</v>
      </c>
    </row>
    <row r="552" spans="1:13" x14ac:dyDescent="0.3">
      <c r="A552" t="s">
        <v>3839</v>
      </c>
      <c r="B552" t="s">
        <v>14419</v>
      </c>
      <c r="C552" t="s">
        <v>12825</v>
      </c>
      <c r="D552">
        <v>999</v>
      </c>
      <c r="E552">
        <v>2899</v>
      </c>
      <c r="F552" s="13">
        <v>0.66</v>
      </c>
      <c r="G552">
        <v>4.7</v>
      </c>
      <c r="H552">
        <v>7779</v>
      </c>
      <c r="I552" s="13">
        <f>IF(Table11[[#This Row],[Discount Percentage]]&gt;=0.5,1,0)</f>
        <v>1</v>
      </c>
      <c r="K552" s="5">
        <f>PRODUCT(Table11[[#This Row],[Actual Price]],Table11[[#This Row],[Rating Count]])</f>
        <v>22551321</v>
      </c>
      <c r="L552" t="s">
        <v>15055</v>
      </c>
      <c r="M552" t="s">
        <v>15059</v>
      </c>
    </row>
    <row r="553" spans="1:13" x14ac:dyDescent="0.3">
      <c r="A553" t="s">
        <v>6063</v>
      </c>
      <c r="B553" t="s">
        <v>14593</v>
      </c>
      <c r="C553" t="s">
        <v>12824</v>
      </c>
      <c r="D553">
        <v>549</v>
      </c>
      <c r="E553">
        <v>999</v>
      </c>
      <c r="F553" s="13">
        <v>0.45</v>
      </c>
      <c r="G553">
        <v>4.3</v>
      </c>
      <c r="H553">
        <v>7758</v>
      </c>
      <c r="I553" s="13">
        <f>IF(Table11[[#This Row],[Discount Percentage]]&gt;=0.5,1,0)</f>
        <v>0</v>
      </c>
      <c r="K553" s="5">
        <f>PRODUCT(Table11[[#This Row],[Actual Price]],Table11[[#This Row],[Rating Count]])</f>
        <v>7750242</v>
      </c>
      <c r="L553" t="s">
        <v>15055</v>
      </c>
      <c r="M553" t="s">
        <v>15059</v>
      </c>
    </row>
    <row r="554" spans="1:13" x14ac:dyDescent="0.3">
      <c r="A554" t="s">
        <v>693</v>
      </c>
      <c r="B554" t="s">
        <v>14153</v>
      </c>
      <c r="C554" t="s">
        <v>12824</v>
      </c>
      <c r="D554">
        <v>115</v>
      </c>
      <c r="E554">
        <v>499</v>
      </c>
      <c r="F554" s="13">
        <v>0.77</v>
      </c>
      <c r="G554">
        <v>4</v>
      </c>
      <c r="H554">
        <v>7732</v>
      </c>
      <c r="I554" s="13">
        <f>IF(Table11[[#This Row],[Discount Percentage]]&gt;=0.5,1,0)</f>
        <v>1</v>
      </c>
      <c r="K554" s="5">
        <f>PRODUCT(Table11[[#This Row],[Actual Price]],Table11[[#This Row],[Rating Count]])</f>
        <v>3858268</v>
      </c>
      <c r="L554" t="s">
        <v>15054</v>
      </c>
      <c r="M554" t="s">
        <v>15059</v>
      </c>
    </row>
    <row r="555" spans="1:13" x14ac:dyDescent="0.3">
      <c r="A555" t="s">
        <v>1460</v>
      </c>
      <c r="B555" t="s">
        <v>14219</v>
      </c>
      <c r="C555" t="s">
        <v>12824</v>
      </c>
      <c r="D555">
        <v>149</v>
      </c>
      <c r="E555">
        <v>499</v>
      </c>
      <c r="F555" s="13">
        <v>0.7</v>
      </c>
      <c r="G555">
        <v>4</v>
      </c>
      <c r="H555">
        <v>7732</v>
      </c>
      <c r="I555" s="13">
        <f>IF(Table11[[#This Row],[Discount Percentage]]&gt;=0.5,1,0)</f>
        <v>1</v>
      </c>
      <c r="K555" s="5">
        <f>PRODUCT(Table11[[#This Row],[Actual Price]],Table11[[#This Row],[Rating Count]])</f>
        <v>3858268</v>
      </c>
      <c r="L555" t="s">
        <v>15054</v>
      </c>
      <c r="M555" t="s">
        <v>15059</v>
      </c>
    </row>
    <row r="556" spans="1:13" x14ac:dyDescent="0.3">
      <c r="A556" t="s">
        <v>7941</v>
      </c>
      <c r="B556" t="s">
        <v>14722</v>
      </c>
      <c r="C556" t="s">
        <v>12824</v>
      </c>
      <c r="D556">
        <v>1699</v>
      </c>
      <c r="E556">
        <v>3499</v>
      </c>
      <c r="F556" s="13">
        <v>0.51</v>
      </c>
      <c r="G556">
        <v>3.6</v>
      </c>
      <c r="H556">
        <v>7689</v>
      </c>
      <c r="I556" s="13">
        <f>IF(Table11[[#This Row],[Discount Percentage]]&gt;=0.5,1,0)</f>
        <v>1</v>
      </c>
      <c r="K556" s="5">
        <f>PRODUCT(Table11[[#This Row],[Actual Price]],Table11[[#This Row],[Rating Count]])</f>
        <v>26903811</v>
      </c>
      <c r="L556" t="s">
        <v>15055</v>
      </c>
      <c r="M556" t="s">
        <v>15059</v>
      </c>
    </row>
    <row r="557" spans="1:13" x14ac:dyDescent="0.3">
      <c r="A557" t="s">
        <v>10224</v>
      </c>
      <c r="B557" t="s">
        <v>14871</v>
      </c>
      <c r="C557" t="s">
        <v>12828</v>
      </c>
      <c r="D557">
        <v>1849</v>
      </c>
      <c r="E557">
        <v>2095</v>
      </c>
      <c r="F557" s="13">
        <v>0.12</v>
      </c>
      <c r="G557">
        <v>4.3</v>
      </c>
      <c r="H557">
        <v>7681</v>
      </c>
      <c r="I557" s="13">
        <f>IF(Table11[[#This Row],[Discount Percentage]]&gt;=0.5,1,0)</f>
        <v>0</v>
      </c>
      <c r="K557" s="5">
        <f>PRODUCT(Table11[[#This Row],[Actual Price]],Table11[[#This Row],[Rating Count]])</f>
        <v>16091695</v>
      </c>
      <c r="L557" t="s">
        <v>15055</v>
      </c>
      <c r="M557" t="s">
        <v>15059</v>
      </c>
    </row>
    <row r="558" spans="1:13" x14ac:dyDescent="0.3">
      <c r="A558" t="s">
        <v>1995</v>
      </c>
      <c r="B558" t="s">
        <v>14266</v>
      </c>
      <c r="C558" t="s">
        <v>12825</v>
      </c>
      <c r="D558">
        <v>1249</v>
      </c>
      <c r="E558">
        <v>2299</v>
      </c>
      <c r="F558" s="13">
        <v>0.46</v>
      </c>
      <c r="G558">
        <v>4.3</v>
      </c>
      <c r="H558">
        <v>7636</v>
      </c>
      <c r="I558" s="13">
        <f>IF(Table11[[#This Row],[Discount Percentage]]&gt;=0.5,1,0)</f>
        <v>0</v>
      </c>
      <c r="K558" s="5">
        <f>PRODUCT(Table11[[#This Row],[Actual Price]],Table11[[#This Row],[Rating Count]])</f>
        <v>17555164</v>
      </c>
      <c r="L558" t="s">
        <v>15055</v>
      </c>
      <c r="M558" t="s">
        <v>15059</v>
      </c>
    </row>
    <row r="559" spans="1:13" x14ac:dyDescent="0.3">
      <c r="A559" t="s">
        <v>10798</v>
      </c>
      <c r="B559" t="s">
        <v>14907</v>
      </c>
      <c r="C559" t="s">
        <v>12828</v>
      </c>
      <c r="D559">
        <v>850</v>
      </c>
      <c r="E559">
        <v>1000</v>
      </c>
      <c r="F559" s="13">
        <v>0.15</v>
      </c>
      <c r="G559">
        <v>4.0999999999999996</v>
      </c>
      <c r="H559">
        <v>7619</v>
      </c>
      <c r="I559" s="13">
        <f>IF(Table11[[#This Row],[Discount Percentage]]&gt;=0.5,1,0)</f>
        <v>0</v>
      </c>
      <c r="K559" s="5">
        <f>PRODUCT(Table11[[#This Row],[Actual Price]],Table11[[#This Row],[Rating Count]])</f>
        <v>7619000</v>
      </c>
      <c r="L559" t="s">
        <v>15055</v>
      </c>
      <c r="M559" t="s">
        <v>15060</v>
      </c>
    </row>
    <row r="560" spans="1:13" x14ac:dyDescent="0.3">
      <c r="A560" t="s">
        <v>7186</v>
      </c>
      <c r="B560" t="s">
        <v>14673</v>
      </c>
      <c r="C560" t="s">
        <v>12824</v>
      </c>
      <c r="D560">
        <v>599</v>
      </c>
      <c r="E560">
        <v>999</v>
      </c>
      <c r="F560" s="13">
        <v>0.4</v>
      </c>
      <c r="G560">
        <v>4</v>
      </c>
      <c r="H560">
        <v>7601</v>
      </c>
      <c r="I560" s="13">
        <f>IF(Table11[[#This Row],[Discount Percentage]]&gt;=0.5,1,0)</f>
        <v>0</v>
      </c>
      <c r="K560" s="5">
        <f>PRODUCT(Table11[[#This Row],[Actual Price]],Table11[[#This Row],[Rating Count]])</f>
        <v>7593399</v>
      </c>
      <c r="L560" t="s">
        <v>15055</v>
      </c>
      <c r="M560" t="s">
        <v>15058</v>
      </c>
    </row>
    <row r="561" spans="1:13" x14ac:dyDescent="0.3">
      <c r="A561" t="s">
        <v>4057</v>
      </c>
      <c r="B561" t="s">
        <v>13253</v>
      </c>
      <c r="C561" t="s">
        <v>12825</v>
      </c>
      <c r="D561">
        <v>1999</v>
      </c>
      <c r="E561">
        <v>4999</v>
      </c>
      <c r="F561" s="13">
        <v>0.6</v>
      </c>
      <c r="G561">
        <v>3.9</v>
      </c>
      <c r="H561">
        <v>7571</v>
      </c>
      <c r="I561" s="13">
        <f>IF(Table11[[#This Row],[Discount Percentage]]&gt;=0.5,1,0)</f>
        <v>1</v>
      </c>
      <c r="K561" s="5">
        <f>PRODUCT(Table11[[#This Row],[Actual Price]],Table11[[#This Row],[Rating Count]])</f>
        <v>37847429</v>
      </c>
      <c r="L561" t="s">
        <v>15055</v>
      </c>
      <c r="M561" t="s">
        <v>15058</v>
      </c>
    </row>
    <row r="562" spans="1:13" x14ac:dyDescent="0.3">
      <c r="A562" t="s">
        <v>5806</v>
      </c>
      <c r="B562" t="s">
        <v>13253</v>
      </c>
      <c r="C562" t="s">
        <v>12825</v>
      </c>
      <c r="D562">
        <v>2499</v>
      </c>
      <c r="E562">
        <v>4999</v>
      </c>
      <c r="F562" s="13">
        <v>0.5</v>
      </c>
      <c r="G562">
        <v>3.9</v>
      </c>
      <c r="H562">
        <v>7571</v>
      </c>
      <c r="I562" s="13">
        <f>IF(Table11[[#This Row],[Discount Percentage]]&gt;=0.5,1,0)</f>
        <v>1</v>
      </c>
      <c r="K562" s="5">
        <f>PRODUCT(Table11[[#This Row],[Actual Price]],Table11[[#This Row],[Rating Count]])</f>
        <v>37847429</v>
      </c>
      <c r="L562" t="s">
        <v>15055</v>
      </c>
      <c r="M562" t="s">
        <v>15058</v>
      </c>
    </row>
    <row r="563" spans="1:13" x14ac:dyDescent="0.3">
      <c r="A563" t="s">
        <v>3383</v>
      </c>
      <c r="B563" t="s">
        <v>14390</v>
      </c>
      <c r="C563" t="s">
        <v>12825</v>
      </c>
      <c r="D563">
        <v>1075</v>
      </c>
      <c r="E563">
        <v>1699</v>
      </c>
      <c r="F563" s="13">
        <v>0.37</v>
      </c>
      <c r="G563">
        <v>4.4000000000000004</v>
      </c>
      <c r="H563">
        <v>7462</v>
      </c>
      <c r="I563" s="13">
        <f>IF(Table11[[#This Row],[Discount Percentage]]&gt;=0.5,1,0)</f>
        <v>0</v>
      </c>
      <c r="K563" s="5">
        <f>PRODUCT(Table11[[#This Row],[Actual Price]],Table11[[#This Row],[Rating Count]])</f>
        <v>12677938</v>
      </c>
      <c r="L563" t="s">
        <v>15055</v>
      </c>
      <c r="M563" t="s">
        <v>15058</v>
      </c>
    </row>
    <row r="564" spans="1:13" x14ac:dyDescent="0.3">
      <c r="A564" t="s">
        <v>6708</v>
      </c>
      <c r="B564" t="s">
        <v>14639</v>
      </c>
      <c r="C564" t="s">
        <v>12827</v>
      </c>
      <c r="D564">
        <v>90</v>
      </c>
      <c r="E564">
        <v>175</v>
      </c>
      <c r="F564" s="13">
        <v>0.49</v>
      </c>
      <c r="G564">
        <v>4.4000000000000004</v>
      </c>
      <c r="H564">
        <v>7429</v>
      </c>
      <c r="I564" s="13">
        <f>IF(Table11[[#This Row],[Discount Percentage]]&gt;=0.5,1,0)</f>
        <v>0</v>
      </c>
      <c r="K564" s="5">
        <f>PRODUCT(Table11[[#This Row],[Actual Price]],Table11[[#This Row],[Rating Count]])</f>
        <v>1300075</v>
      </c>
      <c r="L564" t="s">
        <v>15054</v>
      </c>
      <c r="M564" t="s">
        <v>15058</v>
      </c>
    </row>
    <row r="565" spans="1:13" x14ac:dyDescent="0.3">
      <c r="A565" t="s">
        <v>4799</v>
      </c>
      <c r="B565" t="s">
        <v>14493</v>
      </c>
      <c r="C565" t="s">
        <v>12824</v>
      </c>
      <c r="D565">
        <v>217</v>
      </c>
      <c r="E565">
        <v>237</v>
      </c>
      <c r="F565" s="13">
        <v>0.08</v>
      </c>
      <c r="G565">
        <v>3.8</v>
      </c>
      <c r="H565">
        <v>7354</v>
      </c>
      <c r="I565" s="13">
        <f>IF(Table11[[#This Row],[Discount Percentage]]&gt;=0.5,1,0)</f>
        <v>0</v>
      </c>
      <c r="K565" s="5">
        <f>PRODUCT(Table11[[#This Row],[Actual Price]],Table11[[#This Row],[Rating Count]])</f>
        <v>1742898</v>
      </c>
      <c r="L565" t="s">
        <v>15053</v>
      </c>
      <c r="M565" t="s">
        <v>15060</v>
      </c>
    </row>
    <row r="566" spans="1:13" x14ac:dyDescent="0.3">
      <c r="A566" t="s">
        <v>6860</v>
      </c>
      <c r="B566" t="s">
        <v>14651</v>
      </c>
      <c r="C566" t="s">
        <v>12824</v>
      </c>
      <c r="D566">
        <v>849</v>
      </c>
      <c r="E566">
        <v>1499</v>
      </c>
      <c r="F566" s="13">
        <v>0.43</v>
      </c>
      <c r="G566">
        <v>4</v>
      </c>
      <c r="H566">
        <v>7352</v>
      </c>
      <c r="I566" s="13">
        <f>IF(Table11[[#This Row],[Discount Percentage]]&gt;=0.5,1,0)</f>
        <v>0</v>
      </c>
      <c r="K566" s="5">
        <f>PRODUCT(Table11[[#This Row],[Actual Price]],Table11[[#This Row],[Rating Count]])</f>
        <v>11020648</v>
      </c>
      <c r="L566" t="s">
        <v>15055</v>
      </c>
      <c r="M566" t="s">
        <v>15060</v>
      </c>
    </row>
    <row r="567" spans="1:13" x14ac:dyDescent="0.3">
      <c r="A567" t="s">
        <v>8216</v>
      </c>
      <c r="B567" t="s">
        <v>14738</v>
      </c>
      <c r="C567" t="s">
        <v>12824</v>
      </c>
      <c r="D567">
        <v>199</v>
      </c>
      <c r="E567">
        <v>799</v>
      </c>
      <c r="F567" s="13">
        <v>0.75</v>
      </c>
      <c r="G567">
        <v>4.0999999999999996</v>
      </c>
      <c r="H567">
        <v>7333</v>
      </c>
      <c r="I567" s="13">
        <f>IF(Table11[[#This Row],[Discount Percentage]]&gt;=0.5,1,0)</f>
        <v>1</v>
      </c>
      <c r="K567" s="5">
        <f>PRODUCT(Table11[[#This Row],[Actual Price]],Table11[[#This Row],[Rating Count]])</f>
        <v>5859067</v>
      </c>
      <c r="L567" t="s">
        <v>15054</v>
      </c>
      <c r="M567" t="s">
        <v>15059</v>
      </c>
    </row>
    <row r="568" spans="1:13" x14ac:dyDescent="0.3">
      <c r="A568" t="s">
        <v>1745</v>
      </c>
      <c r="B568" t="s">
        <v>12950</v>
      </c>
      <c r="C568" t="s">
        <v>12824</v>
      </c>
      <c r="D568">
        <v>999</v>
      </c>
      <c r="E568">
        <v>1699</v>
      </c>
      <c r="F568" s="13">
        <v>0.41</v>
      </c>
      <c r="G568">
        <v>4.4000000000000004</v>
      </c>
      <c r="H568">
        <v>7318</v>
      </c>
      <c r="I568" s="13">
        <f>IF(Table11[[#This Row],[Discount Percentage]]&gt;=0.5,1,0)</f>
        <v>0</v>
      </c>
      <c r="K568" s="5">
        <f>PRODUCT(Table11[[#This Row],[Actual Price]],Table11[[#This Row],[Rating Count]])</f>
        <v>12433282</v>
      </c>
      <c r="L568" t="s">
        <v>15055</v>
      </c>
      <c r="M568" t="s">
        <v>15059</v>
      </c>
    </row>
    <row r="569" spans="1:13" x14ac:dyDescent="0.3">
      <c r="A569" t="s">
        <v>2316</v>
      </c>
      <c r="B569" t="s">
        <v>12950</v>
      </c>
      <c r="C569" t="s">
        <v>12824</v>
      </c>
      <c r="D569">
        <v>1299</v>
      </c>
      <c r="E569">
        <v>1999</v>
      </c>
      <c r="F569" s="13">
        <v>0.35</v>
      </c>
      <c r="G569">
        <v>4.4000000000000004</v>
      </c>
      <c r="H569">
        <v>7318</v>
      </c>
      <c r="I569" s="13">
        <f>IF(Table11[[#This Row],[Discount Percentage]]&gt;=0.5,1,0)</f>
        <v>0</v>
      </c>
      <c r="K569" s="5">
        <f>PRODUCT(Table11[[#This Row],[Actual Price]],Table11[[#This Row],[Rating Count]])</f>
        <v>14628682</v>
      </c>
      <c r="L569" t="s">
        <v>15055</v>
      </c>
      <c r="M569" t="s">
        <v>15059</v>
      </c>
    </row>
    <row r="570" spans="1:13" x14ac:dyDescent="0.3">
      <c r="A570" t="s">
        <v>7780</v>
      </c>
      <c r="B570" t="s">
        <v>13605</v>
      </c>
      <c r="C570" t="s">
        <v>12824</v>
      </c>
      <c r="D570">
        <v>999</v>
      </c>
      <c r="E570">
        <v>1995</v>
      </c>
      <c r="F570" s="13">
        <v>0.5</v>
      </c>
      <c r="G570">
        <v>4.5</v>
      </c>
      <c r="H570">
        <v>7317</v>
      </c>
      <c r="I570" s="13">
        <f>IF(Table11[[#This Row],[Discount Percentage]]&gt;=0.5,1,0)</f>
        <v>1</v>
      </c>
      <c r="K570" s="5">
        <f>PRODUCT(Table11[[#This Row],[Actual Price]],Table11[[#This Row],[Rating Count]])</f>
        <v>14597415</v>
      </c>
      <c r="L570" t="s">
        <v>15055</v>
      </c>
      <c r="M570" t="s">
        <v>15059</v>
      </c>
    </row>
    <row r="571" spans="1:13" x14ac:dyDescent="0.3">
      <c r="A571" t="s">
        <v>380</v>
      </c>
      <c r="B571" t="s">
        <v>14128</v>
      </c>
      <c r="C571" t="s">
        <v>12825</v>
      </c>
      <c r="D571">
        <v>32999</v>
      </c>
      <c r="E571">
        <v>45999</v>
      </c>
      <c r="F571" s="13">
        <v>0.28000000000000003</v>
      </c>
      <c r="G571">
        <v>4.2</v>
      </c>
      <c r="H571">
        <v>7298</v>
      </c>
      <c r="I571" s="13">
        <f>IF(Table11[[#This Row],[Discount Percentage]]&gt;=0.5,1,0)</f>
        <v>0</v>
      </c>
      <c r="K571" s="5">
        <f>PRODUCT(Table11[[#This Row],[Actual Price]],Table11[[#This Row],[Rating Count]])</f>
        <v>335700702</v>
      </c>
      <c r="L571" t="s">
        <v>15055</v>
      </c>
      <c r="M571" t="s">
        <v>15059</v>
      </c>
    </row>
    <row r="572" spans="1:13" x14ac:dyDescent="0.3">
      <c r="A572" t="s">
        <v>805</v>
      </c>
      <c r="B572" t="s">
        <v>14160</v>
      </c>
      <c r="C572" t="s">
        <v>12825</v>
      </c>
      <c r="D572">
        <v>29999</v>
      </c>
      <c r="E572">
        <v>39999</v>
      </c>
      <c r="F572" s="13">
        <v>0.25</v>
      </c>
      <c r="G572">
        <v>4.2</v>
      </c>
      <c r="H572">
        <v>7298</v>
      </c>
      <c r="I572" s="13">
        <f>IF(Table11[[#This Row],[Discount Percentage]]&gt;=0.5,1,0)</f>
        <v>0</v>
      </c>
      <c r="K572" s="5">
        <f>PRODUCT(Table11[[#This Row],[Actual Price]],Table11[[#This Row],[Rating Count]])</f>
        <v>291912702</v>
      </c>
      <c r="L572" t="s">
        <v>15055</v>
      </c>
      <c r="M572" t="s">
        <v>15059</v>
      </c>
    </row>
    <row r="573" spans="1:13" x14ac:dyDescent="0.3">
      <c r="A573" t="s">
        <v>11101</v>
      </c>
      <c r="B573" t="s">
        <v>13920</v>
      </c>
      <c r="C573" t="s">
        <v>12828</v>
      </c>
      <c r="D573">
        <v>998.06</v>
      </c>
      <c r="E573">
        <v>1282</v>
      </c>
      <c r="F573" s="13">
        <v>0.22</v>
      </c>
      <c r="G573">
        <v>4.2</v>
      </c>
      <c r="H573">
        <v>7274</v>
      </c>
      <c r="I573" s="13">
        <f>IF(Table11[[#This Row],[Discount Percentage]]&gt;=0.5,1,0)</f>
        <v>0</v>
      </c>
      <c r="K573" s="5">
        <f>PRODUCT(Table11[[#This Row],[Actual Price]],Table11[[#This Row],[Rating Count]])</f>
        <v>9325268</v>
      </c>
      <c r="L573" t="s">
        <v>15055</v>
      </c>
      <c r="M573" t="s">
        <v>15060</v>
      </c>
    </row>
    <row r="574" spans="1:13" x14ac:dyDescent="0.3">
      <c r="A574" t="s">
        <v>5893</v>
      </c>
      <c r="B574" t="s">
        <v>14580</v>
      </c>
      <c r="C574" t="s">
        <v>12824</v>
      </c>
      <c r="D574">
        <v>1495</v>
      </c>
      <c r="E574">
        <v>1995</v>
      </c>
      <c r="F574" s="13">
        <v>0.25</v>
      </c>
      <c r="G574">
        <v>4.3</v>
      </c>
      <c r="H574">
        <v>7241</v>
      </c>
      <c r="I574" s="13">
        <f>IF(Table11[[#This Row],[Discount Percentage]]&gt;=0.5,1,0)</f>
        <v>0</v>
      </c>
      <c r="K574" s="5">
        <f>PRODUCT(Table11[[#This Row],[Actual Price]],Table11[[#This Row],[Rating Count]])</f>
        <v>14445795</v>
      </c>
      <c r="L574" t="s">
        <v>15055</v>
      </c>
      <c r="M574" t="s">
        <v>15059</v>
      </c>
    </row>
    <row r="575" spans="1:13" x14ac:dyDescent="0.3">
      <c r="A575" t="s">
        <v>10595</v>
      </c>
      <c r="B575" t="s">
        <v>13872</v>
      </c>
      <c r="C575" t="s">
        <v>12828</v>
      </c>
      <c r="D575">
        <v>5890</v>
      </c>
      <c r="E575">
        <v>7506</v>
      </c>
      <c r="F575" s="13">
        <v>0.22</v>
      </c>
      <c r="G575">
        <v>4.5</v>
      </c>
      <c r="H575">
        <v>7241</v>
      </c>
      <c r="I575" s="13">
        <f>IF(Table11[[#This Row],[Discount Percentage]]&gt;=0.5,1,0)</f>
        <v>0</v>
      </c>
      <c r="K575" s="5">
        <f>PRODUCT(Table11[[#This Row],[Actual Price]],Table11[[#This Row],[Rating Count]])</f>
        <v>54350946</v>
      </c>
      <c r="L575" t="s">
        <v>15055</v>
      </c>
      <c r="M575" t="s">
        <v>15059</v>
      </c>
    </row>
    <row r="576" spans="1:13" x14ac:dyDescent="0.3">
      <c r="A576" t="s">
        <v>10426</v>
      </c>
      <c r="B576" t="s">
        <v>14887</v>
      </c>
      <c r="C576" t="s">
        <v>12828</v>
      </c>
      <c r="D576">
        <v>510</v>
      </c>
      <c r="E576">
        <v>640</v>
      </c>
      <c r="F576" s="13">
        <v>0.2</v>
      </c>
      <c r="G576">
        <v>4.0999999999999996</v>
      </c>
      <c r="H576">
        <v>7229</v>
      </c>
      <c r="I576" s="13">
        <f>IF(Table11[[#This Row],[Discount Percentage]]&gt;=0.5,1,0)</f>
        <v>0</v>
      </c>
      <c r="K576" s="5">
        <f>PRODUCT(Table11[[#This Row],[Actual Price]],Table11[[#This Row],[Rating Count]])</f>
        <v>4626560</v>
      </c>
      <c r="L576" t="s">
        <v>15055</v>
      </c>
      <c r="M576" t="s">
        <v>15060</v>
      </c>
    </row>
    <row r="577" spans="1:13" x14ac:dyDescent="0.3">
      <c r="A577" t="s">
        <v>11181</v>
      </c>
      <c r="B577" t="s">
        <v>13928</v>
      </c>
      <c r="C577" t="s">
        <v>12828</v>
      </c>
      <c r="D577">
        <v>949</v>
      </c>
      <c r="E577">
        <v>975</v>
      </c>
      <c r="F577" s="13">
        <v>0.03</v>
      </c>
      <c r="G577">
        <v>4.3</v>
      </c>
      <c r="H577">
        <v>7223</v>
      </c>
      <c r="I577" s="13">
        <f>IF(Table11[[#This Row],[Discount Percentage]]&gt;=0.5,1,0)</f>
        <v>0</v>
      </c>
      <c r="K577" s="5">
        <f>PRODUCT(Table11[[#This Row],[Actual Price]],Table11[[#This Row],[Rating Count]])</f>
        <v>7042425</v>
      </c>
      <c r="L577" t="s">
        <v>15055</v>
      </c>
      <c r="M577" t="s">
        <v>15059</v>
      </c>
    </row>
    <row r="578" spans="1:13" x14ac:dyDescent="0.3">
      <c r="A578" t="s">
        <v>3560</v>
      </c>
      <c r="B578" t="s">
        <v>14401</v>
      </c>
      <c r="C578" t="s">
        <v>12825</v>
      </c>
      <c r="D578">
        <v>999</v>
      </c>
      <c r="E578">
        <v>1599</v>
      </c>
      <c r="F578" s="13">
        <v>0.38</v>
      </c>
      <c r="G578">
        <v>4</v>
      </c>
      <c r="H578">
        <v>7222</v>
      </c>
      <c r="I578" s="13">
        <f>IF(Table11[[#This Row],[Discount Percentage]]&gt;=0.5,1,0)</f>
        <v>0</v>
      </c>
      <c r="K578" s="5">
        <f>PRODUCT(Table11[[#This Row],[Actual Price]],Table11[[#This Row],[Rating Count]])</f>
        <v>11547978</v>
      </c>
      <c r="L578" t="s">
        <v>15055</v>
      </c>
      <c r="M578" t="s">
        <v>15058</v>
      </c>
    </row>
    <row r="579" spans="1:13" x14ac:dyDescent="0.3">
      <c r="A579" t="s">
        <v>3749</v>
      </c>
      <c r="B579" t="s">
        <v>14401</v>
      </c>
      <c r="C579" t="s">
        <v>12825</v>
      </c>
      <c r="D579">
        <v>999</v>
      </c>
      <c r="E579">
        <v>1599</v>
      </c>
      <c r="F579" s="13">
        <v>0.38</v>
      </c>
      <c r="G579">
        <v>4</v>
      </c>
      <c r="H579">
        <v>7222</v>
      </c>
      <c r="I579" s="13">
        <f>IF(Table11[[#This Row],[Discount Percentage]]&gt;=0.5,1,0)</f>
        <v>0</v>
      </c>
      <c r="K579" s="5">
        <f>PRODUCT(Table11[[#This Row],[Actual Price]],Table11[[#This Row],[Rating Count]])</f>
        <v>11547978</v>
      </c>
      <c r="L579" t="s">
        <v>15055</v>
      </c>
      <c r="M579" t="s">
        <v>15058</v>
      </c>
    </row>
    <row r="580" spans="1:13" x14ac:dyDescent="0.3">
      <c r="A580" t="s">
        <v>7393</v>
      </c>
      <c r="B580" t="s">
        <v>13568</v>
      </c>
      <c r="C580" t="s">
        <v>12824</v>
      </c>
      <c r="D580">
        <v>649</v>
      </c>
      <c r="E580">
        <v>999</v>
      </c>
      <c r="F580" s="13">
        <v>0.35</v>
      </c>
      <c r="G580">
        <v>3.5</v>
      </c>
      <c r="H580">
        <v>7222</v>
      </c>
      <c r="I580" s="13">
        <f>IF(Table11[[#This Row],[Discount Percentage]]&gt;=0.5,1,0)</f>
        <v>0</v>
      </c>
      <c r="K580" s="5">
        <f>PRODUCT(Table11[[#This Row],[Actual Price]],Table11[[#This Row],[Rating Count]])</f>
        <v>7214778</v>
      </c>
      <c r="L580" t="s">
        <v>15055</v>
      </c>
      <c r="M580" t="s">
        <v>15059</v>
      </c>
    </row>
    <row r="581" spans="1:13" x14ac:dyDescent="0.3">
      <c r="A581" t="s">
        <v>5236</v>
      </c>
      <c r="B581" t="s">
        <v>14529</v>
      </c>
      <c r="C581" t="s">
        <v>12828</v>
      </c>
      <c r="D581">
        <v>191</v>
      </c>
      <c r="E581">
        <v>225</v>
      </c>
      <c r="F581" s="13">
        <v>0.15</v>
      </c>
      <c r="G581">
        <v>4.4000000000000004</v>
      </c>
      <c r="H581">
        <v>7203</v>
      </c>
      <c r="I581" s="13">
        <f>IF(Table11[[#This Row],[Discount Percentage]]&gt;=0.5,1,0)</f>
        <v>0</v>
      </c>
      <c r="K581" s="5">
        <f>PRODUCT(Table11[[#This Row],[Actual Price]],Table11[[#This Row],[Rating Count]])</f>
        <v>1620675</v>
      </c>
      <c r="L581" t="s">
        <v>15054</v>
      </c>
      <c r="M581" t="s">
        <v>15058</v>
      </c>
    </row>
    <row r="582" spans="1:13" x14ac:dyDescent="0.3">
      <c r="A582" t="s">
        <v>5153</v>
      </c>
      <c r="B582" t="s">
        <v>14522</v>
      </c>
      <c r="C582" t="s">
        <v>12824</v>
      </c>
      <c r="D582">
        <v>717</v>
      </c>
      <c r="E582">
        <v>761</v>
      </c>
      <c r="F582" s="13">
        <v>0.06</v>
      </c>
      <c r="G582">
        <v>4</v>
      </c>
      <c r="H582">
        <v>7199</v>
      </c>
      <c r="I582" s="13">
        <f>IF(Table11[[#This Row],[Discount Percentage]]&gt;=0.5,1,0)</f>
        <v>0</v>
      </c>
      <c r="K582" s="5">
        <f>PRODUCT(Table11[[#This Row],[Actual Price]],Table11[[#This Row],[Rating Count]])</f>
        <v>5478439</v>
      </c>
      <c r="L582" t="s">
        <v>15055</v>
      </c>
      <c r="M582" t="s">
        <v>15058</v>
      </c>
    </row>
    <row r="583" spans="1:13" x14ac:dyDescent="0.3">
      <c r="A583" t="s">
        <v>4139</v>
      </c>
      <c r="B583" t="s">
        <v>13261</v>
      </c>
      <c r="C583" t="s">
        <v>12825</v>
      </c>
      <c r="D583">
        <v>2999</v>
      </c>
      <c r="E583">
        <v>5999</v>
      </c>
      <c r="F583" s="13">
        <v>0.5</v>
      </c>
      <c r="G583">
        <v>4.0999999999999996</v>
      </c>
      <c r="H583">
        <v>7148</v>
      </c>
      <c r="I583" s="13">
        <f>IF(Table11[[#This Row],[Discount Percentage]]&gt;=0.5,1,0)</f>
        <v>1</v>
      </c>
      <c r="K583" s="5">
        <f>PRODUCT(Table11[[#This Row],[Actual Price]],Table11[[#This Row],[Rating Count]])</f>
        <v>42880852</v>
      </c>
      <c r="L583" t="s">
        <v>15055</v>
      </c>
      <c r="M583" t="s">
        <v>15059</v>
      </c>
    </row>
    <row r="584" spans="1:13" x14ac:dyDescent="0.3">
      <c r="A584" t="s">
        <v>11382</v>
      </c>
      <c r="B584" t="s">
        <v>14941</v>
      </c>
      <c r="C584" t="s">
        <v>12828</v>
      </c>
      <c r="D584">
        <v>2899</v>
      </c>
      <c r="E584">
        <v>4005</v>
      </c>
      <c r="F584" s="13">
        <v>0.28000000000000003</v>
      </c>
      <c r="G584">
        <v>4.3</v>
      </c>
      <c r="H584">
        <v>7140</v>
      </c>
      <c r="I584" s="13">
        <f>IF(Table11[[#This Row],[Discount Percentage]]&gt;=0.5,1,0)</f>
        <v>0</v>
      </c>
      <c r="K584" s="5">
        <f>PRODUCT(Table11[[#This Row],[Actual Price]],Table11[[#This Row],[Rating Count]])</f>
        <v>28595700</v>
      </c>
      <c r="L584" t="s">
        <v>15055</v>
      </c>
      <c r="M584" t="s">
        <v>15059</v>
      </c>
    </row>
    <row r="585" spans="1:13" x14ac:dyDescent="0.3">
      <c r="A585" t="s">
        <v>6198</v>
      </c>
      <c r="B585" t="s">
        <v>14601</v>
      </c>
      <c r="C585" t="s">
        <v>12824</v>
      </c>
      <c r="D585">
        <v>1349</v>
      </c>
      <c r="E585">
        <v>2198</v>
      </c>
      <c r="F585" s="13">
        <v>0.39</v>
      </c>
      <c r="G585">
        <v>4</v>
      </c>
      <c r="H585">
        <v>7113</v>
      </c>
      <c r="I585" s="13">
        <f>IF(Table11[[#This Row],[Discount Percentage]]&gt;=0.5,1,0)</f>
        <v>0</v>
      </c>
      <c r="K585" s="5">
        <f>PRODUCT(Table11[[#This Row],[Actual Price]],Table11[[#This Row],[Rating Count]])</f>
        <v>15634374</v>
      </c>
      <c r="L585" t="s">
        <v>15055</v>
      </c>
      <c r="M585" t="s">
        <v>15059</v>
      </c>
    </row>
    <row r="586" spans="1:13" x14ac:dyDescent="0.3">
      <c r="A586" t="s">
        <v>582</v>
      </c>
      <c r="B586" t="s">
        <v>14143</v>
      </c>
      <c r="C586" t="s">
        <v>12825</v>
      </c>
      <c r="D586">
        <v>32990</v>
      </c>
      <c r="E586">
        <v>47900</v>
      </c>
      <c r="F586" s="13">
        <v>0.31</v>
      </c>
      <c r="G586">
        <v>4.3</v>
      </c>
      <c r="H586">
        <v>7109</v>
      </c>
      <c r="I586" s="13">
        <f>IF(Table11[[#This Row],[Discount Percentage]]&gt;=0.5,1,0)</f>
        <v>0</v>
      </c>
      <c r="K586" s="5">
        <f>PRODUCT(Table11[[#This Row],[Actual Price]],Table11[[#This Row],[Rating Count]])</f>
        <v>340521100</v>
      </c>
      <c r="L586" t="s">
        <v>15055</v>
      </c>
      <c r="M586" t="s">
        <v>15059</v>
      </c>
    </row>
    <row r="587" spans="1:13" x14ac:dyDescent="0.3">
      <c r="A587" t="s">
        <v>815</v>
      </c>
      <c r="B587" t="s">
        <v>14143</v>
      </c>
      <c r="C587" t="s">
        <v>12825</v>
      </c>
      <c r="D587">
        <v>30990</v>
      </c>
      <c r="E587">
        <v>52900</v>
      </c>
      <c r="F587" s="13">
        <v>0.41</v>
      </c>
      <c r="G587">
        <v>4.3</v>
      </c>
      <c r="H587">
        <v>7109</v>
      </c>
      <c r="I587" s="13">
        <f>IF(Table11[[#This Row],[Discount Percentage]]&gt;=0.5,1,0)</f>
        <v>0</v>
      </c>
      <c r="K587" s="5">
        <f>PRODUCT(Table11[[#This Row],[Actual Price]],Table11[[#This Row],[Rating Count]])</f>
        <v>376066100</v>
      </c>
      <c r="L587" t="s">
        <v>15055</v>
      </c>
      <c r="M587" t="s">
        <v>15059</v>
      </c>
    </row>
    <row r="588" spans="1:13" x14ac:dyDescent="0.3">
      <c r="A588" t="s">
        <v>1701</v>
      </c>
      <c r="B588" t="s">
        <v>14244</v>
      </c>
      <c r="C588" t="s">
        <v>12825</v>
      </c>
      <c r="D588">
        <v>47990</v>
      </c>
      <c r="E588">
        <v>70900</v>
      </c>
      <c r="F588" s="13">
        <v>0.32</v>
      </c>
      <c r="G588">
        <v>4.3</v>
      </c>
      <c r="H588">
        <v>7109</v>
      </c>
      <c r="I588" s="13">
        <f>IF(Table11[[#This Row],[Discount Percentage]]&gt;=0.5,1,0)</f>
        <v>0</v>
      </c>
      <c r="K588" s="5">
        <f>PRODUCT(Table11[[#This Row],[Actual Price]],Table11[[#This Row],[Rating Count]])</f>
        <v>504028100</v>
      </c>
      <c r="L588" t="s">
        <v>15055</v>
      </c>
      <c r="M588" t="s">
        <v>15059</v>
      </c>
    </row>
    <row r="589" spans="1:13" x14ac:dyDescent="0.3">
      <c r="A589" t="s">
        <v>2439</v>
      </c>
      <c r="B589" t="s">
        <v>14244</v>
      </c>
      <c r="C589" t="s">
        <v>12825</v>
      </c>
      <c r="D589">
        <v>45999</v>
      </c>
      <c r="E589">
        <v>69900</v>
      </c>
      <c r="F589" s="13">
        <v>0.34</v>
      </c>
      <c r="G589">
        <v>4.3</v>
      </c>
      <c r="H589">
        <v>7109</v>
      </c>
      <c r="I589" s="13">
        <f>IF(Table11[[#This Row],[Discount Percentage]]&gt;=0.5,1,0)</f>
        <v>0</v>
      </c>
      <c r="K589" s="5">
        <f>PRODUCT(Table11[[#This Row],[Actual Price]],Table11[[#This Row],[Rating Count]])</f>
        <v>496919100</v>
      </c>
      <c r="L589" t="s">
        <v>15055</v>
      </c>
      <c r="M589" t="s">
        <v>15059</v>
      </c>
    </row>
    <row r="590" spans="1:13" x14ac:dyDescent="0.3">
      <c r="A590" t="s">
        <v>562</v>
      </c>
      <c r="B590" t="s">
        <v>12896</v>
      </c>
      <c r="C590" t="s">
        <v>12824</v>
      </c>
      <c r="D590">
        <v>154</v>
      </c>
      <c r="E590">
        <v>349</v>
      </c>
      <c r="F590" s="13">
        <v>0.56000000000000005</v>
      </c>
      <c r="G590">
        <v>4.3</v>
      </c>
      <c r="H590">
        <v>7064</v>
      </c>
      <c r="I590" s="13">
        <f>IF(Table11[[#This Row],[Discount Percentage]]&gt;=0.5,1,0)</f>
        <v>1</v>
      </c>
      <c r="K590" s="5">
        <f>PRODUCT(Table11[[#This Row],[Actual Price]],Table11[[#This Row],[Rating Count]])</f>
        <v>2465336</v>
      </c>
      <c r="L590" t="s">
        <v>15054</v>
      </c>
      <c r="M590" t="s">
        <v>15059</v>
      </c>
    </row>
    <row r="591" spans="1:13" x14ac:dyDescent="0.3">
      <c r="A591" t="s">
        <v>12813</v>
      </c>
      <c r="B591" t="s">
        <v>14087</v>
      </c>
      <c r="C591" t="s">
        <v>12828</v>
      </c>
      <c r="D591">
        <v>2863</v>
      </c>
      <c r="E591">
        <v>3690</v>
      </c>
      <c r="F591" s="13">
        <v>0.22</v>
      </c>
      <c r="G591">
        <v>4.3</v>
      </c>
      <c r="H591">
        <v>6987</v>
      </c>
      <c r="I591" s="13">
        <f>IF(Table11[[#This Row],[Discount Percentage]]&gt;=0.5,1,0)</f>
        <v>0</v>
      </c>
      <c r="K591" s="5">
        <f>PRODUCT(Table11[[#This Row],[Actual Price]],Table11[[#This Row],[Rating Count]])</f>
        <v>25782030</v>
      </c>
      <c r="L591" t="s">
        <v>15055</v>
      </c>
    </row>
    <row r="592" spans="1:13" x14ac:dyDescent="0.3">
      <c r="A592" t="s">
        <v>12320</v>
      </c>
      <c r="B592" t="s">
        <v>15002</v>
      </c>
      <c r="C592" t="s">
        <v>12828</v>
      </c>
      <c r="D592">
        <v>3180</v>
      </c>
      <c r="E592">
        <v>5295</v>
      </c>
      <c r="F592" s="13">
        <v>0.4</v>
      </c>
      <c r="G592">
        <v>4.2</v>
      </c>
      <c r="H592">
        <v>6919</v>
      </c>
      <c r="I592" s="13">
        <f>IF(Table11[[#This Row],[Discount Percentage]]&gt;=0.5,1,0)</f>
        <v>0</v>
      </c>
      <c r="K592" s="5">
        <f>PRODUCT(Table11[[#This Row],[Actual Price]],Table11[[#This Row],[Rating Count]])</f>
        <v>36636105</v>
      </c>
      <c r="L592" t="s">
        <v>15055</v>
      </c>
      <c r="M592" t="s">
        <v>15060</v>
      </c>
    </row>
    <row r="593" spans="1:13" x14ac:dyDescent="0.3">
      <c r="A593" t="s">
        <v>1919</v>
      </c>
      <c r="B593" t="s">
        <v>14260</v>
      </c>
      <c r="C593" t="s">
        <v>12825</v>
      </c>
      <c r="D593">
        <v>42999</v>
      </c>
      <c r="E593">
        <v>59999</v>
      </c>
      <c r="F593" s="13">
        <v>0.28000000000000003</v>
      </c>
      <c r="G593">
        <v>4.0999999999999996</v>
      </c>
      <c r="H593">
        <v>6753</v>
      </c>
      <c r="I593" s="13">
        <f>IF(Table11[[#This Row],[Discount Percentage]]&gt;=0.5,1,0)</f>
        <v>0</v>
      </c>
      <c r="K593" s="5">
        <f>PRODUCT(Table11[[#This Row],[Actual Price]],Table11[[#This Row],[Rating Count]])</f>
        <v>405173247</v>
      </c>
      <c r="L593" t="s">
        <v>15055</v>
      </c>
      <c r="M593" t="s">
        <v>15059</v>
      </c>
    </row>
    <row r="594" spans="1:13" x14ac:dyDescent="0.3">
      <c r="A594" t="s">
        <v>2884</v>
      </c>
      <c r="B594" t="s">
        <v>14345</v>
      </c>
      <c r="C594" t="s">
        <v>12825</v>
      </c>
      <c r="D594">
        <v>61999</v>
      </c>
      <c r="E594">
        <v>69999</v>
      </c>
      <c r="F594" s="13">
        <v>0.11</v>
      </c>
      <c r="G594">
        <v>4.0999999999999996</v>
      </c>
      <c r="H594">
        <v>6753</v>
      </c>
      <c r="I594" s="13">
        <f>IF(Table11[[#This Row],[Discount Percentage]]&gt;=0.5,1,0)</f>
        <v>0</v>
      </c>
      <c r="K594" s="5">
        <f>PRODUCT(Table11[[#This Row],[Actual Price]],Table11[[#This Row],[Rating Count]])</f>
        <v>472703247</v>
      </c>
      <c r="L594" t="s">
        <v>15055</v>
      </c>
      <c r="M594" t="s">
        <v>15059</v>
      </c>
    </row>
    <row r="595" spans="1:13" x14ac:dyDescent="0.3">
      <c r="A595" t="s">
        <v>6637</v>
      </c>
      <c r="B595" t="s">
        <v>14633</v>
      </c>
      <c r="C595" t="s">
        <v>12825</v>
      </c>
      <c r="D595">
        <v>499</v>
      </c>
      <c r="E595">
        <v>799</v>
      </c>
      <c r="F595" s="13">
        <v>0.38</v>
      </c>
      <c r="G595">
        <v>3.9</v>
      </c>
      <c r="H595">
        <v>6742</v>
      </c>
      <c r="I595" s="13">
        <f>IF(Table11[[#This Row],[Discount Percentage]]&gt;=0.5,1,0)</f>
        <v>0</v>
      </c>
      <c r="K595" s="5">
        <f>PRODUCT(Table11[[#This Row],[Actual Price]],Table11[[#This Row],[Rating Count]])</f>
        <v>5386858</v>
      </c>
      <c r="L595" t="s">
        <v>15053</v>
      </c>
      <c r="M595" t="s">
        <v>15058</v>
      </c>
    </row>
    <row r="596" spans="1:13" x14ac:dyDescent="0.3">
      <c r="A596" t="s">
        <v>1625</v>
      </c>
      <c r="B596" t="s">
        <v>14237</v>
      </c>
      <c r="C596" t="s">
        <v>12824</v>
      </c>
      <c r="D596">
        <v>849</v>
      </c>
      <c r="E596">
        <v>999</v>
      </c>
      <c r="F596" s="13">
        <v>0.15</v>
      </c>
      <c r="G596">
        <v>4.0999999999999996</v>
      </c>
      <c r="H596">
        <v>6736</v>
      </c>
      <c r="I596" s="13">
        <f>IF(Table11[[#This Row],[Discount Percentage]]&gt;=0.5,1,0)</f>
        <v>0</v>
      </c>
      <c r="K596" s="5">
        <f>PRODUCT(Table11[[#This Row],[Actual Price]],Table11[[#This Row],[Rating Count]])</f>
        <v>6729264</v>
      </c>
      <c r="L596" t="s">
        <v>15055</v>
      </c>
      <c r="M596" t="s">
        <v>15059</v>
      </c>
    </row>
    <row r="597" spans="1:13" x14ac:dyDescent="0.3">
      <c r="A597" t="s">
        <v>6770</v>
      </c>
      <c r="B597" t="s">
        <v>14643</v>
      </c>
      <c r="C597" t="s">
        <v>12825</v>
      </c>
      <c r="D597">
        <v>349</v>
      </c>
      <c r="E597">
        <v>995</v>
      </c>
      <c r="F597" s="13">
        <v>0.65</v>
      </c>
      <c r="G597">
        <v>4.2</v>
      </c>
      <c r="H597">
        <v>6676</v>
      </c>
      <c r="I597" s="13">
        <f>IF(Table11[[#This Row],[Discount Percentage]]&gt;=0.5,1,0)</f>
        <v>1</v>
      </c>
      <c r="K597" s="5">
        <f>PRODUCT(Table11[[#This Row],[Actual Price]],Table11[[#This Row],[Rating Count]])</f>
        <v>6642620</v>
      </c>
      <c r="L597" t="s">
        <v>15053</v>
      </c>
      <c r="M597" t="s">
        <v>15058</v>
      </c>
    </row>
    <row r="598" spans="1:13" x14ac:dyDescent="0.3">
      <c r="A598" t="s">
        <v>4325</v>
      </c>
      <c r="B598" t="s">
        <v>14457</v>
      </c>
      <c r="C598" t="s">
        <v>12825</v>
      </c>
      <c r="D598">
        <v>8499</v>
      </c>
      <c r="E598">
        <v>12999</v>
      </c>
      <c r="F598" s="13">
        <v>0.35</v>
      </c>
      <c r="G598">
        <v>4.0999999999999996</v>
      </c>
      <c r="H598">
        <v>6662</v>
      </c>
      <c r="I598" s="13">
        <f>IF(Table11[[#This Row],[Discount Percentage]]&gt;=0.5,1,0)</f>
        <v>0</v>
      </c>
      <c r="K598" s="5">
        <f>PRODUCT(Table11[[#This Row],[Actual Price]],Table11[[#This Row],[Rating Count]])</f>
        <v>86599338</v>
      </c>
      <c r="L598" t="s">
        <v>15055</v>
      </c>
      <c r="M598" t="s">
        <v>15058</v>
      </c>
    </row>
    <row r="599" spans="1:13" x14ac:dyDescent="0.3">
      <c r="A599" t="s">
        <v>864</v>
      </c>
      <c r="B599" t="s">
        <v>14165</v>
      </c>
      <c r="C599" t="s">
        <v>12825</v>
      </c>
      <c r="D599">
        <v>18990</v>
      </c>
      <c r="E599">
        <v>40990</v>
      </c>
      <c r="F599" s="13">
        <v>0.54</v>
      </c>
      <c r="G599">
        <v>4.2</v>
      </c>
      <c r="H599">
        <v>6659</v>
      </c>
      <c r="I599" s="13">
        <f>IF(Table11[[#This Row],[Discount Percentage]]&gt;=0.5,1,0)</f>
        <v>1</v>
      </c>
      <c r="K599" s="5">
        <f>PRODUCT(Table11[[#This Row],[Actual Price]],Table11[[#This Row],[Rating Count]])</f>
        <v>272952410</v>
      </c>
      <c r="L599" t="s">
        <v>15055</v>
      </c>
      <c r="M599" t="s">
        <v>15059</v>
      </c>
    </row>
    <row r="600" spans="1:13" x14ac:dyDescent="0.3">
      <c r="A600" t="s">
        <v>1520</v>
      </c>
      <c r="B600" t="s">
        <v>14225</v>
      </c>
      <c r="C600" t="s">
        <v>12824</v>
      </c>
      <c r="D600">
        <v>249</v>
      </c>
      <c r="E600">
        <v>399</v>
      </c>
      <c r="F600" s="13">
        <v>0.38</v>
      </c>
      <c r="G600">
        <v>4</v>
      </c>
      <c r="H600">
        <v>6558</v>
      </c>
      <c r="I600" s="13">
        <f>IF(Table11[[#This Row],[Discount Percentage]]&gt;=0.5,1,0)</f>
        <v>0</v>
      </c>
      <c r="K600" s="5">
        <f>PRODUCT(Table11[[#This Row],[Actual Price]],Table11[[#This Row],[Rating Count]])</f>
        <v>2616642</v>
      </c>
      <c r="L600" t="s">
        <v>15053</v>
      </c>
      <c r="M600" t="s">
        <v>15059</v>
      </c>
    </row>
    <row r="601" spans="1:13" x14ac:dyDescent="0.3">
      <c r="A601" t="s">
        <v>11979</v>
      </c>
      <c r="B601" t="s">
        <v>14980</v>
      </c>
      <c r="C601" t="s">
        <v>12828</v>
      </c>
      <c r="D601">
        <v>6120</v>
      </c>
      <c r="E601">
        <v>8478</v>
      </c>
      <c r="F601" s="13">
        <v>0.28000000000000003</v>
      </c>
      <c r="G601">
        <v>4.5999999999999996</v>
      </c>
      <c r="H601">
        <v>6550</v>
      </c>
      <c r="I601" s="13">
        <f>IF(Table11[[#This Row],[Discount Percentage]]&gt;=0.5,1,0)</f>
        <v>0</v>
      </c>
      <c r="K601" s="5">
        <f>PRODUCT(Table11[[#This Row],[Actual Price]],Table11[[#This Row],[Rating Count]])</f>
        <v>55530900</v>
      </c>
      <c r="L601" t="s">
        <v>15055</v>
      </c>
      <c r="M601" t="s">
        <v>15059</v>
      </c>
    </row>
    <row r="602" spans="1:13" x14ac:dyDescent="0.3">
      <c r="A602" t="s">
        <v>934</v>
      </c>
      <c r="B602" t="s">
        <v>14172</v>
      </c>
      <c r="C602" t="s">
        <v>12824</v>
      </c>
      <c r="D602">
        <v>849</v>
      </c>
      <c r="E602">
        <v>1809</v>
      </c>
      <c r="F602" s="13">
        <v>0.53</v>
      </c>
      <c r="G602">
        <v>4.3</v>
      </c>
      <c r="H602">
        <v>6547</v>
      </c>
      <c r="I602" s="13">
        <f>IF(Table11[[#This Row],[Discount Percentage]]&gt;=0.5,1,0)</f>
        <v>1</v>
      </c>
      <c r="K602" s="5">
        <f>PRODUCT(Table11[[#This Row],[Actual Price]],Table11[[#This Row],[Rating Count]])</f>
        <v>11843523</v>
      </c>
      <c r="L602" t="s">
        <v>15055</v>
      </c>
      <c r="M602" t="s">
        <v>15059</v>
      </c>
    </row>
    <row r="603" spans="1:13" x14ac:dyDescent="0.3">
      <c r="A603" t="s">
        <v>5811</v>
      </c>
      <c r="B603" t="s">
        <v>13419</v>
      </c>
      <c r="C603" t="s">
        <v>12827</v>
      </c>
      <c r="D603">
        <v>137</v>
      </c>
      <c r="E603">
        <v>160</v>
      </c>
      <c r="F603" s="13">
        <v>0.14000000000000001</v>
      </c>
      <c r="G603">
        <v>4.4000000000000004</v>
      </c>
      <c r="H603">
        <v>6537</v>
      </c>
      <c r="I603" s="13">
        <f>IF(Table11[[#This Row],[Discount Percentage]]&gt;=0.5,1,0)</f>
        <v>0</v>
      </c>
      <c r="K603" s="5">
        <f>PRODUCT(Table11[[#This Row],[Actual Price]],Table11[[#This Row],[Rating Count]])</f>
        <v>1045920</v>
      </c>
      <c r="L603" t="s">
        <v>15054</v>
      </c>
      <c r="M603" t="s">
        <v>15059</v>
      </c>
    </row>
    <row r="604" spans="1:13" x14ac:dyDescent="0.3">
      <c r="A604" t="s">
        <v>12683</v>
      </c>
      <c r="B604" t="s">
        <v>15027</v>
      </c>
      <c r="C604" t="s">
        <v>12828</v>
      </c>
      <c r="D604">
        <v>1499</v>
      </c>
      <c r="E604">
        <v>2199</v>
      </c>
      <c r="F604" s="13">
        <v>0.32</v>
      </c>
      <c r="G604">
        <v>4.4000000000000004</v>
      </c>
      <c r="H604">
        <v>6531</v>
      </c>
      <c r="I604" s="13">
        <f>IF(Table11[[#This Row],[Discount Percentage]]&gt;=0.5,1,0)</f>
        <v>0</v>
      </c>
      <c r="K604" s="5">
        <f>PRODUCT(Table11[[#This Row],[Actual Price]],Table11[[#This Row],[Rating Count]])</f>
        <v>14361669</v>
      </c>
      <c r="L604" t="s">
        <v>15055</v>
      </c>
      <c r="M604" t="s">
        <v>15060</v>
      </c>
    </row>
    <row r="605" spans="1:13" x14ac:dyDescent="0.3">
      <c r="A605" t="s">
        <v>8497</v>
      </c>
      <c r="B605" t="s">
        <v>14761</v>
      </c>
      <c r="C605" t="s">
        <v>12828</v>
      </c>
      <c r="D605">
        <v>1290</v>
      </c>
      <c r="E605">
        <v>2500</v>
      </c>
      <c r="F605" s="13">
        <v>0.48</v>
      </c>
      <c r="G605">
        <v>4</v>
      </c>
      <c r="H605">
        <v>6530</v>
      </c>
      <c r="I605" s="13">
        <f>IF(Table11[[#This Row],[Discount Percentage]]&gt;=0.5,1,0)</f>
        <v>0</v>
      </c>
      <c r="K605" s="5">
        <f>PRODUCT(Table11[[#This Row],[Actual Price]],Table11[[#This Row],[Rating Count]])</f>
        <v>16325000</v>
      </c>
      <c r="L605" t="s">
        <v>15055</v>
      </c>
      <c r="M605" t="s">
        <v>15059</v>
      </c>
    </row>
    <row r="606" spans="1:13" x14ac:dyDescent="0.3">
      <c r="A606" t="s">
        <v>4526</v>
      </c>
      <c r="B606" t="s">
        <v>14473</v>
      </c>
      <c r="C606" t="s">
        <v>12825</v>
      </c>
      <c r="D606">
        <v>120</v>
      </c>
      <c r="E606">
        <v>999</v>
      </c>
      <c r="F606" s="13">
        <v>0.88</v>
      </c>
      <c r="G606">
        <v>3.9</v>
      </c>
      <c r="H606">
        <v>6491</v>
      </c>
      <c r="I606" s="13">
        <f>IF(Table11[[#This Row],[Discount Percentage]]&gt;=0.5,1,0)</f>
        <v>1</v>
      </c>
      <c r="K606" s="5">
        <f>PRODUCT(Table11[[#This Row],[Actual Price]],Table11[[#This Row],[Rating Count]])</f>
        <v>6484509</v>
      </c>
      <c r="L606" t="s">
        <v>15054</v>
      </c>
      <c r="M606" t="s">
        <v>15058</v>
      </c>
    </row>
    <row r="607" spans="1:13" x14ac:dyDescent="0.3">
      <c r="A607" t="s">
        <v>6308</v>
      </c>
      <c r="B607" t="s">
        <v>13464</v>
      </c>
      <c r="C607" t="s">
        <v>12824</v>
      </c>
      <c r="D607">
        <v>549</v>
      </c>
      <c r="E607">
        <v>1999</v>
      </c>
      <c r="F607" s="13">
        <v>0.73</v>
      </c>
      <c r="G607">
        <v>3.6</v>
      </c>
      <c r="H607">
        <v>6422</v>
      </c>
      <c r="I607" s="13">
        <f>IF(Table11[[#This Row],[Discount Percentage]]&gt;=0.5,1,0)</f>
        <v>1</v>
      </c>
      <c r="K607" s="5">
        <f>PRODUCT(Table11[[#This Row],[Actual Price]],Table11[[#This Row],[Rating Count]])</f>
        <v>12837578</v>
      </c>
      <c r="L607" t="s">
        <v>15055</v>
      </c>
      <c r="M607" t="s">
        <v>15058</v>
      </c>
    </row>
    <row r="608" spans="1:13" x14ac:dyDescent="0.3">
      <c r="A608" t="s">
        <v>11939</v>
      </c>
      <c r="B608" t="s">
        <v>14976</v>
      </c>
      <c r="C608" t="s">
        <v>12828</v>
      </c>
      <c r="D608">
        <v>889</v>
      </c>
      <c r="E608">
        <v>1295</v>
      </c>
      <c r="F608" s="13">
        <v>0.31</v>
      </c>
      <c r="G608">
        <v>4.3</v>
      </c>
      <c r="H608">
        <v>6400</v>
      </c>
      <c r="I608" s="13">
        <f>IF(Table11[[#This Row],[Discount Percentage]]&gt;=0.5,1,0)</f>
        <v>0</v>
      </c>
      <c r="K608" s="5">
        <f>PRODUCT(Table11[[#This Row],[Actual Price]],Table11[[#This Row],[Rating Count]])</f>
        <v>8288000</v>
      </c>
      <c r="L608" t="s">
        <v>15055</v>
      </c>
      <c r="M608" t="s">
        <v>15059</v>
      </c>
    </row>
    <row r="609" spans="1:13" x14ac:dyDescent="0.3">
      <c r="A609" t="s">
        <v>8561</v>
      </c>
      <c r="B609" t="s">
        <v>13679</v>
      </c>
      <c r="C609" t="s">
        <v>12828</v>
      </c>
      <c r="D609">
        <v>5499</v>
      </c>
      <c r="E609">
        <v>13150</v>
      </c>
      <c r="F609" s="13">
        <v>0.57999999999999996</v>
      </c>
      <c r="G609">
        <v>4.2</v>
      </c>
      <c r="H609">
        <v>6398</v>
      </c>
      <c r="I609" s="13">
        <f>IF(Table11[[#This Row],[Discount Percentage]]&gt;=0.5,1,0)</f>
        <v>1</v>
      </c>
      <c r="K609" s="5">
        <f>PRODUCT(Table11[[#This Row],[Actual Price]],Table11[[#This Row],[Rating Count]])</f>
        <v>84133700</v>
      </c>
      <c r="L609" t="s">
        <v>15055</v>
      </c>
      <c r="M609" t="s">
        <v>15058</v>
      </c>
    </row>
    <row r="610" spans="1:13" x14ac:dyDescent="0.3">
      <c r="A610" t="s">
        <v>9515</v>
      </c>
      <c r="B610" t="s">
        <v>14828</v>
      </c>
      <c r="C610" t="s">
        <v>12828</v>
      </c>
      <c r="D610">
        <v>1499</v>
      </c>
      <c r="E610">
        <v>2100</v>
      </c>
      <c r="F610" s="13">
        <v>0.28999999999999998</v>
      </c>
      <c r="G610">
        <v>4.0999999999999996</v>
      </c>
      <c r="H610">
        <v>6355</v>
      </c>
      <c r="I610" s="13">
        <f>IF(Table11[[#This Row],[Discount Percentage]]&gt;=0.5,1,0)</f>
        <v>0</v>
      </c>
      <c r="K610" s="5">
        <f>PRODUCT(Table11[[#This Row],[Actual Price]],Table11[[#This Row],[Rating Count]])</f>
        <v>13345500</v>
      </c>
      <c r="L610" t="s">
        <v>15055</v>
      </c>
      <c r="M610" t="s">
        <v>15058</v>
      </c>
    </row>
    <row r="611" spans="1:13" x14ac:dyDescent="0.3">
      <c r="A611" t="s">
        <v>2409</v>
      </c>
      <c r="B611" t="s">
        <v>14305</v>
      </c>
      <c r="C611" t="s">
        <v>12825</v>
      </c>
      <c r="D611">
        <v>8999</v>
      </c>
      <c r="E611">
        <v>18999</v>
      </c>
      <c r="F611" s="13">
        <v>0.53</v>
      </c>
      <c r="G611">
        <v>4</v>
      </c>
      <c r="H611">
        <v>6347</v>
      </c>
      <c r="I611" s="13">
        <f>IF(Table11[[#This Row],[Discount Percentage]]&gt;=0.5,1,0)</f>
        <v>1</v>
      </c>
      <c r="K611" s="5">
        <f>PRODUCT(Table11[[#This Row],[Actual Price]],Table11[[#This Row],[Rating Count]])</f>
        <v>120586653</v>
      </c>
      <c r="L611" t="s">
        <v>15055</v>
      </c>
      <c r="M611" t="s">
        <v>15059</v>
      </c>
    </row>
    <row r="612" spans="1:13" x14ac:dyDescent="0.3">
      <c r="A612" t="s">
        <v>6678</v>
      </c>
      <c r="B612" t="s">
        <v>14637</v>
      </c>
      <c r="C612" t="s">
        <v>12824</v>
      </c>
      <c r="D612">
        <v>629</v>
      </c>
      <c r="E612">
        <v>1390</v>
      </c>
      <c r="F612" s="13">
        <v>0.55000000000000004</v>
      </c>
      <c r="G612">
        <v>4.4000000000000004</v>
      </c>
      <c r="H612">
        <v>6301</v>
      </c>
      <c r="I612" s="13">
        <f>IF(Table11[[#This Row],[Discount Percentage]]&gt;=0.5,1,0)</f>
        <v>1</v>
      </c>
      <c r="K612" s="5">
        <f>PRODUCT(Table11[[#This Row],[Actual Price]],Table11[[#This Row],[Rating Count]])</f>
        <v>8758390</v>
      </c>
      <c r="L612" t="s">
        <v>15055</v>
      </c>
      <c r="M612" t="s">
        <v>15058</v>
      </c>
    </row>
    <row r="613" spans="1:13" x14ac:dyDescent="0.3">
      <c r="A613" t="s">
        <v>1450</v>
      </c>
      <c r="B613" t="s">
        <v>12989</v>
      </c>
      <c r="C613" t="s">
        <v>12824</v>
      </c>
      <c r="D613">
        <v>339</v>
      </c>
      <c r="E613">
        <v>999</v>
      </c>
      <c r="F613" s="13">
        <v>0.66</v>
      </c>
      <c r="G613">
        <v>4.3</v>
      </c>
      <c r="H613">
        <v>6255</v>
      </c>
      <c r="I613" s="13">
        <f>IF(Table11[[#This Row],[Discount Percentage]]&gt;=0.5,1,0)</f>
        <v>1</v>
      </c>
      <c r="K613" s="5">
        <f>PRODUCT(Table11[[#This Row],[Actual Price]],Table11[[#This Row],[Rating Count]])</f>
        <v>6248745</v>
      </c>
      <c r="L613" t="s">
        <v>15053</v>
      </c>
      <c r="M613" t="s">
        <v>15059</v>
      </c>
    </row>
    <row r="614" spans="1:13" x14ac:dyDescent="0.3">
      <c r="A614" t="s">
        <v>2155</v>
      </c>
      <c r="B614" t="s">
        <v>13058</v>
      </c>
      <c r="C614" t="s">
        <v>12824</v>
      </c>
      <c r="D614">
        <v>339</v>
      </c>
      <c r="E614">
        <v>999</v>
      </c>
      <c r="F614" s="13">
        <v>0.66</v>
      </c>
      <c r="G614">
        <v>4.3</v>
      </c>
      <c r="H614">
        <v>6255</v>
      </c>
      <c r="I614" s="13">
        <f>IF(Table11[[#This Row],[Discount Percentage]]&gt;=0.5,1,0)</f>
        <v>1</v>
      </c>
      <c r="K614" s="5">
        <f>PRODUCT(Table11[[#This Row],[Actual Price]],Table11[[#This Row],[Rating Count]])</f>
        <v>6248745</v>
      </c>
      <c r="L614" t="s">
        <v>15053</v>
      </c>
      <c r="M614" t="s">
        <v>15059</v>
      </c>
    </row>
    <row r="615" spans="1:13" x14ac:dyDescent="0.3">
      <c r="A615" t="s">
        <v>7307</v>
      </c>
      <c r="B615" t="s">
        <v>14680</v>
      </c>
      <c r="C615" t="s">
        <v>12825</v>
      </c>
      <c r="D615">
        <v>2025</v>
      </c>
      <c r="E615">
        <v>5999</v>
      </c>
      <c r="F615" s="13">
        <v>0.66</v>
      </c>
      <c r="G615">
        <v>4.2</v>
      </c>
      <c r="H615">
        <v>6233</v>
      </c>
      <c r="I615" s="13">
        <f>IF(Table11[[#This Row],[Discount Percentage]]&gt;=0.5,1,0)</f>
        <v>1</v>
      </c>
      <c r="K615" s="5">
        <f>PRODUCT(Table11[[#This Row],[Actual Price]],Table11[[#This Row],[Rating Count]])</f>
        <v>37391767</v>
      </c>
      <c r="L615" t="s">
        <v>15055</v>
      </c>
      <c r="M615" t="s">
        <v>15058</v>
      </c>
    </row>
    <row r="616" spans="1:13" x14ac:dyDescent="0.3">
      <c r="A616" t="s">
        <v>8095</v>
      </c>
      <c r="B616" t="s">
        <v>13634</v>
      </c>
      <c r="C616" t="s">
        <v>12827</v>
      </c>
      <c r="D616">
        <v>90</v>
      </c>
      <c r="E616">
        <v>100</v>
      </c>
      <c r="F616" s="13">
        <v>0.1</v>
      </c>
      <c r="G616">
        <v>4.0999999999999996</v>
      </c>
      <c r="H616">
        <v>6199</v>
      </c>
      <c r="I616" s="13">
        <f>IF(Table11[[#This Row],[Discount Percentage]]&gt;=0.5,1,0)</f>
        <v>0</v>
      </c>
      <c r="K616" s="5">
        <f>PRODUCT(Table11[[#This Row],[Actual Price]],Table11[[#This Row],[Rating Count]])</f>
        <v>619900</v>
      </c>
      <c r="L616" t="s">
        <v>15054</v>
      </c>
      <c r="M616" t="s">
        <v>15059</v>
      </c>
    </row>
    <row r="617" spans="1:13" x14ac:dyDescent="0.3">
      <c r="A617" t="s">
        <v>7759</v>
      </c>
      <c r="B617" t="s">
        <v>14713</v>
      </c>
      <c r="C617" t="s">
        <v>12825</v>
      </c>
      <c r="D617">
        <v>699</v>
      </c>
      <c r="E617">
        <v>1299</v>
      </c>
      <c r="F617" s="13">
        <v>0.46</v>
      </c>
      <c r="G617">
        <v>4.3</v>
      </c>
      <c r="H617">
        <v>6183</v>
      </c>
      <c r="I617" s="13">
        <f>IF(Table11[[#This Row],[Discount Percentage]]&gt;=0.5,1,0)</f>
        <v>0</v>
      </c>
      <c r="K617" s="5">
        <f>PRODUCT(Table11[[#This Row],[Actual Price]],Table11[[#This Row],[Rating Count]])</f>
        <v>8031717</v>
      </c>
      <c r="L617" t="s">
        <v>15055</v>
      </c>
      <c r="M617" t="s">
        <v>15059</v>
      </c>
    </row>
    <row r="618" spans="1:13" x14ac:dyDescent="0.3">
      <c r="A618" t="s">
        <v>3904</v>
      </c>
      <c r="B618" t="s">
        <v>14419</v>
      </c>
      <c r="C618" t="s">
        <v>12825</v>
      </c>
      <c r="D618">
        <v>999</v>
      </c>
      <c r="E618">
        <v>2899</v>
      </c>
      <c r="F618" s="13">
        <v>0.66</v>
      </c>
      <c r="G618">
        <v>4.5999999999999996</v>
      </c>
      <c r="H618">
        <v>6129</v>
      </c>
      <c r="I618" s="13">
        <f>IF(Table11[[#This Row],[Discount Percentage]]&gt;=0.5,1,0)</f>
        <v>1</v>
      </c>
      <c r="K618" s="5">
        <f>PRODUCT(Table11[[#This Row],[Actual Price]],Table11[[#This Row],[Rating Count]])</f>
        <v>17767971</v>
      </c>
      <c r="L618" t="s">
        <v>15055</v>
      </c>
      <c r="M618" t="s">
        <v>15059</v>
      </c>
    </row>
    <row r="619" spans="1:13" x14ac:dyDescent="0.3">
      <c r="A619" t="s">
        <v>1299</v>
      </c>
      <c r="B619" t="s">
        <v>14205</v>
      </c>
      <c r="C619" t="s">
        <v>12825</v>
      </c>
      <c r="D619">
        <v>9999</v>
      </c>
      <c r="E619">
        <v>12999</v>
      </c>
      <c r="F619" s="13">
        <v>0.23</v>
      </c>
      <c r="G619">
        <v>4.2</v>
      </c>
      <c r="H619">
        <v>6088</v>
      </c>
      <c r="I619" s="13">
        <f>IF(Table11[[#This Row],[Discount Percentage]]&gt;=0.5,1,0)</f>
        <v>0</v>
      </c>
      <c r="K619" s="5">
        <f>PRODUCT(Table11[[#This Row],[Actual Price]],Table11[[#This Row],[Rating Count]])</f>
        <v>79137912</v>
      </c>
      <c r="L619" t="s">
        <v>15055</v>
      </c>
      <c r="M619" t="s">
        <v>15059</v>
      </c>
    </row>
    <row r="620" spans="1:13" x14ac:dyDescent="0.3">
      <c r="A620" t="s">
        <v>11492</v>
      </c>
      <c r="B620" t="s">
        <v>14951</v>
      </c>
      <c r="C620" t="s">
        <v>12828</v>
      </c>
      <c r="D620">
        <v>765</v>
      </c>
      <c r="E620">
        <v>970</v>
      </c>
      <c r="F620" s="13">
        <v>0.21</v>
      </c>
      <c r="G620">
        <v>4.2</v>
      </c>
      <c r="H620">
        <v>6055</v>
      </c>
      <c r="I620" s="13">
        <f>IF(Table11[[#This Row],[Discount Percentage]]&gt;=0.5,1,0)</f>
        <v>0</v>
      </c>
      <c r="K620" s="5">
        <f>PRODUCT(Table11[[#This Row],[Actual Price]],Table11[[#This Row],[Rating Count]])</f>
        <v>5873350</v>
      </c>
      <c r="L620" t="s">
        <v>15055</v>
      </c>
      <c r="M620" t="s">
        <v>15060</v>
      </c>
    </row>
    <row r="621" spans="1:13" x14ac:dyDescent="0.3">
      <c r="A621" t="s">
        <v>10686</v>
      </c>
      <c r="B621" t="s">
        <v>14901</v>
      </c>
      <c r="C621" t="s">
        <v>12828</v>
      </c>
      <c r="D621">
        <v>1656</v>
      </c>
      <c r="E621">
        <v>2695</v>
      </c>
      <c r="F621" s="13">
        <v>0.39</v>
      </c>
      <c r="G621">
        <v>4.4000000000000004</v>
      </c>
      <c r="H621">
        <v>6027</v>
      </c>
      <c r="I621" s="13">
        <f>IF(Table11[[#This Row],[Discount Percentage]]&gt;=0.5,1,0)</f>
        <v>0</v>
      </c>
      <c r="K621" s="5">
        <f>PRODUCT(Table11[[#This Row],[Actual Price]],Table11[[#This Row],[Rating Count]])</f>
        <v>16242765</v>
      </c>
      <c r="L621" t="s">
        <v>15055</v>
      </c>
      <c r="M621" t="s">
        <v>15060</v>
      </c>
    </row>
    <row r="622" spans="1:13" x14ac:dyDescent="0.3">
      <c r="A622" t="s">
        <v>3627</v>
      </c>
      <c r="B622" t="s">
        <v>13209</v>
      </c>
      <c r="C622" t="s">
        <v>12825</v>
      </c>
      <c r="D622">
        <v>119</v>
      </c>
      <c r="E622">
        <v>299</v>
      </c>
      <c r="F622" s="13">
        <v>0.6</v>
      </c>
      <c r="G622">
        <v>4.0999999999999996</v>
      </c>
      <c r="H622">
        <v>5999</v>
      </c>
      <c r="I622" s="13">
        <f>IF(Table11[[#This Row],[Discount Percentage]]&gt;=0.5,1,0)</f>
        <v>1</v>
      </c>
      <c r="K622" s="5">
        <f>PRODUCT(Table11[[#This Row],[Actual Price]],Table11[[#This Row],[Rating Count]])</f>
        <v>1793701</v>
      </c>
      <c r="L622" t="s">
        <v>15054</v>
      </c>
      <c r="M622" t="s">
        <v>15058</v>
      </c>
    </row>
    <row r="623" spans="1:13" x14ac:dyDescent="0.3">
      <c r="A623" t="s">
        <v>8022</v>
      </c>
      <c r="B623" t="s">
        <v>13628</v>
      </c>
      <c r="C623" t="s">
        <v>12829</v>
      </c>
      <c r="D623">
        <v>249</v>
      </c>
      <c r="E623">
        <v>599</v>
      </c>
      <c r="F623" s="13">
        <v>0.57999999999999996</v>
      </c>
      <c r="G623">
        <v>4.5</v>
      </c>
      <c r="H623">
        <v>5985</v>
      </c>
      <c r="I623" s="13">
        <f>IF(Table11[[#This Row],[Discount Percentage]]&gt;=0.5,1,0)</f>
        <v>1</v>
      </c>
      <c r="K623" s="5">
        <f>PRODUCT(Table11[[#This Row],[Actual Price]],Table11[[#This Row],[Rating Count]])</f>
        <v>3585015</v>
      </c>
      <c r="L623" t="s">
        <v>15053</v>
      </c>
      <c r="M623" t="s">
        <v>15059</v>
      </c>
    </row>
    <row r="624" spans="1:13" x14ac:dyDescent="0.3">
      <c r="A624" t="s">
        <v>12190</v>
      </c>
      <c r="B624" t="s">
        <v>14994</v>
      </c>
      <c r="C624" t="s">
        <v>12828</v>
      </c>
      <c r="D624">
        <v>1199</v>
      </c>
      <c r="E624">
        <v>1795</v>
      </c>
      <c r="F624" s="13">
        <v>0.33</v>
      </c>
      <c r="G624">
        <v>4.2</v>
      </c>
      <c r="H624">
        <v>5967</v>
      </c>
      <c r="I624" s="13">
        <f>IF(Table11[[#This Row],[Discount Percentage]]&gt;=0.5,1,0)</f>
        <v>0</v>
      </c>
      <c r="K624" s="5">
        <f>PRODUCT(Table11[[#This Row],[Actual Price]],Table11[[#This Row],[Rating Count]])</f>
        <v>10710765</v>
      </c>
      <c r="L624" t="s">
        <v>15055</v>
      </c>
      <c r="M624" t="s">
        <v>15059</v>
      </c>
    </row>
    <row r="625" spans="1:13" x14ac:dyDescent="0.3">
      <c r="A625" t="s">
        <v>5693</v>
      </c>
      <c r="B625" t="s">
        <v>14564</v>
      </c>
      <c r="C625" t="s">
        <v>12824</v>
      </c>
      <c r="D625">
        <v>59</v>
      </c>
      <c r="E625">
        <v>59</v>
      </c>
      <c r="F625" s="13">
        <v>0</v>
      </c>
      <c r="G625">
        <v>3.8</v>
      </c>
      <c r="H625">
        <v>5958</v>
      </c>
      <c r="I625" s="13">
        <f>IF(Table11[[#This Row],[Discount Percentage]]&gt;=0.5,1,0)</f>
        <v>0</v>
      </c>
      <c r="K625" s="5">
        <f>PRODUCT(Table11[[#This Row],[Actual Price]],Table11[[#This Row],[Rating Count]])</f>
        <v>351522</v>
      </c>
      <c r="L625" t="s">
        <v>15054</v>
      </c>
      <c r="M625" t="s">
        <v>15058</v>
      </c>
    </row>
    <row r="626" spans="1:13" x14ac:dyDescent="0.3">
      <c r="A626" t="s">
        <v>2213</v>
      </c>
      <c r="B626" t="s">
        <v>14284</v>
      </c>
      <c r="C626" t="s">
        <v>12825</v>
      </c>
      <c r="D626">
        <v>77990</v>
      </c>
      <c r="E626">
        <v>139900</v>
      </c>
      <c r="F626" s="13">
        <v>0.44</v>
      </c>
      <c r="G626">
        <v>4.7</v>
      </c>
      <c r="H626">
        <v>5935</v>
      </c>
      <c r="I626" s="13">
        <f>IF(Table11[[#This Row],[Discount Percentage]]&gt;=0.5,1,0)</f>
        <v>0</v>
      </c>
      <c r="K626" s="5">
        <f>PRODUCT(Table11[[#This Row],[Actual Price]],Table11[[#This Row],[Rating Count]])</f>
        <v>830306500</v>
      </c>
      <c r="L626" t="s">
        <v>15055</v>
      </c>
      <c r="M626" t="s">
        <v>15059</v>
      </c>
    </row>
    <row r="627" spans="1:13" x14ac:dyDescent="0.3">
      <c r="A627" t="s">
        <v>10505</v>
      </c>
      <c r="B627" t="s">
        <v>13864</v>
      </c>
      <c r="C627" t="s">
        <v>12828</v>
      </c>
      <c r="D627">
        <v>950</v>
      </c>
      <c r="E627">
        <v>1599</v>
      </c>
      <c r="F627" s="13">
        <v>0.41</v>
      </c>
      <c r="G627">
        <v>4.3</v>
      </c>
      <c r="H627">
        <v>5911</v>
      </c>
      <c r="I627" s="13">
        <f>IF(Table11[[#This Row],[Discount Percentage]]&gt;=0.5,1,0)</f>
        <v>0</v>
      </c>
      <c r="K627" s="5">
        <f>PRODUCT(Table11[[#This Row],[Actual Price]],Table11[[#This Row],[Rating Count]])</f>
        <v>9451689</v>
      </c>
      <c r="L627" t="s">
        <v>15055</v>
      </c>
      <c r="M627" t="s">
        <v>15060</v>
      </c>
    </row>
    <row r="628" spans="1:13" x14ac:dyDescent="0.3">
      <c r="A628" t="s">
        <v>11111</v>
      </c>
      <c r="B628" t="s">
        <v>14923</v>
      </c>
      <c r="C628" t="s">
        <v>12828</v>
      </c>
      <c r="D628">
        <v>1099</v>
      </c>
      <c r="E628">
        <v>1990</v>
      </c>
      <c r="F628" s="13">
        <v>0.45</v>
      </c>
      <c r="G628">
        <v>3.9</v>
      </c>
      <c r="H628">
        <v>5911</v>
      </c>
      <c r="I628" s="13">
        <f>IF(Table11[[#This Row],[Discount Percentage]]&gt;=0.5,1,0)</f>
        <v>0</v>
      </c>
      <c r="K628" s="5">
        <f>PRODUCT(Table11[[#This Row],[Actual Price]],Table11[[#This Row],[Rating Count]])</f>
        <v>11762890</v>
      </c>
      <c r="L628" t="s">
        <v>15055</v>
      </c>
      <c r="M628" t="s">
        <v>15059</v>
      </c>
    </row>
    <row r="629" spans="1:13" x14ac:dyDescent="0.3">
      <c r="A629" t="s">
        <v>12290</v>
      </c>
      <c r="B629" t="s">
        <v>14999</v>
      </c>
      <c r="C629" t="s">
        <v>12828</v>
      </c>
      <c r="D629">
        <v>8699</v>
      </c>
      <c r="E629">
        <v>13049</v>
      </c>
      <c r="F629" s="13">
        <v>0.33</v>
      </c>
      <c r="G629">
        <v>4.3</v>
      </c>
      <c r="H629">
        <v>5891</v>
      </c>
      <c r="I629" s="13">
        <f>IF(Table11[[#This Row],[Discount Percentage]]&gt;=0.5,1,0)</f>
        <v>0</v>
      </c>
      <c r="K629" s="5">
        <f>PRODUCT(Table11[[#This Row],[Actual Price]],Table11[[#This Row],[Rating Count]])</f>
        <v>76871659</v>
      </c>
      <c r="L629" t="s">
        <v>15055</v>
      </c>
      <c r="M629" t="s">
        <v>15058</v>
      </c>
    </row>
    <row r="630" spans="1:13" x14ac:dyDescent="0.3">
      <c r="A630" t="s">
        <v>7236</v>
      </c>
      <c r="B630" t="s">
        <v>14675</v>
      </c>
      <c r="C630" t="s">
        <v>12828</v>
      </c>
      <c r="D630">
        <v>310</v>
      </c>
      <c r="E630">
        <v>310</v>
      </c>
      <c r="F630" s="13">
        <v>0</v>
      </c>
      <c r="G630">
        <v>4.5</v>
      </c>
      <c r="H630">
        <v>5882</v>
      </c>
      <c r="I630" s="13">
        <f>IF(Table11[[#This Row],[Discount Percentage]]&gt;=0.5,1,0)</f>
        <v>0</v>
      </c>
      <c r="K630" s="5">
        <f>PRODUCT(Table11[[#This Row],[Actual Price]],Table11[[#This Row],[Rating Count]])</f>
        <v>1823420</v>
      </c>
      <c r="L630" t="s">
        <v>15053</v>
      </c>
      <c r="M630" t="s">
        <v>15060</v>
      </c>
    </row>
    <row r="631" spans="1:13" x14ac:dyDescent="0.3">
      <c r="A631" t="s">
        <v>12561</v>
      </c>
      <c r="B631" t="s">
        <v>15019</v>
      </c>
      <c r="C631" t="s">
        <v>12828</v>
      </c>
      <c r="D631">
        <v>1982.84</v>
      </c>
      <c r="E631">
        <v>3300</v>
      </c>
      <c r="F631" s="13">
        <v>0.4</v>
      </c>
      <c r="G631">
        <v>4.0999999999999996</v>
      </c>
      <c r="H631">
        <v>5873</v>
      </c>
      <c r="I631" s="13">
        <f>IF(Table11[[#This Row],[Discount Percentage]]&gt;=0.5,1,0)</f>
        <v>0</v>
      </c>
      <c r="K631" s="5">
        <f>PRODUCT(Table11[[#This Row],[Actual Price]],Table11[[#This Row],[Rating Count]])</f>
        <v>19380900</v>
      </c>
      <c r="L631" t="s">
        <v>15055</v>
      </c>
      <c r="M631" t="s">
        <v>15059</v>
      </c>
    </row>
    <row r="632" spans="1:13" x14ac:dyDescent="0.3">
      <c r="A632" t="s">
        <v>10049</v>
      </c>
      <c r="B632" t="s">
        <v>13819</v>
      </c>
      <c r="C632" t="s">
        <v>12828</v>
      </c>
      <c r="D632">
        <v>6499</v>
      </c>
      <c r="E632">
        <v>8500</v>
      </c>
      <c r="F632" s="13">
        <v>0.24</v>
      </c>
      <c r="G632">
        <v>4.4000000000000004</v>
      </c>
      <c r="H632">
        <v>5865</v>
      </c>
      <c r="I632" s="13">
        <f>IF(Table11[[#This Row],[Discount Percentage]]&gt;=0.5,1,0)</f>
        <v>0</v>
      </c>
      <c r="K632" s="5">
        <f>PRODUCT(Table11[[#This Row],[Actual Price]],Table11[[#This Row],[Rating Count]])</f>
        <v>49852500</v>
      </c>
      <c r="L632" t="s">
        <v>15055</v>
      </c>
      <c r="M632" t="s">
        <v>15059</v>
      </c>
    </row>
    <row r="633" spans="1:13" x14ac:dyDescent="0.3">
      <c r="A633" t="s">
        <v>7015</v>
      </c>
      <c r="B633" t="s">
        <v>14660</v>
      </c>
      <c r="C633" t="s">
        <v>12825</v>
      </c>
      <c r="D633">
        <v>2499</v>
      </c>
      <c r="E633">
        <v>5999</v>
      </c>
      <c r="F633" s="13">
        <v>0.57999999999999996</v>
      </c>
      <c r="G633">
        <v>4.0999999999999996</v>
      </c>
      <c r="H633">
        <v>5852</v>
      </c>
      <c r="I633" s="13">
        <f>IF(Table11[[#This Row],[Discount Percentage]]&gt;=0.5,1,0)</f>
        <v>1</v>
      </c>
      <c r="K633" s="5">
        <f>PRODUCT(Table11[[#This Row],[Actual Price]],Table11[[#This Row],[Rating Count]])</f>
        <v>35106148</v>
      </c>
      <c r="L633" t="s">
        <v>15055</v>
      </c>
      <c r="M633" t="s">
        <v>15058</v>
      </c>
    </row>
    <row r="634" spans="1:13" x14ac:dyDescent="0.3">
      <c r="A634" t="s">
        <v>4974</v>
      </c>
      <c r="B634" t="s">
        <v>13342</v>
      </c>
      <c r="C634" t="s">
        <v>12827</v>
      </c>
      <c r="D634">
        <v>50</v>
      </c>
      <c r="E634">
        <v>50</v>
      </c>
      <c r="F634" s="13">
        <v>0</v>
      </c>
      <c r="G634">
        <v>4.3</v>
      </c>
      <c r="H634">
        <v>5792</v>
      </c>
      <c r="I634" s="13">
        <f>IF(Table11[[#This Row],[Discount Percentage]]&gt;=0.5,1,0)</f>
        <v>0</v>
      </c>
      <c r="K634" s="5">
        <f>PRODUCT(Table11[[#This Row],[Actual Price]],Table11[[#This Row],[Rating Count]])</f>
        <v>289600</v>
      </c>
      <c r="L634" t="s">
        <v>15054</v>
      </c>
      <c r="M634" t="s">
        <v>15058</v>
      </c>
    </row>
    <row r="635" spans="1:13" x14ac:dyDescent="0.3">
      <c r="A635" t="s">
        <v>5110</v>
      </c>
      <c r="B635" t="s">
        <v>14519</v>
      </c>
      <c r="C635" t="s">
        <v>12827</v>
      </c>
      <c r="D635">
        <v>1295</v>
      </c>
      <c r="E635">
        <v>1295</v>
      </c>
      <c r="F635" s="13">
        <v>0</v>
      </c>
      <c r="G635">
        <v>4.5</v>
      </c>
      <c r="H635">
        <v>5760</v>
      </c>
      <c r="I635" s="13">
        <f>IF(Table11[[#This Row],[Discount Percentage]]&gt;=0.5,1,0)</f>
        <v>0</v>
      </c>
      <c r="K635" s="5">
        <f>PRODUCT(Table11[[#This Row],[Actual Price]],Table11[[#This Row],[Rating Count]])</f>
        <v>7459200</v>
      </c>
      <c r="L635" t="s">
        <v>15055</v>
      </c>
      <c r="M635" t="s">
        <v>15058</v>
      </c>
    </row>
    <row r="636" spans="1:13" x14ac:dyDescent="0.3">
      <c r="A636" t="s">
        <v>7584</v>
      </c>
      <c r="B636" t="s">
        <v>14701</v>
      </c>
      <c r="C636" t="s">
        <v>12824</v>
      </c>
      <c r="D636">
        <v>699</v>
      </c>
      <c r="E636">
        <v>1490</v>
      </c>
      <c r="F636" s="13">
        <v>0.53</v>
      </c>
      <c r="G636">
        <v>4</v>
      </c>
      <c r="H636">
        <v>5736</v>
      </c>
      <c r="I636" s="13">
        <f>IF(Table11[[#This Row],[Discount Percentage]]&gt;=0.5,1,0)</f>
        <v>1</v>
      </c>
      <c r="K636" s="5">
        <f>PRODUCT(Table11[[#This Row],[Actual Price]],Table11[[#This Row],[Rating Count]])</f>
        <v>8546640</v>
      </c>
      <c r="L636" t="s">
        <v>15055</v>
      </c>
      <c r="M636" t="s">
        <v>15059</v>
      </c>
    </row>
    <row r="637" spans="1:13" x14ac:dyDescent="0.3">
      <c r="A637" t="s">
        <v>5851</v>
      </c>
      <c r="B637" t="s">
        <v>13423</v>
      </c>
      <c r="C637" t="s">
        <v>12824</v>
      </c>
      <c r="D637">
        <v>399</v>
      </c>
      <c r="E637">
        <v>1499</v>
      </c>
      <c r="F637" s="13">
        <v>0.73</v>
      </c>
      <c r="G637">
        <v>4.0999999999999996</v>
      </c>
      <c r="H637">
        <v>5730</v>
      </c>
      <c r="I637" s="13">
        <f>IF(Table11[[#This Row],[Discount Percentage]]&gt;=0.5,1,0)</f>
        <v>1</v>
      </c>
      <c r="K637" s="5">
        <f>PRODUCT(Table11[[#This Row],[Actual Price]],Table11[[#This Row],[Rating Count]])</f>
        <v>8589270</v>
      </c>
      <c r="L637" t="s">
        <v>15053</v>
      </c>
      <c r="M637" t="s">
        <v>15058</v>
      </c>
    </row>
    <row r="638" spans="1:13" x14ac:dyDescent="0.3">
      <c r="A638" t="s">
        <v>6166</v>
      </c>
      <c r="B638" t="s">
        <v>13451</v>
      </c>
      <c r="C638" t="s">
        <v>12827</v>
      </c>
      <c r="D638">
        <v>480</v>
      </c>
      <c r="E638">
        <v>600</v>
      </c>
      <c r="F638" s="13">
        <v>0.2</v>
      </c>
      <c r="G638">
        <v>4.3</v>
      </c>
      <c r="H638">
        <v>5719</v>
      </c>
      <c r="I638" s="13">
        <f>IF(Table11[[#This Row],[Discount Percentage]]&gt;=0.5,1,0)</f>
        <v>0</v>
      </c>
      <c r="K638" s="5">
        <f>PRODUCT(Table11[[#This Row],[Actual Price]],Table11[[#This Row],[Rating Count]])</f>
        <v>3431400</v>
      </c>
      <c r="L638" t="s">
        <v>15053</v>
      </c>
      <c r="M638" t="s">
        <v>15059</v>
      </c>
    </row>
    <row r="639" spans="1:13" x14ac:dyDescent="0.3">
      <c r="A639" t="s">
        <v>7085</v>
      </c>
      <c r="B639" t="s">
        <v>14664</v>
      </c>
      <c r="C639" t="s">
        <v>12824</v>
      </c>
      <c r="D639">
        <v>115</v>
      </c>
      <c r="E639">
        <v>999</v>
      </c>
      <c r="F639" s="13">
        <v>0.88</v>
      </c>
      <c r="G639">
        <v>3.3</v>
      </c>
      <c r="H639">
        <v>5692</v>
      </c>
      <c r="I639" s="13">
        <f>IF(Table11[[#This Row],[Discount Percentage]]&gt;=0.5,1,0)</f>
        <v>1</v>
      </c>
      <c r="K639" s="5">
        <f>PRODUCT(Table11[[#This Row],[Actual Price]],Table11[[#This Row],[Rating Count]])</f>
        <v>5686308</v>
      </c>
      <c r="L639" t="s">
        <v>15054</v>
      </c>
      <c r="M639" t="s">
        <v>15059</v>
      </c>
    </row>
    <row r="640" spans="1:13" x14ac:dyDescent="0.3">
      <c r="A640" t="s">
        <v>2036</v>
      </c>
      <c r="B640" t="s">
        <v>14237</v>
      </c>
      <c r="C640" t="s">
        <v>12824</v>
      </c>
      <c r="D640">
        <v>799</v>
      </c>
      <c r="E640">
        <v>1749</v>
      </c>
      <c r="F640" s="13">
        <v>0.54</v>
      </c>
      <c r="G640">
        <v>4.0999999999999996</v>
      </c>
      <c r="H640">
        <v>5626</v>
      </c>
      <c r="I640" s="13">
        <f>IF(Table11[[#This Row],[Discount Percentage]]&gt;=0.5,1,0)</f>
        <v>1</v>
      </c>
      <c r="K640" s="5">
        <f>PRODUCT(Table11[[#This Row],[Actual Price]],Table11[[#This Row],[Rating Count]])</f>
        <v>9839874</v>
      </c>
      <c r="L640" t="s">
        <v>15055</v>
      </c>
      <c r="M640" t="s">
        <v>15059</v>
      </c>
    </row>
    <row r="641" spans="1:13" x14ac:dyDescent="0.3">
      <c r="A641" t="s">
        <v>7216</v>
      </c>
      <c r="B641" t="s">
        <v>13550</v>
      </c>
      <c r="C641" t="s">
        <v>12824</v>
      </c>
      <c r="D641">
        <v>549</v>
      </c>
      <c r="E641">
        <v>2499</v>
      </c>
      <c r="F641" s="13">
        <v>0.78</v>
      </c>
      <c r="G641">
        <v>4.3</v>
      </c>
      <c r="H641">
        <v>5556</v>
      </c>
      <c r="I641" s="13">
        <f>IF(Table11[[#This Row],[Discount Percentage]]&gt;=0.5,1,0)</f>
        <v>1</v>
      </c>
      <c r="K641" s="5">
        <f>PRODUCT(Table11[[#This Row],[Actual Price]],Table11[[#This Row],[Rating Count]])</f>
        <v>13884444</v>
      </c>
      <c r="L641" t="s">
        <v>15055</v>
      </c>
      <c r="M641" t="s">
        <v>15059</v>
      </c>
    </row>
    <row r="642" spans="1:13" x14ac:dyDescent="0.3">
      <c r="A642" t="s">
        <v>7951</v>
      </c>
      <c r="B642" t="s">
        <v>14723</v>
      </c>
      <c r="C642" t="s">
        <v>12825</v>
      </c>
      <c r="D642">
        <v>2299</v>
      </c>
      <c r="E642">
        <v>7500</v>
      </c>
      <c r="F642" s="13">
        <v>0.69</v>
      </c>
      <c r="G642">
        <v>4.0999999999999996</v>
      </c>
      <c r="H642">
        <v>5554</v>
      </c>
      <c r="I642" s="13">
        <f>IF(Table11[[#This Row],[Discount Percentage]]&gt;=0.5,1,0)</f>
        <v>1</v>
      </c>
      <c r="K642" s="5">
        <f>PRODUCT(Table11[[#This Row],[Actual Price]],Table11[[#This Row],[Rating Count]])</f>
        <v>41655000</v>
      </c>
      <c r="L642" t="s">
        <v>15055</v>
      </c>
      <c r="M642" t="s">
        <v>15059</v>
      </c>
    </row>
    <row r="643" spans="1:13" x14ac:dyDescent="0.3">
      <c r="A643" t="s">
        <v>1319</v>
      </c>
      <c r="B643" t="s">
        <v>14138</v>
      </c>
      <c r="C643" t="s">
        <v>12824</v>
      </c>
      <c r="D643">
        <v>999</v>
      </c>
      <c r="E643">
        <v>2100</v>
      </c>
      <c r="F643" s="13">
        <v>0.52</v>
      </c>
      <c r="G643">
        <v>4.5</v>
      </c>
      <c r="H643">
        <v>5492</v>
      </c>
      <c r="I643" s="13">
        <f>IF(Table11[[#This Row],[Discount Percentage]]&gt;=0.5,1,0)</f>
        <v>1</v>
      </c>
      <c r="K643" s="5">
        <f>PRODUCT(Table11[[#This Row],[Actual Price]],Table11[[#This Row],[Rating Count]])</f>
        <v>11533200</v>
      </c>
      <c r="L643" t="s">
        <v>15055</v>
      </c>
      <c r="M643" t="s">
        <v>15059</v>
      </c>
    </row>
    <row r="644" spans="1:13" x14ac:dyDescent="0.3">
      <c r="A644" t="s">
        <v>1640</v>
      </c>
      <c r="B644" t="s">
        <v>14239</v>
      </c>
      <c r="C644" t="s">
        <v>12824</v>
      </c>
      <c r="D644">
        <v>499</v>
      </c>
      <c r="E644">
        <v>1200</v>
      </c>
      <c r="F644" s="13">
        <v>0.57999999999999996</v>
      </c>
      <c r="G644">
        <v>4.3</v>
      </c>
      <c r="H644">
        <v>5451</v>
      </c>
      <c r="I644" s="13">
        <f>IF(Table11[[#This Row],[Discount Percentage]]&gt;=0.5,1,0)</f>
        <v>1</v>
      </c>
      <c r="K644" s="5">
        <f>PRODUCT(Table11[[#This Row],[Actual Price]],Table11[[#This Row],[Rating Count]])</f>
        <v>6541200</v>
      </c>
      <c r="L644" t="s">
        <v>15053</v>
      </c>
      <c r="M644" t="s">
        <v>15059</v>
      </c>
    </row>
    <row r="645" spans="1:13" x14ac:dyDescent="0.3">
      <c r="A645" t="s">
        <v>2548</v>
      </c>
      <c r="B645" t="s">
        <v>14239</v>
      </c>
      <c r="C645" t="s">
        <v>12824</v>
      </c>
      <c r="D645">
        <v>649</v>
      </c>
      <c r="E645">
        <v>1600</v>
      </c>
      <c r="F645" s="13">
        <v>0.59</v>
      </c>
      <c r="G645">
        <v>4.3</v>
      </c>
      <c r="H645">
        <v>5451</v>
      </c>
      <c r="I645" s="13">
        <f>IF(Table11[[#This Row],[Discount Percentage]]&gt;=0.5,1,0)</f>
        <v>1</v>
      </c>
      <c r="K645" s="5">
        <f>PRODUCT(Table11[[#This Row],[Actual Price]],Table11[[#This Row],[Rating Count]])</f>
        <v>8721600</v>
      </c>
      <c r="L645" t="s">
        <v>15055</v>
      </c>
      <c r="M645" t="s">
        <v>15060</v>
      </c>
    </row>
    <row r="646" spans="1:13" x14ac:dyDescent="0.3">
      <c r="A646" t="s">
        <v>8674</v>
      </c>
      <c r="B646" t="s">
        <v>14774</v>
      </c>
      <c r="C646" t="s">
        <v>12828</v>
      </c>
      <c r="D646">
        <v>351</v>
      </c>
      <c r="E646">
        <v>999</v>
      </c>
      <c r="F646" s="13">
        <v>0.65</v>
      </c>
      <c r="G646">
        <v>4</v>
      </c>
      <c r="H646">
        <v>5380</v>
      </c>
      <c r="I646" s="13">
        <f>IF(Table11[[#This Row],[Discount Percentage]]&gt;=0.5,1,0)</f>
        <v>1</v>
      </c>
      <c r="K646" s="5">
        <f>PRODUCT(Table11[[#This Row],[Actual Price]],Table11[[#This Row],[Rating Count]])</f>
        <v>5374620</v>
      </c>
      <c r="L646" t="s">
        <v>15053</v>
      </c>
      <c r="M646" t="s">
        <v>15058</v>
      </c>
    </row>
    <row r="647" spans="1:13" x14ac:dyDescent="0.3">
      <c r="A647" t="s">
        <v>9155</v>
      </c>
      <c r="B647" t="s">
        <v>14807</v>
      </c>
      <c r="C647" t="s">
        <v>12828</v>
      </c>
      <c r="D647">
        <v>499</v>
      </c>
      <c r="E647">
        <v>625</v>
      </c>
      <c r="F647" s="13">
        <v>0.2</v>
      </c>
      <c r="G647">
        <v>4.2</v>
      </c>
      <c r="H647">
        <v>5355</v>
      </c>
      <c r="I647" s="13">
        <f>IF(Table11[[#This Row],[Discount Percentage]]&gt;=0.5,1,0)</f>
        <v>0</v>
      </c>
      <c r="K647" s="5">
        <f>PRODUCT(Table11[[#This Row],[Actual Price]],Table11[[#This Row],[Rating Count]])</f>
        <v>3346875</v>
      </c>
      <c r="L647" t="s">
        <v>15053</v>
      </c>
      <c r="M647" t="s">
        <v>15059</v>
      </c>
    </row>
    <row r="648" spans="1:13" x14ac:dyDescent="0.3">
      <c r="A648" t="s">
        <v>11222</v>
      </c>
      <c r="B648" t="s">
        <v>14930</v>
      </c>
      <c r="C648" t="s">
        <v>12828</v>
      </c>
      <c r="D648">
        <v>27900</v>
      </c>
      <c r="E648">
        <v>59900</v>
      </c>
      <c r="F648" s="13">
        <v>0.53</v>
      </c>
      <c r="G648">
        <v>4.4000000000000004</v>
      </c>
      <c r="H648">
        <v>5298</v>
      </c>
      <c r="I648" s="13">
        <f>IF(Table11[[#This Row],[Discount Percentage]]&gt;=0.5,1,0)</f>
        <v>1</v>
      </c>
      <c r="K648" s="5">
        <f>PRODUCT(Table11[[#This Row],[Actual Price]],Table11[[#This Row],[Rating Count]])</f>
        <v>317350200</v>
      </c>
      <c r="L648" t="s">
        <v>15055</v>
      </c>
      <c r="M648" t="s">
        <v>15060</v>
      </c>
    </row>
    <row r="649" spans="1:13" x14ac:dyDescent="0.3">
      <c r="A649" t="s">
        <v>9615</v>
      </c>
      <c r="B649" t="s">
        <v>14834</v>
      </c>
      <c r="C649" t="s">
        <v>12828</v>
      </c>
      <c r="D649">
        <v>2088</v>
      </c>
      <c r="E649">
        <v>5550</v>
      </c>
      <c r="F649" s="13">
        <v>0.62</v>
      </c>
      <c r="G649">
        <v>4</v>
      </c>
      <c r="H649">
        <v>5292</v>
      </c>
      <c r="I649" s="13">
        <f>IF(Table11[[#This Row],[Discount Percentage]]&gt;=0.5,1,0)</f>
        <v>1</v>
      </c>
      <c r="K649" s="5">
        <f>PRODUCT(Table11[[#This Row],[Actual Price]],Table11[[#This Row],[Rating Count]])</f>
        <v>29370600</v>
      </c>
      <c r="L649" t="s">
        <v>15055</v>
      </c>
      <c r="M649" t="s">
        <v>15059</v>
      </c>
    </row>
    <row r="650" spans="1:13" x14ac:dyDescent="0.3">
      <c r="A650" t="s">
        <v>11263</v>
      </c>
      <c r="B650" t="s">
        <v>14933</v>
      </c>
      <c r="C650" t="s">
        <v>12828</v>
      </c>
      <c r="D650">
        <v>2449</v>
      </c>
      <c r="E650">
        <v>3390</v>
      </c>
      <c r="F650" s="13">
        <v>0.28000000000000003</v>
      </c>
      <c r="G650">
        <v>4</v>
      </c>
      <c r="H650">
        <v>5206</v>
      </c>
      <c r="I650" s="13">
        <f>IF(Table11[[#This Row],[Discount Percentage]]&gt;=0.5,1,0)</f>
        <v>0</v>
      </c>
      <c r="K650" s="5">
        <f>PRODUCT(Table11[[#This Row],[Actual Price]],Table11[[#This Row],[Rating Count]])</f>
        <v>17648340</v>
      </c>
      <c r="L650" t="s">
        <v>15055</v>
      </c>
      <c r="M650" t="s">
        <v>15060</v>
      </c>
    </row>
    <row r="651" spans="1:13" x14ac:dyDescent="0.3">
      <c r="A651" t="s">
        <v>7656</v>
      </c>
      <c r="B651" t="s">
        <v>14706</v>
      </c>
      <c r="C651" t="s">
        <v>12824</v>
      </c>
      <c r="D651">
        <v>649</v>
      </c>
      <c r="E651">
        <v>1300</v>
      </c>
      <c r="F651" s="13">
        <v>0.5</v>
      </c>
      <c r="G651">
        <v>4.0999999999999996</v>
      </c>
      <c r="H651">
        <v>5195</v>
      </c>
      <c r="I651" s="13">
        <f>IF(Table11[[#This Row],[Discount Percentage]]&gt;=0.5,1,0)</f>
        <v>1</v>
      </c>
      <c r="K651" s="5">
        <f>PRODUCT(Table11[[#This Row],[Actual Price]],Table11[[#This Row],[Rating Count]])</f>
        <v>6753500</v>
      </c>
      <c r="L651" t="s">
        <v>15055</v>
      </c>
      <c r="M651" t="s">
        <v>15059</v>
      </c>
    </row>
    <row r="652" spans="1:13" x14ac:dyDescent="0.3">
      <c r="A652" t="s">
        <v>3301</v>
      </c>
      <c r="B652" t="s">
        <v>14384</v>
      </c>
      <c r="C652" t="s">
        <v>12825</v>
      </c>
      <c r="D652">
        <v>2998</v>
      </c>
      <c r="E652">
        <v>5999</v>
      </c>
      <c r="F652" s="13">
        <v>0.5</v>
      </c>
      <c r="G652">
        <v>4.0999999999999996</v>
      </c>
      <c r="H652">
        <v>5179</v>
      </c>
      <c r="I652" s="13">
        <f>IF(Table11[[#This Row],[Discount Percentage]]&gt;=0.5,1,0)</f>
        <v>1</v>
      </c>
      <c r="K652" s="5">
        <f>PRODUCT(Table11[[#This Row],[Actual Price]],Table11[[#This Row],[Rating Count]])</f>
        <v>31068821</v>
      </c>
      <c r="L652" t="s">
        <v>15055</v>
      </c>
      <c r="M652" t="s">
        <v>15058</v>
      </c>
    </row>
    <row r="653" spans="1:13" x14ac:dyDescent="0.3">
      <c r="A653" t="s">
        <v>10304</v>
      </c>
      <c r="B653" t="s">
        <v>13844</v>
      </c>
      <c r="C653" t="s">
        <v>12828</v>
      </c>
      <c r="D653">
        <v>1182</v>
      </c>
      <c r="E653">
        <v>2995</v>
      </c>
      <c r="F653" s="13">
        <v>0.61</v>
      </c>
      <c r="G653">
        <v>4.2</v>
      </c>
      <c r="H653">
        <v>5178</v>
      </c>
      <c r="I653" s="13">
        <f>IF(Table11[[#This Row],[Discount Percentage]]&gt;=0.5,1,0)</f>
        <v>1</v>
      </c>
      <c r="K653" s="5">
        <f>PRODUCT(Table11[[#This Row],[Actual Price]],Table11[[#This Row],[Rating Count]])</f>
        <v>15508110</v>
      </c>
      <c r="L653" t="s">
        <v>15055</v>
      </c>
      <c r="M653" t="s">
        <v>15059</v>
      </c>
    </row>
    <row r="654" spans="1:13" x14ac:dyDescent="0.3">
      <c r="A654" t="s">
        <v>5445</v>
      </c>
      <c r="B654" t="s">
        <v>13385</v>
      </c>
      <c r="C654" t="s">
        <v>12824</v>
      </c>
      <c r="D654">
        <v>169</v>
      </c>
      <c r="E654">
        <v>299</v>
      </c>
      <c r="F654" s="13">
        <v>0.43</v>
      </c>
      <c r="G654">
        <v>4.4000000000000004</v>
      </c>
      <c r="H654">
        <v>5176</v>
      </c>
      <c r="I654" s="13">
        <f>IF(Table11[[#This Row],[Discount Percentage]]&gt;=0.5,1,0)</f>
        <v>0</v>
      </c>
      <c r="K654" s="5">
        <f>PRODUCT(Table11[[#This Row],[Actual Price]],Table11[[#This Row],[Rating Count]])</f>
        <v>1547624</v>
      </c>
      <c r="L654" t="s">
        <v>15054</v>
      </c>
      <c r="M654" t="s">
        <v>15058</v>
      </c>
    </row>
    <row r="655" spans="1:13" x14ac:dyDescent="0.3">
      <c r="A655" t="s">
        <v>11644</v>
      </c>
      <c r="B655" t="s">
        <v>13972</v>
      </c>
      <c r="C655" t="s">
        <v>12828</v>
      </c>
      <c r="D655">
        <v>7799</v>
      </c>
      <c r="E655">
        <v>12500</v>
      </c>
      <c r="F655" s="13">
        <v>0.38</v>
      </c>
      <c r="G655">
        <v>4</v>
      </c>
      <c r="H655">
        <v>5160</v>
      </c>
      <c r="I655" s="13">
        <f>IF(Table11[[#This Row],[Discount Percentage]]&gt;=0.5,1,0)</f>
        <v>0</v>
      </c>
      <c r="K655" s="5">
        <f>PRODUCT(Table11[[#This Row],[Actual Price]],Table11[[#This Row],[Rating Count]])</f>
        <v>64500000</v>
      </c>
      <c r="L655" t="s">
        <v>15055</v>
      </c>
      <c r="M655" t="s">
        <v>15060</v>
      </c>
    </row>
    <row r="656" spans="1:13" x14ac:dyDescent="0.3">
      <c r="A656" t="s">
        <v>11041</v>
      </c>
      <c r="B656" t="s">
        <v>13914</v>
      </c>
      <c r="C656" t="s">
        <v>12828</v>
      </c>
      <c r="D656">
        <v>6525</v>
      </c>
      <c r="E656">
        <v>8820</v>
      </c>
      <c r="F656" s="13">
        <v>0.26</v>
      </c>
      <c r="G656">
        <v>4.5</v>
      </c>
      <c r="H656">
        <v>5137</v>
      </c>
      <c r="I656" s="13">
        <f>IF(Table11[[#This Row],[Discount Percentage]]&gt;=0.5,1,0)</f>
        <v>0</v>
      </c>
      <c r="K656" s="5">
        <f>PRODUCT(Table11[[#This Row],[Actual Price]],Table11[[#This Row],[Rating Count]])</f>
        <v>45308340</v>
      </c>
      <c r="L656" t="s">
        <v>15055</v>
      </c>
      <c r="M656" t="s">
        <v>15060</v>
      </c>
    </row>
    <row r="657" spans="1:13" x14ac:dyDescent="0.3">
      <c r="A657" t="s">
        <v>8012</v>
      </c>
      <c r="B657" t="s">
        <v>13627</v>
      </c>
      <c r="C657" t="s">
        <v>12825</v>
      </c>
      <c r="D657">
        <v>279</v>
      </c>
      <c r="E657">
        <v>1299</v>
      </c>
      <c r="F657" s="13">
        <v>0.79</v>
      </c>
      <c r="G657">
        <v>4</v>
      </c>
      <c r="H657">
        <v>5072</v>
      </c>
      <c r="I657" s="13">
        <f>IF(Table11[[#This Row],[Discount Percentage]]&gt;=0.5,1,0)</f>
        <v>1</v>
      </c>
      <c r="K657" s="5">
        <f>PRODUCT(Table11[[#This Row],[Actual Price]],Table11[[#This Row],[Rating Count]])</f>
        <v>6588528</v>
      </c>
      <c r="L657" t="s">
        <v>15053</v>
      </c>
      <c r="M657" t="s">
        <v>15059</v>
      </c>
    </row>
    <row r="658" spans="1:13" x14ac:dyDescent="0.3">
      <c r="A658" t="s">
        <v>11554</v>
      </c>
      <c r="B658" t="s">
        <v>14956</v>
      </c>
      <c r="C658" t="s">
        <v>12828</v>
      </c>
      <c r="D658">
        <v>640</v>
      </c>
      <c r="E658">
        <v>1020</v>
      </c>
      <c r="F658" s="13">
        <v>0.37</v>
      </c>
      <c r="G658">
        <v>4.0999999999999996</v>
      </c>
      <c r="H658">
        <v>5059</v>
      </c>
      <c r="I658" s="13">
        <f>IF(Table11[[#This Row],[Discount Percentage]]&gt;=0.5,1,0)</f>
        <v>0</v>
      </c>
      <c r="K658" s="5">
        <f>PRODUCT(Table11[[#This Row],[Actual Price]],Table11[[#This Row],[Rating Count]])</f>
        <v>5160180</v>
      </c>
      <c r="L658" t="s">
        <v>15055</v>
      </c>
      <c r="M658" t="s">
        <v>15059</v>
      </c>
    </row>
    <row r="659" spans="1:13" x14ac:dyDescent="0.3">
      <c r="A659" t="s">
        <v>6955</v>
      </c>
      <c r="B659" t="s">
        <v>14655</v>
      </c>
      <c r="C659" t="s">
        <v>12824</v>
      </c>
      <c r="D659">
        <v>149</v>
      </c>
      <c r="E659">
        <v>249</v>
      </c>
      <c r="F659" s="13">
        <v>0.4</v>
      </c>
      <c r="G659">
        <v>4</v>
      </c>
      <c r="H659">
        <v>5057</v>
      </c>
      <c r="I659" s="13">
        <f>IF(Table11[[#This Row],[Discount Percentage]]&gt;=0.5,1,0)</f>
        <v>0</v>
      </c>
      <c r="K659" s="5">
        <f>PRODUCT(Table11[[#This Row],[Actual Price]],Table11[[#This Row],[Rating Count]])</f>
        <v>1259193</v>
      </c>
      <c r="L659" t="s">
        <v>15054</v>
      </c>
      <c r="M659" t="s">
        <v>15059</v>
      </c>
    </row>
    <row r="660" spans="1:13" x14ac:dyDescent="0.3">
      <c r="A660" t="s">
        <v>6944</v>
      </c>
      <c r="B660" t="s">
        <v>13525</v>
      </c>
      <c r="C660" t="s">
        <v>12828</v>
      </c>
      <c r="D660">
        <v>99</v>
      </c>
      <c r="E660">
        <v>99</v>
      </c>
      <c r="F660" s="13">
        <v>0</v>
      </c>
      <c r="G660">
        <v>4.3</v>
      </c>
      <c r="H660">
        <v>5036</v>
      </c>
      <c r="I660" s="13">
        <f>IF(Table11[[#This Row],[Discount Percentage]]&gt;=0.5,1,0)</f>
        <v>0</v>
      </c>
      <c r="K660" s="5">
        <f>PRODUCT(Table11[[#This Row],[Actual Price]],Table11[[#This Row],[Rating Count]])</f>
        <v>498564</v>
      </c>
      <c r="L660" t="s">
        <v>15054</v>
      </c>
      <c r="M660" t="s">
        <v>15059</v>
      </c>
    </row>
    <row r="661" spans="1:13" x14ac:dyDescent="0.3">
      <c r="A661" t="s">
        <v>9999</v>
      </c>
      <c r="B661" t="s">
        <v>14857</v>
      </c>
      <c r="C661" t="s">
        <v>12828</v>
      </c>
      <c r="D661">
        <v>3249</v>
      </c>
      <c r="E661">
        <v>6375</v>
      </c>
      <c r="F661" s="13">
        <v>0.49</v>
      </c>
      <c r="G661">
        <v>4</v>
      </c>
      <c r="H661">
        <v>4978</v>
      </c>
      <c r="I661" s="13">
        <f>IF(Table11[[#This Row],[Discount Percentage]]&gt;=0.5,1,0)</f>
        <v>0</v>
      </c>
      <c r="K661" s="5">
        <f>PRODUCT(Table11[[#This Row],[Actual Price]],Table11[[#This Row],[Rating Count]])</f>
        <v>31734750</v>
      </c>
      <c r="L661" t="s">
        <v>15055</v>
      </c>
      <c r="M661" t="s">
        <v>15059</v>
      </c>
    </row>
    <row r="662" spans="1:13" x14ac:dyDescent="0.3">
      <c r="A662" t="s">
        <v>4743</v>
      </c>
      <c r="B662" t="s">
        <v>14488</v>
      </c>
      <c r="C662" t="s">
        <v>12825</v>
      </c>
      <c r="D662">
        <v>139</v>
      </c>
      <c r="E662">
        <v>499</v>
      </c>
      <c r="F662" s="13">
        <v>0.72</v>
      </c>
      <c r="G662">
        <v>4.2</v>
      </c>
      <c r="H662">
        <v>4971</v>
      </c>
      <c r="I662" s="13">
        <f>IF(Table11[[#This Row],[Discount Percentage]]&gt;=0.5,1,0)</f>
        <v>1</v>
      </c>
      <c r="K662" s="5">
        <f>PRODUCT(Table11[[#This Row],[Actual Price]],Table11[[#This Row],[Rating Count]])</f>
        <v>2480529</v>
      </c>
      <c r="L662" t="s">
        <v>15054</v>
      </c>
      <c r="M662" t="s">
        <v>15058</v>
      </c>
    </row>
    <row r="663" spans="1:13" x14ac:dyDescent="0.3">
      <c r="A663" t="s">
        <v>12371</v>
      </c>
      <c r="B663" t="s">
        <v>15006</v>
      </c>
      <c r="C663" t="s">
        <v>12828</v>
      </c>
      <c r="D663">
        <v>184</v>
      </c>
      <c r="E663">
        <v>450</v>
      </c>
      <c r="F663" s="13">
        <v>0.59</v>
      </c>
      <c r="G663">
        <v>4.2</v>
      </c>
      <c r="H663">
        <v>4971</v>
      </c>
      <c r="I663" s="13">
        <f>IF(Table11[[#This Row],[Discount Percentage]]&gt;=0.5,1,0)</f>
        <v>1</v>
      </c>
      <c r="K663" s="5">
        <f>PRODUCT(Table11[[#This Row],[Actual Price]],Table11[[#This Row],[Rating Count]])</f>
        <v>2236950</v>
      </c>
      <c r="L663" t="s">
        <v>15054</v>
      </c>
      <c r="M663" t="s">
        <v>15059</v>
      </c>
    </row>
    <row r="664" spans="1:13" x14ac:dyDescent="0.3">
      <c r="A664" t="s">
        <v>3860</v>
      </c>
      <c r="B664" t="s">
        <v>14427</v>
      </c>
      <c r="C664" t="s">
        <v>12825</v>
      </c>
      <c r="D664">
        <v>337</v>
      </c>
      <c r="E664">
        <v>699</v>
      </c>
      <c r="F664" s="13">
        <v>0.52</v>
      </c>
      <c r="G664">
        <v>4.2</v>
      </c>
      <c r="H664">
        <v>4969</v>
      </c>
      <c r="I664" s="13">
        <f>IF(Table11[[#This Row],[Discount Percentage]]&gt;=0.5,1,0)</f>
        <v>1</v>
      </c>
      <c r="K664" s="5">
        <f>PRODUCT(Table11[[#This Row],[Actual Price]],Table11[[#This Row],[Rating Count]])</f>
        <v>3473331</v>
      </c>
      <c r="L664" t="s">
        <v>15053</v>
      </c>
      <c r="M664" t="s">
        <v>15059</v>
      </c>
    </row>
    <row r="665" spans="1:13" x14ac:dyDescent="0.3">
      <c r="A665" t="s">
        <v>8247</v>
      </c>
      <c r="B665" t="s">
        <v>14741</v>
      </c>
      <c r="C665" t="s">
        <v>12824</v>
      </c>
      <c r="D665">
        <v>449</v>
      </c>
      <c r="E665">
        <v>1300</v>
      </c>
      <c r="F665" s="13">
        <v>0.65</v>
      </c>
      <c r="G665">
        <v>4.2</v>
      </c>
      <c r="H665">
        <v>4959</v>
      </c>
      <c r="I665" s="13">
        <f>IF(Table11[[#This Row],[Discount Percentage]]&gt;=0.5,1,0)</f>
        <v>1</v>
      </c>
      <c r="K665" s="5">
        <f>PRODUCT(Table11[[#This Row],[Actual Price]],Table11[[#This Row],[Rating Count]])</f>
        <v>6446700</v>
      </c>
      <c r="L665" t="s">
        <v>15053</v>
      </c>
      <c r="M665" t="s">
        <v>15059</v>
      </c>
    </row>
    <row r="666" spans="1:13" x14ac:dyDescent="0.3">
      <c r="A666" t="s">
        <v>8175</v>
      </c>
      <c r="B666" t="s">
        <v>13642</v>
      </c>
      <c r="C666" t="s">
        <v>12827</v>
      </c>
      <c r="D666">
        <v>120</v>
      </c>
      <c r="E666">
        <v>120</v>
      </c>
      <c r="F666" s="13">
        <v>0</v>
      </c>
      <c r="G666">
        <v>4.5</v>
      </c>
      <c r="H666">
        <v>4951</v>
      </c>
      <c r="I666" s="13">
        <f>IF(Table11[[#This Row],[Discount Percentage]]&gt;=0.5,1,0)</f>
        <v>0</v>
      </c>
      <c r="K666" s="5">
        <f>PRODUCT(Table11[[#This Row],[Actual Price]],Table11[[#This Row],[Rating Count]])</f>
        <v>594120</v>
      </c>
      <c r="L666" t="s">
        <v>15054</v>
      </c>
      <c r="M666" t="s">
        <v>15059</v>
      </c>
    </row>
    <row r="667" spans="1:13" x14ac:dyDescent="0.3">
      <c r="A667" t="s">
        <v>8726</v>
      </c>
      <c r="B667" t="s">
        <v>14779</v>
      </c>
      <c r="C667" t="s">
        <v>12828</v>
      </c>
      <c r="D667">
        <v>1969</v>
      </c>
      <c r="E667">
        <v>5000</v>
      </c>
      <c r="F667" s="13">
        <v>0.61</v>
      </c>
      <c r="G667">
        <v>4.0999999999999996</v>
      </c>
      <c r="H667">
        <v>4927</v>
      </c>
      <c r="I667" s="13">
        <f>IF(Table11[[#This Row],[Discount Percentage]]&gt;=0.5,1,0)</f>
        <v>1</v>
      </c>
      <c r="K667" s="5">
        <f>PRODUCT(Table11[[#This Row],[Actual Price]],Table11[[#This Row],[Rating Count]])</f>
        <v>24635000</v>
      </c>
      <c r="L667" t="s">
        <v>15055</v>
      </c>
      <c r="M667" t="s">
        <v>15059</v>
      </c>
    </row>
    <row r="668" spans="1:13" x14ac:dyDescent="0.3">
      <c r="A668" t="s">
        <v>10070</v>
      </c>
      <c r="B668" t="s">
        <v>14862</v>
      </c>
      <c r="C668" t="s">
        <v>12828</v>
      </c>
      <c r="D668">
        <v>999</v>
      </c>
      <c r="E668">
        <v>1560</v>
      </c>
      <c r="F668" s="13">
        <v>0.36</v>
      </c>
      <c r="G668">
        <v>3.6</v>
      </c>
      <c r="H668">
        <v>4881</v>
      </c>
      <c r="I668" s="13">
        <f>IF(Table11[[#This Row],[Discount Percentage]]&gt;=0.5,1,0)</f>
        <v>0</v>
      </c>
      <c r="K668" s="5">
        <f>PRODUCT(Table11[[#This Row],[Actual Price]],Table11[[#This Row],[Rating Count]])</f>
        <v>7614360</v>
      </c>
      <c r="L668" t="s">
        <v>15055</v>
      </c>
      <c r="M668" t="s">
        <v>15060</v>
      </c>
    </row>
    <row r="669" spans="1:13" x14ac:dyDescent="0.3">
      <c r="A669" t="s">
        <v>5631</v>
      </c>
      <c r="B669" t="s">
        <v>13402</v>
      </c>
      <c r="C669" t="s">
        <v>12825</v>
      </c>
      <c r="D669">
        <v>549</v>
      </c>
      <c r="E669">
        <v>549</v>
      </c>
      <c r="F669" s="13">
        <v>0</v>
      </c>
      <c r="G669">
        <v>4.5</v>
      </c>
      <c r="H669">
        <v>4875</v>
      </c>
      <c r="I669" s="13">
        <f>IF(Table11[[#This Row],[Discount Percentage]]&gt;=0.5,1,0)</f>
        <v>0</v>
      </c>
      <c r="K669" s="5">
        <f>PRODUCT(Table11[[#This Row],[Actual Price]],Table11[[#This Row],[Rating Count]])</f>
        <v>2676375</v>
      </c>
      <c r="L669" t="s">
        <v>15055</v>
      </c>
      <c r="M669" t="s">
        <v>15058</v>
      </c>
    </row>
    <row r="670" spans="1:13" x14ac:dyDescent="0.3">
      <c r="A670" t="s">
        <v>11212</v>
      </c>
      <c r="B670" t="s">
        <v>14929</v>
      </c>
      <c r="C670" t="s">
        <v>12828</v>
      </c>
      <c r="D670">
        <v>717</v>
      </c>
      <c r="E670">
        <v>1390</v>
      </c>
      <c r="F670" s="13">
        <v>0.48</v>
      </c>
      <c r="G670">
        <v>4</v>
      </c>
      <c r="H670">
        <v>4867</v>
      </c>
      <c r="I670" s="13">
        <f>IF(Table11[[#This Row],[Discount Percentage]]&gt;=0.5,1,0)</f>
        <v>0</v>
      </c>
      <c r="K670" s="5">
        <f>PRODUCT(Table11[[#This Row],[Actual Price]],Table11[[#This Row],[Rating Count]])</f>
        <v>6765130</v>
      </c>
      <c r="L670" t="s">
        <v>15055</v>
      </c>
      <c r="M670" t="s">
        <v>15059</v>
      </c>
    </row>
    <row r="671" spans="1:13" x14ac:dyDescent="0.3">
      <c r="A671" t="s">
        <v>8455</v>
      </c>
      <c r="B671" t="s">
        <v>14757</v>
      </c>
      <c r="C671" t="s">
        <v>12828</v>
      </c>
      <c r="D671">
        <v>499</v>
      </c>
      <c r="E671">
        <v>999</v>
      </c>
      <c r="F671" s="13">
        <v>0.5</v>
      </c>
      <c r="G671">
        <v>4.0999999999999996</v>
      </c>
      <c r="H671">
        <v>4859</v>
      </c>
      <c r="I671" s="13">
        <f>IF(Table11[[#This Row],[Discount Percentage]]&gt;=0.5,1,0)</f>
        <v>1</v>
      </c>
      <c r="K671" s="5">
        <f>PRODUCT(Table11[[#This Row],[Actual Price]],Table11[[#This Row],[Rating Count]])</f>
        <v>4854141</v>
      </c>
      <c r="L671" t="s">
        <v>15053</v>
      </c>
      <c r="M671" t="s">
        <v>15059</v>
      </c>
    </row>
    <row r="672" spans="1:13" x14ac:dyDescent="0.3">
      <c r="A672" t="s">
        <v>8205</v>
      </c>
      <c r="B672" t="s">
        <v>13645</v>
      </c>
      <c r="C672" t="s">
        <v>12827</v>
      </c>
      <c r="D672">
        <v>225</v>
      </c>
      <c r="E672">
        <v>225</v>
      </c>
      <c r="F672" s="13">
        <v>0</v>
      </c>
      <c r="G672">
        <v>4.0999999999999996</v>
      </c>
      <c r="H672">
        <v>4798</v>
      </c>
      <c r="I672" s="13">
        <f>IF(Table11[[#This Row],[Discount Percentage]]&gt;=0.5,1,0)</f>
        <v>0</v>
      </c>
      <c r="K672" s="5">
        <f>PRODUCT(Table11[[#This Row],[Actual Price]],Table11[[#This Row],[Rating Count]])</f>
        <v>1079550</v>
      </c>
      <c r="L672" t="s">
        <v>15053</v>
      </c>
      <c r="M672" t="s">
        <v>15059</v>
      </c>
    </row>
    <row r="673" spans="1:13" x14ac:dyDescent="0.3">
      <c r="A673" t="s">
        <v>149</v>
      </c>
      <c r="B673" t="s">
        <v>14108</v>
      </c>
      <c r="C673" t="s">
        <v>12824</v>
      </c>
      <c r="D673">
        <v>159</v>
      </c>
      <c r="E673">
        <v>399</v>
      </c>
      <c r="F673" s="13">
        <v>0.6</v>
      </c>
      <c r="G673">
        <v>4.0999999999999996</v>
      </c>
      <c r="H673">
        <v>4768</v>
      </c>
      <c r="I673" s="13">
        <f>IF(Table11[[#This Row],[Discount Percentage]]&gt;=0.5,1,0)</f>
        <v>1</v>
      </c>
      <c r="K673" s="5">
        <f>PRODUCT(Table11[[#This Row],[Actual Price]],Table11[[#This Row],[Rating Count]])</f>
        <v>1902432</v>
      </c>
      <c r="L673" t="s">
        <v>15054</v>
      </c>
      <c r="M673" t="s">
        <v>15059</v>
      </c>
    </row>
    <row r="674" spans="1:13" x14ac:dyDescent="0.3">
      <c r="A674" t="s">
        <v>5642</v>
      </c>
      <c r="B674" t="s">
        <v>13403</v>
      </c>
      <c r="C674" t="s">
        <v>12825</v>
      </c>
      <c r="D674">
        <v>12000</v>
      </c>
      <c r="E674">
        <v>29999</v>
      </c>
      <c r="F674" s="13">
        <v>0.6</v>
      </c>
      <c r="G674">
        <v>4.3</v>
      </c>
      <c r="H674">
        <v>4744</v>
      </c>
      <c r="I674" s="13">
        <f>IF(Table11[[#This Row],[Discount Percentage]]&gt;=0.5,1,0)</f>
        <v>1</v>
      </c>
      <c r="K674" s="5">
        <f>PRODUCT(Table11[[#This Row],[Actual Price]],Table11[[#This Row],[Rating Count]])</f>
        <v>142315256</v>
      </c>
      <c r="L674" t="s">
        <v>15055</v>
      </c>
      <c r="M674" t="s">
        <v>15058</v>
      </c>
    </row>
    <row r="675" spans="1:13" x14ac:dyDescent="0.3">
      <c r="A675" t="s">
        <v>4426</v>
      </c>
      <c r="B675" t="s">
        <v>13288</v>
      </c>
      <c r="C675" t="s">
        <v>12825</v>
      </c>
      <c r="D675">
        <v>199</v>
      </c>
      <c r="E675">
        <v>1899</v>
      </c>
      <c r="F675" s="13">
        <v>0.9</v>
      </c>
      <c r="G675">
        <v>4</v>
      </c>
      <c r="H675">
        <v>4740</v>
      </c>
      <c r="I675" s="13">
        <f>IF(Table11[[#This Row],[Discount Percentage]]&gt;=0.5,1,0)</f>
        <v>1</v>
      </c>
      <c r="K675" s="5">
        <f>PRODUCT(Table11[[#This Row],[Actual Price]],Table11[[#This Row],[Rating Count]])</f>
        <v>9001260</v>
      </c>
      <c r="L675" t="s">
        <v>15054</v>
      </c>
      <c r="M675" t="s">
        <v>15059</v>
      </c>
    </row>
    <row r="676" spans="1:13" x14ac:dyDescent="0.3">
      <c r="A676" t="s">
        <v>10838</v>
      </c>
      <c r="B676" t="s">
        <v>14908</v>
      </c>
      <c r="C676" t="s">
        <v>12828</v>
      </c>
      <c r="D676">
        <v>980</v>
      </c>
      <c r="E676">
        <v>980</v>
      </c>
      <c r="F676" s="13">
        <v>0</v>
      </c>
      <c r="G676">
        <v>4.2</v>
      </c>
      <c r="H676">
        <v>4740</v>
      </c>
      <c r="I676" s="13">
        <f>IF(Table11[[#This Row],[Discount Percentage]]&gt;=0.5,1,0)</f>
        <v>0</v>
      </c>
      <c r="K676" s="5">
        <f>PRODUCT(Table11[[#This Row],[Actual Price]],Table11[[#This Row],[Rating Count]])</f>
        <v>4645200</v>
      </c>
      <c r="L676" t="s">
        <v>15055</v>
      </c>
      <c r="M676" t="s">
        <v>15060</v>
      </c>
    </row>
    <row r="677" spans="1:13" x14ac:dyDescent="0.3">
      <c r="A677" t="s">
        <v>6401</v>
      </c>
      <c r="B677" t="s">
        <v>13473</v>
      </c>
      <c r="C677" t="s">
        <v>12824</v>
      </c>
      <c r="D677">
        <v>599</v>
      </c>
      <c r="E677">
        <v>1999</v>
      </c>
      <c r="F677" s="13">
        <v>0.7</v>
      </c>
      <c r="G677">
        <v>4.4000000000000004</v>
      </c>
      <c r="H677">
        <v>4736</v>
      </c>
      <c r="I677" s="13">
        <f>IF(Table11[[#This Row],[Discount Percentage]]&gt;=0.5,1,0)</f>
        <v>1</v>
      </c>
      <c r="K677" s="5">
        <f>PRODUCT(Table11[[#This Row],[Actual Price]],Table11[[#This Row],[Rating Count]])</f>
        <v>9467264</v>
      </c>
      <c r="L677" t="s">
        <v>15055</v>
      </c>
      <c r="M677" t="s">
        <v>15058</v>
      </c>
    </row>
    <row r="678" spans="1:13" x14ac:dyDescent="0.3">
      <c r="A678" t="s">
        <v>8116</v>
      </c>
      <c r="B678" t="s">
        <v>14732</v>
      </c>
      <c r="C678" t="s">
        <v>12824</v>
      </c>
      <c r="D678">
        <v>1149</v>
      </c>
      <c r="E678">
        <v>1800</v>
      </c>
      <c r="F678" s="13">
        <v>0.36</v>
      </c>
      <c r="G678">
        <v>4.3</v>
      </c>
      <c r="H678">
        <v>4723</v>
      </c>
      <c r="I678" s="13">
        <f>IF(Table11[[#This Row],[Discount Percentage]]&gt;=0.5,1,0)</f>
        <v>0</v>
      </c>
      <c r="K678" s="5">
        <f>PRODUCT(Table11[[#This Row],[Actual Price]],Table11[[#This Row],[Rating Count]])</f>
        <v>8501400</v>
      </c>
      <c r="L678" t="s">
        <v>15055</v>
      </c>
      <c r="M678" t="s">
        <v>15058</v>
      </c>
    </row>
    <row r="679" spans="1:13" x14ac:dyDescent="0.3">
      <c r="A679" t="s">
        <v>10961</v>
      </c>
      <c r="B679" t="s">
        <v>14914</v>
      </c>
      <c r="C679" t="s">
        <v>12828</v>
      </c>
      <c r="D679">
        <v>1699</v>
      </c>
      <c r="E679">
        <v>1975</v>
      </c>
      <c r="F679" s="13">
        <v>0.14000000000000001</v>
      </c>
      <c r="G679">
        <v>4.0999999999999996</v>
      </c>
      <c r="H679">
        <v>4716</v>
      </c>
      <c r="I679" s="13">
        <f>IF(Table11[[#This Row],[Discount Percentage]]&gt;=0.5,1,0)</f>
        <v>0</v>
      </c>
      <c r="K679" s="5">
        <f>PRODUCT(Table11[[#This Row],[Actual Price]],Table11[[#This Row],[Rating Count]])</f>
        <v>9314100</v>
      </c>
      <c r="L679" t="s">
        <v>15055</v>
      </c>
      <c r="M679" t="s">
        <v>15060</v>
      </c>
    </row>
    <row r="680" spans="1:13" x14ac:dyDescent="0.3">
      <c r="A680" t="s">
        <v>244</v>
      </c>
      <c r="B680" t="s">
        <v>14116</v>
      </c>
      <c r="C680" t="s">
        <v>12825</v>
      </c>
      <c r="D680">
        <v>11499</v>
      </c>
      <c r="E680">
        <v>19990</v>
      </c>
      <c r="F680" s="13">
        <v>0.42</v>
      </c>
      <c r="G680">
        <v>4.3</v>
      </c>
      <c r="H680">
        <v>4703</v>
      </c>
      <c r="I680" s="13">
        <f>IF(Table11[[#This Row],[Discount Percentage]]&gt;=0.5,1,0)</f>
        <v>0</v>
      </c>
      <c r="K680" s="5">
        <f>PRODUCT(Table11[[#This Row],[Actual Price]],Table11[[#This Row],[Rating Count]])</f>
        <v>94012970</v>
      </c>
      <c r="L680" t="s">
        <v>15055</v>
      </c>
      <c r="M680" t="s">
        <v>15059</v>
      </c>
    </row>
    <row r="681" spans="1:13" x14ac:dyDescent="0.3">
      <c r="A681" t="s">
        <v>810</v>
      </c>
      <c r="B681" t="s">
        <v>14161</v>
      </c>
      <c r="C681" t="s">
        <v>12825</v>
      </c>
      <c r="D681">
        <v>27999</v>
      </c>
      <c r="E681">
        <v>40990</v>
      </c>
      <c r="F681" s="13">
        <v>0.32</v>
      </c>
      <c r="G681">
        <v>4.3</v>
      </c>
      <c r="H681">
        <v>4703</v>
      </c>
      <c r="I681" s="13">
        <f>IF(Table11[[#This Row],[Discount Percentage]]&gt;=0.5,1,0)</f>
        <v>0</v>
      </c>
      <c r="K681" s="5">
        <f>PRODUCT(Table11[[#This Row],[Actual Price]],Table11[[#This Row],[Rating Count]])</f>
        <v>192775970</v>
      </c>
      <c r="L681" t="s">
        <v>15055</v>
      </c>
      <c r="M681" t="s">
        <v>15059</v>
      </c>
    </row>
    <row r="682" spans="1:13" x14ac:dyDescent="0.3">
      <c r="A682" t="s">
        <v>1189</v>
      </c>
      <c r="B682" t="s">
        <v>14193</v>
      </c>
      <c r="C682" t="s">
        <v>12825</v>
      </c>
      <c r="D682">
        <v>23999</v>
      </c>
      <c r="E682">
        <v>34990</v>
      </c>
      <c r="F682" s="13">
        <v>0.31</v>
      </c>
      <c r="G682">
        <v>4.3</v>
      </c>
      <c r="H682">
        <v>4703</v>
      </c>
      <c r="I682" s="13">
        <f>IF(Table11[[#This Row],[Discount Percentage]]&gt;=0.5,1,0)</f>
        <v>0</v>
      </c>
      <c r="K682" s="5">
        <f>PRODUCT(Table11[[#This Row],[Actual Price]],Table11[[#This Row],[Rating Count]])</f>
        <v>164557970</v>
      </c>
      <c r="L682" t="s">
        <v>15055</v>
      </c>
      <c r="M682" t="s">
        <v>15059</v>
      </c>
    </row>
    <row r="683" spans="1:13" x14ac:dyDescent="0.3">
      <c r="A683" t="s">
        <v>1540</v>
      </c>
      <c r="B683" t="s">
        <v>14227</v>
      </c>
      <c r="C683" t="s">
        <v>12825</v>
      </c>
      <c r="D683">
        <v>32999</v>
      </c>
      <c r="E683">
        <v>47990</v>
      </c>
      <c r="F683" s="13">
        <v>0.31</v>
      </c>
      <c r="G683">
        <v>4.3</v>
      </c>
      <c r="H683">
        <v>4703</v>
      </c>
      <c r="I683" s="13">
        <f>IF(Table11[[#This Row],[Discount Percentage]]&gt;=0.5,1,0)</f>
        <v>0</v>
      </c>
      <c r="K683" s="5">
        <f>PRODUCT(Table11[[#This Row],[Actual Price]],Table11[[#This Row],[Rating Count]])</f>
        <v>225696970</v>
      </c>
      <c r="L683" t="s">
        <v>15055</v>
      </c>
      <c r="M683" t="s">
        <v>15059</v>
      </c>
    </row>
    <row r="684" spans="1:13" x14ac:dyDescent="0.3">
      <c r="A684" t="s">
        <v>2342</v>
      </c>
      <c r="B684" t="s">
        <v>14298</v>
      </c>
      <c r="C684" t="s">
        <v>12825</v>
      </c>
      <c r="D684">
        <v>18999</v>
      </c>
      <c r="E684">
        <v>24990</v>
      </c>
      <c r="F684" s="13">
        <v>0.24</v>
      </c>
      <c r="G684">
        <v>4.3</v>
      </c>
      <c r="H684">
        <v>4702</v>
      </c>
      <c r="I684" s="13">
        <f>IF(Table11[[#This Row],[Discount Percentage]]&gt;=0.5,1,0)</f>
        <v>0</v>
      </c>
      <c r="K684" s="5">
        <f>PRODUCT(Table11[[#This Row],[Actual Price]],Table11[[#This Row],[Rating Count]])</f>
        <v>117502980</v>
      </c>
      <c r="L684" t="s">
        <v>15055</v>
      </c>
      <c r="M684" t="s">
        <v>15059</v>
      </c>
    </row>
    <row r="685" spans="1:13" x14ac:dyDescent="0.3">
      <c r="A685" t="s">
        <v>4486</v>
      </c>
      <c r="B685" t="s">
        <v>14469</v>
      </c>
      <c r="C685" t="s">
        <v>12825</v>
      </c>
      <c r="D685">
        <v>299</v>
      </c>
      <c r="E685">
        <v>599</v>
      </c>
      <c r="F685" s="13">
        <v>0.5</v>
      </c>
      <c r="G685">
        <v>4.3</v>
      </c>
      <c r="H685">
        <v>4674</v>
      </c>
      <c r="I685" s="13">
        <f>IF(Table11[[#This Row],[Discount Percentage]]&gt;=0.5,1,0)</f>
        <v>1</v>
      </c>
      <c r="K685" s="5">
        <f>PRODUCT(Table11[[#This Row],[Actual Price]],Table11[[#This Row],[Rating Count]])</f>
        <v>2799726</v>
      </c>
      <c r="L685" t="s">
        <v>15053</v>
      </c>
      <c r="M685" t="s">
        <v>15060</v>
      </c>
    </row>
    <row r="686" spans="1:13" x14ac:dyDescent="0.3">
      <c r="A686" t="s">
        <v>10100</v>
      </c>
      <c r="B686" t="s">
        <v>13824</v>
      </c>
      <c r="C686" t="s">
        <v>12828</v>
      </c>
      <c r="D686">
        <v>3249</v>
      </c>
      <c r="E686">
        <v>7795</v>
      </c>
      <c r="F686" s="13">
        <v>0.57999999999999996</v>
      </c>
      <c r="G686">
        <v>4.2</v>
      </c>
      <c r="H686">
        <v>4664</v>
      </c>
      <c r="I686" s="13">
        <f>IF(Table11[[#This Row],[Discount Percentage]]&gt;=0.5,1,0)</f>
        <v>1</v>
      </c>
      <c r="K686" s="5">
        <f>PRODUCT(Table11[[#This Row],[Actual Price]],Table11[[#This Row],[Rating Count]])</f>
        <v>36355880</v>
      </c>
      <c r="L686" t="s">
        <v>15055</v>
      </c>
      <c r="M686" t="s">
        <v>15059</v>
      </c>
    </row>
    <row r="687" spans="1:13" x14ac:dyDescent="0.3">
      <c r="A687" t="s">
        <v>1384</v>
      </c>
      <c r="B687" t="s">
        <v>14213</v>
      </c>
      <c r="C687" t="s">
        <v>12824</v>
      </c>
      <c r="D687">
        <v>249</v>
      </c>
      <c r="E687">
        <v>399</v>
      </c>
      <c r="F687" s="13">
        <v>0.38</v>
      </c>
      <c r="G687">
        <v>3.4</v>
      </c>
      <c r="H687">
        <v>4642</v>
      </c>
      <c r="I687" s="13">
        <f>IF(Table11[[#This Row],[Discount Percentage]]&gt;=0.5,1,0)</f>
        <v>0</v>
      </c>
      <c r="K687" s="5">
        <f>PRODUCT(Table11[[#This Row],[Actual Price]],Table11[[#This Row],[Rating Count]])</f>
        <v>1852158</v>
      </c>
      <c r="L687" t="s">
        <v>15053</v>
      </c>
      <c r="M687" t="s">
        <v>15059</v>
      </c>
    </row>
    <row r="688" spans="1:13" x14ac:dyDescent="0.3">
      <c r="A688" t="s">
        <v>7383</v>
      </c>
      <c r="B688" t="s">
        <v>14687</v>
      </c>
      <c r="C688" t="s">
        <v>12824</v>
      </c>
      <c r="D688">
        <v>1249</v>
      </c>
      <c r="E688">
        <v>2796</v>
      </c>
      <c r="F688" s="13">
        <v>0.55000000000000004</v>
      </c>
      <c r="G688">
        <v>4.4000000000000004</v>
      </c>
      <c r="H688">
        <v>4598</v>
      </c>
      <c r="I688" s="13">
        <f>IF(Table11[[#This Row],[Discount Percentage]]&gt;=0.5,1,0)</f>
        <v>1</v>
      </c>
      <c r="K688" s="5">
        <f>PRODUCT(Table11[[#This Row],[Actual Price]],Table11[[#This Row],[Rating Count]])</f>
        <v>12856008</v>
      </c>
      <c r="L688" t="s">
        <v>15055</v>
      </c>
      <c r="M688" t="s">
        <v>15059</v>
      </c>
    </row>
    <row r="689" spans="1:13" x14ac:dyDescent="0.3">
      <c r="A689" t="s">
        <v>9635</v>
      </c>
      <c r="B689" t="s">
        <v>14835</v>
      </c>
      <c r="C689" t="s">
        <v>12828</v>
      </c>
      <c r="D689">
        <v>308</v>
      </c>
      <c r="E689">
        <v>499</v>
      </c>
      <c r="F689" s="13">
        <v>0.38</v>
      </c>
      <c r="G689">
        <v>3.9</v>
      </c>
      <c r="H689">
        <v>4584</v>
      </c>
      <c r="I689" s="13">
        <f>IF(Table11[[#This Row],[Discount Percentage]]&gt;=0.5,1,0)</f>
        <v>0</v>
      </c>
      <c r="K689" s="5">
        <f>PRODUCT(Table11[[#This Row],[Actual Price]],Table11[[#This Row],[Rating Count]])</f>
        <v>2287416</v>
      </c>
      <c r="L689" t="s">
        <v>15053</v>
      </c>
      <c r="M689" t="s">
        <v>15059</v>
      </c>
    </row>
    <row r="690" spans="1:13" x14ac:dyDescent="0.3">
      <c r="A690" t="s">
        <v>10344</v>
      </c>
      <c r="B690" t="s">
        <v>14882</v>
      </c>
      <c r="C690" t="s">
        <v>12828</v>
      </c>
      <c r="D690">
        <v>1199</v>
      </c>
      <c r="E690">
        <v>1690</v>
      </c>
      <c r="F690" s="13">
        <v>0.28999999999999998</v>
      </c>
      <c r="G690">
        <v>4.2</v>
      </c>
      <c r="H690">
        <v>4580</v>
      </c>
      <c r="I690" s="13">
        <f>IF(Table11[[#This Row],[Discount Percentage]]&gt;=0.5,1,0)</f>
        <v>0</v>
      </c>
      <c r="K690" s="5">
        <f>PRODUCT(Table11[[#This Row],[Actual Price]],Table11[[#This Row],[Rating Count]])</f>
        <v>7740200</v>
      </c>
      <c r="L690" t="s">
        <v>15055</v>
      </c>
      <c r="M690" t="s">
        <v>15059</v>
      </c>
    </row>
    <row r="691" spans="1:13" x14ac:dyDescent="0.3">
      <c r="A691" t="s">
        <v>11201</v>
      </c>
      <c r="B691" t="s">
        <v>14928</v>
      </c>
      <c r="C691" t="s">
        <v>12828</v>
      </c>
      <c r="D691">
        <v>635</v>
      </c>
      <c r="E691">
        <v>635</v>
      </c>
      <c r="F691" s="13">
        <v>0</v>
      </c>
      <c r="G691">
        <v>4.3</v>
      </c>
      <c r="H691">
        <v>4570</v>
      </c>
      <c r="I691" s="13">
        <f>IF(Table11[[#This Row],[Discount Percentage]]&gt;=0.5,1,0)</f>
        <v>0</v>
      </c>
      <c r="K691" s="5">
        <f>PRODUCT(Table11[[#This Row],[Actual Price]],Table11[[#This Row],[Rating Count]])</f>
        <v>2901950</v>
      </c>
      <c r="L691" t="s">
        <v>15055</v>
      </c>
      <c r="M691" t="s">
        <v>15059</v>
      </c>
    </row>
    <row r="692" spans="1:13" x14ac:dyDescent="0.3">
      <c r="A692" t="s">
        <v>5579</v>
      </c>
      <c r="B692" t="s">
        <v>14557</v>
      </c>
      <c r="C692" t="s">
        <v>12824</v>
      </c>
      <c r="D692">
        <v>828</v>
      </c>
      <c r="E692">
        <v>861</v>
      </c>
      <c r="F692" s="13">
        <v>0.04</v>
      </c>
      <c r="G692">
        <v>4.2</v>
      </c>
      <c r="H692">
        <v>4567</v>
      </c>
      <c r="I692" s="13">
        <f>IF(Table11[[#This Row],[Discount Percentage]]&gt;=0.5,1,0)</f>
        <v>0</v>
      </c>
      <c r="K692" s="5">
        <f>PRODUCT(Table11[[#This Row],[Actual Price]],Table11[[#This Row],[Rating Count]])</f>
        <v>3932187</v>
      </c>
      <c r="L692" t="s">
        <v>15055</v>
      </c>
      <c r="M692" t="s">
        <v>15058</v>
      </c>
    </row>
    <row r="693" spans="1:13" x14ac:dyDescent="0.3">
      <c r="A693" t="s">
        <v>7430</v>
      </c>
      <c r="B693" t="s">
        <v>14691</v>
      </c>
      <c r="C693" t="s">
        <v>12825</v>
      </c>
      <c r="D693">
        <v>4999</v>
      </c>
      <c r="E693">
        <v>12499</v>
      </c>
      <c r="F693" s="13">
        <v>0.6</v>
      </c>
      <c r="G693">
        <v>4.2</v>
      </c>
      <c r="H693">
        <v>4541</v>
      </c>
      <c r="I693" s="13">
        <f>IF(Table11[[#This Row],[Discount Percentage]]&gt;=0.5,1,0)</f>
        <v>1</v>
      </c>
      <c r="K693" s="5">
        <f>PRODUCT(Table11[[#This Row],[Actual Price]],Table11[[#This Row],[Rating Count]])</f>
        <v>56757959</v>
      </c>
      <c r="L693" t="s">
        <v>15055</v>
      </c>
      <c r="M693" t="s">
        <v>15060</v>
      </c>
    </row>
    <row r="694" spans="1:13" x14ac:dyDescent="0.3">
      <c r="A694" t="s">
        <v>7075</v>
      </c>
      <c r="B694" t="s">
        <v>13391</v>
      </c>
      <c r="C694" t="s">
        <v>12827</v>
      </c>
      <c r="D694">
        <v>157</v>
      </c>
      <c r="E694">
        <v>160</v>
      </c>
      <c r="F694" s="13">
        <v>0.02</v>
      </c>
      <c r="G694">
        <v>4.5</v>
      </c>
      <c r="H694">
        <v>4428</v>
      </c>
      <c r="I694" s="13">
        <f>IF(Table11[[#This Row],[Discount Percentage]]&gt;=0.5,1,0)</f>
        <v>0</v>
      </c>
      <c r="K694" s="5">
        <f>PRODUCT(Table11[[#This Row],[Actual Price]],Table11[[#This Row],[Rating Count]])</f>
        <v>708480</v>
      </c>
      <c r="L694" t="s">
        <v>15054</v>
      </c>
      <c r="M694" t="s">
        <v>15060</v>
      </c>
    </row>
    <row r="695" spans="1:13" x14ac:dyDescent="0.3">
      <c r="A695" t="s">
        <v>5568</v>
      </c>
      <c r="B695" t="s">
        <v>14556</v>
      </c>
      <c r="C695" t="s">
        <v>12824</v>
      </c>
      <c r="D695">
        <v>294</v>
      </c>
      <c r="E695">
        <v>4999</v>
      </c>
      <c r="F695" s="13">
        <v>0.94</v>
      </c>
      <c r="G695">
        <v>4.3</v>
      </c>
      <c r="H695">
        <v>4426</v>
      </c>
      <c r="I695" s="13">
        <f>IF(Table11[[#This Row],[Discount Percentage]]&gt;=0.5,1,0)</f>
        <v>1</v>
      </c>
      <c r="K695" s="5">
        <f>PRODUCT(Table11[[#This Row],[Actual Price]],Table11[[#This Row],[Rating Count]])</f>
        <v>22125574</v>
      </c>
      <c r="L695" t="s">
        <v>15053</v>
      </c>
      <c r="M695" t="s">
        <v>15058</v>
      </c>
    </row>
    <row r="696" spans="1:13" x14ac:dyDescent="0.3">
      <c r="A696" t="s">
        <v>7790</v>
      </c>
      <c r="B696" t="s">
        <v>14714</v>
      </c>
      <c r="C696" t="s">
        <v>12827</v>
      </c>
      <c r="D696">
        <v>535</v>
      </c>
      <c r="E696">
        <v>535</v>
      </c>
      <c r="F696" s="13">
        <v>0</v>
      </c>
      <c r="G696">
        <v>4.4000000000000004</v>
      </c>
      <c r="H696">
        <v>4426</v>
      </c>
      <c r="I696" s="13">
        <f>IF(Table11[[#This Row],[Discount Percentage]]&gt;=0.5,1,0)</f>
        <v>0</v>
      </c>
      <c r="K696" s="5">
        <f>PRODUCT(Table11[[#This Row],[Actual Price]],Table11[[#This Row],[Rating Count]])</f>
        <v>2367910</v>
      </c>
      <c r="L696" t="s">
        <v>15055</v>
      </c>
      <c r="M696" t="s">
        <v>15059</v>
      </c>
    </row>
    <row r="697" spans="1:13" x14ac:dyDescent="0.3">
      <c r="A697" t="s">
        <v>3880</v>
      </c>
      <c r="B697" t="s">
        <v>14429</v>
      </c>
      <c r="C697" t="s">
        <v>12825</v>
      </c>
      <c r="D697">
        <v>1299</v>
      </c>
      <c r="E697">
        <v>5999</v>
      </c>
      <c r="F697" s="13">
        <v>0.78</v>
      </c>
      <c r="G697">
        <v>3.3</v>
      </c>
      <c r="H697">
        <v>4415</v>
      </c>
      <c r="I697" s="13">
        <f>IF(Table11[[#This Row],[Discount Percentage]]&gt;=0.5,1,0)</f>
        <v>1</v>
      </c>
      <c r="K697" s="5">
        <f>PRODUCT(Table11[[#This Row],[Actual Price]],Table11[[#This Row],[Rating Count]])</f>
        <v>26485585</v>
      </c>
      <c r="L697" t="s">
        <v>15055</v>
      </c>
      <c r="M697" t="s">
        <v>15058</v>
      </c>
    </row>
    <row r="698" spans="1:13" x14ac:dyDescent="0.3">
      <c r="A698" t="s">
        <v>4067</v>
      </c>
      <c r="B698" t="s">
        <v>14429</v>
      </c>
      <c r="C698" t="s">
        <v>12825</v>
      </c>
      <c r="D698">
        <v>1399</v>
      </c>
      <c r="E698">
        <v>5999</v>
      </c>
      <c r="F698" s="13">
        <v>0.77</v>
      </c>
      <c r="G698">
        <v>3.3</v>
      </c>
      <c r="H698">
        <v>4415</v>
      </c>
      <c r="I698" s="13">
        <f>IF(Table11[[#This Row],[Discount Percentage]]&gt;=0.5,1,0)</f>
        <v>1</v>
      </c>
      <c r="K698" s="5">
        <f>PRODUCT(Table11[[#This Row],[Actual Price]],Table11[[#This Row],[Rating Count]])</f>
        <v>26485585</v>
      </c>
      <c r="L698" t="s">
        <v>15055</v>
      </c>
      <c r="M698" t="s">
        <v>15059</v>
      </c>
    </row>
    <row r="699" spans="1:13" x14ac:dyDescent="0.3">
      <c r="A699" t="s">
        <v>4159</v>
      </c>
      <c r="B699" t="s">
        <v>14429</v>
      </c>
      <c r="C699" t="s">
        <v>12825</v>
      </c>
      <c r="D699">
        <v>1299</v>
      </c>
      <c r="E699">
        <v>5999</v>
      </c>
      <c r="F699" s="13">
        <v>0.78</v>
      </c>
      <c r="G699">
        <v>3.3</v>
      </c>
      <c r="H699">
        <v>4415</v>
      </c>
      <c r="I699" s="13">
        <f>IF(Table11[[#This Row],[Discount Percentage]]&gt;=0.5,1,0)</f>
        <v>1</v>
      </c>
      <c r="K699" s="5">
        <f>PRODUCT(Table11[[#This Row],[Actual Price]],Table11[[#This Row],[Rating Count]])</f>
        <v>26485585</v>
      </c>
      <c r="L699" t="s">
        <v>15055</v>
      </c>
      <c r="M699" t="s">
        <v>15058</v>
      </c>
    </row>
    <row r="700" spans="1:13" x14ac:dyDescent="0.3">
      <c r="A700" t="s">
        <v>11452</v>
      </c>
      <c r="B700" t="s">
        <v>14947</v>
      </c>
      <c r="C700" t="s">
        <v>12828</v>
      </c>
      <c r="D700">
        <v>1099</v>
      </c>
      <c r="E700">
        <v>1499</v>
      </c>
      <c r="F700" s="13">
        <v>0.27</v>
      </c>
      <c r="G700">
        <v>4.0999999999999996</v>
      </c>
      <c r="H700">
        <v>4401</v>
      </c>
      <c r="I700" s="13">
        <f>IF(Table11[[#This Row],[Discount Percentage]]&gt;=0.5,1,0)</f>
        <v>0</v>
      </c>
      <c r="K700" s="5">
        <f>PRODUCT(Table11[[#This Row],[Actual Price]],Table11[[#This Row],[Rating Count]])</f>
        <v>6597099</v>
      </c>
      <c r="L700" t="s">
        <v>15055</v>
      </c>
      <c r="M700" t="s">
        <v>15059</v>
      </c>
    </row>
    <row r="701" spans="1:13" x14ac:dyDescent="0.3">
      <c r="A701" t="s">
        <v>3499</v>
      </c>
      <c r="B701" t="s">
        <v>13196</v>
      </c>
      <c r="C701" t="s">
        <v>12825</v>
      </c>
      <c r="D701">
        <v>4790</v>
      </c>
      <c r="E701">
        <v>15990</v>
      </c>
      <c r="F701" s="13">
        <v>0.7</v>
      </c>
      <c r="G701">
        <v>4</v>
      </c>
      <c r="H701">
        <v>4390</v>
      </c>
      <c r="I701" s="13">
        <f>IF(Table11[[#This Row],[Discount Percentage]]&gt;=0.5,1,0)</f>
        <v>1</v>
      </c>
      <c r="K701" s="5">
        <f>PRODUCT(Table11[[#This Row],[Actual Price]],Table11[[#This Row],[Rating Count]])</f>
        <v>70196100</v>
      </c>
      <c r="L701" t="s">
        <v>15055</v>
      </c>
      <c r="M701" t="s">
        <v>15059</v>
      </c>
    </row>
    <row r="702" spans="1:13" x14ac:dyDescent="0.3">
      <c r="A702" t="s">
        <v>9299</v>
      </c>
      <c r="B702" t="s">
        <v>14816</v>
      </c>
      <c r="C702" t="s">
        <v>12828</v>
      </c>
      <c r="D702">
        <v>1149</v>
      </c>
      <c r="E702">
        <v>2499</v>
      </c>
      <c r="F702" s="13">
        <v>0.54</v>
      </c>
      <c r="G702">
        <v>3.8</v>
      </c>
      <c r="H702">
        <v>4383</v>
      </c>
      <c r="I702" s="13">
        <f>IF(Table11[[#This Row],[Discount Percentage]]&gt;=0.5,1,0)</f>
        <v>1</v>
      </c>
      <c r="K702" s="5">
        <f>PRODUCT(Table11[[#This Row],[Actual Price]],Table11[[#This Row],[Rating Count]])</f>
        <v>10953117</v>
      </c>
      <c r="L702" t="s">
        <v>15055</v>
      </c>
      <c r="M702" t="s">
        <v>15060</v>
      </c>
    </row>
    <row r="703" spans="1:13" x14ac:dyDescent="0.3">
      <c r="A703" t="s">
        <v>10787</v>
      </c>
      <c r="B703" t="s">
        <v>14906</v>
      </c>
      <c r="C703" t="s">
        <v>12828</v>
      </c>
      <c r="D703">
        <v>948</v>
      </c>
      <c r="E703">
        <v>1620</v>
      </c>
      <c r="F703" s="13">
        <v>0.41</v>
      </c>
      <c r="G703">
        <v>4.0999999999999996</v>
      </c>
      <c r="H703">
        <v>4370</v>
      </c>
      <c r="I703" s="13">
        <f>IF(Table11[[#This Row],[Discount Percentage]]&gt;=0.5,1,0)</f>
        <v>0</v>
      </c>
      <c r="K703" s="5">
        <f>PRODUCT(Table11[[#This Row],[Actual Price]],Table11[[#This Row],[Rating Count]])</f>
        <v>7079400</v>
      </c>
      <c r="L703" t="s">
        <v>15055</v>
      </c>
      <c r="M703" t="s">
        <v>15059</v>
      </c>
    </row>
    <row r="704" spans="1:13" x14ac:dyDescent="0.3">
      <c r="A704" t="s">
        <v>9736</v>
      </c>
      <c r="B704" t="s">
        <v>13789</v>
      </c>
      <c r="C704" t="s">
        <v>12828</v>
      </c>
      <c r="D704">
        <v>5499</v>
      </c>
      <c r="E704">
        <v>9999</v>
      </c>
      <c r="F704" s="13">
        <v>0.45</v>
      </c>
      <c r="G704">
        <v>3.8</v>
      </c>
      <c r="H704">
        <v>4353</v>
      </c>
      <c r="I704" s="13">
        <f>IF(Table11[[#This Row],[Discount Percentage]]&gt;=0.5,1,0)</f>
        <v>0</v>
      </c>
      <c r="K704" s="5">
        <f>PRODUCT(Table11[[#This Row],[Actual Price]],Table11[[#This Row],[Rating Count]])</f>
        <v>43525647</v>
      </c>
      <c r="L704" t="s">
        <v>15055</v>
      </c>
      <c r="M704" t="s">
        <v>15058</v>
      </c>
    </row>
    <row r="705" spans="1:13" x14ac:dyDescent="0.3">
      <c r="A705" t="s">
        <v>6923</v>
      </c>
      <c r="B705" t="s">
        <v>13523</v>
      </c>
      <c r="C705" t="s">
        <v>12827</v>
      </c>
      <c r="D705">
        <v>120</v>
      </c>
      <c r="E705">
        <v>120</v>
      </c>
      <c r="F705" s="13">
        <v>0</v>
      </c>
      <c r="G705">
        <v>4.0999999999999996</v>
      </c>
      <c r="H705">
        <v>4308</v>
      </c>
      <c r="I705" s="13">
        <f>IF(Table11[[#This Row],[Discount Percentage]]&gt;=0.5,1,0)</f>
        <v>0</v>
      </c>
      <c r="K705" s="5">
        <f>PRODUCT(Table11[[#This Row],[Actual Price]],Table11[[#This Row],[Rating Count]])</f>
        <v>516960</v>
      </c>
      <c r="L705" t="s">
        <v>15054</v>
      </c>
      <c r="M705" t="s">
        <v>15059</v>
      </c>
    </row>
    <row r="706" spans="1:13" x14ac:dyDescent="0.3">
      <c r="A706" t="s">
        <v>2272</v>
      </c>
      <c r="B706" t="s">
        <v>14291</v>
      </c>
      <c r="C706" t="s">
        <v>12825</v>
      </c>
      <c r="D706">
        <v>439</v>
      </c>
      <c r="E706">
        <v>758</v>
      </c>
      <c r="F706" s="13">
        <v>0.42</v>
      </c>
      <c r="G706">
        <v>4.2</v>
      </c>
      <c r="H706">
        <v>4296</v>
      </c>
      <c r="I706" s="13">
        <f>IF(Table11[[#This Row],[Discount Percentage]]&gt;=0.5,1,0)</f>
        <v>0</v>
      </c>
      <c r="K706" s="5">
        <f>PRODUCT(Table11[[#This Row],[Actual Price]],Table11[[#This Row],[Rating Count]])</f>
        <v>3256368</v>
      </c>
      <c r="L706" t="s">
        <v>15053</v>
      </c>
      <c r="M706" t="s">
        <v>15059</v>
      </c>
    </row>
    <row r="707" spans="1:13" x14ac:dyDescent="0.3">
      <c r="A707" t="s">
        <v>9360</v>
      </c>
      <c r="B707" t="s">
        <v>14819</v>
      </c>
      <c r="C707" t="s">
        <v>12828</v>
      </c>
      <c r="D707">
        <v>1099</v>
      </c>
      <c r="E707">
        <v>1795</v>
      </c>
      <c r="F707" s="13">
        <v>0.39</v>
      </c>
      <c r="G707">
        <v>4.2</v>
      </c>
      <c r="H707">
        <v>4244</v>
      </c>
      <c r="I707" s="13">
        <f>IF(Table11[[#This Row],[Discount Percentage]]&gt;=0.5,1,0)</f>
        <v>0</v>
      </c>
      <c r="K707" s="5">
        <f>PRODUCT(Table11[[#This Row],[Actual Price]],Table11[[#This Row],[Rating Count]])</f>
        <v>7617980</v>
      </c>
      <c r="L707" t="s">
        <v>15055</v>
      </c>
      <c r="M707" t="s">
        <v>15058</v>
      </c>
    </row>
    <row r="708" spans="1:13" x14ac:dyDescent="0.3">
      <c r="A708" t="s">
        <v>9401</v>
      </c>
      <c r="B708" t="s">
        <v>13760</v>
      </c>
      <c r="C708" t="s">
        <v>12828</v>
      </c>
      <c r="D708">
        <v>292</v>
      </c>
      <c r="E708">
        <v>499</v>
      </c>
      <c r="F708" s="13">
        <v>0.41</v>
      </c>
      <c r="G708">
        <v>4.0999999999999996</v>
      </c>
      <c r="H708">
        <v>4238</v>
      </c>
      <c r="I708" s="13">
        <f>IF(Table11[[#This Row],[Discount Percentage]]&gt;=0.5,1,0)</f>
        <v>0</v>
      </c>
      <c r="K708" s="5">
        <f>PRODUCT(Table11[[#This Row],[Actual Price]],Table11[[#This Row],[Rating Count]])</f>
        <v>2114762</v>
      </c>
      <c r="L708" t="s">
        <v>15053</v>
      </c>
      <c r="M708" t="s">
        <v>15058</v>
      </c>
    </row>
    <row r="709" spans="1:13" x14ac:dyDescent="0.3">
      <c r="A709" t="s">
        <v>7196</v>
      </c>
      <c r="B709" t="s">
        <v>13548</v>
      </c>
      <c r="C709" t="s">
        <v>12824</v>
      </c>
      <c r="D709">
        <v>425</v>
      </c>
      <c r="E709">
        <v>899</v>
      </c>
      <c r="F709" s="13">
        <v>0.53</v>
      </c>
      <c r="G709">
        <v>4.5</v>
      </c>
      <c r="H709">
        <v>4219</v>
      </c>
      <c r="I709" s="13">
        <f>IF(Table11[[#This Row],[Discount Percentage]]&gt;=0.5,1,0)</f>
        <v>1</v>
      </c>
      <c r="K709" s="5">
        <f>PRODUCT(Table11[[#This Row],[Actual Price]],Table11[[#This Row],[Rating Count]])</f>
        <v>3792881</v>
      </c>
      <c r="L709" t="s">
        <v>15053</v>
      </c>
      <c r="M709" t="s">
        <v>15059</v>
      </c>
    </row>
    <row r="710" spans="1:13" x14ac:dyDescent="0.3">
      <c r="A710" t="s">
        <v>12210</v>
      </c>
      <c r="B710" t="s">
        <v>14028</v>
      </c>
      <c r="C710" t="s">
        <v>12828</v>
      </c>
      <c r="D710">
        <v>3349</v>
      </c>
      <c r="E710">
        <v>4799</v>
      </c>
      <c r="F710" s="13">
        <v>0.3</v>
      </c>
      <c r="G710">
        <v>3.7</v>
      </c>
      <c r="H710">
        <v>4200</v>
      </c>
      <c r="I710" s="13">
        <f>IF(Table11[[#This Row],[Discount Percentage]]&gt;=0.5,1,0)</f>
        <v>0</v>
      </c>
      <c r="K710" s="5">
        <f>PRODUCT(Table11[[#This Row],[Actual Price]],Table11[[#This Row],[Rating Count]])</f>
        <v>20155800</v>
      </c>
      <c r="L710" t="s">
        <v>15055</v>
      </c>
      <c r="M710" t="s">
        <v>15059</v>
      </c>
    </row>
    <row r="711" spans="1:13" x14ac:dyDescent="0.3">
      <c r="A711" t="s">
        <v>7830</v>
      </c>
      <c r="B711" t="s">
        <v>14716</v>
      </c>
      <c r="C711" t="s">
        <v>12824</v>
      </c>
      <c r="D711">
        <v>5899</v>
      </c>
      <c r="E711">
        <v>7005</v>
      </c>
      <c r="F711" s="13">
        <v>0.16</v>
      </c>
      <c r="G711">
        <v>3.6</v>
      </c>
      <c r="H711">
        <v>4199</v>
      </c>
      <c r="I711" s="13">
        <f>IF(Table11[[#This Row],[Discount Percentage]]&gt;=0.5,1,0)</f>
        <v>0</v>
      </c>
      <c r="K711" s="5">
        <f>PRODUCT(Table11[[#This Row],[Actual Price]],Table11[[#This Row],[Rating Count]])</f>
        <v>29413995</v>
      </c>
      <c r="L711" t="s">
        <v>15055</v>
      </c>
      <c r="M711" t="s">
        <v>15058</v>
      </c>
    </row>
    <row r="712" spans="1:13" x14ac:dyDescent="0.3">
      <c r="A712" t="s">
        <v>11878</v>
      </c>
      <c r="B712" t="s">
        <v>14971</v>
      </c>
      <c r="C712" t="s">
        <v>12828</v>
      </c>
      <c r="D712">
        <v>849</v>
      </c>
      <c r="E712">
        <v>1190</v>
      </c>
      <c r="F712" s="13">
        <v>0.28999999999999998</v>
      </c>
      <c r="G712">
        <v>4.2</v>
      </c>
      <c r="H712">
        <v>4184</v>
      </c>
      <c r="I712" s="13">
        <f>IF(Table11[[#This Row],[Discount Percentage]]&gt;=0.5,1,0)</f>
        <v>0</v>
      </c>
      <c r="K712" s="5">
        <f>PRODUCT(Table11[[#This Row],[Actual Price]],Table11[[#This Row],[Rating Count]])</f>
        <v>4978960</v>
      </c>
      <c r="L712" t="s">
        <v>15055</v>
      </c>
      <c r="M712" t="s">
        <v>15059</v>
      </c>
    </row>
    <row r="713" spans="1:13" x14ac:dyDescent="0.3">
      <c r="A713" t="s">
        <v>10324</v>
      </c>
      <c r="B713" t="s">
        <v>14880</v>
      </c>
      <c r="C713" t="s">
        <v>12828</v>
      </c>
      <c r="D713">
        <v>8799</v>
      </c>
      <c r="E713">
        <v>11995</v>
      </c>
      <c r="F713" s="13">
        <v>0.27</v>
      </c>
      <c r="G713">
        <v>4.0999999999999996</v>
      </c>
      <c r="H713">
        <v>4157</v>
      </c>
      <c r="I713" s="13">
        <f>IF(Table11[[#This Row],[Discount Percentage]]&gt;=0.5,1,0)</f>
        <v>0</v>
      </c>
      <c r="K713" s="5">
        <f>PRODUCT(Table11[[#This Row],[Actual Price]],Table11[[#This Row],[Rating Count]])</f>
        <v>49863215</v>
      </c>
      <c r="L713" t="s">
        <v>15055</v>
      </c>
      <c r="M713" t="s">
        <v>15059</v>
      </c>
    </row>
    <row r="714" spans="1:13" x14ac:dyDescent="0.3">
      <c r="A714" t="s">
        <v>7625</v>
      </c>
      <c r="B714" t="s">
        <v>13589</v>
      </c>
      <c r="C714" t="s">
        <v>12824</v>
      </c>
      <c r="D714">
        <v>379</v>
      </c>
      <c r="E714">
        <v>1499</v>
      </c>
      <c r="F714" s="13">
        <v>0.75</v>
      </c>
      <c r="G714">
        <v>4.2</v>
      </c>
      <c r="H714">
        <v>4149</v>
      </c>
      <c r="I714" s="13">
        <f>IF(Table11[[#This Row],[Discount Percentage]]&gt;=0.5,1,0)</f>
        <v>1</v>
      </c>
      <c r="K714" s="5">
        <f>PRODUCT(Table11[[#This Row],[Actual Price]],Table11[[#This Row],[Rating Count]])</f>
        <v>6219351</v>
      </c>
      <c r="L714" t="s">
        <v>15053</v>
      </c>
      <c r="M714" t="s">
        <v>15058</v>
      </c>
    </row>
    <row r="715" spans="1:13" x14ac:dyDescent="0.3">
      <c r="A715" t="s">
        <v>924</v>
      </c>
      <c r="B715" t="s">
        <v>14171</v>
      </c>
      <c r="C715" t="s">
        <v>12825</v>
      </c>
      <c r="D715">
        <v>349</v>
      </c>
      <c r="E715">
        <v>1499</v>
      </c>
      <c r="F715" s="13">
        <v>0.77</v>
      </c>
      <c r="G715">
        <v>4.3</v>
      </c>
      <c r="H715">
        <v>4145</v>
      </c>
      <c r="I715" s="13">
        <f>IF(Table11[[#This Row],[Discount Percentage]]&gt;=0.5,1,0)</f>
        <v>1</v>
      </c>
      <c r="K715" s="5">
        <f>PRODUCT(Table11[[#This Row],[Actual Price]],Table11[[#This Row],[Rating Count]])</f>
        <v>6213355</v>
      </c>
      <c r="L715" t="s">
        <v>15053</v>
      </c>
      <c r="M715" t="s">
        <v>15059</v>
      </c>
    </row>
    <row r="716" spans="1:13" x14ac:dyDescent="0.3">
      <c r="A716" t="s">
        <v>12783</v>
      </c>
      <c r="B716" t="s">
        <v>15036</v>
      </c>
      <c r="C716" t="s">
        <v>12828</v>
      </c>
      <c r="D716">
        <v>2280</v>
      </c>
      <c r="E716">
        <v>3045</v>
      </c>
      <c r="F716" s="13">
        <v>0.25</v>
      </c>
      <c r="G716">
        <v>4.0999999999999996</v>
      </c>
      <c r="H716">
        <v>4118</v>
      </c>
      <c r="I716" s="13">
        <f>IF(Table11[[#This Row],[Discount Percentage]]&gt;=0.5,1,0)</f>
        <v>0</v>
      </c>
      <c r="K716" s="5">
        <f>PRODUCT(Table11[[#This Row],[Actual Price]],Table11[[#This Row],[Rating Count]])</f>
        <v>12539310</v>
      </c>
      <c r="L716" t="s">
        <v>15055</v>
      </c>
      <c r="M716" t="s">
        <v>15059</v>
      </c>
    </row>
    <row r="717" spans="1:13" x14ac:dyDescent="0.3">
      <c r="A717" t="s">
        <v>7056</v>
      </c>
      <c r="B717" t="s">
        <v>13536</v>
      </c>
      <c r="C717" t="s">
        <v>12824</v>
      </c>
      <c r="D717">
        <v>1439</v>
      </c>
      <c r="E717">
        <v>2890</v>
      </c>
      <c r="F717" s="13">
        <v>0.5</v>
      </c>
      <c r="G717">
        <v>4.5</v>
      </c>
      <c r="H717">
        <v>4099</v>
      </c>
      <c r="I717" s="13">
        <f>IF(Table11[[#This Row],[Discount Percentage]]&gt;=0.5,1,0)</f>
        <v>1</v>
      </c>
      <c r="K717" s="5">
        <f>PRODUCT(Table11[[#This Row],[Actual Price]],Table11[[#This Row],[Rating Count]])</f>
        <v>11846110</v>
      </c>
      <c r="L717" t="s">
        <v>15055</v>
      </c>
      <c r="M717" t="s">
        <v>15059</v>
      </c>
    </row>
    <row r="718" spans="1:13" x14ac:dyDescent="0.3">
      <c r="A718" t="s">
        <v>12260</v>
      </c>
      <c r="B718" t="s">
        <v>14033</v>
      </c>
      <c r="C718" t="s">
        <v>12828</v>
      </c>
      <c r="D718">
        <v>149</v>
      </c>
      <c r="E718">
        <v>300</v>
      </c>
      <c r="F718" s="13">
        <v>0.5</v>
      </c>
      <c r="G718">
        <v>4.0999999999999996</v>
      </c>
      <c r="H718">
        <v>4074</v>
      </c>
      <c r="I718" s="13">
        <f>IF(Table11[[#This Row],[Discount Percentage]]&gt;=0.5,1,0)</f>
        <v>1</v>
      </c>
      <c r="K718" s="5">
        <f>PRODUCT(Table11[[#This Row],[Actual Price]],Table11[[#This Row],[Rating Count]])</f>
        <v>1222200</v>
      </c>
      <c r="L718" t="s">
        <v>15054</v>
      </c>
      <c r="M718" t="s">
        <v>15059</v>
      </c>
    </row>
    <row r="719" spans="1:13" x14ac:dyDescent="0.3">
      <c r="A719" t="s">
        <v>9876</v>
      </c>
      <c r="B719" t="s">
        <v>14848</v>
      </c>
      <c r="C719" t="s">
        <v>12828</v>
      </c>
      <c r="D719">
        <v>9970</v>
      </c>
      <c r="E719">
        <v>12999</v>
      </c>
      <c r="F719" s="13">
        <v>0.23</v>
      </c>
      <c r="G719">
        <v>4.3</v>
      </c>
      <c r="H719">
        <v>4049</v>
      </c>
      <c r="I719" s="13">
        <f>IF(Table11[[#This Row],[Discount Percentage]]&gt;=0.5,1,0)</f>
        <v>0</v>
      </c>
      <c r="K719" s="5">
        <f>PRODUCT(Table11[[#This Row],[Actual Price]],Table11[[#This Row],[Rating Count]])</f>
        <v>52632951</v>
      </c>
      <c r="L719" t="s">
        <v>15055</v>
      </c>
      <c r="M719" t="s">
        <v>15059</v>
      </c>
    </row>
    <row r="720" spans="1:13" x14ac:dyDescent="0.3">
      <c r="A720" t="s">
        <v>12039</v>
      </c>
      <c r="B720" t="s">
        <v>14986</v>
      </c>
      <c r="C720" t="s">
        <v>12828</v>
      </c>
      <c r="D720">
        <v>1110</v>
      </c>
      <c r="E720">
        <v>1599</v>
      </c>
      <c r="F720" s="13">
        <v>0.31</v>
      </c>
      <c r="G720">
        <v>4.3</v>
      </c>
      <c r="H720">
        <v>4022</v>
      </c>
      <c r="I720" s="13">
        <f>IF(Table11[[#This Row],[Discount Percentage]]&gt;=0.5,1,0)</f>
        <v>0</v>
      </c>
      <c r="K720" s="5">
        <f>PRODUCT(Table11[[#This Row],[Actual Price]],Table11[[#This Row],[Rating Count]])</f>
        <v>6431178</v>
      </c>
      <c r="L720" t="s">
        <v>15055</v>
      </c>
      <c r="M720" t="s">
        <v>15060</v>
      </c>
    </row>
    <row r="721" spans="1:13" x14ac:dyDescent="0.3">
      <c r="A721" t="s">
        <v>5516</v>
      </c>
      <c r="B721" t="s">
        <v>14551</v>
      </c>
      <c r="C721" t="s">
        <v>12824</v>
      </c>
      <c r="D721">
        <v>599</v>
      </c>
      <c r="E721">
        <v>899</v>
      </c>
      <c r="F721" s="13">
        <v>0.33</v>
      </c>
      <c r="G721">
        <v>4</v>
      </c>
      <c r="H721">
        <v>4018</v>
      </c>
      <c r="I721" s="13">
        <f>IF(Table11[[#This Row],[Discount Percentage]]&gt;=0.5,1,0)</f>
        <v>0</v>
      </c>
      <c r="K721" s="5">
        <f>PRODUCT(Table11[[#This Row],[Actual Price]],Table11[[#This Row],[Rating Count]])</f>
        <v>3612182</v>
      </c>
      <c r="L721" t="s">
        <v>15055</v>
      </c>
      <c r="M721" t="s">
        <v>15058</v>
      </c>
    </row>
    <row r="722" spans="1:13" x14ac:dyDescent="0.3">
      <c r="A722" t="s">
        <v>511</v>
      </c>
      <c r="B722" t="s">
        <v>14139</v>
      </c>
      <c r="C722" t="s">
        <v>12825</v>
      </c>
      <c r="D722">
        <v>6999</v>
      </c>
      <c r="E722">
        <v>12999</v>
      </c>
      <c r="F722" s="13">
        <v>0.46</v>
      </c>
      <c r="G722">
        <v>4.2</v>
      </c>
      <c r="H722">
        <v>4003</v>
      </c>
      <c r="I722" s="13">
        <f>IF(Table11[[#This Row],[Discount Percentage]]&gt;=0.5,1,0)</f>
        <v>0</v>
      </c>
      <c r="K722" s="5">
        <f>PRODUCT(Table11[[#This Row],[Actual Price]],Table11[[#This Row],[Rating Count]])</f>
        <v>52034997</v>
      </c>
      <c r="L722" t="s">
        <v>15055</v>
      </c>
      <c r="M722" t="s">
        <v>15059</v>
      </c>
    </row>
    <row r="723" spans="1:13" x14ac:dyDescent="0.3">
      <c r="A723" t="s">
        <v>1685</v>
      </c>
      <c r="B723" t="s">
        <v>14242</v>
      </c>
      <c r="C723" t="s">
        <v>12825</v>
      </c>
      <c r="D723">
        <v>5699</v>
      </c>
      <c r="E723">
        <v>11000</v>
      </c>
      <c r="F723" s="13">
        <v>0.48</v>
      </c>
      <c r="G723">
        <v>4.2</v>
      </c>
      <c r="H723">
        <v>4003</v>
      </c>
      <c r="I723" s="13">
        <f>IF(Table11[[#This Row],[Discount Percentage]]&gt;=0.5,1,0)</f>
        <v>0</v>
      </c>
      <c r="K723" s="5">
        <f>PRODUCT(Table11[[#This Row],[Actual Price]],Table11[[#This Row],[Rating Count]])</f>
        <v>44033000</v>
      </c>
      <c r="L723" t="s">
        <v>15055</v>
      </c>
      <c r="M723" t="s">
        <v>15059</v>
      </c>
    </row>
    <row r="724" spans="1:13" x14ac:dyDescent="0.3">
      <c r="A724" t="s">
        <v>10899</v>
      </c>
      <c r="B724" t="s">
        <v>13900</v>
      </c>
      <c r="C724" t="s">
        <v>12828</v>
      </c>
      <c r="D724">
        <v>2249</v>
      </c>
      <c r="E724">
        <v>3550</v>
      </c>
      <c r="F724" s="13">
        <v>0.37</v>
      </c>
      <c r="G724">
        <v>4</v>
      </c>
      <c r="H724">
        <v>3973</v>
      </c>
      <c r="I724" s="13">
        <f>IF(Table11[[#This Row],[Discount Percentage]]&gt;=0.5,1,0)</f>
        <v>0</v>
      </c>
      <c r="K724" s="5">
        <f>PRODUCT(Table11[[#This Row],[Actual Price]],Table11[[#This Row],[Rating Count]])</f>
        <v>14104150</v>
      </c>
      <c r="L724" t="s">
        <v>15055</v>
      </c>
      <c r="M724" t="s">
        <v>15060</v>
      </c>
    </row>
    <row r="725" spans="1:13" x14ac:dyDescent="0.3">
      <c r="A725" t="s">
        <v>11151</v>
      </c>
      <c r="B725" t="s">
        <v>14925</v>
      </c>
      <c r="C725" t="s">
        <v>12828</v>
      </c>
      <c r="D725">
        <v>4995</v>
      </c>
      <c r="E725">
        <v>20049</v>
      </c>
      <c r="F725" s="13">
        <v>0.75</v>
      </c>
      <c r="G725">
        <v>4.8</v>
      </c>
      <c r="H725">
        <v>3964</v>
      </c>
      <c r="I725" s="13">
        <f>IF(Table11[[#This Row],[Discount Percentage]]&gt;=0.5,1,0)</f>
        <v>1</v>
      </c>
      <c r="K725" s="5">
        <f>PRODUCT(Table11[[#This Row],[Actual Price]],Table11[[#This Row],[Rating Count]])</f>
        <v>79474236</v>
      </c>
      <c r="L725" t="s">
        <v>15055</v>
      </c>
      <c r="M725" t="s">
        <v>15060</v>
      </c>
    </row>
    <row r="726" spans="1:13" x14ac:dyDescent="0.3">
      <c r="A726" t="s">
        <v>12230</v>
      </c>
      <c r="B726" t="s">
        <v>14030</v>
      </c>
      <c r="C726" t="s">
        <v>12828</v>
      </c>
      <c r="D726">
        <v>1199</v>
      </c>
      <c r="E726">
        <v>1899</v>
      </c>
      <c r="F726" s="13">
        <v>0.37</v>
      </c>
      <c r="G726">
        <v>4.2</v>
      </c>
      <c r="H726">
        <v>3858</v>
      </c>
      <c r="I726" s="13">
        <f>IF(Table11[[#This Row],[Discount Percentage]]&gt;=0.5,1,0)</f>
        <v>0</v>
      </c>
      <c r="K726" s="5">
        <f>PRODUCT(Table11[[#This Row],[Actual Price]],Table11[[#This Row],[Rating Count]])</f>
        <v>7326342</v>
      </c>
      <c r="L726" t="s">
        <v>15055</v>
      </c>
      <c r="M726" t="s">
        <v>15060</v>
      </c>
    </row>
    <row r="727" spans="1:13" x14ac:dyDescent="0.3">
      <c r="A727" t="s">
        <v>9908</v>
      </c>
      <c r="B727" t="s">
        <v>14850</v>
      </c>
      <c r="C727" t="s">
        <v>12828</v>
      </c>
      <c r="D727">
        <v>320</v>
      </c>
      <c r="E727">
        <v>799</v>
      </c>
      <c r="F727" s="13">
        <v>0.6</v>
      </c>
      <c r="G727">
        <v>4.2</v>
      </c>
      <c r="H727">
        <v>3846</v>
      </c>
      <c r="I727" s="13">
        <f>IF(Table11[[#This Row],[Discount Percentage]]&gt;=0.5,1,0)</f>
        <v>1</v>
      </c>
      <c r="K727" s="5">
        <f>PRODUCT(Table11[[#This Row],[Actual Price]],Table11[[#This Row],[Rating Count]])</f>
        <v>3072954</v>
      </c>
      <c r="L727" t="s">
        <v>15053</v>
      </c>
      <c r="M727" t="s">
        <v>15059</v>
      </c>
    </row>
    <row r="728" spans="1:13" x14ac:dyDescent="0.3">
      <c r="A728" t="s">
        <v>10436</v>
      </c>
      <c r="B728" t="s">
        <v>14888</v>
      </c>
      <c r="C728" t="s">
        <v>12828</v>
      </c>
      <c r="D728">
        <v>1899</v>
      </c>
      <c r="E728">
        <v>3790</v>
      </c>
      <c r="F728" s="13">
        <v>0.5</v>
      </c>
      <c r="G728">
        <v>3.8</v>
      </c>
      <c r="H728">
        <v>3842</v>
      </c>
      <c r="I728" s="13">
        <f>IF(Table11[[#This Row],[Discount Percentage]]&gt;=0.5,1,0)</f>
        <v>1</v>
      </c>
      <c r="K728" s="5">
        <f>PRODUCT(Table11[[#This Row],[Actual Price]],Table11[[#This Row],[Rating Count]])</f>
        <v>14561180</v>
      </c>
      <c r="L728" t="s">
        <v>15055</v>
      </c>
      <c r="M728" t="s">
        <v>15059</v>
      </c>
    </row>
    <row r="729" spans="1:13" x14ac:dyDescent="0.3">
      <c r="A729" t="s">
        <v>9969</v>
      </c>
      <c r="B729" t="s">
        <v>14854</v>
      </c>
      <c r="C729" t="s">
        <v>12828</v>
      </c>
      <c r="D729">
        <v>14400</v>
      </c>
      <c r="E729">
        <v>59900</v>
      </c>
      <c r="F729" s="13">
        <v>0.76</v>
      </c>
      <c r="G729">
        <v>4.4000000000000004</v>
      </c>
      <c r="H729">
        <v>3837</v>
      </c>
      <c r="I729" s="13">
        <f>IF(Table11[[#This Row],[Discount Percentage]]&gt;=0.5,1,0)</f>
        <v>1</v>
      </c>
      <c r="K729" s="5">
        <f>PRODUCT(Table11[[#This Row],[Actual Price]],Table11[[#This Row],[Rating Count]])</f>
        <v>229836300</v>
      </c>
      <c r="L729" t="s">
        <v>15055</v>
      </c>
      <c r="M729" t="s">
        <v>15060</v>
      </c>
    </row>
    <row r="730" spans="1:13" x14ac:dyDescent="0.3">
      <c r="A730" t="s">
        <v>10756</v>
      </c>
      <c r="B730" t="s">
        <v>13887</v>
      </c>
      <c r="C730" t="s">
        <v>12828</v>
      </c>
      <c r="D730">
        <v>4799</v>
      </c>
      <c r="E730">
        <v>5795</v>
      </c>
      <c r="F730" s="13">
        <v>0.17</v>
      </c>
      <c r="G730">
        <v>3.9</v>
      </c>
      <c r="H730">
        <v>3815</v>
      </c>
      <c r="I730" s="13">
        <f>IF(Table11[[#This Row],[Discount Percentage]]&gt;=0.5,1,0)</f>
        <v>0</v>
      </c>
      <c r="K730" s="5">
        <f>PRODUCT(Table11[[#This Row],[Actual Price]],Table11[[#This Row],[Rating Count]])</f>
        <v>22107925</v>
      </c>
      <c r="L730" t="s">
        <v>15055</v>
      </c>
      <c r="M730" t="s">
        <v>15060</v>
      </c>
    </row>
    <row r="731" spans="1:13" x14ac:dyDescent="0.3">
      <c r="A731" t="s">
        <v>6125</v>
      </c>
      <c r="B731" t="s">
        <v>13447</v>
      </c>
      <c r="C731" t="s">
        <v>12827</v>
      </c>
      <c r="D731">
        <v>252</v>
      </c>
      <c r="E731">
        <v>315</v>
      </c>
      <c r="F731" s="13">
        <v>0.2</v>
      </c>
      <c r="G731">
        <v>4.5</v>
      </c>
      <c r="H731">
        <v>3785</v>
      </c>
      <c r="I731" s="13">
        <f>IF(Table11[[#This Row],[Discount Percentage]]&gt;=0.5,1,0)</f>
        <v>0</v>
      </c>
      <c r="K731" s="5">
        <f>PRODUCT(Table11[[#This Row],[Actual Price]],Table11[[#This Row],[Rating Count]])</f>
        <v>1192275</v>
      </c>
      <c r="L731" t="s">
        <v>15053</v>
      </c>
      <c r="M731" t="s">
        <v>15058</v>
      </c>
    </row>
    <row r="732" spans="1:13" x14ac:dyDescent="0.3">
      <c r="A732" t="s">
        <v>11442</v>
      </c>
      <c r="B732" t="s">
        <v>14946</v>
      </c>
      <c r="C732" t="s">
        <v>12828</v>
      </c>
      <c r="D732">
        <v>2976</v>
      </c>
      <c r="E732">
        <v>3945</v>
      </c>
      <c r="F732" s="13">
        <v>0.25</v>
      </c>
      <c r="G732">
        <v>4.2</v>
      </c>
      <c r="H732">
        <v>3740</v>
      </c>
      <c r="I732" s="13">
        <f>IF(Table11[[#This Row],[Discount Percentage]]&gt;=0.5,1,0)</f>
        <v>0</v>
      </c>
      <c r="K732" s="5">
        <f>PRODUCT(Table11[[#This Row],[Actual Price]],Table11[[#This Row],[Rating Count]])</f>
        <v>14754300</v>
      </c>
      <c r="L732" t="s">
        <v>15055</v>
      </c>
      <c r="M732" t="s">
        <v>15060</v>
      </c>
    </row>
    <row r="733" spans="1:13" x14ac:dyDescent="0.3">
      <c r="A733" t="s">
        <v>12280</v>
      </c>
      <c r="B733" t="s">
        <v>14998</v>
      </c>
      <c r="C733" t="s">
        <v>12828</v>
      </c>
      <c r="D733">
        <v>379</v>
      </c>
      <c r="E733">
        <v>389</v>
      </c>
      <c r="F733" s="13">
        <v>0.03</v>
      </c>
      <c r="G733">
        <v>4.2</v>
      </c>
      <c r="H733">
        <v>3739</v>
      </c>
      <c r="I733" s="13">
        <f>IF(Table11[[#This Row],[Discount Percentage]]&gt;=0.5,1,0)</f>
        <v>0</v>
      </c>
      <c r="K733" s="5">
        <f>PRODUCT(Table11[[#This Row],[Actual Price]],Table11[[#This Row],[Rating Count]])</f>
        <v>1454471</v>
      </c>
      <c r="L733" t="s">
        <v>15053</v>
      </c>
      <c r="M733" t="s">
        <v>15060</v>
      </c>
    </row>
    <row r="734" spans="1:13" x14ac:dyDescent="0.3">
      <c r="A734" t="s">
        <v>9289</v>
      </c>
      <c r="B734" t="s">
        <v>13750</v>
      </c>
      <c r="C734" t="s">
        <v>12828</v>
      </c>
      <c r="D734">
        <v>177</v>
      </c>
      <c r="E734">
        <v>199</v>
      </c>
      <c r="F734" s="13">
        <v>0.11</v>
      </c>
      <c r="G734">
        <v>4.0999999999999996</v>
      </c>
      <c r="H734">
        <v>3688</v>
      </c>
      <c r="I734" s="13">
        <f>IF(Table11[[#This Row],[Discount Percentage]]&gt;=0.5,1,0)</f>
        <v>0</v>
      </c>
      <c r="K734" s="5">
        <f>PRODUCT(Table11[[#This Row],[Actual Price]],Table11[[#This Row],[Rating Count]])</f>
        <v>733912</v>
      </c>
      <c r="L734" t="s">
        <v>15054</v>
      </c>
      <c r="M734" t="s">
        <v>15060</v>
      </c>
    </row>
    <row r="735" spans="1:13" x14ac:dyDescent="0.3">
      <c r="A735" t="s">
        <v>7501</v>
      </c>
      <c r="B735" t="s">
        <v>13578</v>
      </c>
      <c r="C735" t="s">
        <v>12827</v>
      </c>
      <c r="D735">
        <v>272</v>
      </c>
      <c r="E735">
        <v>320</v>
      </c>
      <c r="F735" s="13">
        <v>0.15</v>
      </c>
      <c r="G735">
        <v>4</v>
      </c>
      <c r="H735">
        <v>3686</v>
      </c>
      <c r="I735" s="13">
        <f>IF(Table11[[#This Row],[Discount Percentage]]&gt;=0.5,1,0)</f>
        <v>0</v>
      </c>
      <c r="K735" s="5">
        <f>PRODUCT(Table11[[#This Row],[Actual Price]],Table11[[#This Row],[Rating Count]])</f>
        <v>1179520</v>
      </c>
      <c r="L735" t="s">
        <v>15053</v>
      </c>
      <c r="M735" t="s">
        <v>15058</v>
      </c>
    </row>
    <row r="736" spans="1:13" x14ac:dyDescent="0.3">
      <c r="A736" t="s">
        <v>1244</v>
      </c>
      <c r="B736" t="s">
        <v>14198</v>
      </c>
      <c r="C736" t="s">
        <v>12825</v>
      </c>
      <c r="D736">
        <v>999</v>
      </c>
      <c r="E736">
        <v>2399</v>
      </c>
      <c r="F736" s="13">
        <v>0.57999999999999996</v>
      </c>
      <c r="G736">
        <v>4.5999999999999996</v>
      </c>
      <c r="H736">
        <v>3664</v>
      </c>
      <c r="I736" s="13">
        <f>IF(Table11[[#This Row],[Discount Percentage]]&gt;=0.5,1,0)</f>
        <v>1</v>
      </c>
      <c r="K736" s="5">
        <f>PRODUCT(Table11[[#This Row],[Actual Price]],Table11[[#This Row],[Rating Count]])</f>
        <v>8789936</v>
      </c>
      <c r="L736" t="s">
        <v>15055</v>
      </c>
      <c r="M736" t="s">
        <v>15059</v>
      </c>
    </row>
    <row r="737" spans="1:13" x14ac:dyDescent="0.3">
      <c r="A737" t="s">
        <v>10625</v>
      </c>
      <c r="B737" t="s">
        <v>13874</v>
      </c>
      <c r="C737" t="s">
        <v>12832</v>
      </c>
      <c r="D737">
        <v>899</v>
      </c>
      <c r="E737">
        <v>1900</v>
      </c>
      <c r="F737" s="13">
        <v>0.53</v>
      </c>
      <c r="G737">
        <v>4</v>
      </c>
      <c r="H737">
        <v>3663</v>
      </c>
      <c r="I737" s="13">
        <f>IF(Table11[[#This Row],[Discount Percentage]]&gt;=0.5,1,0)</f>
        <v>1</v>
      </c>
      <c r="K737" s="5">
        <f>PRODUCT(Table11[[#This Row],[Actual Price]],Table11[[#This Row],[Rating Count]])</f>
        <v>6959700</v>
      </c>
      <c r="L737" t="s">
        <v>15055</v>
      </c>
      <c r="M737" t="s">
        <v>15059</v>
      </c>
    </row>
    <row r="738" spans="1:13" x14ac:dyDescent="0.3">
      <c r="A738" t="s">
        <v>8227</v>
      </c>
      <c r="B738" t="s">
        <v>14739</v>
      </c>
      <c r="C738" t="s">
        <v>12824</v>
      </c>
      <c r="D738">
        <v>8349</v>
      </c>
      <c r="E738">
        <v>9625</v>
      </c>
      <c r="F738" s="13">
        <v>0.13</v>
      </c>
      <c r="G738">
        <v>3.8</v>
      </c>
      <c r="H738">
        <v>3652</v>
      </c>
      <c r="I738" s="13">
        <f>IF(Table11[[#This Row],[Discount Percentage]]&gt;=0.5,1,0)</f>
        <v>0</v>
      </c>
      <c r="K738" s="5">
        <f>PRODUCT(Table11[[#This Row],[Actual Price]],Table11[[#This Row],[Rating Count]])</f>
        <v>35150500</v>
      </c>
      <c r="L738" t="s">
        <v>15055</v>
      </c>
      <c r="M738" t="s">
        <v>15059</v>
      </c>
    </row>
    <row r="739" spans="1:13" x14ac:dyDescent="0.3">
      <c r="A739" t="s">
        <v>3673</v>
      </c>
      <c r="B739" t="s">
        <v>14408</v>
      </c>
      <c r="C739" t="s">
        <v>12825</v>
      </c>
      <c r="D739">
        <v>489</v>
      </c>
      <c r="E739">
        <v>1999</v>
      </c>
      <c r="F739" s="13">
        <v>0.76</v>
      </c>
      <c r="G739">
        <v>4</v>
      </c>
      <c r="H739">
        <v>3626</v>
      </c>
      <c r="I739" s="13">
        <f>IF(Table11[[#This Row],[Discount Percentage]]&gt;=0.5,1,0)</f>
        <v>1</v>
      </c>
      <c r="K739" s="5">
        <f>PRODUCT(Table11[[#This Row],[Actual Price]],Table11[[#This Row],[Rating Count]])</f>
        <v>7248374</v>
      </c>
      <c r="L739" t="s">
        <v>15053</v>
      </c>
      <c r="M739" t="s">
        <v>15058</v>
      </c>
    </row>
    <row r="740" spans="1:13" x14ac:dyDescent="0.3">
      <c r="A740" t="s">
        <v>7353</v>
      </c>
      <c r="B740" t="s">
        <v>14685</v>
      </c>
      <c r="C740" t="s">
        <v>12825</v>
      </c>
      <c r="D740">
        <v>2490</v>
      </c>
      <c r="E740">
        <v>3990</v>
      </c>
      <c r="F740" s="13">
        <v>0.38</v>
      </c>
      <c r="G740">
        <v>4.0999999999999996</v>
      </c>
      <c r="H740">
        <v>3606</v>
      </c>
      <c r="I740" s="13">
        <f>IF(Table11[[#This Row],[Discount Percentage]]&gt;=0.5,1,0)</f>
        <v>0</v>
      </c>
      <c r="K740" s="5">
        <f>PRODUCT(Table11[[#This Row],[Actual Price]],Table11[[#This Row],[Rating Count]])</f>
        <v>14387940</v>
      </c>
      <c r="L740" t="s">
        <v>15055</v>
      </c>
      <c r="M740" t="s">
        <v>15058</v>
      </c>
    </row>
    <row r="741" spans="1:13" x14ac:dyDescent="0.3">
      <c r="A741" t="s">
        <v>992</v>
      </c>
      <c r="B741" t="s">
        <v>14177</v>
      </c>
      <c r="C741" t="s">
        <v>12825</v>
      </c>
      <c r="D741">
        <v>37999</v>
      </c>
      <c r="E741">
        <v>65000</v>
      </c>
      <c r="F741" s="13">
        <v>0.42</v>
      </c>
      <c r="G741">
        <v>4.3</v>
      </c>
      <c r="H741">
        <v>3587</v>
      </c>
      <c r="I741" s="13">
        <f>IF(Table11[[#This Row],[Discount Percentage]]&gt;=0.5,1,0)</f>
        <v>0</v>
      </c>
      <c r="K741" s="5">
        <f>PRODUCT(Table11[[#This Row],[Actual Price]],Table11[[#This Row],[Rating Count]])</f>
        <v>233155000</v>
      </c>
      <c r="L741" t="s">
        <v>15055</v>
      </c>
      <c r="M741" t="s">
        <v>15059</v>
      </c>
    </row>
    <row r="742" spans="1:13" x14ac:dyDescent="0.3">
      <c r="A742" t="s">
        <v>2268</v>
      </c>
      <c r="B742" t="s">
        <v>14290</v>
      </c>
      <c r="C742" t="s">
        <v>12825</v>
      </c>
      <c r="D742">
        <v>54990</v>
      </c>
      <c r="E742">
        <v>85000</v>
      </c>
      <c r="F742" s="13">
        <v>0.35</v>
      </c>
      <c r="G742">
        <v>4.3</v>
      </c>
      <c r="H742">
        <v>3587</v>
      </c>
      <c r="I742" s="13">
        <f>IF(Table11[[#This Row],[Discount Percentage]]&gt;=0.5,1,0)</f>
        <v>0</v>
      </c>
      <c r="K742" s="5">
        <f>PRODUCT(Table11[[#This Row],[Actual Price]],Table11[[#This Row],[Rating Count]])</f>
        <v>304895000</v>
      </c>
      <c r="L742" t="s">
        <v>15055</v>
      </c>
      <c r="M742" t="s">
        <v>15059</v>
      </c>
    </row>
    <row r="743" spans="1:13" x14ac:dyDescent="0.3">
      <c r="A743" t="s">
        <v>11574</v>
      </c>
      <c r="B743" t="s">
        <v>13965</v>
      </c>
      <c r="C743" t="s">
        <v>12828</v>
      </c>
      <c r="D743">
        <v>5365</v>
      </c>
      <c r="E743">
        <v>7445</v>
      </c>
      <c r="F743" s="13">
        <v>0.28000000000000003</v>
      </c>
      <c r="G743">
        <v>3.9</v>
      </c>
      <c r="H743">
        <v>3584</v>
      </c>
      <c r="I743" s="13">
        <f>IF(Table11[[#This Row],[Discount Percentage]]&gt;=0.5,1,0)</f>
        <v>0</v>
      </c>
      <c r="K743" s="5">
        <f>PRODUCT(Table11[[#This Row],[Actual Price]],Table11[[#This Row],[Rating Count]])</f>
        <v>26682880</v>
      </c>
      <c r="L743" t="s">
        <v>15055</v>
      </c>
      <c r="M743" t="s">
        <v>15058</v>
      </c>
    </row>
    <row r="744" spans="1:13" x14ac:dyDescent="0.3">
      <c r="A744" t="s">
        <v>8361</v>
      </c>
      <c r="B744" t="s">
        <v>14749</v>
      </c>
      <c r="C744" t="s">
        <v>12828</v>
      </c>
      <c r="D744">
        <v>455</v>
      </c>
      <c r="E744">
        <v>999</v>
      </c>
      <c r="F744" s="13">
        <v>0.54</v>
      </c>
      <c r="G744">
        <v>4.0999999999999996</v>
      </c>
      <c r="H744">
        <v>3578</v>
      </c>
      <c r="I744" s="13">
        <f>IF(Table11[[#This Row],[Discount Percentage]]&gt;=0.5,1,0)</f>
        <v>1</v>
      </c>
      <c r="K744" s="5">
        <f>PRODUCT(Table11[[#This Row],[Actual Price]],Table11[[#This Row],[Rating Count]])</f>
        <v>3574422</v>
      </c>
      <c r="L744" t="s">
        <v>15053</v>
      </c>
      <c r="M744" t="s">
        <v>15058</v>
      </c>
    </row>
    <row r="745" spans="1:13" x14ac:dyDescent="0.3">
      <c r="A745" t="s">
        <v>1440</v>
      </c>
      <c r="B745" t="s">
        <v>14218</v>
      </c>
      <c r="C745" t="s">
        <v>12825</v>
      </c>
      <c r="D745">
        <v>1089</v>
      </c>
      <c r="E745">
        <v>1600</v>
      </c>
      <c r="F745" s="13">
        <v>0.32</v>
      </c>
      <c r="G745">
        <v>4</v>
      </c>
      <c r="H745">
        <v>3565</v>
      </c>
      <c r="I745" s="13">
        <f>IF(Table11[[#This Row],[Discount Percentage]]&gt;=0.5,1,0)</f>
        <v>0</v>
      </c>
      <c r="K745" s="5">
        <f>PRODUCT(Table11[[#This Row],[Actual Price]],Table11[[#This Row],[Rating Count]])</f>
        <v>5704000</v>
      </c>
      <c r="L745" t="s">
        <v>15055</v>
      </c>
      <c r="M745" t="s">
        <v>15059</v>
      </c>
    </row>
    <row r="746" spans="1:13" x14ac:dyDescent="0.3">
      <c r="A746" t="s">
        <v>10646</v>
      </c>
      <c r="B746" t="s">
        <v>14897</v>
      </c>
      <c r="C746" t="s">
        <v>12828</v>
      </c>
      <c r="D746">
        <v>6236</v>
      </c>
      <c r="E746">
        <v>9999</v>
      </c>
      <c r="F746" s="13">
        <v>0.38</v>
      </c>
      <c r="G746">
        <v>4.0999999999999996</v>
      </c>
      <c r="H746">
        <v>3552</v>
      </c>
      <c r="I746" s="13">
        <f>IF(Table11[[#This Row],[Discount Percentage]]&gt;=0.5,1,0)</f>
        <v>0</v>
      </c>
      <c r="K746" s="5">
        <f>PRODUCT(Table11[[#This Row],[Actual Price]],Table11[[#This Row],[Rating Count]])</f>
        <v>35516448</v>
      </c>
      <c r="L746" t="s">
        <v>15055</v>
      </c>
      <c r="M746" t="s">
        <v>15059</v>
      </c>
    </row>
    <row r="747" spans="1:13" x14ac:dyDescent="0.3">
      <c r="A747" t="s">
        <v>8737</v>
      </c>
      <c r="B747" t="s">
        <v>14780</v>
      </c>
      <c r="C747" t="s">
        <v>12828</v>
      </c>
      <c r="D747">
        <v>1490</v>
      </c>
      <c r="E747">
        <v>1695</v>
      </c>
      <c r="F747" s="13">
        <v>0.12</v>
      </c>
      <c r="G747">
        <v>4.4000000000000004</v>
      </c>
      <c r="H747">
        <v>3543</v>
      </c>
      <c r="I747" s="13">
        <f>IF(Table11[[#This Row],[Discount Percentage]]&gt;=0.5,1,0)</f>
        <v>0</v>
      </c>
      <c r="K747" s="5">
        <f>PRODUCT(Table11[[#This Row],[Actual Price]],Table11[[#This Row],[Rating Count]])</f>
        <v>6005385</v>
      </c>
      <c r="L747" t="s">
        <v>15055</v>
      </c>
      <c r="M747" t="s">
        <v>15058</v>
      </c>
    </row>
    <row r="748" spans="1:13" x14ac:dyDescent="0.3">
      <c r="A748" t="s">
        <v>7748</v>
      </c>
      <c r="B748" t="s">
        <v>13602</v>
      </c>
      <c r="C748" t="s">
        <v>12827</v>
      </c>
      <c r="D748">
        <v>1399</v>
      </c>
      <c r="E748">
        <v>2999</v>
      </c>
      <c r="F748" s="13">
        <v>0.53</v>
      </c>
      <c r="G748">
        <v>4.3</v>
      </c>
      <c r="H748">
        <v>3530</v>
      </c>
      <c r="I748" s="13">
        <f>IF(Table11[[#This Row],[Discount Percentage]]&gt;=0.5,1,0)</f>
        <v>1</v>
      </c>
      <c r="K748" s="5">
        <f>PRODUCT(Table11[[#This Row],[Actual Price]],Table11[[#This Row],[Rating Count]])</f>
        <v>10586470</v>
      </c>
      <c r="L748" t="s">
        <v>15055</v>
      </c>
      <c r="M748" t="s">
        <v>15060</v>
      </c>
    </row>
    <row r="749" spans="1:13" x14ac:dyDescent="0.3">
      <c r="A749" t="s">
        <v>11302</v>
      </c>
      <c r="B749" t="s">
        <v>14936</v>
      </c>
      <c r="C749" t="s">
        <v>12828</v>
      </c>
      <c r="D749">
        <v>499</v>
      </c>
      <c r="E749">
        <v>2199</v>
      </c>
      <c r="F749" s="13">
        <v>0.77</v>
      </c>
      <c r="G749">
        <v>3.1</v>
      </c>
      <c r="H749">
        <v>3527</v>
      </c>
      <c r="I749" s="13">
        <f>IF(Table11[[#This Row],[Discount Percentage]]&gt;=0.5,1,0)</f>
        <v>1</v>
      </c>
      <c r="K749" s="5">
        <f>PRODUCT(Table11[[#This Row],[Actual Price]],Table11[[#This Row],[Rating Count]])</f>
        <v>7755873</v>
      </c>
      <c r="L749" t="s">
        <v>15053</v>
      </c>
      <c r="M749" t="s">
        <v>15060</v>
      </c>
    </row>
    <row r="750" spans="1:13" x14ac:dyDescent="0.3">
      <c r="A750" t="s">
        <v>12391</v>
      </c>
      <c r="B750" t="s">
        <v>15007</v>
      </c>
      <c r="C750" t="s">
        <v>12828</v>
      </c>
      <c r="D750">
        <v>699</v>
      </c>
      <c r="E750">
        <v>1690</v>
      </c>
      <c r="F750" s="13">
        <v>0.59</v>
      </c>
      <c r="G750">
        <v>4.0999999999999996</v>
      </c>
      <c r="H750">
        <v>3524</v>
      </c>
      <c r="I750" s="13">
        <f>IF(Table11[[#This Row],[Discount Percentage]]&gt;=0.5,1,0)</f>
        <v>1</v>
      </c>
      <c r="K750" s="5">
        <f>PRODUCT(Table11[[#This Row],[Actual Price]],Table11[[#This Row],[Rating Count]])</f>
        <v>5955560</v>
      </c>
      <c r="L750" t="s">
        <v>15055</v>
      </c>
      <c r="M750" t="s">
        <v>15060</v>
      </c>
    </row>
    <row r="751" spans="1:13" x14ac:dyDescent="0.3">
      <c r="A751" t="s">
        <v>2889</v>
      </c>
      <c r="B751" t="s">
        <v>14346</v>
      </c>
      <c r="C751" t="s">
        <v>12825</v>
      </c>
      <c r="D751">
        <v>24499</v>
      </c>
      <c r="E751">
        <v>50000</v>
      </c>
      <c r="F751" s="13">
        <v>0.51</v>
      </c>
      <c r="G751">
        <v>3.9</v>
      </c>
      <c r="H751">
        <v>3518</v>
      </c>
      <c r="I751" s="13">
        <f>IF(Table11[[#This Row],[Discount Percentage]]&gt;=0.5,1,0)</f>
        <v>1</v>
      </c>
      <c r="K751" s="5">
        <f>PRODUCT(Table11[[#This Row],[Actual Price]],Table11[[#This Row],[Rating Count]])</f>
        <v>175900000</v>
      </c>
      <c r="L751" t="s">
        <v>15055</v>
      </c>
      <c r="M751" t="s">
        <v>15060</v>
      </c>
    </row>
    <row r="752" spans="1:13" x14ac:dyDescent="0.3">
      <c r="A752" t="s">
        <v>5831</v>
      </c>
      <c r="B752" t="s">
        <v>14576</v>
      </c>
      <c r="C752" t="s">
        <v>12825</v>
      </c>
      <c r="D752">
        <v>1799</v>
      </c>
      <c r="E752">
        <v>3999</v>
      </c>
      <c r="F752" s="13">
        <v>0.55000000000000004</v>
      </c>
      <c r="G752">
        <v>3.9</v>
      </c>
      <c r="H752">
        <v>3517</v>
      </c>
      <c r="I752" s="13">
        <f>IF(Table11[[#This Row],[Discount Percentage]]&gt;=0.5,1,0)</f>
        <v>1</v>
      </c>
      <c r="K752" s="5">
        <f>PRODUCT(Table11[[#This Row],[Actual Price]],Table11[[#This Row],[Rating Count]])</f>
        <v>14064483</v>
      </c>
      <c r="L752" t="s">
        <v>15055</v>
      </c>
      <c r="M752" t="s">
        <v>15059</v>
      </c>
    </row>
    <row r="753" spans="1:13" x14ac:dyDescent="0.3">
      <c r="A753" t="s">
        <v>4149</v>
      </c>
      <c r="B753" t="s">
        <v>13262</v>
      </c>
      <c r="C753" t="s">
        <v>12825</v>
      </c>
      <c r="D753">
        <v>329</v>
      </c>
      <c r="E753">
        <v>999</v>
      </c>
      <c r="F753" s="13">
        <v>0.67</v>
      </c>
      <c r="G753">
        <v>4.2</v>
      </c>
      <c r="H753">
        <v>3492</v>
      </c>
      <c r="I753" s="13">
        <f>IF(Table11[[#This Row],[Discount Percentage]]&gt;=0.5,1,0)</f>
        <v>1</v>
      </c>
      <c r="K753" s="5">
        <f>PRODUCT(Table11[[#This Row],[Actual Price]],Table11[[#This Row],[Rating Count]])</f>
        <v>3488508</v>
      </c>
      <c r="L753" t="s">
        <v>15053</v>
      </c>
      <c r="M753" t="s">
        <v>15058</v>
      </c>
    </row>
    <row r="754" spans="1:13" x14ac:dyDescent="0.3">
      <c r="A754" t="s">
        <v>8085</v>
      </c>
      <c r="B754" t="s">
        <v>13633</v>
      </c>
      <c r="C754" t="s">
        <v>12824</v>
      </c>
      <c r="D754">
        <v>579</v>
      </c>
      <c r="E754">
        <v>1090</v>
      </c>
      <c r="F754" s="13">
        <v>0.47</v>
      </c>
      <c r="G754">
        <v>4.4000000000000004</v>
      </c>
      <c r="H754">
        <v>3482</v>
      </c>
      <c r="I754" s="13">
        <f>IF(Table11[[#This Row],[Discount Percentage]]&gt;=0.5,1,0)</f>
        <v>0</v>
      </c>
      <c r="K754" s="5">
        <f>PRODUCT(Table11[[#This Row],[Actual Price]],Table11[[#This Row],[Rating Count]])</f>
        <v>3795380</v>
      </c>
      <c r="L754" t="s">
        <v>15055</v>
      </c>
      <c r="M754" t="s">
        <v>15059</v>
      </c>
    </row>
    <row r="755" spans="1:13" x14ac:dyDescent="0.3">
      <c r="A755" t="s">
        <v>5970</v>
      </c>
      <c r="B755" t="s">
        <v>14585</v>
      </c>
      <c r="C755" t="s">
        <v>12825</v>
      </c>
      <c r="D755">
        <v>399</v>
      </c>
      <c r="E755">
        <v>699</v>
      </c>
      <c r="F755" s="13">
        <v>0.43</v>
      </c>
      <c r="G755">
        <v>3.4</v>
      </c>
      <c r="H755">
        <v>3454</v>
      </c>
      <c r="I755" s="13">
        <f>IF(Table11[[#This Row],[Discount Percentage]]&gt;=0.5,1,0)</f>
        <v>0</v>
      </c>
      <c r="K755" s="5">
        <f>PRODUCT(Table11[[#This Row],[Actual Price]],Table11[[#This Row],[Rating Count]])</f>
        <v>2414346</v>
      </c>
      <c r="L755" t="s">
        <v>15053</v>
      </c>
      <c r="M755" t="s">
        <v>15058</v>
      </c>
    </row>
    <row r="756" spans="1:13" x14ac:dyDescent="0.3">
      <c r="A756" t="s">
        <v>6871</v>
      </c>
      <c r="B756" t="s">
        <v>14652</v>
      </c>
      <c r="C756" t="s">
        <v>12824</v>
      </c>
      <c r="D756">
        <v>328</v>
      </c>
      <c r="E756">
        <v>399</v>
      </c>
      <c r="F756" s="13">
        <v>0.18</v>
      </c>
      <c r="G756">
        <v>4.0999999999999996</v>
      </c>
      <c r="H756">
        <v>3441</v>
      </c>
      <c r="I756" s="13">
        <f>IF(Table11[[#This Row],[Discount Percentage]]&gt;=0.5,1,0)</f>
        <v>0</v>
      </c>
      <c r="K756" s="5">
        <f>PRODUCT(Table11[[#This Row],[Actual Price]],Table11[[#This Row],[Rating Count]])</f>
        <v>1372959</v>
      </c>
      <c r="L756" t="s">
        <v>15053</v>
      </c>
      <c r="M756" t="s">
        <v>15058</v>
      </c>
    </row>
    <row r="757" spans="1:13" x14ac:dyDescent="0.3">
      <c r="A757" t="s">
        <v>5269</v>
      </c>
      <c r="B757" t="s">
        <v>14531</v>
      </c>
      <c r="C757" t="s">
        <v>12825</v>
      </c>
      <c r="D757">
        <v>999</v>
      </c>
      <c r="E757">
        <v>4499</v>
      </c>
      <c r="F757" s="13">
        <v>0.78</v>
      </c>
      <c r="G757">
        <v>3.8</v>
      </c>
      <c r="H757">
        <v>3390</v>
      </c>
      <c r="I757" s="13">
        <f>IF(Table11[[#This Row],[Discount Percentage]]&gt;=0.5,1,0)</f>
        <v>1</v>
      </c>
      <c r="K757" s="5">
        <f>PRODUCT(Table11[[#This Row],[Actual Price]],Table11[[#This Row],[Rating Count]])</f>
        <v>15251610</v>
      </c>
      <c r="L757" t="s">
        <v>15055</v>
      </c>
      <c r="M757" t="s">
        <v>15058</v>
      </c>
    </row>
    <row r="758" spans="1:13" x14ac:dyDescent="0.3">
      <c r="A758" t="s">
        <v>3432</v>
      </c>
      <c r="B758" t="s">
        <v>13189</v>
      </c>
      <c r="C758" t="s">
        <v>12825</v>
      </c>
      <c r="D758">
        <v>399</v>
      </c>
      <c r="E758">
        <v>1999</v>
      </c>
      <c r="F758" s="13">
        <v>0.8</v>
      </c>
      <c r="G758">
        <v>4</v>
      </c>
      <c r="H758">
        <v>3382</v>
      </c>
      <c r="I758" s="13">
        <f>IF(Table11[[#This Row],[Discount Percentage]]&gt;=0.5,1,0)</f>
        <v>1</v>
      </c>
      <c r="K758" s="5">
        <f>PRODUCT(Table11[[#This Row],[Actual Price]],Table11[[#This Row],[Rating Count]])</f>
        <v>6760618</v>
      </c>
      <c r="L758" t="s">
        <v>15053</v>
      </c>
      <c r="M758" t="s">
        <v>15059</v>
      </c>
    </row>
    <row r="759" spans="1:13" x14ac:dyDescent="0.3">
      <c r="A759" t="s">
        <v>5038</v>
      </c>
      <c r="B759" t="s">
        <v>14513</v>
      </c>
      <c r="C759" t="s">
        <v>12825</v>
      </c>
      <c r="D759">
        <v>499</v>
      </c>
      <c r="E759">
        <v>1999</v>
      </c>
      <c r="F759" s="13">
        <v>0.75</v>
      </c>
      <c r="G759">
        <v>3.7</v>
      </c>
      <c r="H759">
        <v>3369</v>
      </c>
      <c r="I759" s="13">
        <f>IF(Table11[[#This Row],[Discount Percentage]]&gt;=0.5,1,0)</f>
        <v>1</v>
      </c>
      <c r="K759" s="5">
        <f>PRODUCT(Table11[[#This Row],[Actual Price]],Table11[[#This Row],[Rating Count]])</f>
        <v>6734631</v>
      </c>
      <c r="L759" t="s">
        <v>15053</v>
      </c>
      <c r="M759" t="s">
        <v>15058</v>
      </c>
    </row>
    <row r="760" spans="1:13" x14ac:dyDescent="0.3">
      <c r="A760" t="s">
        <v>9165</v>
      </c>
      <c r="B760" t="s">
        <v>13738</v>
      </c>
      <c r="C760" t="s">
        <v>12828</v>
      </c>
      <c r="D760">
        <v>653</v>
      </c>
      <c r="E760">
        <v>1020</v>
      </c>
      <c r="F760" s="13">
        <v>0.36</v>
      </c>
      <c r="G760">
        <v>4.0999999999999996</v>
      </c>
      <c r="H760">
        <v>3366</v>
      </c>
      <c r="I760" s="13">
        <f>IF(Table11[[#This Row],[Discount Percentage]]&gt;=0.5,1,0)</f>
        <v>0</v>
      </c>
      <c r="K760" s="5">
        <f>PRODUCT(Table11[[#This Row],[Actual Price]],Table11[[#This Row],[Rating Count]])</f>
        <v>3433320</v>
      </c>
      <c r="L760" t="s">
        <v>15055</v>
      </c>
      <c r="M760" t="s">
        <v>15060</v>
      </c>
    </row>
    <row r="761" spans="1:13" x14ac:dyDescent="0.3">
      <c r="A761" t="s">
        <v>7961</v>
      </c>
      <c r="B761" t="s">
        <v>14564</v>
      </c>
      <c r="C761" t="s">
        <v>12824</v>
      </c>
      <c r="D761">
        <v>39</v>
      </c>
      <c r="E761">
        <v>39</v>
      </c>
      <c r="F761" s="13">
        <v>0</v>
      </c>
      <c r="G761">
        <v>3.8</v>
      </c>
      <c r="H761">
        <v>3344</v>
      </c>
      <c r="I761" s="13">
        <f>IF(Table11[[#This Row],[Discount Percentage]]&gt;=0.5,1,0)</f>
        <v>0</v>
      </c>
      <c r="K761" s="5">
        <f>PRODUCT(Table11[[#This Row],[Actual Price]],Table11[[#This Row],[Rating Count]])</f>
        <v>130416</v>
      </c>
      <c r="L761" t="s">
        <v>15054</v>
      </c>
      <c r="M761" t="s">
        <v>15058</v>
      </c>
    </row>
    <row r="762" spans="1:13" x14ac:dyDescent="0.3">
      <c r="A762" t="s">
        <v>2419</v>
      </c>
      <c r="B762" t="s">
        <v>14306</v>
      </c>
      <c r="C762" t="s">
        <v>12825</v>
      </c>
      <c r="D762">
        <v>917</v>
      </c>
      <c r="E762">
        <v>2299</v>
      </c>
      <c r="F762" s="13">
        <v>0.6</v>
      </c>
      <c r="G762">
        <v>4.2</v>
      </c>
      <c r="H762">
        <v>3300</v>
      </c>
      <c r="I762" s="13">
        <f>IF(Table11[[#This Row],[Discount Percentage]]&gt;=0.5,1,0)</f>
        <v>1</v>
      </c>
      <c r="K762" s="5">
        <f>PRODUCT(Table11[[#This Row],[Actual Price]],Table11[[#This Row],[Rating Count]])</f>
        <v>7586700</v>
      </c>
      <c r="L762" t="s">
        <v>15055</v>
      </c>
      <c r="M762" t="s">
        <v>15059</v>
      </c>
    </row>
    <row r="763" spans="1:13" x14ac:dyDescent="0.3">
      <c r="A763" t="s">
        <v>1198</v>
      </c>
      <c r="B763" t="s">
        <v>12962</v>
      </c>
      <c r="C763" t="s">
        <v>12825</v>
      </c>
      <c r="D763">
        <v>349</v>
      </c>
      <c r="E763">
        <v>1299</v>
      </c>
      <c r="F763" s="13">
        <v>0.73</v>
      </c>
      <c r="G763">
        <v>4</v>
      </c>
      <c r="H763">
        <v>3295</v>
      </c>
      <c r="I763" s="13">
        <f>IF(Table11[[#This Row],[Discount Percentage]]&gt;=0.5,1,0)</f>
        <v>1</v>
      </c>
      <c r="K763" s="5">
        <f>PRODUCT(Table11[[#This Row],[Actual Price]],Table11[[#This Row],[Rating Count]])</f>
        <v>4280205</v>
      </c>
      <c r="L763" t="s">
        <v>15053</v>
      </c>
      <c r="M763" t="s">
        <v>15059</v>
      </c>
    </row>
    <row r="764" spans="1:13" x14ac:dyDescent="0.3">
      <c r="A764" t="s">
        <v>11674</v>
      </c>
      <c r="B764" t="s">
        <v>14960</v>
      </c>
      <c r="C764" t="s">
        <v>12828</v>
      </c>
      <c r="D764">
        <v>645</v>
      </c>
      <c r="E764">
        <v>1100</v>
      </c>
      <c r="F764" s="13">
        <v>0.41</v>
      </c>
      <c r="G764">
        <v>4</v>
      </c>
      <c r="H764">
        <v>3271</v>
      </c>
      <c r="I764" s="13">
        <f>IF(Table11[[#This Row],[Discount Percentage]]&gt;=0.5,1,0)</f>
        <v>0</v>
      </c>
      <c r="K764" s="5">
        <f>PRODUCT(Table11[[#This Row],[Actual Price]],Table11[[#This Row],[Rating Count]])</f>
        <v>3598100</v>
      </c>
      <c r="L764" t="s">
        <v>15055</v>
      </c>
      <c r="M764" t="s">
        <v>15059</v>
      </c>
    </row>
    <row r="765" spans="1:13" x14ac:dyDescent="0.3">
      <c r="A765" t="s">
        <v>11715</v>
      </c>
      <c r="B765" t="s">
        <v>13979</v>
      </c>
      <c r="C765" t="s">
        <v>12828</v>
      </c>
      <c r="D765">
        <v>825</v>
      </c>
      <c r="E765">
        <v>825</v>
      </c>
      <c r="F765" s="13">
        <v>0</v>
      </c>
      <c r="G765">
        <v>4</v>
      </c>
      <c r="H765">
        <v>3246</v>
      </c>
      <c r="I765" s="13">
        <f>IF(Table11[[#This Row],[Discount Percentage]]&gt;=0.5,1,0)</f>
        <v>0</v>
      </c>
      <c r="K765" s="5">
        <f>PRODUCT(Table11[[#This Row],[Actual Price]],Table11[[#This Row],[Rating Count]])</f>
        <v>2677950</v>
      </c>
      <c r="L765" t="s">
        <v>15055</v>
      </c>
      <c r="M765" t="s">
        <v>15060</v>
      </c>
    </row>
    <row r="766" spans="1:13" x14ac:dyDescent="0.3">
      <c r="A766" t="s">
        <v>9826</v>
      </c>
      <c r="B766" t="s">
        <v>14844</v>
      </c>
      <c r="C766" t="s">
        <v>12828</v>
      </c>
      <c r="D766">
        <v>3199</v>
      </c>
      <c r="E766">
        <v>5999</v>
      </c>
      <c r="F766" s="13">
        <v>0.47</v>
      </c>
      <c r="G766">
        <v>4</v>
      </c>
      <c r="H766">
        <v>3242</v>
      </c>
      <c r="I766" s="13">
        <f>IF(Table11[[#This Row],[Discount Percentage]]&gt;=0.5,1,0)</f>
        <v>0</v>
      </c>
      <c r="K766" s="5">
        <f>PRODUCT(Table11[[#This Row],[Actual Price]],Table11[[#This Row],[Rating Count]])</f>
        <v>19448758</v>
      </c>
      <c r="L766" t="s">
        <v>15055</v>
      </c>
      <c r="M766" t="s">
        <v>15059</v>
      </c>
    </row>
    <row r="767" spans="1:13" x14ac:dyDescent="0.3">
      <c r="A767" t="s">
        <v>3917</v>
      </c>
      <c r="B767" t="s">
        <v>14431</v>
      </c>
      <c r="C767" t="s">
        <v>12825</v>
      </c>
      <c r="D767">
        <v>251</v>
      </c>
      <c r="E767">
        <v>999</v>
      </c>
      <c r="F767" s="13">
        <v>0.75</v>
      </c>
      <c r="G767">
        <v>3.7</v>
      </c>
      <c r="H767">
        <v>3234</v>
      </c>
      <c r="I767" s="13">
        <f>IF(Table11[[#This Row],[Discount Percentage]]&gt;=0.5,1,0)</f>
        <v>1</v>
      </c>
      <c r="K767" s="5">
        <f>PRODUCT(Table11[[#This Row],[Actual Price]],Table11[[#This Row],[Rating Count]])</f>
        <v>3230766</v>
      </c>
      <c r="L767" t="s">
        <v>15053</v>
      </c>
      <c r="M767" t="s">
        <v>15058</v>
      </c>
    </row>
    <row r="768" spans="1:13" x14ac:dyDescent="0.3">
      <c r="A768" t="s">
        <v>8910</v>
      </c>
      <c r="B768" t="s">
        <v>13713</v>
      </c>
      <c r="C768" t="s">
        <v>12828</v>
      </c>
      <c r="D768">
        <v>6299</v>
      </c>
      <c r="E768">
        <v>15270</v>
      </c>
      <c r="F768" s="13">
        <v>0.59</v>
      </c>
      <c r="G768">
        <v>4.0999999999999996</v>
      </c>
      <c r="H768">
        <v>3233</v>
      </c>
      <c r="I768" s="13">
        <f>IF(Table11[[#This Row],[Discount Percentage]]&gt;=0.5,1,0)</f>
        <v>1</v>
      </c>
      <c r="K768" s="5">
        <f>PRODUCT(Table11[[#This Row],[Actual Price]],Table11[[#This Row],[Rating Count]])</f>
        <v>49367910</v>
      </c>
      <c r="L768" t="s">
        <v>15055</v>
      </c>
      <c r="M768" t="s">
        <v>15060</v>
      </c>
    </row>
    <row r="769" spans="1:13" x14ac:dyDescent="0.3">
      <c r="A769" t="s">
        <v>1815</v>
      </c>
      <c r="B769" t="s">
        <v>14252</v>
      </c>
      <c r="C769" t="s">
        <v>12824</v>
      </c>
      <c r="D769">
        <v>449</v>
      </c>
      <c r="E769">
        <v>599</v>
      </c>
      <c r="F769" s="13">
        <v>0.25</v>
      </c>
      <c r="G769">
        <v>4</v>
      </c>
      <c r="H769">
        <v>3231</v>
      </c>
      <c r="I769" s="13">
        <f>IF(Table11[[#This Row],[Discount Percentage]]&gt;=0.5,1,0)</f>
        <v>0</v>
      </c>
      <c r="K769" s="5">
        <f>PRODUCT(Table11[[#This Row],[Actual Price]],Table11[[#This Row],[Rating Count]])</f>
        <v>1935369</v>
      </c>
      <c r="L769" t="s">
        <v>15053</v>
      </c>
      <c r="M769" t="s">
        <v>15059</v>
      </c>
    </row>
    <row r="770" spans="1:13" x14ac:dyDescent="0.3">
      <c r="A770" t="s">
        <v>11704</v>
      </c>
      <c r="B770" t="s">
        <v>14961</v>
      </c>
      <c r="C770" t="s">
        <v>12828</v>
      </c>
      <c r="D770">
        <v>42990</v>
      </c>
      <c r="E770">
        <v>75990</v>
      </c>
      <c r="F770" s="13">
        <v>0.43</v>
      </c>
      <c r="G770">
        <v>4.3</v>
      </c>
      <c r="H770">
        <v>3231</v>
      </c>
      <c r="I770" s="13">
        <f>IF(Table11[[#This Row],[Discount Percentage]]&gt;=0.5,1,0)</f>
        <v>0</v>
      </c>
      <c r="K770" s="5">
        <f>PRODUCT(Table11[[#This Row],[Actual Price]],Table11[[#This Row],[Rating Count]])</f>
        <v>245523690</v>
      </c>
      <c r="L770" t="s">
        <v>15055</v>
      </c>
      <c r="M770" t="s">
        <v>15060</v>
      </c>
    </row>
    <row r="771" spans="1:13" x14ac:dyDescent="0.3">
      <c r="A771" t="s">
        <v>7415</v>
      </c>
      <c r="B771" t="s">
        <v>14689</v>
      </c>
      <c r="C771" t="s">
        <v>12824</v>
      </c>
      <c r="D771">
        <v>596</v>
      </c>
      <c r="E771">
        <v>723</v>
      </c>
      <c r="F771" s="13">
        <v>0.18</v>
      </c>
      <c r="G771">
        <v>4.4000000000000004</v>
      </c>
      <c r="H771">
        <v>3219</v>
      </c>
      <c r="I771" s="13">
        <f>IF(Table11[[#This Row],[Discount Percentage]]&gt;=0.5,1,0)</f>
        <v>0</v>
      </c>
      <c r="K771" s="5">
        <f>PRODUCT(Table11[[#This Row],[Actual Price]],Table11[[#This Row],[Rating Count]])</f>
        <v>2327337</v>
      </c>
      <c r="L771" t="s">
        <v>15055</v>
      </c>
      <c r="M771" t="s">
        <v>15059</v>
      </c>
    </row>
    <row r="772" spans="1:13" x14ac:dyDescent="0.3">
      <c r="A772" t="s">
        <v>6031</v>
      </c>
      <c r="B772" t="s">
        <v>14590</v>
      </c>
      <c r="C772" t="s">
        <v>12824</v>
      </c>
      <c r="D772">
        <v>570</v>
      </c>
      <c r="E772">
        <v>999</v>
      </c>
      <c r="F772" s="13">
        <v>0.43</v>
      </c>
      <c r="G772">
        <v>4.2</v>
      </c>
      <c r="H772">
        <v>3201</v>
      </c>
      <c r="I772" s="13">
        <f>IF(Table11[[#This Row],[Discount Percentage]]&gt;=0.5,1,0)</f>
        <v>0</v>
      </c>
      <c r="K772" s="5">
        <f>PRODUCT(Table11[[#This Row],[Actual Price]],Table11[[#This Row],[Rating Count]])</f>
        <v>3197799</v>
      </c>
      <c r="L772" t="s">
        <v>15055</v>
      </c>
      <c r="M772" t="s">
        <v>15059</v>
      </c>
    </row>
    <row r="773" spans="1:13" x14ac:dyDescent="0.3">
      <c r="A773" t="s">
        <v>4082</v>
      </c>
      <c r="B773" t="s">
        <v>14442</v>
      </c>
      <c r="C773" t="s">
        <v>12825</v>
      </c>
      <c r="D773">
        <v>199</v>
      </c>
      <c r="E773">
        <v>1099</v>
      </c>
      <c r="F773" s="13">
        <v>0.82</v>
      </c>
      <c r="G773">
        <v>4</v>
      </c>
      <c r="H773">
        <v>3197</v>
      </c>
      <c r="I773" s="13">
        <f>IF(Table11[[#This Row],[Discount Percentage]]&gt;=0.5,1,0)</f>
        <v>1</v>
      </c>
      <c r="K773" s="5">
        <f>PRODUCT(Table11[[#This Row],[Actual Price]],Table11[[#This Row],[Rating Count]])</f>
        <v>3513503</v>
      </c>
      <c r="L773" t="s">
        <v>15054</v>
      </c>
      <c r="M773" t="s">
        <v>15058</v>
      </c>
    </row>
    <row r="774" spans="1:13" x14ac:dyDescent="0.3">
      <c r="A774" t="s">
        <v>11694</v>
      </c>
      <c r="B774" t="s">
        <v>13977</v>
      </c>
      <c r="C774" t="s">
        <v>12828</v>
      </c>
      <c r="D774">
        <v>8699</v>
      </c>
      <c r="E774">
        <v>16899</v>
      </c>
      <c r="F774" s="13">
        <v>0.49</v>
      </c>
      <c r="G774">
        <v>4.2</v>
      </c>
      <c r="H774">
        <v>3195</v>
      </c>
      <c r="I774" s="13">
        <f>IF(Table11[[#This Row],[Discount Percentage]]&gt;=0.5,1,0)</f>
        <v>0</v>
      </c>
      <c r="K774" s="5">
        <f>PRODUCT(Table11[[#This Row],[Actual Price]],Table11[[#This Row],[Rating Count]])</f>
        <v>53992305</v>
      </c>
      <c r="L774" t="s">
        <v>15055</v>
      </c>
      <c r="M774" t="s">
        <v>15059</v>
      </c>
    </row>
    <row r="775" spans="1:13" x14ac:dyDescent="0.3">
      <c r="A775" t="s">
        <v>11837</v>
      </c>
      <c r="B775" t="s">
        <v>14969</v>
      </c>
      <c r="C775" t="s">
        <v>12828</v>
      </c>
      <c r="D775">
        <v>335</v>
      </c>
      <c r="E775">
        <v>510</v>
      </c>
      <c r="F775" s="13">
        <v>0.34</v>
      </c>
      <c r="G775">
        <v>3.8</v>
      </c>
      <c r="H775">
        <v>3195</v>
      </c>
      <c r="I775" s="13">
        <f>IF(Table11[[#This Row],[Discount Percentage]]&gt;=0.5,1,0)</f>
        <v>0</v>
      </c>
      <c r="K775" s="5">
        <f>PRODUCT(Table11[[#This Row],[Actual Price]],Table11[[#This Row],[Rating Count]])</f>
        <v>1629450</v>
      </c>
      <c r="L775" t="s">
        <v>15053</v>
      </c>
      <c r="M775" t="s">
        <v>15060</v>
      </c>
    </row>
    <row r="776" spans="1:13" x14ac:dyDescent="0.3">
      <c r="A776" t="s">
        <v>12551</v>
      </c>
      <c r="B776" t="s">
        <v>15018</v>
      </c>
      <c r="C776" t="s">
        <v>12828</v>
      </c>
      <c r="D776">
        <v>6790</v>
      </c>
      <c r="E776">
        <v>10995</v>
      </c>
      <c r="F776" s="13">
        <v>0.38</v>
      </c>
      <c r="G776">
        <v>4.5</v>
      </c>
      <c r="H776">
        <v>3192</v>
      </c>
      <c r="I776" s="13">
        <f>IF(Table11[[#This Row],[Discount Percentage]]&gt;=0.5,1,0)</f>
        <v>0</v>
      </c>
      <c r="K776" s="5">
        <f>PRODUCT(Table11[[#This Row],[Actual Price]],Table11[[#This Row],[Rating Count]])</f>
        <v>35096040</v>
      </c>
      <c r="L776" t="s">
        <v>15055</v>
      </c>
      <c r="M776" t="s">
        <v>15059</v>
      </c>
    </row>
    <row r="777" spans="1:13" x14ac:dyDescent="0.3">
      <c r="A777" t="s">
        <v>6381</v>
      </c>
      <c r="B777" t="s">
        <v>13471</v>
      </c>
      <c r="C777" t="s">
        <v>12827</v>
      </c>
      <c r="D777">
        <v>561</v>
      </c>
      <c r="E777">
        <v>720</v>
      </c>
      <c r="F777" s="13">
        <v>0.22</v>
      </c>
      <c r="G777">
        <v>4.4000000000000004</v>
      </c>
      <c r="H777">
        <v>3182</v>
      </c>
      <c r="I777" s="13">
        <f>IF(Table11[[#This Row],[Discount Percentage]]&gt;=0.5,1,0)</f>
        <v>0</v>
      </c>
      <c r="K777" s="5">
        <f>PRODUCT(Table11[[#This Row],[Actual Price]],Table11[[#This Row],[Rating Count]])</f>
        <v>2291040</v>
      </c>
      <c r="L777" t="s">
        <v>15055</v>
      </c>
      <c r="M777" t="s">
        <v>15059</v>
      </c>
    </row>
    <row r="778" spans="1:13" x14ac:dyDescent="0.3">
      <c r="A778" t="s">
        <v>9887</v>
      </c>
      <c r="B778" t="s">
        <v>13803</v>
      </c>
      <c r="C778" t="s">
        <v>12828</v>
      </c>
      <c r="D778">
        <v>698</v>
      </c>
      <c r="E778">
        <v>699</v>
      </c>
      <c r="F778" s="13">
        <v>0</v>
      </c>
      <c r="G778">
        <v>4.2</v>
      </c>
      <c r="H778">
        <v>3160</v>
      </c>
      <c r="I778" s="13">
        <f>IF(Table11[[#This Row],[Discount Percentage]]&gt;=0.5,1,0)</f>
        <v>0</v>
      </c>
      <c r="K778" s="5">
        <f>PRODUCT(Table11[[#This Row],[Actual Price]],Table11[[#This Row],[Rating Count]])</f>
        <v>2208840</v>
      </c>
      <c r="L778" t="s">
        <v>15055</v>
      </c>
      <c r="M778" t="s">
        <v>15059</v>
      </c>
    </row>
    <row r="779" spans="1:13" x14ac:dyDescent="0.3">
      <c r="A779" t="s">
        <v>10535</v>
      </c>
      <c r="B779" t="s">
        <v>14894</v>
      </c>
      <c r="C779" t="s">
        <v>12828</v>
      </c>
      <c r="D779">
        <v>7799</v>
      </c>
      <c r="E779">
        <v>8995</v>
      </c>
      <c r="F779" s="13">
        <v>0.13</v>
      </c>
      <c r="G779">
        <v>4</v>
      </c>
      <c r="H779">
        <v>3160</v>
      </c>
      <c r="I779" s="13">
        <f>IF(Table11[[#This Row],[Discount Percentage]]&gt;=0.5,1,0)</f>
        <v>0</v>
      </c>
      <c r="K779" s="5">
        <f>PRODUCT(Table11[[#This Row],[Actual Price]],Table11[[#This Row],[Rating Count]])</f>
        <v>28424200</v>
      </c>
      <c r="L779" t="s">
        <v>15055</v>
      </c>
      <c r="M779" t="s">
        <v>15059</v>
      </c>
    </row>
    <row r="780" spans="1:13" x14ac:dyDescent="0.3">
      <c r="A780" t="s">
        <v>4703</v>
      </c>
      <c r="B780" t="s">
        <v>14486</v>
      </c>
      <c r="C780" t="s">
        <v>12825</v>
      </c>
      <c r="D780">
        <v>2499</v>
      </c>
      <c r="E780">
        <v>2999</v>
      </c>
      <c r="F780" s="13">
        <v>0.17</v>
      </c>
      <c r="G780">
        <v>4.0999999999999996</v>
      </c>
      <c r="H780">
        <v>3156</v>
      </c>
      <c r="I780" s="13">
        <f>IF(Table11[[#This Row],[Discount Percentage]]&gt;=0.5,1,0)</f>
        <v>0</v>
      </c>
      <c r="K780" s="5">
        <f>PRODUCT(Table11[[#This Row],[Actual Price]],Table11[[#This Row],[Rating Count]])</f>
        <v>9464844</v>
      </c>
      <c r="L780" t="s">
        <v>15055</v>
      </c>
      <c r="M780" t="s">
        <v>15060</v>
      </c>
    </row>
    <row r="781" spans="1:13" x14ac:dyDescent="0.3">
      <c r="A781" t="s">
        <v>3964</v>
      </c>
      <c r="B781" t="s">
        <v>14435</v>
      </c>
      <c r="C781" t="s">
        <v>12825</v>
      </c>
      <c r="D781">
        <v>8999</v>
      </c>
      <c r="E781">
        <v>13499</v>
      </c>
      <c r="F781" s="13">
        <v>0.33</v>
      </c>
      <c r="G781">
        <v>3.8</v>
      </c>
      <c r="H781">
        <v>3145</v>
      </c>
      <c r="I781" s="13">
        <f>IF(Table11[[#This Row],[Discount Percentage]]&gt;=0.5,1,0)</f>
        <v>0</v>
      </c>
      <c r="K781" s="5">
        <f>PRODUCT(Table11[[#This Row],[Actual Price]],Table11[[#This Row],[Rating Count]])</f>
        <v>42454355</v>
      </c>
      <c r="L781" t="s">
        <v>15055</v>
      </c>
      <c r="M781" t="s">
        <v>15058</v>
      </c>
    </row>
    <row r="782" spans="1:13" x14ac:dyDescent="0.3">
      <c r="A782" t="s">
        <v>8818</v>
      </c>
      <c r="B782" t="s">
        <v>14785</v>
      </c>
      <c r="C782" t="s">
        <v>12828</v>
      </c>
      <c r="D782">
        <v>379</v>
      </c>
      <c r="E782">
        <v>999</v>
      </c>
      <c r="F782" s="13">
        <v>0.62</v>
      </c>
      <c r="G782">
        <v>4.3</v>
      </c>
      <c r="H782">
        <v>3096</v>
      </c>
      <c r="I782" s="13">
        <f>IF(Table11[[#This Row],[Discount Percentage]]&gt;=0.5,1,0)</f>
        <v>1</v>
      </c>
      <c r="K782" s="5">
        <f>PRODUCT(Table11[[#This Row],[Actual Price]],Table11[[#This Row],[Rating Count]])</f>
        <v>3092904</v>
      </c>
      <c r="L782" t="s">
        <v>15053</v>
      </c>
      <c r="M782" t="s">
        <v>15060</v>
      </c>
    </row>
    <row r="783" spans="1:13" x14ac:dyDescent="0.3">
      <c r="A783" t="s">
        <v>6084</v>
      </c>
      <c r="B783" t="s">
        <v>6085</v>
      </c>
      <c r="C783" t="s">
        <v>12827</v>
      </c>
      <c r="D783">
        <v>100</v>
      </c>
      <c r="E783">
        <v>100</v>
      </c>
      <c r="F783" s="13">
        <v>0</v>
      </c>
      <c r="G783">
        <v>4.3</v>
      </c>
      <c r="H783">
        <v>3095</v>
      </c>
      <c r="I783" s="13">
        <f>IF(Table11[[#This Row],[Discount Percentage]]&gt;=0.5,1,0)</f>
        <v>0</v>
      </c>
      <c r="K783" s="5">
        <f>PRODUCT(Table11[[#This Row],[Actual Price]],Table11[[#This Row],[Rating Count]])</f>
        <v>309500</v>
      </c>
      <c r="L783" t="s">
        <v>15054</v>
      </c>
      <c r="M783" t="s">
        <v>15058</v>
      </c>
    </row>
    <row r="784" spans="1:13" x14ac:dyDescent="0.3">
      <c r="A784" t="s">
        <v>4350</v>
      </c>
      <c r="B784" t="s">
        <v>14459</v>
      </c>
      <c r="C784" t="s">
        <v>12825</v>
      </c>
      <c r="D784">
        <v>44999</v>
      </c>
      <c r="E784">
        <v>49999</v>
      </c>
      <c r="F784" s="13">
        <v>0.1</v>
      </c>
      <c r="G784">
        <v>4.3</v>
      </c>
      <c r="H784">
        <v>3075</v>
      </c>
      <c r="I784" s="13">
        <f>IF(Table11[[#This Row],[Discount Percentage]]&gt;=0.5,1,0)</f>
        <v>0</v>
      </c>
      <c r="K784" s="5">
        <f>PRODUCT(Table11[[#This Row],[Actual Price]],Table11[[#This Row],[Rating Count]])</f>
        <v>153746925</v>
      </c>
      <c r="L784" t="s">
        <v>15055</v>
      </c>
      <c r="M784" t="s">
        <v>15058</v>
      </c>
    </row>
    <row r="785" spans="1:13" x14ac:dyDescent="0.3">
      <c r="A785" t="s">
        <v>5475</v>
      </c>
      <c r="B785" t="s">
        <v>14549</v>
      </c>
      <c r="C785" t="s">
        <v>12824</v>
      </c>
      <c r="D785">
        <v>299</v>
      </c>
      <c r="E785">
        <v>599</v>
      </c>
      <c r="F785" s="13">
        <v>0.5</v>
      </c>
      <c r="G785">
        <v>3.8</v>
      </c>
      <c r="H785">
        <v>3066</v>
      </c>
      <c r="I785" s="13">
        <f>IF(Table11[[#This Row],[Discount Percentage]]&gt;=0.5,1,0)</f>
        <v>1</v>
      </c>
      <c r="K785" s="5">
        <f>PRODUCT(Table11[[#This Row],[Actual Price]],Table11[[#This Row],[Rating Count]])</f>
        <v>1836534</v>
      </c>
      <c r="L785" t="s">
        <v>15053</v>
      </c>
      <c r="M785" t="s">
        <v>15058</v>
      </c>
    </row>
    <row r="786" spans="1:13" x14ac:dyDescent="0.3">
      <c r="A786" t="s">
        <v>11131</v>
      </c>
      <c r="B786" t="s">
        <v>14924</v>
      </c>
      <c r="C786" t="s">
        <v>12828</v>
      </c>
      <c r="D786">
        <v>8886</v>
      </c>
      <c r="E786">
        <v>11850</v>
      </c>
      <c r="F786" s="13">
        <v>0.25</v>
      </c>
      <c r="G786">
        <v>4.2</v>
      </c>
      <c r="H786">
        <v>3065</v>
      </c>
      <c r="I786" s="13">
        <f>IF(Table11[[#This Row],[Discount Percentage]]&gt;=0.5,1,0)</f>
        <v>0</v>
      </c>
      <c r="K786" s="5">
        <f>PRODUCT(Table11[[#This Row],[Actual Price]],Table11[[#This Row],[Rating Count]])</f>
        <v>36320250</v>
      </c>
      <c r="L786" t="s">
        <v>15055</v>
      </c>
      <c r="M786" t="s">
        <v>15059</v>
      </c>
    </row>
    <row r="787" spans="1:13" x14ac:dyDescent="0.3">
      <c r="A787" t="s">
        <v>7166</v>
      </c>
      <c r="B787" t="s">
        <v>7167</v>
      </c>
      <c r="C787" t="s">
        <v>12827</v>
      </c>
      <c r="D787">
        <v>90</v>
      </c>
      <c r="E787">
        <v>100</v>
      </c>
      <c r="F787" s="13">
        <v>0.1</v>
      </c>
      <c r="G787">
        <v>4.3</v>
      </c>
      <c r="H787">
        <v>3061</v>
      </c>
      <c r="I787" s="13">
        <f>IF(Table11[[#This Row],[Discount Percentage]]&gt;=0.5,1,0)</f>
        <v>0</v>
      </c>
      <c r="K787" s="5">
        <f>PRODUCT(Table11[[#This Row],[Actual Price]],Table11[[#This Row],[Rating Count]])</f>
        <v>306100</v>
      </c>
      <c r="L787" t="s">
        <v>15054</v>
      </c>
      <c r="M787" t="s">
        <v>15059</v>
      </c>
    </row>
    <row r="788" spans="1:13" x14ac:dyDescent="0.3">
      <c r="A788" t="s">
        <v>2728</v>
      </c>
      <c r="B788" t="s">
        <v>14332</v>
      </c>
      <c r="C788" t="s">
        <v>12824</v>
      </c>
      <c r="D788">
        <v>379</v>
      </c>
      <c r="E788">
        <v>1099</v>
      </c>
      <c r="F788" s="13">
        <v>0.66</v>
      </c>
      <c r="G788">
        <v>4.3</v>
      </c>
      <c r="H788">
        <v>3049</v>
      </c>
      <c r="I788" s="13">
        <f>IF(Table11[[#This Row],[Discount Percentage]]&gt;=0.5,1,0)</f>
        <v>1</v>
      </c>
      <c r="K788" s="5">
        <f>PRODUCT(Table11[[#This Row],[Actual Price]],Table11[[#This Row],[Rating Count]])</f>
        <v>3350851</v>
      </c>
      <c r="L788" t="s">
        <v>15053</v>
      </c>
      <c r="M788" t="s">
        <v>15058</v>
      </c>
    </row>
    <row r="789" spans="1:13" x14ac:dyDescent="0.3">
      <c r="A789" t="s">
        <v>5383</v>
      </c>
      <c r="B789" t="s">
        <v>14541</v>
      </c>
      <c r="C789" t="s">
        <v>12824</v>
      </c>
      <c r="D789">
        <v>139</v>
      </c>
      <c r="E789">
        <v>299</v>
      </c>
      <c r="F789" s="13">
        <v>0.54</v>
      </c>
      <c r="G789">
        <v>3.8</v>
      </c>
      <c r="H789">
        <v>3044</v>
      </c>
      <c r="I789" s="13">
        <f>IF(Table11[[#This Row],[Discount Percentage]]&gt;=0.5,1,0)</f>
        <v>1</v>
      </c>
      <c r="K789" s="5">
        <f>PRODUCT(Table11[[#This Row],[Actual Price]],Table11[[#This Row],[Rating Count]])</f>
        <v>910156</v>
      </c>
      <c r="L789" t="s">
        <v>15054</v>
      </c>
      <c r="M789" t="s">
        <v>15059</v>
      </c>
    </row>
    <row r="790" spans="1:13" x14ac:dyDescent="0.3">
      <c r="A790" t="s">
        <v>9767</v>
      </c>
      <c r="B790" t="s">
        <v>14807</v>
      </c>
      <c r="C790" t="s">
        <v>12828</v>
      </c>
      <c r="D790">
        <v>499</v>
      </c>
      <c r="E790">
        <v>940</v>
      </c>
      <c r="F790" s="13">
        <v>0.47</v>
      </c>
      <c r="G790">
        <v>4.0999999999999996</v>
      </c>
      <c r="H790">
        <v>3036</v>
      </c>
      <c r="I790" s="13">
        <f>IF(Table11[[#This Row],[Discount Percentage]]&gt;=0.5,1,0)</f>
        <v>0</v>
      </c>
      <c r="K790" s="5">
        <f>PRODUCT(Table11[[#This Row],[Actual Price]],Table11[[#This Row],[Rating Count]])</f>
        <v>2853840</v>
      </c>
      <c r="L790" t="s">
        <v>15053</v>
      </c>
      <c r="M790" t="s">
        <v>15060</v>
      </c>
    </row>
    <row r="791" spans="1:13" x14ac:dyDescent="0.3">
      <c r="A791" t="s">
        <v>7276</v>
      </c>
      <c r="B791" t="s">
        <v>14679</v>
      </c>
      <c r="C791" t="s">
        <v>12824</v>
      </c>
      <c r="D791">
        <v>1709</v>
      </c>
      <c r="E791">
        <v>4000</v>
      </c>
      <c r="F791" s="13">
        <v>0.56999999999999995</v>
      </c>
      <c r="G791">
        <v>4.4000000000000004</v>
      </c>
      <c r="H791">
        <v>3029</v>
      </c>
      <c r="I791" s="13">
        <f>IF(Table11[[#This Row],[Discount Percentage]]&gt;=0.5,1,0)</f>
        <v>1</v>
      </c>
      <c r="K791" s="5">
        <f>PRODUCT(Table11[[#This Row],[Actual Price]],Table11[[#This Row],[Rating Count]])</f>
        <v>12116000</v>
      </c>
      <c r="L791" t="s">
        <v>15055</v>
      </c>
      <c r="M791" t="s">
        <v>15058</v>
      </c>
    </row>
    <row r="792" spans="1:13" x14ac:dyDescent="0.3">
      <c r="A792" t="s">
        <v>7574</v>
      </c>
      <c r="B792" t="s">
        <v>14700</v>
      </c>
      <c r="C792" t="s">
        <v>12824</v>
      </c>
      <c r="D792">
        <v>397</v>
      </c>
      <c r="E792">
        <v>899</v>
      </c>
      <c r="F792" s="13">
        <v>0.56000000000000005</v>
      </c>
      <c r="G792">
        <v>4</v>
      </c>
      <c r="H792">
        <v>3025</v>
      </c>
      <c r="I792" s="13">
        <f>IF(Table11[[#This Row],[Discount Percentage]]&gt;=0.5,1,0)</f>
        <v>1</v>
      </c>
      <c r="K792" s="5">
        <f>PRODUCT(Table11[[#This Row],[Actual Price]],Table11[[#This Row],[Rating Count]])</f>
        <v>2719475</v>
      </c>
      <c r="L792" t="s">
        <v>15053</v>
      </c>
      <c r="M792" t="s">
        <v>15058</v>
      </c>
    </row>
    <row r="793" spans="1:13" x14ac:dyDescent="0.3">
      <c r="A793" t="s">
        <v>2538</v>
      </c>
      <c r="B793" t="s">
        <v>14316</v>
      </c>
      <c r="C793" t="s">
        <v>12825</v>
      </c>
      <c r="D793">
        <v>7999</v>
      </c>
      <c r="E793">
        <v>15999</v>
      </c>
      <c r="F793" s="13">
        <v>0.5</v>
      </c>
      <c r="G793">
        <v>3.8</v>
      </c>
      <c r="H793">
        <v>3022</v>
      </c>
      <c r="I793" s="13">
        <f>IF(Table11[[#This Row],[Discount Percentage]]&gt;=0.5,1,0)</f>
        <v>1</v>
      </c>
      <c r="K793" s="5">
        <f>PRODUCT(Table11[[#This Row],[Actual Price]],Table11[[#This Row],[Rating Count]])</f>
        <v>48348978</v>
      </c>
      <c r="L793" t="s">
        <v>15055</v>
      </c>
      <c r="M793" t="s">
        <v>15059</v>
      </c>
    </row>
    <row r="794" spans="1:13" x14ac:dyDescent="0.3">
      <c r="A794" t="s">
        <v>9227</v>
      </c>
      <c r="B794" t="s">
        <v>14812</v>
      </c>
      <c r="C794" t="s">
        <v>12828</v>
      </c>
      <c r="D794">
        <v>8799</v>
      </c>
      <c r="E794">
        <v>11595</v>
      </c>
      <c r="F794" s="13">
        <v>0.24</v>
      </c>
      <c r="G794">
        <v>4.4000000000000004</v>
      </c>
      <c r="H794">
        <v>2981</v>
      </c>
      <c r="I794" s="13">
        <f>IF(Table11[[#This Row],[Discount Percentage]]&gt;=0.5,1,0)</f>
        <v>0</v>
      </c>
      <c r="K794" s="5">
        <f>PRODUCT(Table11[[#This Row],[Actual Price]],Table11[[#This Row],[Rating Count]])</f>
        <v>34564695</v>
      </c>
      <c r="L794" t="s">
        <v>15055</v>
      </c>
      <c r="M794" t="s">
        <v>15059</v>
      </c>
    </row>
    <row r="795" spans="1:13" x14ac:dyDescent="0.3">
      <c r="A795" t="s">
        <v>8519</v>
      </c>
      <c r="B795" t="s">
        <v>14762</v>
      </c>
      <c r="C795" t="s">
        <v>12828</v>
      </c>
      <c r="D795">
        <v>6549</v>
      </c>
      <c r="E795">
        <v>13999</v>
      </c>
      <c r="F795" s="13">
        <v>0.53</v>
      </c>
      <c r="G795">
        <v>4</v>
      </c>
      <c r="H795">
        <v>2961</v>
      </c>
      <c r="I795" s="13">
        <f>IF(Table11[[#This Row],[Discount Percentage]]&gt;=0.5,1,0)</f>
        <v>1</v>
      </c>
      <c r="K795" s="5">
        <f>PRODUCT(Table11[[#This Row],[Actual Price]],Table11[[#This Row],[Rating Count]])</f>
        <v>41451039</v>
      </c>
      <c r="L795" t="s">
        <v>15055</v>
      </c>
      <c r="M795" t="s">
        <v>15058</v>
      </c>
    </row>
    <row r="796" spans="1:13" x14ac:dyDescent="0.3">
      <c r="A796" t="s">
        <v>532</v>
      </c>
      <c r="B796" t="s">
        <v>533</v>
      </c>
      <c r="C796" t="s">
        <v>12825</v>
      </c>
      <c r="D796">
        <v>230</v>
      </c>
      <c r="E796">
        <v>499</v>
      </c>
      <c r="F796" s="13">
        <v>0.54</v>
      </c>
      <c r="G796">
        <v>3.7</v>
      </c>
      <c r="H796">
        <v>2960</v>
      </c>
      <c r="I796" s="13">
        <f>IF(Table11[[#This Row],[Discount Percentage]]&gt;=0.5,1,0)</f>
        <v>1</v>
      </c>
      <c r="K796" s="5">
        <f>PRODUCT(Table11[[#This Row],[Actual Price]],Table11[[#This Row],[Rating Count]])</f>
        <v>1477040</v>
      </c>
      <c r="L796" t="s">
        <v>15053</v>
      </c>
      <c r="M796" t="s">
        <v>15059</v>
      </c>
    </row>
    <row r="797" spans="1:13" x14ac:dyDescent="0.3">
      <c r="A797" t="s">
        <v>1615</v>
      </c>
      <c r="B797" t="s">
        <v>14236</v>
      </c>
      <c r="C797" t="s">
        <v>12824</v>
      </c>
      <c r="D797">
        <v>299</v>
      </c>
      <c r="E797">
        <v>699</v>
      </c>
      <c r="F797" s="13">
        <v>0.56999999999999995</v>
      </c>
      <c r="G797">
        <v>4.0999999999999996</v>
      </c>
      <c r="H797">
        <v>2957</v>
      </c>
      <c r="I797" s="13">
        <f>IF(Table11[[#This Row],[Discount Percentage]]&gt;=0.5,1,0)</f>
        <v>1</v>
      </c>
      <c r="K797" s="5">
        <f>PRODUCT(Table11[[#This Row],[Actual Price]],Table11[[#This Row],[Rating Count]])</f>
        <v>2066943</v>
      </c>
      <c r="L797" t="s">
        <v>15053</v>
      </c>
      <c r="M797" t="s">
        <v>15059</v>
      </c>
    </row>
    <row r="798" spans="1:13" x14ac:dyDescent="0.3">
      <c r="A798" t="s">
        <v>2864</v>
      </c>
      <c r="B798" t="s">
        <v>14343</v>
      </c>
      <c r="C798" t="s">
        <v>12825</v>
      </c>
      <c r="D798">
        <v>24990</v>
      </c>
      <c r="E798">
        <v>51990</v>
      </c>
      <c r="F798" s="13">
        <v>0.52</v>
      </c>
      <c r="G798">
        <v>4.2</v>
      </c>
      <c r="H798">
        <v>2951</v>
      </c>
      <c r="I798" s="13">
        <f>IF(Table11[[#This Row],[Discount Percentage]]&gt;=0.5,1,0)</f>
        <v>1</v>
      </c>
      <c r="K798" s="5">
        <f>PRODUCT(Table11[[#This Row],[Actual Price]],Table11[[#This Row],[Rating Count]])</f>
        <v>153422490</v>
      </c>
      <c r="L798" t="s">
        <v>15055</v>
      </c>
      <c r="M798" t="s">
        <v>15059</v>
      </c>
    </row>
    <row r="799" spans="1:13" x14ac:dyDescent="0.3">
      <c r="A799" t="s">
        <v>8155</v>
      </c>
      <c r="B799" t="s">
        <v>14735</v>
      </c>
      <c r="C799" t="s">
        <v>12825</v>
      </c>
      <c r="D799">
        <v>1199</v>
      </c>
      <c r="E799">
        <v>3990</v>
      </c>
      <c r="F799" s="13">
        <v>0.7</v>
      </c>
      <c r="G799">
        <v>4.2</v>
      </c>
      <c r="H799">
        <v>2908</v>
      </c>
      <c r="I799" s="13">
        <f>IF(Table11[[#This Row],[Discount Percentage]]&gt;=0.5,1,0)</f>
        <v>1</v>
      </c>
      <c r="K799" s="5">
        <f>PRODUCT(Table11[[#This Row],[Actual Price]],Table11[[#This Row],[Rating Count]])</f>
        <v>11602920</v>
      </c>
      <c r="L799" t="s">
        <v>15055</v>
      </c>
      <c r="M799" t="s">
        <v>15059</v>
      </c>
    </row>
    <row r="800" spans="1:13" x14ac:dyDescent="0.3">
      <c r="A800" t="s">
        <v>2130</v>
      </c>
      <c r="B800" t="s">
        <v>14277</v>
      </c>
      <c r="C800" t="s">
        <v>12824</v>
      </c>
      <c r="D800">
        <v>254</v>
      </c>
      <c r="E800">
        <v>799</v>
      </c>
      <c r="F800" s="13">
        <v>0.68</v>
      </c>
      <c r="G800">
        <v>4</v>
      </c>
      <c r="H800">
        <v>2905</v>
      </c>
      <c r="I800" s="13">
        <f>IF(Table11[[#This Row],[Discount Percentage]]&gt;=0.5,1,0)</f>
        <v>1</v>
      </c>
      <c r="K800" s="5">
        <f>PRODUCT(Table11[[#This Row],[Actual Price]],Table11[[#This Row],[Rating Count]])</f>
        <v>2321095</v>
      </c>
      <c r="L800" t="s">
        <v>15053</v>
      </c>
      <c r="M800" t="s">
        <v>15059</v>
      </c>
    </row>
    <row r="801" spans="1:13" x14ac:dyDescent="0.3">
      <c r="A801" t="s">
        <v>8788</v>
      </c>
      <c r="B801" t="s">
        <v>14784</v>
      </c>
      <c r="C801" t="s">
        <v>12828</v>
      </c>
      <c r="D801">
        <v>1260</v>
      </c>
      <c r="E801">
        <v>1699</v>
      </c>
      <c r="F801" s="13">
        <v>0.26</v>
      </c>
      <c r="G801">
        <v>4.2</v>
      </c>
      <c r="H801">
        <v>2891</v>
      </c>
      <c r="I801" s="13">
        <f>IF(Table11[[#This Row],[Discount Percentage]]&gt;=0.5,1,0)</f>
        <v>0</v>
      </c>
      <c r="K801" s="5">
        <f>PRODUCT(Table11[[#This Row],[Actual Price]],Table11[[#This Row],[Rating Count]])</f>
        <v>4911809</v>
      </c>
      <c r="L801" t="s">
        <v>15055</v>
      </c>
      <c r="M801" t="s">
        <v>15058</v>
      </c>
    </row>
    <row r="802" spans="1:13" x14ac:dyDescent="0.3">
      <c r="A802" t="s">
        <v>7971</v>
      </c>
      <c r="B802" t="s">
        <v>13623</v>
      </c>
      <c r="C802" t="s">
        <v>12824</v>
      </c>
      <c r="D802">
        <v>26999</v>
      </c>
      <c r="E802">
        <v>37999</v>
      </c>
      <c r="F802" s="13">
        <v>0.28999999999999998</v>
      </c>
      <c r="G802">
        <v>4.5999999999999996</v>
      </c>
      <c r="H802">
        <v>2886</v>
      </c>
      <c r="I802" s="13">
        <f>IF(Table11[[#This Row],[Discount Percentage]]&gt;=0.5,1,0)</f>
        <v>0</v>
      </c>
      <c r="K802" s="5">
        <f>PRODUCT(Table11[[#This Row],[Actual Price]],Table11[[#This Row],[Rating Count]])</f>
        <v>109665114</v>
      </c>
      <c r="L802" t="s">
        <v>15055</v>
      </c>
      <c r="M802" t="s">
        <v>15060</v>
      </c>
    </row>
    <row r="803" spans="1:13" x14ac:dyDescent="0.3">
      <c r="A803" t="s">
        <v>10284</v>
      </c>
      <c r="B803" t="s">
        <v>14877</v>
      </c>
      <c r="C803" t="s">
        <v>12828</v>
      </c>
      <c r="D803">
        <v>1595</v>
      </c>
      <c r="E803">
        <v>1799</v>
      </c>
      <c r="F803" s="13">
        <v>0.11</v>
      </c>
      <c r="G803">
        <v>4</v>
      </c>
      <c r="H803">
        <v>2877</v>
      </c>
      <c r="I803" s="13">
        <f>IF(Table11[[#This Row],[Discount Percentage]]&gt;=0.5,1,0)</f>
        <v>0</v>
      </c>
      <c r="K803" s="5">
        <f>PRODUCT(Table11[[#This Row],[Actual Price]],Table11[[#This Row],[Rating Count]])</f>
        <v>5175723</v>
      </c>
      <c r="L803" t="s">
        <v>15055</v>
      </c>
      <c r="M803" t="s">
        <v>15059</v>
      </c>
    </row>
    <row r="804" spans="1:13" x14ac:dyDescent="0.3">
      <c r="A804" t="s">
        <v>7728</v>
      </c>
      <c r="B804" t="s">
        <v>13600</v>
      </c>
      <c r="C804" t="s">
        <v>12824</v>
      </c>
      <c r="D804">
        <v>299</v>
      </c>
      <c r="E804">
        <v>1499</v>
      </c>
      <c r="F804" s="13">
        <v>0.8</v>
      </c>
      <c r="G804">
        <v>4.2</v>
      </c>
      <c r="H804">
        <v>2868</v>
      </c>
      <c r="I804" s="13">
        <f>IF(Table11[[#This Row],[Discount Percentage]]&gt;=0.5,1,0)</f>
        <v>1</v>
      </c>
      <c r="K804" s="5">
        <f>PRODUCT(Table11[[#This Row],[Actual Price]],Table11[[#This Row],[Rating Count]])</f>
        <v>4299132</v>
      </c>
      <c r="L804" t="s">
        <v>15053</v>
      </c>
      <c r="M804" t="s">
        <v>15059</v>
      </c>
    </row>
    <row r="805" spans="1:13" x14ac:dyDescent="0.3">
      <c r="A805" t="s">
        <v>6136</v>
      </c>
      <c r="B805" t="s">
        <v>14598</v>
      </c>
      <c r="C805" t="s">
        <v>12825</v>
      </c>
      <c r="D805">
        <v>190</v>
      </c>
      <c r="E805">
        <v>220</v>
      </c>
      <c r="F805" s="13">
        <v>0.14000000000000001</v>
      </c>
      <c r="G805">
        <v>4.4000000000000004</v>
      </c>
      <c r="H805">
        <v>2866</v>
      </c>
      <c r="I805" s="13">
        <f>IF(Table11[[#This Row],[Discount Percentage]]&gt;=0.5,1,0)</f>
        <v>0</v>
      </c>
      <c r="K805" s="5">
        <f>PRODUCT(Table11[[#This Row],[Actual Price]],Table11[[#This Row],[Rating Count]])</f>
        <v>630520</v>
      </c>
      <c r="L805" t="s">
        <v>15054</v>
      </c>
      <c r="M805" t="s">
        <v>15058</v>
      </c>
    </row>
    <row r="806" spans="1:13" x14ac:dyDescent="0.3">
      <c r="A806" t="s">
        <v>9836</v>
      </c>
      <c r="B806" t="s">
        <v>14845</v>
      </c>
      <c r="C806" t="s">
        <v>12828</v>
      </c>
      <c r="D806">
        <v>1199</v>
      </c>
      <c r="E806">
        <v>1950</v>
      </c>
      <c r="F806" s="13">
        <v>0.39</v>
      </c>
      <c r="G806">
        <v>3.9</v>
      </c>
      <c r="H806">
        <v>2832</v>
      </c>
      <c r="I806" s="13">
        <f>IF(Table11[[#This Row],[Discount Percentage]]&gt;=0.5,1,0)</f>
        <v>0</v>
      </c>
      <c r="K806" s="5">
        <f>PRODUCT(Table11[[#This Row],[Actual Price]],Table11[[#This Row],[Rating Count]])</f>
        <v>5522400</v>
      </c>
      <c r="L806" t="s">
        <v>15055</v>
      </c>
      <c r="M806" t="s">
        <v>15060</v>
      </c>
    </row>
    <row r="807" spans="1:13" x14ac:dyDescent="0.3">
      <c r="A807" t="s">
        <v>10364</v>
      </c>
      <c r="B807" t="s">
        <v>14883</v>
      </c>
      <c r="C807" t="s">
        <v>12828</v>
      </c>
      <c r="D807">
        <v>6499</v>
      </c>
      <c r="E807">
        <v>8995</v>
      </c>
      <c r="F807" s="13">
        <v>0.28000000000000003</v>
      </c>
      <c r="G807">
        <v>4.3</v>
      </c>
      <c r="H807">
        <v>2810</v>
      </c>
      <c r="I807" s="13">
        <f>IF(Table11[[#This Row],[Discount Percentage]]&gt;=0.5,1,0)</f>
        <v>0</v>
      </c>
      <c r="K807" s="5">
        <f>PRODUCT(Table11[[#This Row],[Actual Price]],Table11[[#This Row],[Rating Count]])</f>
        <v>25275950</v>
      </c>
      <c r="L807" t="s">
        <v>15055</v>
      </c>
      <c r="M807" t="s">
        <v>15059</v>
      </c>
    </row>
    <row r="808" spans="1:13" x14ac:dyDescent="0.3">
      <c r="A808" t="s">
        <v>6278</v>
      </c>
      <c r="B808" t="s">
        <v>13461</v>
      </c>
      <c r="C808" t="s">
        <v>12824</v>
      </c>
      <c r="D808">
        <v>399</v>
      </c>
      <c r="E808">
        <v>1190</v>
      </c>
      <c r="F808" s="13">
        <v>0.66</v>
      </c>
      <c r="G808">
        <v>4.0999999999999996</v>
      </c>
      <c r="H808">
        <v>2809</v>
      </c>
      <c r="I808" s="13">
        <f>IF(Table11[[#This Row],[Discount Percentage]]&gt;=0.5,1,0)</f>
        <v>1</v>
      </c>
      <c r="K808" s="5">
        <f>PRODUCT(Table11[[#This Row],[Actual Price]],Table11[[#This Row],[Rating Count]])</f>
        <v>3342710</v>
      </c>
      <c r="L808" t="s">
        <v>15053</v>
      </c>
      <c r="M808" t="s">
        <v>15059</v>
      </c>
    </row>
    <row r="809" spans="1:13" x14ac:dyDescent="0.3">
      <c r="A809" t="s">
        <v>968</v>
      </c>
      <c r="B809" t="s">
        <v>12937</v>
      </c>
      <c r="C809" t="s">
        <v>12824</v>
      </c>
      <c r="D809">
        <v>399</v>
      </c>
      <c r="E809">
        <v>999</v>
      </c>
      <c r="F809" s="13">
        <v>0.6</v>
      </c>
      <c r="G809">
        <v>4.3</v>
      </c>
      <c r="H809">
        <v>2806</v>
      </c>
      <c r="I809" s="13">
        <f>IF(Table11[[#This Row],[Discount Percentage]]&gt;=0.5,1,0)</f>
        <v>1</v>
      </c>
      <c r="K809" s="5">
        <f>PRODUCT(Table11[[#This Row],[Actual Price]],Table11[[#This Row],[Rating Count]])</f>
        <v>2803194</v>
      </c>
      <c r="L809" t="s">
        <v>15053</v>
      </c>
      <c r="M809" t="s">
        <v>15059</v>
      </c>
    </row>
    <row r="810" spans="1:13" x14ac:dyDescent="0.3">
      <c r="A810" t="s">
        <v>1193</v>
      </c>
      <c r="B810" t="s">
        <v>12961</v>
      </c>
      <c r="C810" t="s">
        <v>12824</v>
      </c>
      <c r="D810">
        <v>399</v>
      </c>
      <c r="E810">
        <v>999</v>
      </c>
      <c r="F810" s="13">
        <v>0.6</v>
      </c>
      <c r="G810">
        <v>4.3</v>
      </c>
      <c r="H810">
        <v>2806</v>
      </c>
      <c r="I810" s="13">
        <f>IF(Table11[[#This Row],[Discount Percentage]]&gt;=0.5,1,0)</f>
        <v>1</v>
      </c>
      <c r="K810" s="5">
        <f>PRODUCT(Table11[[#This Row],[Actual Price]],Table11[[#This Row],[Rating Count]])</f>
        <v>2803194</v>
      </c>
      <c r="L810" t="s">
        <v>15053</v>
      </c>
      <c r="M810" t="s">
        <v>15059</v>
      </c>
    </row>
    <row r="811" spans="1:13" x14ac:dyDescent="0.3">
      <c r="A811" t="s">
        <v>1665</v>
      </c>
      <c r="B811" t="s">
        <v>13012</v>
      </c>
      <c r="C811" t="s">
        <v>12824</v>
      </c>
      <c r="D811">
        <v>379</v>
      </c>
      <c r="E811">
        <v>1099</v>
      </c>
      <c r="F811" s="13">
        <v>0.66</v>
      </c>
      <c r="G811">
        <v>4.3</v>
      </c>
      <c r="H811">
        <v>2806</v>
      </c>
      <c r="I811" s="13">
        <f>IF(Table11[[#This Row],[Discount Percentage]]&gt;=0.5,1,0)</f>
        <v>1</v>
      </c>
      <c r="K811" s="5">
        <f>PRODUCT(Table11[[#This Row],[Actual Price]],Table11[[#This Row],[Rating Count]])</f>
        <v>3083794</v>
      </c>
      <c r="L811" t="s">
        <v>15053</v>
      </c>
      <c r="M811" t="s">
        <v>15059</v>
      </c>
    </row>
    <row r="812" spans="1:13" x14ac:dyDescent="0.3">
      <c r="A812" t="s">
        <v>7713</v>
      </c>
      <c r="B812" t="s">
        <v>13598</v>
      </c>
      <c r="C812" t="s">
        <v>12824</v>
      </c>
      <c r="D812">
        <v>379</v>
      </c>
      <c r="E812">
        <v>1099</v>
      </c>
      <c r="F812" s="13">
        <v>0.66</v>
      </c>
      <c r="G812">
        <v>4.3</v>
      </c>
      <c r="H812">
        <v>2806</v>
      </c>
      <c r="I812" s="13">
        <f>IF(Table11[[#This Row],[Discount Percentage]]&gt;=0.5,1,0)</f>
        <v>1</v>
      </c>
      <c r="K812" s="5">
        <f>PRODUCT(Table11[[#This Row],[Actual Price]],Table11[[#This Row],[Rating Count]])</f>
        <v>3083794</v>
      </c>
      <c r="L812" t="s">
        <v>15053</v>
      </c>
      <c r="M812" t="s">
        <v>15059</v>
      </c>
    </row>
    <row r="813" spans="1:13" x14ac:dyDescent="0.3">
      <c r="A813" t="s">
        <v>6208</v>
      </c>
      <c r="B813" t="s">
        <v>14602</v>
      </c>
      <c r="C813" t="s">
        <v>12824</v>
      </c>
      <c r="D813">
        <v>199</v>
      </c>
      <c r="E813">
        <v>499</v>
      </c>
      <c r="F813" s="13">
        <v>0.6</v>
      </c>
      <c r="G813">
        <v>3.3</v>
      </c>
      <c r="H813">
        <v>2804</v>
      </c>
      <c r="I813" s="13">
        <f>IF(Table11[[#This Row],[Discount Percentage]]&gt;=0.5,1,0)</f>
        <v>1</v>
      </c>
      <c r="K813" s="5">
        <f>PRODUCT(Table11[[#This Row],[Actual Price]],Table11[[#This Row],[Rating Count]])</f>
        <v>1399196</v>
      </c>
      <c r="L813" t="s">
        <v>15054</v>
      </c>
      <c r="M813" t="s">
        <v>15059</v>
      </c>
    </row>
    <row r="814" spans="1:13" x14ac:dyDescent="0.3">
      <c r="A814" t="s">
        <v>9412</v>
      </c>
      <c r="B814" t="s">
        <v>13761</v>
      </c>
      <c r="C814" t="s">
        <v>12828</v>
      </c>
      <c r="D814">
        <v>160</v>
      </c>
      <c r="E814">
        <v>299</v>
      </c>
      <c r="F814" s="13">
        <v>0.46</v>
      </c>
      <c r="G814">
        <v>4.5999999999999996</v>
      </c>
      <c r="H814">
        <v>2781</v>
      </c>
      <c r="I814" s="13">
        <f>IF(Table11[[#This Row],[Discount Percentage]]&gt;=0.5,1,0)</f>
        <v>0</v>
      </c>
      <c r="K814" s="5">
        <f>PRODUCT(Table11[[#This Row],[Actual Price]],Table11[[#This Row],[Rating Count]])</f>
        <v>831519</v>
      </c>
      <c r="L814" t="s">
        <v>15054</v>
      </c>
      <c r="M814" t="s">
        <v>15058</v>
      </c>
    </row>
    <row r="815" spans="1:13" x14ac:dyDescent="0.3">
      <c r="A815" t="s">
        <v>274</v>
      </c>
      <c r="B815" t="s">
        <v>14119</v>
      </c>
      <c r="C815" t="s">
        <v>12824</v>
      </c>
      <c r="D815">
        <v>299</v>
      </c>
      <c r="E815">
        <v>399</v>
      </c>
      <c r="F815" s="13">
        <v>0.25</v>
      </c>
      <c r="G815">
        <v>4</v>
      </c>
      <c r="H815">
        <v>2766</v>
      </c>
      <c r="I815" s="13">
        <f>IF(Table11[[#This Row],[Discount Percentage]]&gt;=0.5,1,0)</f>
        <v>0</v>
      </c>
      <c r="K815" s="5">
        <f>PRODUCT(Table11[[#This Row],[Actual Price]],Table11[[#This Row],[Rating Count]])</f>
        <v>1103634</v>
      </c>
      <c r="L815" t="s">
        <v>15053</v>
      </c>
      <c r="M815" t="s">
        <v>15059</v>
      </c>
    </row>
    <row r="816" spans="1:13" x14ac:dyDescent="0.3">
      <c r="A816" t="s">
        <v>12452</v>
      </c>
      <c r="B816" t="s">
        <v>14052</v>
      </c>
      <c r="C816" t="s">
        <v>12828</v>
      </c>
      <c r="D816">
        <v>6120</v>
      </c>
      <c r="E816">
        <v>8073</v>
      </c>
      <c r="F816" s="13">
        <v>0.24</v>
      </c>
      <c r="G816">
        <v>4.5999999999999996</v>
      </c>
      <c r="H816">
        <v>2751</v>
      </c>
      <c r="I816" s="13">
        <f>IF(Table11[[#This Row],[Discount Percentage]]&gt;=0.5,1,0)</f>
        <v>0</v>
      </c>
      <c r="K816" s="5">
        <f>PRODUCT(Table11[[#This Row],[Actual Price]],Table11[[#This Row],[Rating Count]])</f>
        <v>22208823</v>
      </c>
      <c r="L816" t="s">
        <v>15055</v>
      </c>
      <c r="M816" t="s">
        <v>15059</v>
      </c>
    </row>
    <row r="817" spans="1:13" x14ac:dyDescent="0.3">
      <c r="A817" t="s">
        <v>8075</v>
      </c>
      <c r="B817" t="s">
        <v>14730</v>
      </c>
      <c r="C817" t="s">
        <v>12824</v>
      </c>
      <c r="D817">
        <v>499</v>
      </c>
      <c r="E817">
        <v>1299</v>
      </c>
      <c r="F817" s="13">
        <v>0.62</v>
      </c>
      <c r="G817">
        <v>4.0999999999999996</v>
      </c>
      <c r="H817">
        <v>2740</v>
      </c>
      <c r="I817" s="13">
        <f>IF(Table11[[#This Row],[Discount Percentage]]&gt;=0.5,1,0)</f>
        <v>1</v>
      </c>
      <c r="K817" s="5">
        <f>PRODUCT(Table11[[#This Row],[Actual Price]],Table11[[#This Row],[Rating Count]])</f>
        <v>3559260</v>
      </c>
      <c r="L817" t="s">
        <v>15053</v>
      </c>
      <c r="M817" t="s">
        <v>15059</v>
      </c>
    </row>
    <row r="818" spans="1:13" x14ac:dyDescent="0.3">
      <c r="A818" t="s">
        <v>10120</v>
      </c>
      <c r="B818" t="s">
        <v>13826</v>
      </c>
      <c r="C818" t="s">
        <v>12828</v>
      </c>
      <c r="D818">
        <v>189</v>
      </c>
      <c r="E818">
        <v>299</v>
      </c>
      <c r="F818" s="13">
        <v>0.37</v>
      </c>
      <c r="G818">
        <v>4.2</v>
      </c>
      <c r="H818">
        <v>2737</v>
      </c>
      <c r="I818" s="13">
        <f>IF(Table11[[#This Row],[Discount Percentage]]&gt;=0.5,1,0)</f>
        <v>0</v>
      </c>
      <c r="K818" s="5">
        <f>PRODUCT(Table11[[#This Row],[Actual Price]],Table11[[#This Row],[Rating Count]])</f>
        <v>818363</v>
      </c>
      <c r="L818" t="s">
        <v>15054</v>
      </c>
      <c r="M818" t="s">
        <v>15058</v>
      </c>
    </row>
    <row r="819" spans="1:13" x14ac:dyDescent="0.3">
      <c r="A819" t="s">
        <v>12139</v>
      </c>
      <c r="B819" t="s">
        <v>13914</v>
      </c>
      <c r="C819" t="s">
        <v>12828</v>
      </c>
      <c r="D819">
        <v>5865</v>
      </c>
      <c r="E819">
        <v>7776</v>
      </c>
      <c r="F819" s="13">
        <v>0.25</v>
      </c>
      <c r="G819">
        <v>4.4000000000000004</v>
      </c>
      <c r="H819">
        <v>2737</v>
      </c>
      <c r="I819" s="13">
        <f>IF(Table11[[#This Row],[Discount Percentage]]&gt;=0.5,1,0)</f>
        <v>0</v>
      </c>
      <c r="K819" s="5">
        <f>PRODUCT(Table11[[#This Row],[Actual Price]],Table11[[#This Row],[Rating Count]])</f>
        <v>21282912</v>
      </c>
      <c r="L819" t="s">
        <v>15055</v>
      </c>
      <c r="M819" t="s">
        <v>15059</v>
      </c>
    </row>
    <row r="820" spans="1:13" x14ac:dyDescent="0.3">
      <c r="A820" t="s">
        <v>8747</v>
      </c>
      <c r="B820" t="s">
        <v>13697</v>
      </c>
      <c r="C820" t="s">
        <v>12828</v>
      </c>
      <c r="D820">
        <v>2499</v>
      </c>
      <c r="E820">
        <v>3945</v>
      </c>
      <c r="F820" s="13">
        <v>0.37</v>
      </c>
      <c r="G820">
        <v>3.8</v>
      </c>
      <c r="H820">
        <v>2732</v>
      </c>
      <c r="I820" s="13">
        <f>IF(Table11[[#This Row],[Discount Percentage]]&gt;=0.5,1,0)</f>
        <v>0</v>
      </c>
      <c r="K820" s="5">
        <f>PRODUCT(Table11[[#This Row],[Actual Price]],Table11[[#This Row],[Rating Count]])</f>
        <v>10777740</v>
      </c>
      <c r="L820" t="s">
        <v>15055</v>
      </c>
      <c r="M820" t="s">
        <v>15058</v>
      </c>
    </row>
    <row r="821" spans="1:13" x14ac:dyDescent="0.3">
      <c r="A821" t="s">
        <v>647</v>
      </c>
      <c r="B821" t="s">
        <v>12904</v>
      </c>
      <c r="C821" t="s">
        <v>12825</v>
      </c>
      <c r="D821">
        <v>1599</v>
      </c>
      <c r="E821">
        <v>2999</v>
      </c>
      <c r="F821" s="13">
        <v>0.47</v>
      </c>
      <c r="G821">
        <v>4.2</v>
      </c>
      <c r="H821">
        <v>2727</v>
      </c>
      <c r="I821" s="13">
        <f>IF(Table11[[#This Row],[Discount Percentage]]&gt;=0.5,1,0)</f>
        <v>0</v>
      </c>
      <c r="K821" s="5">
        <f>PRODUCT(Table11[[#This Row],[Actual Price]],Table11[[#This Row],[Rating Count]])</f>
        <v>8178273</v>
      </c>
      <c r="L821" t="s">
        <v>15055</v>
      </c>
      <c r="M821" t="s">
        <v>15059</v>
      </c>
    </row>
    <row r="822" spans="1:13" x14ac:dyDescent="0.3">
      <c r="A822" t="s">
        <v>12592</v>
      </c>
      <c r="B822" t="s">
        <v>14849</v>
      </c>
      <c r="C822" t="s">
        <v>12828</v>
      </c>
      <c r="D822">
        <v>2199</v>
      </c>
      <c r="E822">
        <v>3045</v>
      </c>
      <c r="F822" s="13">
        <v>0.28000000000000003</v>
      </c>
      <c r="G822">
        <v>4.2</v>
      </c>
      <c r="H822">
        <v>2686</v>
      </c>
      <c r="I822" s="13">
        <f>IF(Table11[[#This Row],[Discount Percentage]]&gt;=0.5,1,0)</f>
        <v>0</v>
      </c>
      <c r="K822" s="5">
        <f>PRODUCT(Table11[[#This Row],[Actual Price]],Table11[[#This Row],[Rating Count]])</f>
        <v>8178870</v>
      </c>
      <c r="L822" t="s">
        <v>15055</v>
      </c>
      <c r="M822" t="s">
        <v>15059</v>
      </c>
    </row>
    <row r="823" spans="1:13" x14ac:dyDescent="0.3">
      <c r="A823" t="s">
        <v>1269</v>
      </c>
      <c r="B823" t="s">
        <v>14201</v>
      </c>
      <c r="C823" t="s">
        <v>12824</v>
      </c>
      <c r="D823">
        <v>399</v>
      </c>
      <c r="E823">
        <v>1099</v>
      </c>
      <c r="F823" s="13">
        <v>0.64</v>
      </c>
      <c r="G823">
        <v>4.0999999999999996</v>
      </c>
      <c r="H823">
        <v>2685</v>
      </c>
      <c r="I823" s="13">
        <f>IF(Table11[[#This Row],[Discount Percentage]]&gt;=0.5,1,0)</f>
        <v>1</v>
      </c>
      <c r="K823" s="5">
        <f>PRODUCT(Table11[[#This Row],[Actual Price]],Table11[[#This Row],[Rating Count]])</f>
        <v>2950815</v>
      </c>
      <c r="L823" t="s">
        <v>15053</v>
      </c>
      <c r="M823" t="s">
        <v>15059</v>
      </c>
    </row>
    <row r="824" spans="1:13" x14ac:dyDescent="0.3">
      <c r="A824" t="s">
        <v>1585</v>
      </c>
      <c r="B824" t="s">
        <v>14232</v>
      </c>
      <c r="C824" t="s">
        <v>12824</v>
      </c>
      <c r="D824">
        <v>399</v>
      </c>
      <c r="E824">
        <v>1099</v>
      </c>
      <c r="F824" s="13">
        <v>0.64</v>
      </c>
      <c r="G824">
        <v>4.0999999999999996</v>
      </c>
      <c r="H824">
        <v>2685</v>
      </c>
      <c r="I824" s="13">
        <f>IF(Table11[[#This Row],[Discount Percentage]]&gt;=0.5,1,0)</f>
        <v>1</v>
      </c>
      <c r="K824" s="5">
        <f>PRODUCT(Table11[[#This Row],[Actual Price]],Table11[[#This Row],[Rating Count]])</f>
        <v>2950815</v>
      </c>
      <c r="L824" t="s">
        <v>15053</v>
      </c>
      <c r="M824" t="s">
        <v>15059</v>
      </c>
    </row>
    <row r="825" spans="1:13" x14ac:dyDescent="0.3">
      <c r="A825" t="s">
        <v>12612</v>
      </c>
      <c r="B825" t="s">
        <v>14067</v>
      </c>
      <c r="C825" t="s">
        <v>12828</v>
      </c>
      <c r="D825">
        <v>253</v>
      </c>
      <c r="E825">
        <v>500</v>
      </c>
      <c r="F825" s="13">
        <v>0.49</v>
      </c>
      <c r="G825">
        <v>4.3</v>
      </c>
      <c r="H825">
        <v>2664</v>
      </c>
      <c r="I825" s="13">
        <f>IF(Table11[[#This Row],[Discount Percentage]]&gt;=0.5,1,0)</f>
        <v>0</v>
      </c>
      <c r="K825" s="5">
        <f>PRODUCT(Table11[[#This Row],[Actual Price]],Table11[[#This Row],[Rating Count]])</f>
        <v>1332000</v>
      </c>
      <c r="L825" t="s">
        <v>15053</v>
      </c>
      <c r="M825" t="s">
        <v>15060</v>
      </c>
    </row>
    <row r="826" spans="1:13" x14ac:dyDescent="0.3">
      <c r="A826" t="s">
        <v>1549</v>
      </c>
      <c r="B826" t="s">
        <v>14228</v>
      </c>
      <c r="C826" t="s">
        <v>12824</v>
      </c>
      <c r="D826">
        <v>325</v>
      </c>
      <c r="E826">
        <v>999</v>
      </c>
      <c r="F826" s="13">
        <v>0.67</v>
      </c>
      <c r="G826">
        <v>4.3</v>
      </c>
      <c r="H826">
        <v>2651</v>
      </c>
      <c r="I826" s="13">
        <f>IF(Table11[[#This Row],[Discount Percentage]]&gt;=0.5,1,0)</f>
        <v>1</v>
      </c>
      <c r="K826" s="5">
        <f>PRODUCT(Table11[[#This Row],[Actual Price]],Table11[[#This Row],[Rating Count]])</f>
        <v>2648349</v>
      </c>
      <c r="L826" t="s">
        <v>15053</v>
      </c>
      <c r="M826" t="s">
        <v>15059</v>
      </c>
    </row>
    <row r="827" spans="1:13" x14ac:dyDescent="0.3">
      <c r="A827" t="s">
        <v>2282</v>
      </c>
      <c r="B827" t="s">
        <v>14292</v>
      </c>
      <c r="C827" t="s">
        <v>12824</v>
      </c>
      <c r="D827">
        <v>299</v>
      </c>
      <c r="E827">
        <v>999</v>
      </c>
      <c r="F827" s="13">
        <v>0.7</v>
      </c>
      <c r="G827">
        <v>4.3</v>
      </c>
      <c r="H827">
        <v>2651</v>
      </c>
      <c r="I827" s="13">
        <f>IF(Table11[[#This Row],[Discount Percentage]]&gt;=0.5,1,0)</f>
        <v>1</v>
      </c>
      <c r="K827" s="5">
        <f>PRODUCT(Table11[[#This Row],[Actual Price]],Table11[[#This Row],[Rating Count]])</f>
        <v>2648349</v>
      </c>
      <c r="L827" t="s">
        <v>15053</v>
      </c>
      <c r="M827" t="s">
        <v>15059</v>
      </c>
    </row>
    <row r="828" spans="1:13" x14ac:dyDescent="0.3">
      <c r="A828" t="s">
        <v>3943</v>
      </c>
      <c r="B828" t="s">
        <v>14433</v>
      </c>
      <c r="C828" t="s">
        <v>12825</v>
      </c>
      <c r="D828">
        <v>279</v>
      </c>
      <c r="E828">
        <v>1499</v>
      </c>
      <c r="F828" s="13">
        <v>0.81</v>
      </c>
      <c r="G828">
        <v>4.2</v>
      </c>
      <c r="H828">
        <v>2646</v>
      </c>
      <c r="I828" s="13">
        <f>IF(Table11[[#This Row],[Discount Percentage]]&gt;=0.5,1,0)</f>
        <v>1</v>
      </c>
      <c r="K828" s="5">
        <f>PRODUCT(Table11[[#This Row],[Actual Price]],Table11[[#This Row],[Rating Count]])</f>
        <v>3966354</v>
      </c>
      <c r="L828" t="s">
        <v>15053</v>
      </c>
      <c r="M828" t="s">
        <v>15059</v>
      </c>
    </row>
    <row r="829" spans="1:13" x14ac:dyDescent="0.3">
      <c r="A829" t="s">
        <v>1785</v>
      </c>
      <c r="B829" t="s">
        <v>14250</v>
      </c>
      <c r="C829" t="s">
        <v>12825</v>
      </c>
      <c r="D829">
        <v>239</v>
      </c>
      <c r="E829">
        <v>699</v>
      </c>
      <c r="F829" s="13">
        <v>0.66</v>
      </c>
      <c r="G829">
        <v>4.4000000000000004</v>
      </c>
      <c r="H829">
        <v>2640</v>
      </c>
      <c r="I829" s="13">
        <f>IF(Table11[[#This Row],[Discount Percentage]]&gt;=0.5,1,0)</f>
        <v>1</v>
      </c>
      <c r="K829" s="5">
        <f>PRODUCT(Table11[[#This Row],[Actual Price]],Table11[[#This Row],[Rating Count]])</f>
        <v>1845360</v>
      </c>
      <c r="L829" t="s">
        <v>15053</v>
      </c>
      <c r="M829" t="s">
        <v>15059</v>
      </c>
    </row>
    <row r="830" spans="1:13" x14ac:dyDescent="0.3">
      <c r="A830" t="s">
        <v>7286</v>
      </c>
      <c r="B830" t="s">
        <v>13557</v>
      </c>
      <c r="C830" t="s">
        <v>12827</v>
      </c>
      <c r="D830">
        <v>250</v>
      </c>
      <c r="E830">
        <v>250</v>
      </c>
      <c r="F830" s="13">
        <v>0</v>
      </c>
      <c r="G830">
        <v>4.2</v>
      </c>
      <c r="H830">
        <v>2628</v>
      </c>
      <c r="I830" s="13">
        <f>IF(Table11[[#This Row],[Discount Percentage]]&gt;=0.5,1,0)</f>
        <v>0</v>
      </c>
      <c r="K830" s="5">
        <f>PRODUCT(Table11[[#This Row],[Actual Price]],Table11[[#This Row],[Rating Count]])</f>
        <v>657000</v>
      </c>
      <c r="L830" t="s">
        <v>15053</v>
      </c>
      <c r="M830" t="s">
        <v>15059</v>
      </c>
    </row>
    <row r="831" spans="1:13" x14ac:dyDescent="0.3">
      <c r="A831" t="s">
        <v>7533</v>
      </c>
      <c r="B831" t="s">
        <v>14698</v>
      </c>
      <c r="C831" t="s">
        <v>12824</v>
      </c>
      <c r="D831">
        <v>10099</v>
      </c>
      <c r="E831">
        <v>19110</v>
      </c>
      <c r="F831" s="13">
        <v>0.47</v>
      </c>
      <c r="G831">
        <v>4.3</v>
      </c>
      <c r="H831">
        <v>2623</v>
      </c>
      <c r="I831" s="13">
        <f>IF(Table11[[#This Row],[Discount Percentage]]&gt;=0.5,1,0)</f>
        <v>0</v>
      </c>
      <c r="K831" s="5">
        <f>PRODUCT(Table11[[#This Row],[Actual Price]],Table11[[#This Row],[Rating Count]])</f>
        <v>50125530</v>
      </c>
      <c r="L831" t="s">
        <v>15055</v>
      </c>
      <c r="M831" t="s">
        <v>15058</v>
      </c>
    </row>
    <row r="832" spans="1:13" x14ac:dyDescent="0.3">
      <c r="A832" t="s">
        <v>8414</v>
      </c>
      <c r="B832" t="s">
        <v>14753</v>
      </c>
      <c r="C832" t="s">
        <v>12828</v>
      </c>
      <c r="D832">
        <v>1399</v>
      </c>
      <c r="E832">
        <v>1549</v>
      </c>
      <c r="F832" s="13">
        <v>0.1</v>
      </c>
      <c r="G832">
        <v>3.9</v>
      </c>
      <c r="H832">
        <v>2602</v>
      </c>
      <c r="I832" s="13">
        <f>IF(Table11[[#This Row],[Discount Percentage]]&gt;=0.5,1,0)</f>
        <v>0</v>
      </c>
      <c r="K832" s="5">
        <f>PRODUCT(Table11[[#This Row],[Actual Price]],Table11[[#This Row],[Rating Count]])</f>
        <v>4030498</v>
      </c>
      <c r="L832" t="s">
        <v>15055</v>
      </c>
      <c r="M832" t="s">
        <v>15058</v>
      </c>
    </row>
    <row r="833" spans="1:13" x14ac:dyDescent="0.3">
      <c r="A833" t="s">
        <v>10808</v>
      </c>
      <c r="B833" t="s">
        <v>13892</v>
      </c>
      <c r="C833" t="s">
        <v>12828</v>
      </c>
      <c r="D833">
        <v>600</v>
      </c>
      <c r="E833">
        <v>640</v>
      </c>
      <c r="F833" s="13">
        <v>0.06</v>
      </c>
      <c r="G833">
        <v>3.8</v>
      </c>
      <c r="H833">
        <v>2593</v>
      </c>
      <c r="I833" s="13">
        <f>IF(Table11[[#This Row],[Discount Percentage]]&gt;=0.5,1,0)</f>
        <v>0</v>
      </c>
      <c r="K833" s="5">
        <f>PRODUCT(Table11[[#This Row],[Actual Price]],Table11[[#This Row],[Rating Count]])</f>
        <v>1659520</v>
      </c>
      <c r="L833" t="s">
        <v>15055</v>
      </c>
      <c r="M833" t="s">
        <v>15060</v>
      </c>
    </row>
    <row r="834" spans="1:13" x14ac:dyDescent="0.3">
      <c r="A834" t="s">
        <v>12049</v>
      </c>
      <c r="B834" t="s">
        <v>14012</v>
      </c>
      <c r="C834" t="s">
        <v>12828</v>
      </c>
      <c r="D834">
        <v>1499</v>
      </c>
      <c r="E834">
        <v>3500</v>
      </c>
      <c r="F834" s="13">
        <v>0.56999999999999995</v>
      </c>
      <c r="G834">
        <v>4.7</v>
      </c>
      <c r="H834">
        <v>2591</v>
      </c>
      <c r="I834" s="13">
        <f>IF(Table11[[#This Row],[Discount Percentage]]&gt;=0.5,1,0)</f>
        <v>1</v>
      </c>
      <c r="K834" s="5">
        <f>PRODUCT(Table11[[#This Row],[Actual Price]],Table11[[#This Row],[Rating Count]])</f>
        <v>9068500</v>
      </c>
      <c r="L834" t="s">
        <v>15055</v>
      </c>
      <c r="M834" t="s">
        <v>15060</v>
      </c>
    </row>
    <row r="835" spans="1:13" x14ac:dyDescent="0.3">
      <c r="A835" t="s">
        <v>8002</v>
      </c>
      <c r="B835" t="s">
        <v>14726</v>
      </c>
      <c r="C835" t="s">
        <v>12824</v>
      </c>
      <c r="D835">
        <v>770</v>
      </c>
      <c r="E835">
        <v>1547</v>
      </c>
      <c r="F835" s="13">
        <v>0.5</v>
      </c>
      <c r="G835">
        <v>4.3</v>
      </c>
      <c r="H835">
        <v>2585</v>
      </c>
      <c r="I835" s="13">
        <f>IF(Table11[[#This Row],[Discount Percentage]]&gt;=0.5,1,0)</f>
        <v>1</v>
      </c>
      <c r="K835" s="5">
        <f>PRODUCT(Table11[[#This Row],[Actual Price]],Table11[[#This Row],[Rating Count]])</f>
        <v>3998995</v>
      </c>
      <c r="L835" t="s">
        <v>15055</v>
      </c>
      <c r="M835" t="s">
        <v>15059</v>
      </c>
    </row>
    <row r="836" spans="1:13" x14ac:dyDescent="0.3">
      <c r="A836" t="s">
        <v>1008</v>
      </c>
      <c r="B836" t="s">
        <v>14179</v>
      </c>
      <c r="C836" t="s">
        <v>12825</v>
      </c>
      <c r="D836">
        <v>7390</v>
      </c>
      <c r="E836">
        <v>20000</v>
      </c>
      <c r="F836" s="13">
        <v>0.63</v>
      </c>
      <c r="G836">
        <v>4.0999999999999996</v>
      </c>
      <c r="H836">
        <v>2581</v>
      </c>
      <c r="I836" s="13">
        <f>IF(Table11[[#This Row],[Discount Percentage]]&gt;=0.5,1,0)</f>
        <v>1</v>
      </c>
      <c r="K836" s="5">
        <f>PRODUCT(Table11[[#This Row],[Actual Price]],Table11[[#This Row],[Rating Count]])</f>
        <v>51620000</v>
      </c>
      <c r="L836" t="s">
        <v>15055</v>
      </c>
      <c r="M836" t="s">
        <v>15059</v>
      </c>
    </row>
    <row r="837" spans="1:13" x14ac:dyDescent="0.3">
      <c r="A837" t="s">
        <v>6524</v>
      </c>
      <c r="B837" t="s">
        <v>14624</v>
      </c>
      <c r="C837" t="s">
        <v>12829</v>
      </c>
      <c r="D837">
        <v>425</v>
      </c>
      <c r="E837">
        <v>999</v>
      </c>
      <c r="F837" s="13">
        <v>0.56999999999999995</v>
      </c>
      <c r="G837">
        <v>4</v>
      </c>
      <c r="H837">
        <v>2581</v>
      </c>
      <c r="I837" s="13">
        <f>IF(Table11[[#This Row],[Discount Percentage]]&gt;=0.5,1,0)</f>
        <v>1</v>
      </c>
      <c r="K837" s="5">
        <f>PRODUCT(Table11[[#This Row],[Actual Price]],Table11[[#This Row],[Rating Count]])</f>
        <v>2578419</v>
      </c>
      <c r="L837" t="s">
        <v>15053</v>
      </c>
      <c r="M837" t="s">
        <v>15059</v>
      </c>
    </row>
    <row r="838" spans="1:13" x14ac:dyDescent="0.3">
      <c r="A838" t="s">
        <v>12180</v>
      </c>
      <c r="B838" t="s">
        <v>14025</v>
      </c>
      <c r="C838" t="s">
        <v>12828</v>
      </c>
      <c r="D838">
        <v>3249</v>
      </c>
      <c r="E838">
        <v>6299</v>
      </c>
      <c r="F838" s="13">
        <v>0.48</v>
      </c>
      <c r="G838">
        <v>3.9</v>
      </c>
      <c r="H838">
        <v>2569</v>
      </c>
      <c r="I838" s="13">
        <f>IF(Table11[[#This Row],[Discount Percentage]]&gt;=0.5,1,0)</f>
        <v>0</v>
      </c>
      <c r="K838" s="5">
        <f>PRODUCT(Table11[[#This Row],[Actual Price]],Table11[[#This Row],[Rating Count]])</f>
        <v>16182131</v>
      </c>
      <c r="L838" t="s">
        <v>15055</v>
      </c>
      <c r="M838" t="s">
        <v>15059</v>
      </c>
    </row>
    <row r="839" spans="1:13" x14ac:dyDescent="0.3">
      <c r="A839" t="s">
        <v>12472</v>
      </c>
      <c r="B839" t="s">
        <v>15012</v>
      </c>
      <c r="C839" t="s">
        <v>12828</v>
      </c>
      <c r="D839">
        <v>18999</v>
      </c>
      <c r="E839">
        <v>29999</v>
      </c>
      <c r="F839" s="13">
        <v>0.37</v>
      </c>
      <c r="G839">
        <v>4.0999999999999996</v>
      </c>
      <c r="H839">
        <v>2536</v>
      </c>
      <c r="I839" s="13">
        <f>IF(Table11[[#This Row],[Discount Percentage]]&gt;=0.5,1,0)</f>
        <v>0</v>
      </c>
      <c r="K839" s="5">
        <f>PRODUCT(Table11[[#This Row],[Actual Price]],Table11[[#This Row],[Rating Count]])</f>
        <v>76077464</v>
      </c>
      <c r="L839" t="s">
        <v>15055</v>
      </c>
      <c r="M839" t="s">
        <v>15060</v>
      </c>
    </row>
    <row r="840" spans="1:13" x14ac:dyDescent="0.3">
      <c r="A840" t="s">
        <v>8054</v>
      </c>
      <c r="B840" t="s">
        <v>14729</v>
      </c>
      <c r="C840" t="s">
        <v>12824</v>
      </c>
      <c r="D840">
        <v>598</v>
      </c>
      <c r="E840">
        <v>1150</v>
      </c>
      <c r="F840" s="13">
        <v>0.48</v>
      </c>
      <c r="G840">
        <v>4.0999999999999996</v>
      </c>
      <c r="H840">
        <v>2535</v>
      </c>
      <c r="I840" s="13">
        <f>IF(Table11[[#This Row],[Discount Percentage]]&gt;=0.5,1,0)</f>
        <v>0</v>
      </c>
      <c r="K840" s="5">
        <f>PRODUCT(Table11[[#This Row],[Actual Price]],Table11[[#This Row],[Rating Count]])</f>
        <v>2915250</v>
      </c>
      <c r="L840" t="s">
        <v>15055</v>
      </c>
      <c r="M840" t="s">
        <v>15059</v>
      </c>
    </row>
    <row r="841" spans="1:13" x14ac:dyDescent="0.3">
      <c r="A841" t="s">
        <v>6830</v>
      </c>
      <c r="B841" t="s">
        <v>14649</v>
      </c>
      <c r="C841" t="s">
        <v>12824</v>
      </c>
      <c r="D841">
        <v>149</v>
      </c>
      <c r="E841">
        <v>999</v>
      </c>
      <c r="F841" s="13">
        <v>0.85</v>
      </c>
      <c r="G841">
        <v>3.5</v>
      </c>
      <c r="H841">
        <v>2523</v>
      </c>
      <c r="I841" s="13">
        <f>IF(Table11[[#This Row],[Discount Percentage]]&gt;=0.5,1,0)</f>
        <v>1</v>
      </c>
      <c r="K841" s="5">
        <f>PRODUCT(Table11[[#This Row],[Actual Price]],Table11[[#This Row],[Rating Count]])</f>
        <v>2520477</v>
      </c>
      <c r="L841" t="s">
        <v>15054</v>
      </c>
      <c r="M841" t="s">
        <v>15059</v>
      </c>
    </row>
    <row r="842" spans="1:13" x14ac:dyDescent="0.3">
      <c r="A842" t="s">
        <v>12743</v>
      </c>
      <c r="B842" t="s">
        <v>15032</v>
      </c>
      <c r="C842" t="s">
        <v>12828</v>
      </c>
      <c r="D842">
        <v>2695</v>
      </c>
      <c r="E842">
        <v>2695</v>
      </c>
      <c r="F842" s="13">
        <v>0</v>
      </c>
      <c r="G842">
        <v>4.4000000000000004</v>
      </c>
      <c r="H842">
        <v>2518</v>
      </c>
      <c r="I842" s="13">
        <f>IF(Table11[[#This Row],[Discount Percentage]]&gt;=0.5,1,0)</f>
        <v>0</v>
      </c>
      <c r="K842" s="5">
        <f>PRODUCT(Table11[[#This Row],[Actual Price]],Table11[[#This Row],[Rating Count]])</f>
        <v>6786010</v>
      </c>
      <c r="L842" t="s">
        <v>15055</v>
      </c>
      <c r="M842" t="s">
        <v>15060</v>
      </c>
    </row>
    <row r="843" spans="1:13" x14ac:dyDescent="0.3">
      <c r="A843" t="s">
        <v>8237</v>
      </c>
      <c r="B843" t="s">
        <v>14740</v>
      </c>
      <c r="C843" t="s">
        <v>12824</v>
      </c>
      <c r="D843">
        <v>3307</v>
      </c>
      <c r="E843">
        <v>6100</v>
      </c>
      <c r="F843" s="13">
        <v>0.46</v>
      </c>
      <c r="G843">
        <v>4.3</v>
      </c>
      <c r="H843">
        <v>2515</v>
      </c>
      <c r="I843" s="13">
        <f>IF(Table11[[#This Row],[Discount Percentage]]&gt;=0.5,1,0)</f>
        <v>0</v>
      </c>
      <c r="K843" s="5">
        <f>PRODUCT(Table11[[#This Row],[Actual Price]],Table11[[#This Row],[Rating Count]])</f>
        <v>15341500</v>
      </c>
      <c r="L843" t="s">
        <v>15055</v>
      </c>
      <c r="M843" t="s">
        <v>15059</v>
      </c>
    </row>
    <row r="844" spans="1:13" x14ac:dyDescent="0.3">
      <c r="A844" t="s">
        <v>7811</v>
      </c>
      <c r="B844" t="s">
        <v>13608</v>
      </c>
      <c r="C844" t="s">
        <v>12827</v>
      </c>
      <c r="D844">
        <v>341</v>
      </c>
      <c r="E844">
        <v>450</v>
      </c>
      <c r="F844" s="13">
        <v>0.24</v>
      </c>
      <c r="G844">
        <v>4.3</v>
      </c>
      <c r="H844">
        <v>2493</v>
      </c>
      <c r="I844" s="13">
        <f>IF(Table11[[#This Row],[Discount Percentage]]&gt;=0.5,1,0)</f>
        <v>0</v>
      </c>
      <c r="K844" s="5">
        <f>PRODUCT(Table11[[#This Row],[Actual Price]],Table11[[#This Row],[Rating Count]])</f>
        <v>1121850</v>
      </c>
      <c r="L844" t="s">
        <v>15053</v>
      </c>
      <c r="M844" t="s">
        <v>15059</v>
      </c>
    </row>
    <row r="845" spans="1:13" x14ac:dyDescent="0.3">
      <c r="A845" t="s">
        <v>6820</v>
      </c>
      <c r="B845" t="s">
        <v>14648</v>
      </c>
      <c r="C845" t="s">
        <v>12825</v>
      </c>
      <c r="D845">
        <v>199</v>
      </c>
      <c r="E845">
        <v>499</v>
      </c>
      <c r="F845" s="13">
        <v>0.6</v>
      </c>
      <c r="G845">
        <v>3.6</v>
      </c>
      <c r="H845">
        <v>2492</v>
      </c>
      <c r="I845" s="13">
        <f>IF(Table11[[#This Row],[Discount Percentage]]&gt;=0.5,1,0)</f>
        <v>1</v>
      </c>
      <c r="K845" s="5">
        <f>PRODUCT(Table11[[#This Row],[Actual Price]],Table11[[#This Row],[Rating Count]])</f>
        <v>1243508</v>
      </c>
      <c r="L845" t="s">
        <v>15054</v>
      </c>
      <c r="M845" t="s">
        <v>15060</v>
      </c>
    </row>
    <row r="846" spans="1:13" x14ac:dyDescent="0.3">
      <c r="A846" t="s">
        <v>9237</v>
      </c>
      <c r="B846" t="s">
        <v>13745</v>
      </c>
      <c r="C846" t="s">
        <v>12828</v>
      </c>
      <c r="D846">
        <v>1345</v>
      </c>
      <c r="E846">
        <v>1750</v>
      </c>
      <c r="F846" s="13">
        <v>0.23</v>
      </c>
      <c r="G846">
        <v>3.8</v>
      </c>
      <c r="H846">
        <v>2466</v>
      </c>
      <c r="I846" s="13">
        <f>IF(Table11[[#This Row],[Discount Percentage]]&gt;=0.5,1,0)</f>
        <v>0</v>
      </c>
      <c r="K846" s="5">
        <f>PRODUCT(Table11[[#This Row],[Actual Price]],Table11[[#This Row],[Rating Count]])</f>
        <v>4315500</v>
      </c>
      <c r="L846" t="s">
        <v>15055</v>
      </c>
      <c r="M846" t="s">
        <v>15060</v>
      </c>
    </row>
    <row r="847" spans="1:13" x14ac:dyDescent="0.3">
      <c r="A847" t="s">
        <v>7136</v>
      </c>
      <c r="B847" t="s">
        <v>14669</v>
      </c>
      <c r="C847" t="s">
        <v>12824</v>
      </c>
      <c r="D847">
        <v>299</v>
      </c>
      <c r="E847">
        <v>990</v>
      </c>
      <c r="F847" s="13">
        <v>0.7</v>
      </c>
      <c r="G847">
        <v>4.5</v>
      </c>
      <c r="H847">
        <v>2453</v>
      </c>
      <c r="I847" s="13">
        <f>IF(Table11[[#This Row],[Discount Percentage]]&gt;=0.5,1,0)</f>
        <v>1</v>
      </c>
      <c r="K847" s="5">
        <f>PRODUCT(Table11[[#This Row],[Actual Price]],Table11[[#This Row],[Rating Count]])</f>
        <v>2428470</v>
      </c>
      <c r="L847" t="s">
        <v>15053</v>
      </c>
      <c r="M847" t="s">
        <v>15058</v>
      </c>
    </row>
    <row r="848" spans="1:13" x14ac:dyDescent="0.3">
      <c r="A848" t="s">
        <v>4269</v>
      </c>
      <c r="B848" t="s">
        <v>14453</v>
      </c>
      <c r="C848" t="s">
        <v>12825</v>
      </c>
      <c r="D848">
        <v>99</v>
      </c>
      <c r="E848">
        <v>499</v>
      </c>
      <c r="F848" s="13">
        <v>0.8</v>
      </c>
      <c r="G848">
        <v>4.0999999999999996</v>
      </c>
      <c r="H848">
        <v>2451</v>
      </c>
      <c r="I848" s="13">
        <f>IF(Table11[[#This Row],[Discount Percentage]]&gt;=0.5,1,0)</f>
        <v>1</v>
      </c>
      <c r="K848" s="5">
        <f>PRODUCT(Table11[[#This Row],[Actual Price]],Table11[[#This Row],[Rating Count]])</f>
        <v>1223049</v>
      </c>
      <c r="L848" t="s">
        <v>15054</v>
      </c>
      <c r="M848" t="s">
        <v>15059</v>
      </c>
    </row>
    <row r="849" spans="1:13" x14ac:dyDescent="0.3">
      <c r="A849" t="s">
        <v>6227</v>
      </c>
      <c r="B849" t="s">
        <v>14604</v>
      </c>
      <c r="C849" t="s">
        <v>12825</v>
      </c>
      <c r="D849">
        <v>99</v>
      </c>
      <c r="E849">
        <v>499</v>
      </c>
      <c r="F849" s="13">
        <v>0.8</v>
      </c>
      <c r="G849">
        <v>4.0999999999999996</v>
      </c>
      <c r="H849">
        <v>2451</v>
      </c>
      <c r="I849" s="13">
        <f>IF(Table11[[#This Row],[Discount Percentage]]&gt;=0.5,1,0)</f>
        <v>1</v>
      </c>
      <c r="K849" s="5">
        <f>PRODUCT(Table11[[#This Row],[Actual Price]],Table11[[#This Row],[Rating Count]])</f>
        <v>1223049</v>
      </c>
      <c r="L849" t="s">
        <v>15054</v>
      </c>
      <c r="M849" t="s">
        <v>15058</v>
      </c>
    </row>
    <row r="850" spans="1:13" x14ac:dyDescent="0.3">
      <c r="A850" t="s">
        <v>6975</v>
      </c>
      <c r="B850" t="s">
        <v>13528</v>
      </c>
      <c r="C850" t="s">
        <v>12827</v>
      </c>
      <c r="D850">
        <v>178</v>
      </c>
      <c r="E850">
        <v>210</v>
      </c>
      <c r="F850" s="13">
        <v>0.15</v>
      </c>
      <c r="G850">
        <v>4.3</v>
      </c>
      <c r="H850">
        <v>2450</v>
      </c>
      <c r="I850" s="13">
        <f>IF(Table11[[#This Row],[Discount Percentage]]&gt;=0.5,1,0)</f>
        <v>0</v>
      </c>
      <c r="K850" s="5">
        <f>PRODUCT(Table11[[#This Row],[Actual Price]],Table11[[#This Row],[Rating Count]])</f>
        <v>514500</v>
      </c>
      <c r="L850" t="s">
        <v>15054</v>
      </c>
      <c r="M850" t="s">
        <v>15059</v>
      </c>
    </row>
    <row r="851" spans="1:13" x14ac:dyDescent="0.3">
      <c r="A851" t="s">
        <v>10666</v>
      </c>
      <c r="B851" t="s">
        <v>14899</v>
      </c>
      <c r="C851" t="s">
        <v>12828</v>
      </c>
      <c r="D851">
        <v>721</v>
      </c>
      <c r="E851">
        <v>1499</v>
      </c>
      <c r="F851" s="13">
        <v>0.52</v>
      </c>
      <c r="G851">
        <v>3.1</v>
      </c>
      <c r="H851">
        <v>2449</v>
      </c>
      <c r="I851" s="13">
        <f>IF(Table11[[#This Row],[Discount Percentage]]&gt;=0.5,1,0)</f>
        <v>1</v>
      </c>
      <c r="K851" s="5">
        <f>PRODUCT(Table11[[#This Row],[Actual Price]],Table11[[#This Row],[Rating Count]])</f>
        <v>3671051</v>
      </c>
      <c r="L851" t="s">
        <v>15055</v>
      </c>
      <c r="M851" t="s">
        <v>15059</v>
      </c>
    </row>
    <row r="852" spans="1:13" x14ac:dyDescent="0.3">
      <c r="A852" t="s">
        <v>8798</v>
      </c>
      <c r="B852" t="s">
        <v>13702</v>
      </c>
      <c r="C852" t="s">
        <v>12828</v>
      </c>
      <c r="D852">
        <v>749</v>
      </c>
      <c r="E852">
        <v>1129</v>
      </c>
      <c r="F852" s="13">
        <v>0.34</v>
      </c>
      <c r="G852">
        <v>4</v>
      </c>
      <c r="H852">
        <v>2446</v>
      </c>
      <c r="I852" s="13">
        <f>IF(Table11[[#This Row],[Discount Percentage]]&gt;=0.5,1,0)</f>
        <v>0</v>
      </c>
      <c r="K852" s="5">
        <f>PRODUCT(Table11[[#This Row],[Actual Price]],Table11[[#This Row],[Rating Count]])</f>
        <v>2761534</v>
      </c>
      <c r="L852" t="s">
        <v>15055</v>
      </c>
      <c r="M852" t="s">
        <v>15059</v>
      </c>
    </row>
    <row r="853" spans="1:13" x14ac:dyDescent="0.3">
      <c r="A853" t="s">
        <v>1775</v>
      </c>
      <c r="B853" t="s">
        <v>14249</v>
      </c>
      <c r="C853" t="s">
        <v>12824</v>
      </c>
      <c r="D853">
        <v>259</v>
      </c>
      <c r="E853">
        <v>699</v>
      </c>
      <c r="F853" s="13">
        <v>0.63</v>
      </c>
      <c r="G853">
        <v>3.8</v>
      </c>
      <c r="H853">
        <v>2399</v>
      </c>
      <c r="I853" s="13">
        <f>IF(Table11[[#This Row],[Discount Percentage]]&gt;=0.5,1,0)</f>
        <v>1</v>
      </c>
      <c r="K853" s="5">
        <f>PRODUCT(Table11[[#This Row],[Actual Price]],Table11[[#This Row],[Rating Count]])</f>
        <v>1676901</v>
      </c>
      <c r="L853" t="s">
        <v>15053</v>
      </c>
      <c r="M853" t="s">
        <v>15059</v>
      </c>
    </row>
    <row r="854" spans="1:13" x14ac:dyDescent="0.3">
      <c r="A854" t="s">
        <v>12170</v>
      </c>
      <c r="B854" t="s">
        <v>14024</v>
      </c>
      <c r="C854" t="s">
        <v>12828</v>
      </c>
      <c r="D854">
        <v>1928</v>
      </c>
      <c r="E854">
        <v>2590</v>
      </c>
      <c r="F854" s="13">
        <v>0.26</v>
      </c>
      <c r="G854">
        <v>4</v>
      </c>
      <c r="H854">
        <v>2377</v>
      </c>
      <c r="I854" s="13">
        <f>IF(Table11[[#This Row],[Discount Percentage]]&gt;=0.5,1,0)</f>
        <v>0</v>
      </c>
      <c r="K854" s="5">
        <f>PRODUCT(Table11[[#This Row],[Actual Price]],Table11[[#This Row],[Rating Count]])</f>
        <v>6156430</v>
      </c>
      <c r="L854" t="s">
        <v>15055</v>
      </c>
      <c r="M854" t="s">
        <v>15059</v>
      </c>
    </row>
    <row r="855" spans="1:13" x14ac:dyDescent="0.3">
      <c r="A855" t="s">
        <v>8165</v>
      </c>
      <c r="B855" t="s">
        <v>14736</v>
      </c>
      <c r="C855" t="s">
        <v>12824</v>
      </c>
      <c r="D855">
        <v>1099</v>
      </c>
      <c r="E855">
        <v>1499</v>
      </c>
      <c r="F855" s="13">
        <v>0.27</v>
      </c>
      <c r="G855">
        <v>4.2</v>
      </c>
      <c r="H855">
        <v>2375</v>
      </c>
      <c r="I855" s="13">
        <f>IF(Table11[[#This Row],[Discount Percentage]]&gt;=0.5,1,0)</f>
        <v>0</v>
      </c>
      <c r="K855" s="5">
        <f>PRODUCT(Table11[[#This Row],[Actual Price]],Table11[[#This Row],[Rating Count]])</f>
        <v>3560125</v>
      </c>
      <c r="L855" t="s">
        <v>15055</v>
      </c>
      <c r="M855" t="s">
        <v>15060</v>
      </c>
    </row>
    <row r="856" spans="1:13" x14ac:dyDescent="0.3">
      <c r="A856" t="s">
        <v>4590</v>
      </c>
      <c r="B856" t="s">
        <v>13304</v>
      </c>
      <c r="C856" t="s">
        <v>12825</v>
      </c>
      <c r="D856">
        <v>1055</v>
      </c>
      <c r="E856">
        <v>1249</v>
      </c>
      <c r="F856" s="13">
        <v>0.16</v>
      </c>
      <c r="G856">
        <v>3.8</v>
      </c>
      <c r="H856">
        <v>2352</v>
      </c>
      <c r="I856" s="13">
        <f>IF(Table11[[#This Row],[Discount Percentage]]&gt;=0.5,1,0)</f>
        <v>0</v>
      </c>
      <c r="K856" s="5">
        <f>PRODUCT(Table11[[#This Row],[Actual Price]],Table11[[#This Row],[Rating Count]])</f>
        <v>2937648</v>
      </c>
      <c r="L856" t="s">
        <v>15055</v>
      </c>
      <c r="M856" t="s">
        <v>15059</v>
      </c>
    </row>
    <row r="857" spans="1:13" x14ac:dyDescent="0.3">
      <c r="A857" t="s">
        <v>4034</v>
      </c>
      <c r="B857" t="s">
        <v>13250</v>
      </c>
      <c r="C857" t="s">
        <v>12825</v>
      </c>
      <c r="D857">
        <v>89</v>
      </c>
      <c r="E857">
        <v>599</v>
      </c>
      <c r="F857" s="13">
        <v>0.85</v>
      </c>
      <c r="G857">
        <v>4.3</v>
      </c>
      <c r="H857">
        <v>2351</v>
      </c>
      <c r="I857" s="13">
        <f>IF(Table11[[#This Row],[Discount Percentage]]&gt;=0.5,1,0)</f>
        <v>1</v>
      </c>
      <c r="K857" s="5">
        <f>PRODUCT(Table11[[#This Row],[Actual Price]],Table11[[#This Row],[Rating Count]])</f>
        <v>1408249</v>
      </c>
      <c r="L857" t="s">
        <v>15054</v>
      </c>
      <c r="M857" t="s">
        <v>15059</v>
      </c>
    </row>
    <row r="858" spans="1:13" x14ac:dyDescent="0.3">
      <c r="A858" t="s">
        <v>11918</v>
      </c>
      <c r="B858" t="s">
        <v>14974</v>
      </c>
      <c r="C858" t="s">
        <v>12828</v>
      </c>
      <c r="D858">
        <v>279</v>
      </c>
      <c r="E858">
        <v>699</v>
      </c>
      <c r="F858" s="13">
        <v>0.6</v>
      </c>
      <c r="G858">
        <v>4.3</v>
      </c>
      <c r="H858">
        <v>2326</v>
      </c>
      <c r="I858" s="13">
        <f>IF(Table11[[#This Row],[Discount Percentage]]&gt;=0.5,1,0)</f>
        <v>1</v>
      </c>
      <c r="K858" s="5">
        <f>PRODUCT(Table11[[#This Row],[Actual Price]],Table11[[#This Row],[Rating Count]])</f>
        <v>1625874</v>
      </c>
      <c r="L858" t="s">
        <v>15053</v>
      </c>
      <c r="M858" t="s">
        <v>15059</v>
      </c>
    </row>
    <row r="859" spans="1:13" x14ac:dyDescent="0.3">
      <c r="A859" t="s">
        <v>11654</v>
      </c>
      <c r="B859" t="s">
        <v>13973</v>
      </c>
      <c r="C859" t="s">
        <v>12828</v>
      </c>
      <c r="D859">
        <v>949</v>
      </c>
      <c r="E859">
        <v>2385</v>
      </c>
      <c r="F859" s="13">
        <v>0.6</v>
      </c>
      <c r="G859">
        <v>4.0999999999999996</v>
      </c>
      <c r="H859">
        <v>2311</v>
      </c>
      <c r="I859" s="13">
        <f>IF(Table11[[#This Row],[Discount Percentage]]&gt;=0.5,1,0)</f>
        <v>1</v>
      </c>
      <c r="K859" s="5">
        <f>PRODUCT(Table11[[#This Row],[Actual Price]],Table11[[#This Row],[Rating Count]])</f>
        <v>5511735</v>
      </c>
      <c r="L859" t="s">
        <v>15055</v>
      </c>
      <c r="M859" t="s">
        <v>15059</v>
      </c>
    </row>
    <row r="860" spans="1:13" x14ac:dyDescent="0.3">
      <c r="A860" t="s">
        <v>8044</v>
      </c>
      <c r="B860" t="s">
        <v>14728</v>
      </c>
      <c r="C860" t="s">
        <v>12824</v>
      </c>
      <c r="D860">
        <v>599</v>
      </c>
      <c r="E860">
        <v>700</v>
      </c>
      <c r="F860" s="13">
        <v>0.14000000000000001</v>
      </c>
      <c r="G860">
        <v>4.3</v>
      </c>
      <c r="H860">
        <v>2301</v>
      </c>
      <c r="I860" s="13">
        <f>IF(Table11[[#This Row],[Discount Percentage]]&gt;=0.5,1,0)</f>
        <v>0</v>
      </c>
      <c r="K860" s="5">
        <f>PRODUCT(Table11[[#This Row],[Actual Price]],Table11[[#This Row],[Rating Count]])</f>
        <v>1610700</v>
      </c>
      <c r="L860" t="s">
        <v>15055</v>
      </c>
      <c r="M860" t="s">
        <v>15060</v>
      </c>
    </row>
    <row r="861" spans="1:13" x14ac:dyDescent="0.3">
      <c r="A861" t="s">
        <v>10910</v>
      </c>
      <c r="B861" t="s">
        <v>14911</v>
      </c>
      <c r="C861" t="s">
        <v>12828</v>
      </c>
      <c r="D861">
        <v>699</v>
      </c>
      <c r="E861">
        <v>1599</v>
      </c>
      <c r="F861" s="13">
        <v>0.56000000000000005</v>
      </c>
      <c r="G861">
        <v>4.7</v>
      </c>
      <c r="H861">
        <v>2300</v>
      </c>
      <c r="I861" s="13">
        <f>IF(Table11[[#This Row],[Discount Percentage]]&gt;=0.5,1,0)</f>
        <v>1</v>
      </c>
      <c r="K861" s="5">
        <f>PRODUCT(Table11[[#This Row],[Actual Price]],Table11[[#This Row],[Rating Count]])</f>
        <v>3677700</v>
      </c>
      <c r="L861" t="s">
        <v>15055</v>
      </c>
      <c r="M861" t="s">
        <v>15060</v>
      </c>
    </row>
    <row r="862" spans="1:13" x14ac:dyDescent="0.3">
      <c r="A862" t="s">
        <v>10676</v>
      </c>
      <c r="B862" t="s">
        <v>14900</v>
      </c>
      <c r="C862" t="s">
        <v>12828</v>
      </c>
      <c r="D862">
        <v>2903</v>
      </c>
      <c r="E862">
        <v>3295</v>
      </c>
      <c r="F862" s="13">
        <v>0.12</v>
      </c>
      <c r="G862">
        <v>4.3</v>
      </c>
      <c r="H862">
        <v>2299</v>
      </c>
      <c r="I862" s="13">
        <f>IF(Table11[[#This Row],[Discount Percentage]]&gt;=0.5,1,0)</f>
        <v>0</v>
      </c>
      <c r="K862" s="5">
        <f>PRODUCT(Table11[[#This Row],[Actual Price]],Table11[[#This Row],[Rating Count]])</f>
        <v>7575205</v>
      </c>
      <c r="L862" t="s">
        <v>15055</v>
      </c>
      <c r="M862" t="s">
        <v>15060</v>
      </c>
    </row>
    <row r="863" spans="1:13" x14ac:dyDescent="0.3">
      <c r="A863" t="s">
        <v>11523</v>
      </c>
      <c r="B863" t="s">
        <v>14954</v>
      </c>
      <c r="C863" t="s">
        <v>12828</v>
      </c>
      <c r="D863">
        <v>12609</v>
      </c>
      <c r="E863">
        <v>23999</v>
      </c>
      <c r="F863" s="13">
        <v>0.47</v>
      </c>
      <c r="G863">
        <v>4.4000000000000004</v>
      </c>
      <c r="H863">
        <v>2288</v>
      </c>
      <c r="I863" s="13">
        <f>IF(Table11[[#This Row],[Discount Percentage]]&gt;=0.5,1,0)</f>
        <v>0</v>
      </c>
      <c r="K863" s="5">
        <f>PRODUCT(Table11[[#This Row],[Actual Price]],Table11[[#This Row],[Rating Count]])</f>
        <v>54909712</v>
      </c>
      <c r="L863" t="s">
        <v>15055</v>
      </c>
      <c r="M863" t="s">
        <v>15058</v>
      </c>
    </row>
    <row r="864" spans="1:13" x14ac:dyDescent="0.3">
      <c r="A864" t="s">
        <v>7672</v>
      </c>
      <c r="B864" t="s">
        <v>14708</v>
      </c>
      <c r="C864" t="s">
        <v>12825</v>
      </c>
      <c r="D864">
        <v>889</v>
      </c>
      <c r="E864">
        <v>1999</v>
      </c>
      <c r="F864" s="13">
        <v>0.56000000000000005</v>
      </c>
      <c r="G864">
        <v>4.2</v>
      </c>
      <c r="H864">
        <v>2284</v>
      </c>
      <c r="I864" s="13">
        <f>IF(Table11[[#This Row],[Discount Percentage]]&gt;=0.5,1,0)</f>
        <v>1</v>
      </c>
      <c r="K864" s="5">
        <f>PRODUCT(Table11[[#This Row],[Actual Price]],Table11[[#This Row],[Rating Count]])</f>
        <v>4565716</v>
      </c>
      <c r="L864" t="s">
        <v>15055</v>
      </c>
      <c r="M864" t="s">
        <v>15059</v>
      </c>
    </row>
    <row r="865" spans="1:13" x14ac:dyDescent="0.3">
      <c r="A865" t="s">
        <v>12713</v>
      </c>
      <c r="B865" t="s">
        <v>15029</v>
      </c>
      <c r="C865" t="s">
        <v>12828</v>
      </c>
      <c r="D865">
        <v>1563</v>
      </c>
      <c r="E865">
        <v>3098</v>
      </c>
      <c r="F865" s="13">
        <v>0.5</v>
      </c>
      <c r="G865">
        <v>3.5</v>
      </c>
      <c r="H865">
        <v>2283</v>
      </c>
      <c r="I865" s="13">
        <f>IF(Table11[[#This Row],[Discount Percentage]]&gt;=0.5,1,0)</f>
        <v>1</v>
      </c>
      <c r="K865" s="5">
        <f>PRODUCT(Table11[[#This Row],[Actual Price]],Table11[[#This Row],[Rating Count]])</f>
        <v>7072734</v>
      </c>
      <c r="L865" t="s">
        <v>15055</v>
      </c>
      <c r="M865" t="s">
        <v>15060</v>
      </c>
    </row>
    <row r="866" spans="1:13" x14ac:dyDescent="0.3">
      <c r="A866" t="s">
        <v>11745</v>
      </c>
      <c r="B866" t="s">
        <v>14963</v>
      </c>
      <c r="C866" t="s">
        <v>12828</v>
      </c>
      <c r="D866">
        <v>688</v>
      </c>
      <c r="E866">
        <v>747</v>
      </c>
      <c r="F866" s="13">
        <v>0.08</v>
      </c>
      <c r="G866">
        <v>4.5</v>
      </c>
      <c r="H866">
        <v>2280</v>
      </c>
      <c r="I866" s="13">
        <f>IF(Table11[[#This Row],[Discount Percentage]]&gt;=0.5,1,0)</f>
        <v>0</v>
      </c>
      <c r="K866" s="5">
        <f>PRODUCT(Table11[[#This Row],[Actual Price]],Table11[[#This Row],[Rating Count]])</f>
        <v>1703160</v>
      </c>
      <c r="L866" t="s">
        <v>15055</v>
      </c>
      <c r="M866" t="s">
        <v>15060</v>
      </c>
    </row>
    <row r="867" spans="1:13" x14ac:dyDescent="0.3">
      <c r="A867" t="s">
        <v>7176</v>
      </c>
      <c r="B867" t="s">
        <v>14672</v>
      </c>
      <c r="C867" t="s">
        <v>12825</v>
      </c>
      <c r="D867">
        <v>1599</v>
      </c>
      <c r="E867">
        <v>2790</v>
      </c>
      <c r="F867" s="13">
        <v>0.43</v>
      </c>
      <c r="G867">
        <v>3.6</v>
      </c>
      <c r="H867">
        <v>2272</v>
      </c>
      <c r="I867" s="13">
        <f>IF(Table11[[#This Row],[Discount Percentage]]&gt;=0.5,1,0)</f>
        <v>0</v>
      </c>
      <c r="K867" s="5">
        <f>PRODUCT(Table11[[#This Row],[Actual Price]],Table11[[#This Row],[Rating Count]])</f>
        <v>6338880</v>
      </c>
      <c r="L867" t="s">
        <v>15055</v>
      </c>
      <c r="M867" t="s">
        <v>15059</v>
      </c>
    </row>
    <row r="868" spans="1:13" x14ac:dyDescent="0.3">
      <c r="A868" t="s">
        <v>139</v>
      </c>
      <c r="B868" t="s">
        <v>14107</v>
      </c>
      <c r="C868" t="s">
        <v>12824</v>
      </c>
      <c r="D868">
        <v>350</v>
      </c>
      <c r="E868">
        <v>899</v>
      </c>
      <c r="F868" s="13">
        <v>0.61</v>
      </c>
      <c r="G868">
        <v>4.2</v>
      </c>
      <c r="H868">
        <v>2262</v>
      </c>
      <c r="I868" s="13">
        <f>IF(Table11[[#This Row],[Discount Percentage]]&gt;=0.5,1,0)</f>
        <v>1</v>
      </c>
      <c r="K868" s="5">
        <f>PRODUCT(Table11[[#This Row],[Actual Price]],Table11[[#This Row],[Rating Count]])</f>
        <v>2033538</v>
      </c>
      <c r="L868" t="s">
        <v>15053</v>
      </c>
      <c r="M868" t="s">
        <v>15059</v>
      </c>
    </row>
    <row r="869" spans="1:13" x14ac:dyDescent="0.3">
      <c r="A869" t="s">
        <v>1844</v>
      </c>
      <c r="B869" t="s">
        <v>14254</v>
      </c>
      <c r="C869" t="s">
        <v>12824</v>
      </c>
      <c r="D869">
        <v>252</v>
      </c>
      <c r="E869">
        <v>999</v>
      </c>
      <c r="F869" s="13">
        <v>0.75</v>
      </c>
      <c r="G869">
        <v>3.7</v>
      </c>
      <c r="H869">
        <v>2249</v>
      </c>
      <c r="I869" s="13">
        <f>IF(Table11[[#This Row],[Discount Percentage]]&gt;=0.5,1,0)</f>
        <v>1</v>
      </c>
      <c r="K869" s="5">
        <f>PRODUCT(Table11[[#This Row],[Actual Price]],Table11[[#This Row],[Rating Count]])</f>
        <v>2246751</v>
      </c>
      <c r="L869" t="s">
        <v>15053</v>
      </c>
      <c r="M869" t="s">
        <v>15059</v>
      </c>
    </row>
    <row r="870" spans="1:13" x14ac:dyDescent="0.3">
      <c r="A870" t="s">
        <v>9929</v>
      </c>
      <c r="B870" t="s">
        <v>13807</v>
      </c>
      <c r="C870" t="s">
        <v>12828</v>
      </c>
      <c r="D870">
        <v>1199</v>
      </c>
      <c r="E870">
        <v>1499</v>
      </c>
      <c r="F870" s="13">
        <v>0.2</v>
      </c>
      <c r="G870">
        <v>3.8</v>
      </c>
      <c r="H870">
        <v>2206</v>
      </c>
      <c r="I870" s="13">
        <f>IF(Table11[[#This Row],[Discount Percentage]]&gt;=0.5,1,0)</f>
        <v>0</v>
      </c>
      <c r="K870" s="5">
        <f>PRODUCT(Table11[[#This Row],[Actual Price]],Table11[[#This Row],[Rating Count]])</f>
        <v>3306794</v>
      </c>
      <c r="L870" t="s">
        <v>15055</v>
      </c>
      <c r="M870" t="s">
        <v>15060</v>
      </c>
    </row>
    <row r="871" spans="1:13" x14ac:dyDescent="0.3">
      <c r="A871" t="s">
        <v>572</v>
      </c>
      <c r="B871" t="s">
        <v>14142</v>
      </c>
      <c r="C871" t="s">
        <v>12825</v>
      </c>
      <c r="D871">
        <v>179</v>
      </c>
      <c r="E871">
        <v>799</v>
      </c>
      <c r="F871" s="13">
        <v>0.78</v>
      </c>
      <c r="G871">
        <v>3.7</v>
      </c>
      <c r="H871">
        <v>2201</v>
      </c>
      <c r="I871" s="13">
        <f>IF(Table11[[#This Row],[Discount Percentage]]&gt;=0.5,1,0)</f>
        <v>1</v>
      </c>
      <c r="K871" s="5">
        <f>PRODUCT(Table11[[#This Row],[Actual Price]],Table11[[#This Row],[Rating Count]])</f>
        <v>1758599</v>
      </c>
      <c r="L871" t="s">
        <v>15054</v>
      </c>
      <c r="M871" t="s">
        <v>15059</v>
      </c>
    </row>
    <row r="872" spans="1:13" x14ac:dyDescent="0.3">
      <c r="A872" t="s">
        <v>10029</v>
      </c>
      <c r="B872" t="s">
        <v>14859</v>
      </c>
      <c r="C872" t="s">
        <v>12828</v>
      </c>
      <c r="D872">
        <v>664</v>
      </c>
      <c r="E872">
        <v>1490</v>
      </c>
      <c r="F872" s="13">
        <v>0.55000000000000004</v>
      </c>
      <c r="G872">
        <v>4</v>
      </c>
      <c r="H872">
        <v>2198</v>
      </c>
      <c r="I872" s="13">
        <f>IF(Table11[[#This Row],[Discount Percentage]]&gt;=0.5,1,0)</f>
        <v>1</v>
      </c>
      <c r="K872" s="5">
        <f>PRODUCT(Table11[[#This Row],[Actual Price]],Table11[[#This Row],[Rating Count]])</f>
        <v>3275020</v>
      </c>
      <c r="L872" t="s">
        <v>15055</v>
      </c>
      <c r="M872" t="s">
        <v>15059</v>
      </c>
    </row>
    <row r="873" spans="1:13" x14ac:dyDescent="0.3">
      <c r="A873" t="s">
        <v>4047</v>
      </c>
      <c r="B873" t="s">
        <v>13252</v>
      </c>
      <c r="C873" t="s">
        <v>12825</v>
      </c>
      <c r="D873">
        <v>13999</v>
      </c>
      <c r="E873">
        <v>15999</v>
      </c>
      <c r="F873" s="13">
        <v>0.13</v>
      </c>
      <c r="G873">
        <v>3.9</v>
      </c>
      <c r="H873">
        <v>2180</v>
      </c>
      <c r="I873" s="13">
        <f>IF(Table11[[#This Row],[Discount Percentage]]&gt;=0.5,1,0)</f>
        <v>0</v>
      </c>
      <c r="K873" s="5">
        <f>PRODUCT(Table11[[#This Row],[Actual Price]],Table11[[#This Row],[Rating Count]])</f>
        <v>34877820</v>
      </c>
      <c r="L873" t="s">
        <v>15055</v>
      </c>
      <c r="M873" t="s">
        <v>15059</v>
      </c>
    </row>
    <row r="874" spans="1:13" x14ac:dyDescent="0.3">
      <c r="A874" t="s">
        <v>4255</v>
      </c>
      <c r="B874" t="s">
        <v>13271</v>
      </c>
      <c r="C874" t="s">
        <v>12825</v>
      </c>
      <c r="D874">
        <v>13999</v>
      </c>
      <c r="E874">
        <v>15999</v>
      </c>
      <c r="F874" s="13">
        <v>0.13</v>
      </c>
      <c r="G874">
        <v>3.9</v>
      </c>
      <c r="H874">
        <v>2180</v>
      </c>
      <c r="I874" s="13">
        <f>IF(Table11[[#This Row],[Discount Percentage]]&gt;=0.5,1,0)</f>
        <v>0</v>
      </c>
      <c r="K874" s="5">
        <f>PRODUCT(Table11[[#This Row],[Actual Price]],Table11[[#This Row],[Rating Count]])</f>
        <v>34877820</v>
      </c>
      <c r="L874" t="s">
        <v>15055</v>
      </c>
      <c r="M874" t="s">
        <v>15059</v>
      </c>
    </row>
    <row r="875" spans="1:13" x14ac:dyDescent="0.3">
      <c r="A875" t="s">
        <v>2689</v>
      </c>
      <c r="B875" t="s">
        <v>13114</v>
      </c>
      <c r="C875" t="s">
        <v>12825</v>
      </c>
      <c r="D875">
        <v>499</v>
      </c>
      <c r="E875">
        <v>900</v>
      </c>
      <c r="F875" s="13">
        <v>0.45</v>
      </c>
      <c r="G875">
        <v>4.4000000000000004</v>
      </c>
      <c r="H875">
        <v>2165</v>
      </c>
      <c r="I875" s="13">
        <f>IF(Table11[[#This Row],[Discount Percentage]]&gt;=0.5,1,0)</f>
        <v>0</v>
      </c>
      <c r="K875" s="5">
        <f>PRODUCT(Table11[[#This Row],[Actual Price]],Table11[[#This Row],[Rating Count]])</f>
        <v>1948500</v>
      </c>
      <c r="L875" t="s">
        <v>15053</v>
      </c>
      <c r="M875" t="s">
        <v>15059</v>
      </c>
    </row>
    <row r="876" spans="1:13" x14ac:dyDescent="0.3">
      <c r="A876" t="s">
        <v>9062</v>
      </c>
      <c r="B876" t="s">
        <v>13728</v>
      </c>
      <c r="C876" t="s">
        <v>12828</v>
      </c>
      <c r="D876">
        <v>799</v>
      </c>
      <c r="E876">
        <v>1999</v>
      </c>
      <c r="F876" s="13">
        <v>0.6</v>
      </c>
      <c r="G876">
        <v>4.0999999999999996</v>
      </c>
      <c r="H876">
        <v>2162</v>
      </c>
      <c r="I876" s="13">
        <f>IF(Table11[[#This Row],[Discount Percentage]]&gt;=0.5,1,0)</f>
        <v>1</v>
      </c>
      <c r="K876" s="5">
        <f>PRODUCT(Table11[[#This Row],[Actual Price]],Table11[[#This Row],[Rating Count]])</f>
        <v>4321838</v>
      </c>
      <c r="L876" t="s">
        <v>15055</v>
      </c>
      <c r="M876" t="s">
        <v>15058</v>
      </c>
    </row>
    <row r="877" spans="1:13" x14ac:dyDescent="0.3">
      <c r="A877" t="s">
        <v>11472</v>
      </c>
      <c r="B877" t="s">
        <v>14949</v>
      </c>
      <c r="C877" t="s">
        <v>12828</v>
      </c>
      <c r="D877">
        <v>1649</v>
      </c>
      <c r="E877">
        <v>2800</v>
      </c>
      <c r="F877" s="13">
        <v>0.41</v>
      </c>
      <c r="G877">
        <v>3.9</v>
      </c>
      <c r="H877">
        <v>2162</v>
      </c>
      <c r="I877" s="13">
        <f>IF(Table11[[#This Row],[Discount Percentage]]&gt;=0.5,1,0)</f>
        <v>0</v>
      </c>
      <c r="K877" s="5">
        <f>PRODUCT(Table11[[#This Row],[Actual Price]],Table11[[#This Row],[Rating Count]])</f>
        <v>6053600</v>
      </c>
      <c r="L877" t="s">
        <v>15055</v>
      </c>
      <c r="M877" t="s">
        <v>15059</v>
      </c>
    </row>
    <row r="878" spans="1:13" x14ac:dyDescent="0.3">
      <c r="A878" t="s">
        <v>4230</v>
      </c>
      <c r="B878" t="s">
        <v>14451</v>
      </c>
      <c r="C878" t="s">
        <v>12825</v>
      </c>
      <c r="D878">
        <v>249</v>
      </c>
      <c r="E878">
        <v>599</v>
      </c>
      <c r="F878" s="13">
        <v>0.57999999999999996</v>
      </c>
      <c r="G878">
        <v>3.9</v>
      </c>
      <c r="H878">
        <v>2147</v>
      </c>
      <c r="I878" s="13">
        <f>IF(Table11[[#This Row],[Discount Percentage]]&gt;=0.5,1,0)</f>
        <v>1</v>
      </c>
      <c r="K878" s="5">
        <f>PRODUCT(Table11[[#This Row],[Actual Price]],Table11[[#This Row],[Rating Count]])</f>
        <v>1286053</v>
      </c>
      <c r="L878" t="s">
        <v>15053</v>
      </c>
      <c r="M878" t="s">
        <v>15059</v>
      </c>
    </row>
    <row r="879" spans="1:13" x14ac:dyDescent="0.3">
      <c r="A879" t="s">
        <v>4620</v>
      </c>
      <c r="B879" t="s">
        <v>14479</v>
      </c>
      <c r="C879" t="s">
        <v>12825</v>
      </c>
      <c r="D879">
        <v>239</v>
      </c>
      <c r="E879">
        <v>599</v>
      </c>
      <c r="F879" s="13">
        <v>0.6</v>
      </c>
      <c r="G879">
        <v>3.9</v>
      </c>
      <c r="H879">
        <v>2147</v>
      </c>
      <c r="I879" s="13">
        <f>IF(Table11[[#This Row],[Discount Percentage]]&gt;=0.5,1,0)</f>
        <v>1</v>
      </c>
      <c r="K879" s="5">
        <f>PRODUCT(Table11[[#This Row],[Actual Price]],Table11[[#This Row],[Rating Count]])</f>
        <v>1286053</v>
      </c>
      <c r="L879" t="s">
        <v>15053</v>
      </c>
      <c r="M879" t="s">
        <v>15060</v>
      </c>
    </row>
    <row r="880" spans="1:13" x14ac:dyDescent="0.3">
      <c r="A880" t="s">
        <v>10182</v>
      </c>
      <c r="B880" t="s">
        <v>14869</v>
      </c>
      <c r="C880" t="s">
        <v>12828</v>
      </c>
      <c r="D880">
        <v>799</v>
      </c>
      <c r="E880">
        <v>1230</v>
      </c>
      <c r="F880" s="13">
        <v>0.35</v>
      </c>
      <c r="G880">
        <v>4.0999999999999996</v>
      </c>
      <c r="H880">
        <v>2138</v>
      </c>
      <c r="I880" s="13">
        <f>IF(Table11[[#This Row],[Discount Percentage]]&gt;=0.5,1,0)</f>
        <v>0</v>
      </c>
      <c r="K880" s="5">
        <f>PRODUCT(Table11[[#This Row],[Actual Price]],Table11[[#This Row],[Rating Count]])</f>
        <v>2629740</v>
      </c>
      <c r="L880" t="s">
        <v>15055</v>
      </c>
      <c r="M880" t="s">
        <v>15058</v>
      </c>
    </row>
    <row r="881" spans="1:13" x14ac:dyDescent="0.3">
      <c r="A881" t="s">
        <v>6432</v>
      </c>
      <c r="B881" t="s">
        <v>14617</v>
      </c>
      <c r="C881" t="s">
        <v>12824</v>
      </c>
      <c r="D881">
        <v>499</v>
      </c>
      <c r="E881">
        <v>799</v>
      </c>
      <c r="F881" s="13">
        <v>0.38</v>
      </c>
      <c r="G881">
        <v>4.3</v>
      </c>
      <c r="H881">
        <v>2125</v>
      </c>
      <c r="I881" s="13">
        <f>IF(Table11[[#This Row],[Discount Percentage]]&gt;=0.5,1,0)</f>
        <v>0</v>
      </c>
      <c r="K881" s="5">
        <f>PRODUCT(Table11[[#This Row],[Actual Price]],Table11[[#This Row],[Rating Count]])</f>
        <v>1697875</v>
      </c>
      <c r="L881" t="s">
        <v>15053</v>
      </c>
      <c r="M881" t="s">
        <v>15058</v>
      </c>
    </row>
    <row r="882" spans="1:13" x14ac:dyDescent="0.3">
      <c r="A882" t="s">
        <v>2243</v>
      </c>
      <c r="B882" t="s">
        <v>14287</v>
      </c>
      <c r="C882" t="s">
        <v>12824</v>
      </c>
      <c r="D882">
        <v>299</v>
      </c>
      <c r="E882">
        <v>799</v>
      </c>
      <c r="F882" s="13">
        <v>0.63</v>
      </c>
      <c r="G882">
        <v>4.2</v>
      </c>
      <c r="H882">
        <v>2117</v>
      </c>
      <c r="I882" s="13">
        <f>IF(Table11[[#This Row],[Discount Percentage]]&gt;=0.5,1,0)</f>
        <v>1</v>
      </c>
      <c r="K882" s="5">
        <f>PRODUCT(Table11[[#This Row],[Actual Price]],Table11[[#This Row],[Rating Count]])</f>
        <v>1691483</v>
      </c>
      <c r="L882" t="s">
        <v>15053</v>
      </c>
      <c r="M882" t="s">
        <v>15059</v>
      </c>
    </row>
    <row r="883" spans="1:13" x14ac:dyDescent="0.3">
      <c r="A883" t="s">
        <v>10395</v>
      </c>
      <c r="B883" t="s">
        <v>13853</v>
      </c>
      <c r="C883" t="s">
        <v>12828</v>
      </c>
      <c r="D883">
        <v>2599</v>
      </c>
      <c r="E883">
        <v>4290</v>
      </c>
      <c r="F883" s="13">
        <v>0.39</v>
      </c>
      <c r="G883">
        <v>4.4000000000000004</v>
      </c>
      <c r="H883">
        <v>2116</v>
      </c>
      <c r="I883" s="13">
        <f>IF(Table11[[#This Row],[Discount Percentage]]&gt;=0.5,1,0)</f>
        <v>0</v>
      </c>
      <c r="K883" s="5">
        <f>PRODUCT(Table11[[#This Row],[Actual Price]],Table11[[#This Row],[Rating Count]])</f>
        <v>9077640</v>
      </c>
      <c r="L883" t="s">
        <v>15055</v>
      </c>
      <c r="M883" t="s">
        <v>15060</v>
      </c>
    </row>
    <row r="884" spans="1:13" x14ac:dyDescent="0.3">
      <c r="A884" t="s">
        <v>10110</v>
      </c>
      <c r="B884" t="s">
        <v>14865</v>
      </c>
      <c r="C884" t="s">
        <v>12828</v>
      </c>
      <c r="D884">
        <v>4280</v>
      </c>
      <c r="E884">
        <v>5995</v>
      </c>
      <c r="F884" s="13">
        <v>0.28999999999999998</v>
      </c>
      <c r="G884">
        <v>3.8</v>
      </c>
      <c r="H884">
        <v>2112</v>
      </c>
      <c r="I884" s="13">
        <f>IF(Table11[[#This Row],[Discount Percentage]]&gt;=0.5,1,0)</f>
        <v>0</v>
      </c>
      <c r="K884" s="5">
        <f>PRODUCT(Table11[[#This Row],[Actual Price]],Table11[[#This Row],[Rating Count]])</f>
        <v>12661440</v>
      </c>
      <c r="L884" t="s">
        <v>15055</v>
      </c>
      <c r="M884" t="s">
        <v>15059</v>
      </c>
    </row>
    <row r="885" spans="1:13" x14ac:dyDescent="0.3">
      <c r="A885" t="s">
        <v>8257</v>
      </c>
      <c r="B885" t="s">
        <v>13650</v>
      </c>
      <c r="C885" t="s">
        <v>12825</v>
      </c>
      <c r="D885">
        <v>380</v>
      </c>
      <c r="E885">
        <v>400</v>
      </c>
      <c r="F885" s="13">
        <v>0.05</v>
      </c>
      <c r="G885">
        <v>4.4000000000000004</v>
      </c>
      <c r="H885">
        <v>2111</v>
      </c>
      <c r="I885" s="13">
        <f>IF(Table11[[#This Row],[Discount Percentage]]&gt;=0.5,1,0)</f>
        <v>0</v>
      </c>
      <c r="K885" s="5">
        <f>PRODUCT(Table11[[#This Row],[Actual Price]],Table11[[#This Row],[Rating Count]])</f>
        <v>844400</v>
      </c>
      <c r="L885" t="s">
        <v>15053</v>
      </c>
      <c r="M885" t="s">
        <v>15060</v>
      </c>
    </row>
    <row r="886" spans="1:13" x14ac:dyDescent="0.3">
      <c r="A886" t="s">
        <v>5485</v>
      </c>
      <c r="B886" t="s">
        <v>14550</v>
      </c>
      <c r="C886" t="s">
        <v>12824</v>
      </c>
      <c r="D886">
        <v>449</v>
      </c>
      <c r="E886">
        <v>999</v>
      </c>
      <c r="F886" s="13">
        <v>0.55000000000000004</v>
      </c>
      <c r="G886">
        <v>4</v>
      </c>
      <c r="H886">
        <v>2102</v>
      </c>
      <c r="I886" s="13">
        <f>IF(Table11[[#This Row],[Discount Percentage]]&gt;=0.5,1,0)</f>
        <v>1</v>
      </c>
      <c r="K886" s="5">
        <f>PRODUCT(Table11[[#This Row],[Actual Price]],Table11[[#This Row],[Rating Count]])</f>
        <v>2099898</v>
      </c>
      <c r="L886" t="s">
        <v>15053</v>
      </c>
      <c r="M886" t="s">
        <v>15059</v>
      </c>
    </row>
    <row r="887" spans="1:13" x14ac:dyDescent="0.3">
      <c r="A887" t="s">
        <v>7614</v>
      </c>
      <c r="B887" t="s">
        <v>13588</v>
      </c>
      <c r="C887" t="s">
        <v>12824</v>
      </c>
      <c r="D887">
        <v>1199</v>
      </c>
      <c r="E887">
        <v>5499</v>
      </c>
      <c r="F887" s="13">
        <v>0.78</v>
      </c>
      <c r="G887">
        <v>3.8</v>
      </c>
      <c r="H887">
        <v>2043</v>
      </c>
      <c r="I887" s="13">
        <f>IF(Table11[[#This Row],[Discount Percentage]]&gt;=0.5,1,0)</f>
        <v>1</v>
      </c>
      <c r="K887" s="5">
        <f>PRODUCT(Table11[[#This Row],[Actual Price]],Table11[[#This Row],[Rating Count]])</f>
        <v>11234457</v>
      </c>
      <c r="L887" t="s">
        <v>15055</v>
      </c>
      <c r="M887" t="s">
        <v>15060</v>
      </c>
    </row>
    <row r="888" spans="1:13" x14ac:dyDescent="0.3">
      <c r="A888" t="s">
        <v>8372</v>
      </c>
      <c r="B888" t="s">
        <v>14750</v>
      </c>
      <c r="C888" t="s">
        <v>12828</v>
      </c>
      <c r="D888">
        <v>199</v>
      </c>
      <c r="E888">
        <v>1999</v>
      </c>
      <c r="F888" s="13">
        <v>0.9</v>
      </c>
      <c r="G888">
        <v>3.7</v>
      </c>
      <c r="H888">
        <v>2031</v>
      </c>
      <c r="I888" s="13">
        <f>IF(Table11[[#This Row],[Discount Percentage]]&gt;=0.5,1,0)</f>
        <v>1</v>
      </c>
      <c r="K888" s="5">
        <f>PRODUCT(Table11[[#This Row],[Actual Price]],Table11[[#This Row],[Rating Count]])</f>
        <v>4059969</v>
      </c>
      <c r="L888" t="s">
        <v>15054</v>
      </c>
      <c r="M888" t="s">
        <v>15058</v>
      </c>
    </row>
    <row r="889" spans="1:13" x14ac:dyDescent="0.3">
      <c r="A889" t="s">
        <v>10495</v>
      </c>
      <c r="B889" t="s">
        <v>13863</v>
      </c>
      <c r="C889" t="s">
        <v>12828</v>
      </c>
      <c r="D889">
        <v>14499</v>
      </c>
      <c r="E889">
        <v>23559</v>
      </c>
      <c r="F889" s="13">
        <v>0.38</v>
      </c>
      <c r="G889">
        <v>4.3</v>
      </c>
      <c r="H889">
        <v>2026</v>
      </c>
      <c r="I889" s="13">
        <f>IF(Table11[[#This Row],[Discount Percentage]]&gt;=0.5,1,0)</f>
        <v>0</v>
      </c>
      <c r="K889" s="5">
        <f>PRODUCT(Table11[[#This Row],[Actual Price]],Table11[[#This Row],[Rating Count]])</f>
        <v>47730534</v>
      </c>
      <c r="L889" t="s">
        <v>15055</v>
      </c>
      <c r="M889" t="s">
        <v>15059</v>
      </c>
    </row>
    <row r="890" spans="1:13" x14ac:dyDescent="0.3">
      <c r="A890" t="s">
        <v>5682</v>
      </c>
      <c r="B890" t="s">
        <v>14563</v>
      </c>
      <c r="C890" t="s">
        <v>12824</v>
      </c>
      <c r="D890">
        <v>6299</v>
      </c>
      <c r="E890">
        <v>13750</v>
      </c>
      <c r="F890" s="13">
        <v>0.54</v>
      </c>
      <c r="G890">
        <v>4.2</v>
      </c>
      <c r="H890">
        <v>2014</v>
      </c>
      <c r="I890" s="13">
        <f>IF(Table11[[#This Row],[Discount Percentage]]&gt;=0.5,1,0)</f>
        <v>1</v>
      </c>
      <c r="K890" s="5">
        <f>PRODUCT(Table11[[#This Row],[Actual Price]],Table11[[#This Row],[Rating Count]])</f>
        <v>27692500</v>
      </c>
      <c r="L890" t="s">
        <v>15055</v>
      </c>
      <c r="M890" t="s">
        <v>15058</v>
      </c>
    </row>
    <row r="891" spans="1:13" x14ac:dyDescent="0.3">
      <c r="A891" t="s">
        <v>10009</v>
      </c>
      <c r="B891" t="s">
        <v>13815</v>
      </c>
      <c r="C891" t="s">
        <v>12828</v>
      </c>
      <c r="D891">
        <v>199</v>
      </c>
      <c r="E891">
        <v>499</v>
      </c>
      <c r="F891" s="13">
        <v>0.6</v>
      </c>
      <c r="G891">
        <v>4.0999999999999996</v>
      </c>
      <c r="H891">
        <v>1996</v>
      </c>
      <c r="I891" s="13">
        <f>IF(Table11[[#This Row],[Discount Percentage]]&gt;=0.5,1,0)</f>
        <v>1</v>
      </c>
      <c r="K891" s="5">
        <f>PRODUCT(Table11[[#This Row],[Actual Price]],Table11[[#This Row],[Rating Count]])</f>
        <v>996004</v>
      </c>
      <c r="L891" t="s">
        <v>15054</v>
      </c>
      <c r="M891" t="s">
        <v>15059</v>
      </c>
    </row>
    <row r="892" spans="1:13" x14ac:dyDescent="0.3">
      <c r="A892" t="s">
        <v>11432</v>
      </c>
      <c r="B892" t="s">
        <v>13951</v>
      </c>
      <c r="C892" t="s">
        <v>12828</v>
      </c>
      <c r="D892">
        <v>375</v>
      </c>
      <c r="E892">
        <v>999</v>
      </c>
      <c r="F892" s="13">
        <v>0.62</v>
      </c>
      <c r="G892">
        <v>3.6</v>
      </c>
      <c r="H892">
        <v>1988</v>
      </c>
      <c r="I892" s="13">
        <f>IF(Table11[[#This Row],[Discount Percentage]]&gt;=0.5,1,0)</f>
        <v>1</v>
      </c>
      <c r="K892" s="5">
        <f>PRODUCT(Table11[[#This Row],[Actual Price]],Table11[[#This Row],[Rating Count]])</f>
        <v>1986012</v>
      </c>
      <c r="L892" t="s">
        <v>15053</v>
      </c>
      <c r="M892" t="s">
        <v>15059</v>
      </c>
    </row>
    <row r="893" spans="1:13" x14ac:dyDescent="0.3">
      <c r="A893" t="s">
        <v>6218</v>
      </c>
      <c r="B893" t="s">
        <v>14603</v>
      </c>
      <c r="C893" t="s">
        <v>12825</v>
      </c>
      <c r="D893">
        <v>1999</v>
      </c>
      <c r="E893">
        <v>9999</v>
      </c>
      <c r="F893" s="13">
        <v>0.8</v>
      </c>
      <c r="G893">
        <v>3.7</v>
      </c>
      <c r="H893">
        <v>1986</v>
      </c>
      <c r="I893" s="13">
        <f>IF(Table11[[#This Row],[Discount Percentage]]&gt;=0.5,1,0)</f>
        <v>1</v>
      </c>
      <c r="K893" s="5">
        <f>PRODUCT(Table11[[#This Row],[Actual Price]],Table11[[#This Row],[Rating Count]])</f>
        <v>19858014</v>
      </c>
      <c r="L893" t="s">
        <v>15055</v>
      </c>
      <c r="M893" t="s">
        <v>15060</v>
      </c>
    </row>
    <row r="894" spans="1:13" x14ac:dyDescent="0.3">
      <c r="A894" t="s">
        <v>874</v>
      </c>
      <c r="B894" t="s">
        <v>14166</v>
      </c>
      <c r="C894" t="s">
        <v>12824</v>
      </c>
      <c r="D894">
        <v>290</v>
      </c>
      <c r="E894">
        <v>349</v>
      </c>
      <c r="F894" s="13">
        <v>0.17</v>
      </c>
      <c r="G894">
        <v>3.7</v>
      </c>
      <c r="H894">
        <v>1977</v>
      </c>
      <c r="I894" s="13">
        <f>IF(Table11[[#This Row],[Discount Percentage]]&gt;=0.5,1,0)</f>
        <v>0</v>
      </c>
      <c r="K894" s="5">
        <f>PRODUCT(Table11[[#This Row],[Actual Price]],Table11[[#This Row],[Rating Count]])</f>
        <v>689973</v>
      </c>
      <c r="L894" t="s">
        <v>15053</v>
      </c>
      <c r="M894" t="s">
        <v>15059</v>
      </c>
    </row>
    <row r="895" spans="1:13" x14ac:dyDescent="0.3">
      <c r="A895" t="s">
        <v>10515</v>
      </c>
      <c r="B895" t="s">
        <v>14893</v>
      </c>
      <c r="C895" t="s">
        <v>12828</v>
      </c>
      <c r="D895">
        <v>7199</v>
      </c>
      <c r="E895">
        <v>9995</v>
      </c>
      <c r="F895" s="13">
        <v>0.28000000000000003</v>
      </c>
      <c r="G895">
        <v>4.4000000000000004</v>
      </c>
      <c r="H895">
        <v>1964</v>
      </c>
      <c r="I895" s="13">
        <f>IF(Table11[[#This Row],[Discount Percentage]]&gt;=0.5,1,0)</f>
        <v>0</v>
      </c>
      <c r="K895" s="5">
        <f>PRODUCT(Table11[[#This Row],[Actual Price]],Table11[[#This Row],[Rating Count]])</f>
        <v>19630180</v>
      </c>
      <c r="L895" t="s">
        <v>15055</v>
      </c>
      <c r="M895" t="s">
        <v>15059</v>
      </c>
    </row>
    <row r="896" spans="1:13" x14ac:dyDescent="0.3">
      <c r="A896" t="s">
        <v>10869</v>
      </c>
      <c r="B896" t="s">
        <v>14900</v>
      </c>
      <c r="C896" t="s">
        <v>12828</v>
      </c>
      <c r="D896">
        <v>3349</v>
      </c>
      <c r="E896">
        <v>3995</v>
      </c>
      <c r="F896" s="13">
        <v>0.16</v>
      </c>
      <c r="G896">
        <v>4.3</v>
      </c>
      <c r="H896">
        <v>1954</v>
      </c>
      <c r="I896" s="13">
        <f>IF(Table11[[#This Row],[Discount Percentage]]&gt;=0.5,1,0)</f>
        <v>0</v>
      </c>
      <c r="K896" s="5">
        <f>PRODUCT(Table11[[#This Row],[Actual Price]],Table11[[#This Row],[Rating Count]])</f>
        <v>7806230</v>
      </c>
      <c r="L896" t="s">
        <v>15055</v>
      </c>
      <c r="M896" t="s">
        <v>15059</v>
      </c>
    </row>
    <row r="897" spans="1:13" x14ac:dyDescent="0.3">
      <c r="A897" t="s">
        <v>1093</v>
      </c>
      <c r="B897" t="s">
        <v>12950</v>
      </c>
      <c r="C897" t="s">
        <v>12824</v>
      </c>
      <c r="D897">
        <v>1599</v>
      </c>
      <c r="E897">
        <v>1999</v>
      </c>
      <c r="F897" s="13">
        <v>0.2</v>
      </c>
      <c r="G897">
        <v>4.4000000000000004</v>
      </c>
      <c r="H897">
        <v>1951</v>
      </c>
      <c r="I897" s="13">
        <f>IF(Table11[[#This Row],[Discount Percentage]]&gt;=0.5,1,0)</f>
        <v>0</v>
      </c>
      <c r="K897" s="5">
        <f>PRODUCT(Table11[[#This Row],[Actual Price]],Table11[[#This Row],[Rating Count]])</f>
        <v>3900049</v>
      </c>
      <c r="L897" t="s">
        <v>15055</v>
      </c>
      <c r="M897" t="s">
        <v>15059</v>
      </c>
    </row>
    <row r="898" spans="1:13" x14ac:dyDescent="0.3">
      <c r="A898" t="s">
        <v>1254</v>
      </c>
      <c r="B898" t="s">
        <v>14199</v>
      </c>
      <c r="C898" t="s">
        <v>12825</v>
      </c>
      <c r="D898">
        <v>399</v>
      </c>
      <c r="E898">
        <v>399</v>
      </c>
      <c r="F898" s="13">
        <v>0</v>
      </c>
      <c r="G898">
        <v>3.9</v>
      </c>
      <c r="H898">
        <v>1951</v>
      </c>
      <c r="I898" s="13">
        <f>IF(Table11[[#This Row],[Discount Percentage]]&gt;=0.5,1,0)</f>
        <v>0</v>
      </c>
      <c r="K898" s="5">
        <f>PRODUCT(Table11[[#This Row],[Actual Price]],Table11[[#This Row],[Rating Count]])</f>
        <v>778449</v>
      </c>
      <c r="L898" t="s">
        <v>15053</v>
      </c>
      <c r="M898" t="s">
        <v>15059</v>
      </c>
    </row>
    <row r="899" spans="1:13" x14ac:dyDescent="0.3">
      <c r="A899" t="s">
        <v>1404</v>
      </c>
      <c r="B899" t="s">
        <v>12950</v>
      </c>
      <c r="C899" t="s">
        <v>12824</v>
      </c>
      <c r="D899">
        <v>1499</v>
      </c>
      <c r="E899">
        <v>1999</v>
      </c>
      <c r="F899" s="13">
        <v>0.25</v>
      </c>
      <c r="G899">
        <v>4.4000000000000004</v>
      </c>
      <c r="H899">
        <v>1951</v>
      </c>
      <c r="I899" s="13">
        <f>IF(Table11[[#This Row],[Discount Percentage]]&gt;=0.5,1,0)</f>
        <v>0</v>
      </c>
      <c r="K899" s="5">
        <f>PRODUCT(Table11[[#This Row],[Actual Price]],Table11[[#This Row],[Rating Count]])</f>
        <v>3900049</v>
      </c>
      <c r="L899" t="s">
        <v>15055</v>
      </c>
      <c r="M899" t="s">
        <v>15059</v>
      </c>
    </row>
    <row r="900" spans="1:13" x14ac:dyDescent="0.3">
      <c r="A900" t="s">
        <v>4010</v>
      </c>
      <c r="B900" t="s">
        <v>14438</v>
      </c>
      <c r="C900" t="s">
        <v>12825</v>
      </c>
      <c r="D900">
        <v>95</v>
      </c>
      <c r="E900">
        <v>499</v>
      </c>
      <c r="F900" s="13">
        <v>0.81</v>
      </c>
      <c r="G900">
        <v>4.2</v>
      </c>
      <c r="H900">
        <v>1949</v>
      </c>
      <c r="I900" s="13">
        <f>IF(Table11[[#This Row],[Discount Percentage]]&gt;=0.5,1,0)</f>
        <v>1</v>
      </c>
      <c r="K900" s="5">
        <f>PRODUCT(Table11[[#This Row],[Actual Price]],Table11[[#This Row],[Rating Count]])</f>
        <v>972551</v>
      </c>
      <c r="L900" t="s">
        <v>15054</v>
      </c>
      <c r="M900" t="s">
        <v>15060</v>
      </c>
    </row>
    <row r="901" spans="1:13" x14ac:dyDescent="0.3">
      <c r="A901" t="s">
        <v>4250</v>
      </c>
      <c r="B901" t="s">
        <v>14438</v>
      </c>
      <c r="C901" t="s">
        <v>12825</v>
      </c>
      <c r="D901">
        <v>79</v>
      </c>
      <c r="E901">
        <v>499</v>
      </c>
      <c r="F901" s="13">
        <v>0.84</v>
      </c>
      <c r="G901">
        <v>4.2</v>
      </c>
      <c r="H901">
        <v>1949</v>
      </c>
      <c r="I901" s="13">
        <f>IF(Table11[[#This Row],[Discount Percentage]]&gt;=0.5,1,0)</f>
        <v>1</v>
      </c>
      <c r="K901" s="5">
        <f>PRODUCT(Table11[[#This Row],[Actual Price]],Table11[[#This Row],[Rating Count]])</f>
        <v>972551</v>
      </c>
      <c r="L901" t="s">
        <v>15054</v>
      </c>
      <c r="M901" t="s">
        <v>15058</v>
      </c>
    </row>
    <row r="902" spans="1:13" x14ac:dyDescent="0.3">
      <c r="A902" t="s">
        <v>314</v>
      </c>
      <c r="B902" t="s">
        <v>12870</v>
      </c>
      <c r="C902" t="s">
        <v>12824</v>
      </c>
      <c r="D902">
        <v>179</v>
      </c>
      <c r="E902">
        <v>499</v>
      </c>
      <c r="F902" s="13">
        <v>0.64</v>
      </c>
      <c r="G902">
        <v>4</v>
      </c>
      <c r="H902">
        <v>1934</v>
      </c>
      <c r="I902" s="13">
        <f>IF(Table11[[#This Row],[Discount Percentage]]&gt;=0.5,1,0)</f>
        <v>1</v>
      </c>
      <c r="K902" s="5">
        <f>PRODUCT(Table11[[#This Row],[Actual Price]],Table11[[#This Row],[Rating Count]])</f>
        <v>965066</v>
      </c>
      <c r="L902" t="s">
        <v>15054</v>
      </c>
      <c r="M902" t="s">
        <v>15059</v>
      </c>
    </row>
    <row r="903" spans="1:13" x14ac:dyDescent="0.3">
      <c r="A903" t="s">
        <v>8195</v>
      </c>
      <c r="B903" t="s">
        <v>13644</v>
      </c>
      <c r="C903" t="s">
        <v>12827</v>
      </c>
      <c r="D903">
        <v>420</v>
      </c>
      <c r="E903">
        <v>420</v>
      </c>
      <c r="F903" s="13">
        <v>0</v>
      </c>
      <c r="G903">
        <v>4.2</v>
      </c>
      <c r="H903">
        <v>1926</v>
      </c>
      <c r="I903" s="13">
        <f>IF(Table11[[#This Row],[Discount Percentage]]&gt;=0.5,1,0)</f>
        <v>0</v>
      </c>
      <c r="K903" s="5">
        <f>PRODUCT(Table11[[#This Row],[Actual Price]],Table11[[#This Row],[Rating Count]])</f>
        <v>808920</v>
      </c>
      <c r="L903" t="s">
        <v>15053</v>
      </c>
      <c r="M903" t="s">
        <v>15059</v>
      </c>
    </row>
    <row r="904" spans="1:13" x14ac:dyDescent="0.3">
      <c r="A904" t="s">
        <v>7266</v>
      </c>
      <c r="B904" t="s">
        <v>14678</v>
      </c>
      <c r="C904" t="s">
        <v>12825</v>
      </c>
      <c r="D904">
        <v>999</v>
      </c>
      <c r="E904">
        <v>4199</v>
      </c>
      <c r="F904" s="13">
        <v>0.76</v>
      </c>
      <c r="G904">
        <v>3.5</v>
      </c>
      <c r="H904">
        <v>1913</v>
      </c>
      <c r="I904" s="13">
        <f>IF(Table11[[#This Row],[Discount Percentage]]&gt;=0.5,1,0)</f>
        <v>1</v>
      </c>
      <c r="K904" s="5">
        <f>PRODUCT(Table11[[#This Row],[Actual Price]],Table11[[#This Row],[Rating Count]])</f>
        <v>8032687</v>
      </c>
      <c r="L904" t="s">
        <v>15055</v>
      </c>
      <c r="M904" t="s">
        <v>15059</v>
      </c>
    </row>
    <row r="905" spans="1:13" x14ac:dyDescent="0.3">
      <c r="A905" t="s">
        <v>2949</v>
      </c>
      <c r="B905" t="s">
        <v>14351</v>
      </c>
      <c r="C905" t="s">
        <v>12824</v>
      </c>
      <c r="D905">
        <v>299</v>
      </c>
      <c r="E905">
        <v>799</v>
      </c>
      <c r="F905" s="13">
        <v>0.63</v>
      </c>
      <c r="G905">
        <v>4.3</v>
      </c>
      <c r="H905">
        <v>1902</v>
      </c>
      <c r="I905" s="13">
        <f>IF(Table11[[#This Row],[Discount Percentage]]&gt;=0.5,1,0)</f>
        <v>1</v>
      </c>
      <c r="K905" s="5">
        <f>PRODUCT(Table11[[#This Row],[Actual Price]],Table11[[#This Row],[Rating Count]])</f>
        <v>1519698</v>
      </c>
      <c r="L905" t="s">
        <v>15053</v>
      </c>
      <c r="M905" t="s">
        <v>15058</v>
      </c>
    </row>
    <row r="906" spans="1:13" x14ac:dyDescent="0.3">
      <c r="A906" t="s">
        <v>11584</v>
      </c>
      <c r="B906" t="s">
        <v>14958</v>
      </c>
      <c r="C906" t="s">
        <v>12828</v>
      </c>
      <c r="D906">
        <v>3199</v>
      </c>
      <c r="E906">
        <v>3500</v>
      </c>
      <c r="F906" s="13">
        <v>0.09</v>
      </c>
      <c r="G906">
        <v>4.2</v>
      </c>
      <c r="H906">
        <v>1899</v>
      </c>
      <c r="I906" s="13">
        <f>IF(Table11[[#This Row],[Discount Percentage]]&gt;=0.5,1,0)</f>
        <v>0</v>
      </c>
      <c r="K906" s="5">
        <f>PRODUCT(Table11[[#This Row],[Actual Price]],Table11[[#This Row],[Rating Count]])</f>
        <v>6646500</v>
      </c>
      <c r="L906" t="s">
        <v>15055</v>
      </c>
      <c r="M906" t="s">
        <v>15060</v>
      </c>
    </row>
    <row r="907" spans="1:13" x14ac:dyDescent="0.3">
      <c r="A907" t="s">
        <v>9135</v>
      </c>
      <c r="B907" t="s">
        <v>13735</v>
      </c>
      <c r="C907" t="s">
        <v>12828</v>
      </c>
      <c r="D907">
        <v>2499</v>
      </c>
      <c r="E907">
        <v>5000</v>
      </c>
      <c r="F907" s="13">
        <v>0.5</v>
      </c>
      <c r="G907">
        <v>3.8</v>
      </c>
      <c r="H907">
        <v>1889</v>
      </c>
      <c r="I907" s="13">
        <f>IF(Table11[[#This Row],[Discount Percentage]]&gt;=0.5,1,0)</f>
        <v>1</v>
      </c>
      <c r="K907" s="5">
        <f>PRODUCT(Table11[[#This Row],[Actual Price]],Table11[[#This Row],[Rating Count]])</f>
        <v>9445000</v>
      </c>
      <c r="L907" t="s">
        <v>15055</v>
      </c>
      <c r="M907" t="s">
        <v>15059</v>
      </c>
    </row>
    <row r="908" spans="1:13" x14ac:dyDescent="0.3">
      <c r="A908" t="s">
        <v>11969</v>
      </c>
      <c r="B908" t="s">
        <v>14979</v>
      </c>
      <c r="C908" t="s">
        <v>12828</v>
      </c>
      <c r="D908">
        <v>1799</v>
      </c>
      <c r="E908">
        <v>1950</v>
      </c>
      <c r="F908" s="13">
        <v>0.08</v>
      </c>
      <c r="G908">
        <v>3.9</v>
      </c>
      <c r="H908">
        <v>1888</v>
      </c>
      <c r="I908" s="13">
        <f>IF(Table11[[#This Row],[Discount Percentage]]&gt;=0.5,1,0)</f>
        <v>0</v>
      </c>
      <c r="K908" s="5">
        <f>PRODUCT(Table11[[#This Row],[Actual Price]],Table11[[#This Row],[Rating Count]])</f>
        <v>3681600</v>
      </c>
      <c r="L908" t="s">
        <v>15055</v>
      </c>
      <c r="M908" t="s">
        <v>15059</v>
      </c>
    </row>
    <row r="909" spans="1:13" x14ac:dyDescent="0.3">
      <c r="A909" t="s">
        <v>7105</v>
      </c>
      <c r="B909" t="s">
        <v>14666</v>
      </c>
      <c r="C909" t="s">
        <v>12825</v>
      </c>
      <c r="D909">
        <v>1999</v>
      </c>
      <c r="E909">
        <v>4700</v>
      </c>
      <c r="F909" s="13">
        <v>0.56999999999999995</v>
      </c>
      <c r="G909">
        <v>3.8</v>
      </c>
      <c r="H909">
        <v>1880</v>
      </c>
      <c r="I909" s="13">
        <f>IF(Table11[[#This Row],[Discount Percentage]]&gt;=0.5,1,0)</f>
        <v>1</v>
      </c>
      <c r="K909" s="5">
        <f>PRODUCT(Table11[[#This Row],[Actual Price]],Table11[[#This Row],[Rating Count]])</f>
        <v>8836000</v>
      </c>
      <c r="L909" t="s">
        <v>15055</v>
      </c>
      <c r="M909" t="s">
        <v>15058</v>
      </c>
    </row>
    <row r="910" spans="1:13" x14ac:dyDescent="0.3">
      <c r="A910" t="s">
        <v>12643</v>
      </c>
      <c r="B910" t="s">
        <v>15023</v>
      </c>
      <c r="C910" t="s">
        <v>12828</v>
      </c>
      <c r="D910">
        <v>457</v>
      </c>
      <c r="E910">
        <v>799</v>
      </c>
      <c r="F910" s="13">
        <v>0.43</v>
      </c>
      <c r="G910">
        <v>4.3</v>
      </c>
      <c r="H910">
        <v>1868</v>
      </c>
      <c r="I910" s="13">
        <f>IF(Table11[[#This Row],[Discount Percentage]]&gt;=0.5,1,0)</f>
        <v>0</v>
      </c>
      <c r="K910" s="5">
        <f>PRODUCT(Table11[[#This Row],[Actual Price]],Table11[[#This Row],[Rating Count]])</f>
        <v>1492532</v>
      </c>
      <c r="L910" t="s">
        <v>15053</v>
      </c>
      <c r="M910" t="s">
        <v>15060</v>
      </c>
    </row>
    <row r="911" spans="1:13" x14ac:dyDescent="0.3">
      <c r="A911" t="s">
        <v>11989</v>
      </c>
      <c r="B911" t="s">
        <v>14981</v>
      </c>
      <c r="C911" t="s">
        <v>12828</v>
      </c>
      <c r="D911">
        <v>1799</v>
      </c>
      <c r="E911">
        <v>3299</v>
      </c>
      <c r="F911" s="13">
        <v>0.45</v>
      </c>
      <c r="G911">
        <v>3.8</v>
      </c>
      <c r="H911">
        <v>1846</v>
      </c>
      <c r="I911" s="13">
        <f>IF(Table11[[#This Row],[Discount Percentage]]&gt;=0.5,1,0)</f>
        <v>0</v>
      </c>
      <c r="K911" s="5">
        <f>PRODUCT(Table11[[#This Row],[Actual Price]],Table11[[#This Row],[Rating Count]])</f>
        <v>6089954</v>
      </c>
      <c r="L911" t="s">
        <v>15055</v>
      </c>
      <c r="M911" t="s">
        <v>15060</v>
      </c>
    </row>
    <row r="912" spans="1:13" x14ac:dyDescent="0.3">
      <c r="A912" t="s">
        <v>10019</v>
      </c>
      <c r="B912" t="s">
        <v>14858</v>
      </c>
      <c r="C912" t="s">
        <v>12828</v>
      </c>
      <c r="D912">
        <v>1099</v>
      </c>
      <c r="E912">
        <v>1899</v>
      </c>
      <c r="F912" s="13">
        <v>0.42</v>
      </c>
      <c r="G912">
        <v>4.3</v>
      </c>
      <c r="H912">
        <v>1811</v>
      </c>
      <c r="I912" s="13">
        <f>IF(Table11[[#This Row],[Discount Percentage]]&gt;=0.5,1,0)</f>
        <v>0</v>
      </c>
      <c r="K912" s="5">
        <f>PRODUCT(Table11[[#This Row],[Actual Price]],Table11[[#This Row],[Rating Count]])</f>
        <v>3439089</v>
      </c>
      <c r="L912" t="s">
        <v>15055</v>
      </c>
      <c r="M912" t="s">
        <v>15058</v>
      </c>
    </row>
    <row r="913" spans="1:13" x14ac:dyDescent="0.3">
      <c r="A913" t="s">
        <v>10455</v>
      </c>
      <c r="B913" t="s">
        <v>14890</v>
      </c>
      <c r="C913" t="s">
        <v>12828</v>
      </c>
      <c r="D913">
        <v>1199</v>
      </c>
      <c r="E913">
        <v>3500</v>
      </c>
      <c r="F913" s="13">
        <v>0.66</v>
      </c>
      <c r="G913">
        <v>4.3</v>
      </c>
      <c r="H913">
        <v>1802</v>
      </c>
      <c r="I913" s="13">
        <f>IF(Table11[[#This Row],[Discount Percentage]]&gt;=0.5,1,0)</f>
        <v>1</v>
      </c>
      <c r="K913" s="5">
        <f>PRODUCT(Table11[[#This Row],[Actual Price]],Table11[[#This Row],[Rating Count]])</f>
        <v>6307000</v>
      </c>
      <c r="L913" t="s">
        <v>15055</v>
      </c>
      <c r="M913" t="s">
        <v>15060</v>
      </c>
    </row>
    <row r="914" spans="1:13" x14ac:dyDescent="0.3">
      <c r="A914" t="s">
        <v>4549</v>
      </c>
      <c r="B914" t="s">
        <v>13300</v>
      </c>
      <c r="C914" t="s">
        <v>12825</v>
      </c>
      <c r="D914">
        <v>1599</v>
      </c>
      <c r="E914">
        <v>2599</v>
      </c>
      <c r="F914" s="13">
        <v>0.38</v>
      </c>
      <c r="G914">
        <v>4.3</v>
      </c>
      <c r="H914">
        <v>1801</v>
      </c>
      <c r="I914" s="13">
        <f>IF(Table11[[#This Row],[Discount Percentage]]&gt;=0.5,1,0)</f>
        <v>0</v>
      </c>
      <c r="K914" s="5">
        <f>PRODUCT(Table11[[#This Row],[Actual Price]],Table11[[#This Row],[Rating Count]])</f>
        <v>4680799</v>
      </c>
      <c r="L914" t="s">
        <v>15055</v>
      </c>
      <c r="M914" t="s">
        <v>15060</v>
      </c>
    </row>
    <row r="915" spans="1:13" x14ac:dyDescent="0.3">
      <c r="A915" t="s">
        <v>2258</v>
      </c>
      <c r="B915" t="s">
        <v>14289</v>
      </c>
      <c r="C915" t="s">
        <v>12825</v>
      </c>
      <c r="D915">
        <v>96</v>
      </c>
      <c r="E915">
        <v>399</v>
      </c>
      <c r="F915" s="13">
        <v>0.76</v>
      </c>
      <c r="G915">
        <v>3.6</v>
      </c>
      <c r="H915">
        <v>1796</v>
      </c>
      <c r="I915" s="13">
        <f>IF(Table11[[#This Row],[Discount Percentage]]&gt;=0.5,1,0)</f>
        <v>1</v>
      </c>
      <c r="K915" s="5">
        <f>PRODUCT(Table11[[#This Row],[Actual Price]],Table11[[#This Row],[Rating Count]])</f>
        <v>716604</v>
      </c>
      <c r="L915" t="s">
        <v>15054</v>
      </c>
      <c r="M915" t="s">
        <v>15059</v>
      </c>
    </row>
    <row r="916" spans="1:13" x14ac:dyDescent="0.3">
      <c r="A916" t="s">
        <v>3550</v>
      </c>
      <c r="B916" t="s">
        <v>13202</v>
      </c>
      <c r="C916" t="s">
        <v>12825</v>
      </c>
      <c r="D916">
        <v>199</v>
      </c>
      <c r="E916">
        <v>499</v>
      </c>
      <c r="F916" s="13">
        <v>0.6</v>
      </c>
      <c r="G916">
        <v>4.0999999999999996</v>
      </c>
      <c r="H916">
        <v>1786</v>
      </c>
      <c r="I916" s="13">
        <f>IF(Table11[[#This Row],[Discount Percentage]]&gt;=0.5,1,0)</f>
        <v>1</v>
      </c>
      <c r="K916" s="5">
        <f>PRODUCT(Table11[[#This Row],[Actual Price]],Table11[[#This Row],[Rating Count]])</f>
        <v>891214</v>
      </c>
      <c r="L916" t="s">
        <v>15054</v>
      </c>
      <c r="M916" t="s">
        <v>15058</v>
      </c>
    </row>
    <row r="917" spans="1:13" x14ac:dyDescent="0.3">
      <c r="A917" t="s">
        <v>703</v>
      </c>
      <c r="B917" t="s">
        <v>14154</v>
      </c>
      <c r="C917" t="s">
        <v>12824</v>
      </c>
      <c r="D917">
        <v>399</v>
      </c>
      <c r="E917">
        <v>999</v>
      </c>
      <c r="F917" s="13">
        <v>0.6</v>
      </c>
      <c r="G917">
        <v>4.0999999999999996</v>
      </c>
      <c r="H917">
        <v>1780</v>
      </c>
      <c r="I917" s="13">
        <f>IF(Table11[[#This Row],[Discount Percentage]]&gt;=0.5,1,0)</f>
        <v>1</v>
      </c>
      <c r="K917" s="5">
        <f>PRODUCT(Table11[[#This Row],[Actual Price]],Table11[[#This Row],[Rating Count]])</f>
        <v>1778220</v>
      </c>
      <c r="L917" t="s">
        <v>15053</v>
      </c>
      <c r="M917" t="s">
        <v>15059</v>
      </c>
    </row>
    <row r="918" spans="1:13" x14ac:dyDescent="0.3">
      <c r="A918" t="s">
        <v>1033</v>
      </c>
      <c r="B918" t="s">
        <v>14154</v>
      </c>
      <c r="C918" t="s">
        <v>12824</v>
      </c>
      <c r="D918">
        <v>399</v>
      </c>
      <c r="E918">
        <v>999</v>
      </c>
      <c r="F918" s="13">
        <v>0.6</v>
      </c>
      <c r="G918">
        <v>4.0999999999999996</v>
      </c>
      <c r="H918">
        <v>1780</v>
      </c>
      <c r="I918" s="13">
        <f>IF(Table11[[#This Row],[Discount Percentage]]&gt;=0.5,1,0)</f>
        <v>1</v>
      </c>
      <c r="K918" s="5">
        <f>PRODUCT(Table11[[#This Row],[Actual Price]],Table11[[#This Row],[Rating Count]])</f>
        <v>1778220</v>
      </c>
      <c r="L918" t="s">
        <v>15053</v>
      </c>
      <c r="M918" t="s">
        <v>15059</v>
      </c>
    </row>
    <row r="919" spans="1:13" x14ac:dyDescent="0.3">
      <c r="A919" t="s">
        <v>5403</v>
      </c>
      <c r="B919" t="s">
        <v>14543</v>
      </c>
      <c r="C919" t="s">
        <v>12825</v>
      </c>
      <c r="D919">
        <v>1049</v>
      </c>
      <c r="E919">
        <v>2299</v>
      </c>
      <c r="F919" s="13">
        <v>0.54</v>
      </c>
      <c r="G919">
        <v>3.9</v>
      </c>
      <c r="H919">
        <v>1779</v>
      </c>
      <c r="I919" s="13">
        <f>IF(Table11[[#This Row],[Discount Percentage]]&gt;=0.5,1,0)</f>
        <v>1</v>
      </c>
      <c r="K919" s="5">
        <f>PRODUCT(Table11[[#This Row],[Actual Price]],Table11[[#This Row],[Rating Count]])</f>
        <v>4089921</v>
      </c>
      <c r="L919" t="s">
        <v>15055</v>
      </c>
      <c r="M919" t="s">
        <v>15058</v>
      </c>
    </row>
    <row r="920" spans="1:13" x14ac:dyDescent="0.3">
      <c r="A920" t="s">
        <v>6545</v>
      </c>
      <c r="B920" t="s">
        <v>13486</v>
      </c>
      <c r="C920" t="s">
        <v>12824</v>
      </c>
      <c r="D920">
        <v>378</v>
      </c>
      <c r="E920">
        <v>999</v>
      </c>
      <c r="F920" s="13">
        <v>0.62</v>
      </c>
      <c r="G920">
        <v>4.0999999999999996</v>
      </c>
      <c r="H920">
        <v>1779</v>
      </c>
      <c r="I920" s="13">
        <f>IF(Table11[[#This Row],[Discount Percentage]]&gt;=0.5,1,0)</f>
        <v>1</v>
      </c>
      <c r="K920" s="5">
        <f>PRODUCT(Table11[[#This Row],[Actual Price]],Table11[[#This Row],[Rating Count]])</f>
        <v>1777221</v>
      </c>
      <c r="L920" t="s">
        <v>15053</v>
      </c>
      <c r="M920" t="s">
        <v>15059</v>
      </c>
    </row>
    <row r="921" spans="1:13" x14ac:dyDescent="0.3">
      <c r="A921" t="s">
        <v>3797</v>
      </c>
      <c r="B921" t="s">
        <v>14422</v>
      </c>
      <c r="C921" t="s">
        <v>12825</v>
      </c>
      <c r="D921">
        <v>999</v>
      </c>
      <c r="E921">
        <v>1999</v>
      </c>
      <c r="F921" s="13">
        <v>0.5</v>
      </c>
      <c r="G921">
        <v>4.3</v>
      </c>
      <c r="H921">
        <v>1777</v>
      </c>
      <c r="I921" s="13">
        <f>IF(Table11[[#This Row],[Discount Percentage]]&gt;=0.5,1,0)</f>
        <v>1</v>
      </c>
      <c r="K921" s="5">
        <f>PRODUCT(Table11[[#This Row],[Actual Price]],Table11[[#This Row],[Rating Count]])</f>
        <v>3552223</v>
      </c>
      <c r="L921" t="s">
        <v>15055</v>
      </c>
      <c r="M921" t="s">
        <v>15058</v>
      </c>
    </row>
    <row r="922" spans="1:13" x14ac:dyDescent="0.3">
      <c r="A922" t="s">
        <v>12200</v>
      </c>
      <c r="B922" t="s">
        <v>14995</v>
      </c>
      <c r="C922" t="s">
        <v>12828</v>
      </c>
      <c r="D922">
        <v>1456</v>
      </c>
      <c r="E922">
        <v>3190</v>
      </c>
      <c r="F922" s="13">
        <v>0.54</v>
      </c>
      <c r="G922">
        <v>4.0999999999999996</v>
      </c>
      <c r="H922">
        <v>1776</v>
      </c>
      <c r="I922" s="13">
        <f>IF(Table11[[#This Row],[Discount Percentage]]&gt;=0.5,1,0)</f>
        <v>1</v>
      </c>
      <c r="K922" s="5">
        <f>PRODUCT(Table11[[#This Row],[Actual Price]],Table11[[#This Row],[Rating Count]])</f>
        <v>5665440</v>
      </c>
      <c r="L922" t="s">
        <v>15055</v>
      </c>
      <c r="M922" t="s">
        <v>15060</v>
      </c>
    </row>
    <row r="923" spans="1:13" x14ac:dyDescent="0.3">
      <c r="A923" t="s">
        <v>9042</v>
      </c>
      <c r="B923" t="s">
        <v>13726</v>
      </c>
      <c r="C923" t="s">
        <v>12828</v>
      </c>
      <c r="D923">
        <v>4999</v>
      </c>
      <c r="E923">
        <v>9650</v>
      </c>
      <c r="F923" s="13">
        <v>0.48</v>
      </c>
      <c r="G923">
        <v>4.2</v>
      </c>
      <c r="H923">
        <v>1772</v>
      </c>
      <c r="I923" s="13">
        <f>IF(Table11[[#This Row],[Discount Percentage]]&gt;=0.5,1,0)</f>
        <v>0</v>
      </c>
      <c r="K923" s="5">
        <f>PRODUCT(Table11[[#This Row],[Actual Price]],Table11[[#This Row],[Rating Count]])</f>
        <v>17099800</v>
      </c>
      <c r="L923" t="s">
        <v>15055</v>
      </c>
      <c r="M923" t="s">
        <v>15059</v>
      </c>
    </row>
    <row r="924" spans="1:13" x14ac:dyDescent="0.3">
      <c r="A924" t="s">
        <v>9806</v>
      </c>
      <c r="B924" t="s">
        <v>13795</v>
      </c>
      <c r="C924" t="s">
        <v>12828</v>
      </c>
      <c r="D924">
        <v>6990</v>
      </c>
      <c r="E924">
        <v>14290</v>
      </c>
      <c r="F924" s="13">
        <v>0.51</v>
      </c>
      <c r="G924">
        <v>4.4000000000000004</v>
      </c>
      <c r="H924">
        <v>1771</v>
      </c>
      <c r="I924" s="13">
        <f>IF(Table11[[#This Row],[Discount Percentage]]&gt;=0.5,1,0)</f>
        <v>1</v>
      </c>
      <c r="K924" s="5">
        <f>PRODUCT(Table11[[#This Row],[Actual Price]],Table11[[#This Row],[Rating Count]])</f>
        <v>25307590</v>
      </c>
      <c r="L924" t="s">
        <v>15055</v>
      </c>
      <c r="M924" t="s">
        <v>15059</v>
      </c>
    </row>
    <row r="925" spans="1:13" x14ac:dyDescent="0.3">
      <c r="A925" t="s">
        <v>8991</v>
      </c>
      <c r="B925" t="s">
        <v>14798</v>
      </c>
      <c r="C925" t="s">
        <v>12828</v>
      </c>
      <c r="D925">
        <v>1199</v>
      </c>
      <c r="E925">
        <v>1900</v>
      </c>
      <c r="F925" s="13">
        <v>0.37</v>
      </c>
      <c r="G925">
        <v>4</v>
      </c>
      <c r="H925">
        <v>1765</v>
      </c>
      <c r="I925" s="13">
        <f>IF(Table11[[#This Row],[Discount Percentage]]&gt;=0.5,1,0)</f>
        <v>0</v>
      </c>
      <c r="K925" s="5">
        <f>PRODUCT(Table11[[#This Row],[Actual Price]],Table11[[#This Row],[Rating Count]])</f>
        <v>3353500</v>
      </c>
      <c r="L925" t="s">
        <v>15055</v>
      </c>
      <c r="M925" t="s">
        <v>15058</v>
      </c>
    </row>
    <row r="926" spans="1:13" x14ac:dyDescent="0.3">
      <c r="A926" t="s">
        <v>10385</v>
      </c>
      <c r="B926" t="s">
        <v>14884</v>
      </c>
      <c r="C926" t="s">
        <v>12828</v>
      </c>
      <c r="D926">
        <v>699</v>
      </c>
      <c r="E926">
        <v>1599</v>
      </c>
      <c r="F926" s="13">
        <v>0.56000000000000005</v>
      </c>
      <c r="G926">
        <v>4.7</v>
      </c>
      <c r="H926">
        <v>1729</v>
      </c>
      <c r="I926" s="13">
        <f>IF(Table11[[#This Row],[Discount Percentage]]&gt;=0.5,1,0)</f>
        <v>1</v>
      </c>
      <c r="K926" s="5">
        <f>PRODUCT(Table11[[#This Row],[Actual Price]],Table11[[#This Row],[Rating Count]])</f>
        <v>2764671</v>
      </c>
      <c r="L926" t="s">
        <v>15055</v>
      </c>
      <c r="M926" t="s">
        <v>15060</v>
      </c>
    </row>
    <row r="927" spans="1:13" x14ac:dyDescent="0.3">
      <c r="A927" t="s">
        <v>10274</v>
      </c>
      <c r="B927" t="s">
        <v>14876</v>
      </c>
      <c r="C927" t="s">
        <v>12828</v>
      </c>
      <c r="D927">
        <v>6999</v>
      </c>
      <c r="E927">
        <v>14999</v>
      </c>
      <c r="F927" s="13">
        <v>0.53</v>
      </c>
      <c r="G927">
        <v>4.0999999999999996</v>
      </c>
      <c r="H927">
        <v>1728</v>
      </c>
      <c r="I927" s="13">
        <f>IF(Table11[[#This Row],[Discount Percentage]]&gt;=0.5,1,0)</f>
        <v>1</v>
      </c>
      <c r="K927" s="5">
        <f>PRODUCT(Table11[[#This Row],[Actual Price]],Table11[[#This Row],[Rating Count]])</f>
        <v>25918272</v>
      </c>
      <c r="L927" t="s">
        <v>15055</v>
      </c>
      <c r="M927" t="s">
        <v>15060</v>
      </c>
    </row>
    <row r="928" spans="1:13" x14ac:dyDescent="0.3">
      <c r="A928" t="s">
        <v>1048</v>
      </c>
      <c r="B928" t="s">
        <v>14181</v>
      </c>
      <c r="C928" t="s">
        <v>12824</v>
      </c>
      <c r="D928">
        <v>210</v>
      </c>
      <c r="E928">
        <v>399</v>
      </c>
      <c r="F928" s="13">
        <v>0.47</v>
      </c>
      <c r="G928">
        <v>4.0999999999999996</v>
      </c>
      <c r="H928">
        <v>1717</v>
      </c>
      <c r="I928" s="13">
        <f>IF(Table11[[#This Row],[Discount Percentage]]&gt;=0.5,1,0)</f>
        <v>0</v>
      </c>
      <c r="K928" s="5">
        <f>PRODUCT(Table11[[#This Row],[Actual Price]],Table11[[#This Row],[Rating Count]])</f>
        <v>685083</v>
      </c>
      <c r="L928" t="s">
        <v>15053</v>
      </c>
      <c r="M928" t="s">
        <v>15059</v>
      </c>
    </row>
    <row r="929" spans="1:13" x14ac:dyDescent="0.3">
      <c r="A929" t="s">
        <v>9104</v>
      </c>
      <c r="B929" t="s">
        <v>14805</v>
      </c>
      <c r="C929" t="s">
        <v>12828</v>
      </c>
      <c r="D929">
        <v>2169</v>
      </c>
      <c r="E929">
        <v>3279</v>
      </c>
      <c r="F929" s="13">
        <v>0.34</v>
      </c>
      <c r="G929">
        <v>4.0999999999999996</v>
      </c>
      <c r="H929">
        <v>1716</v>
      </c>
      <c r="I929" s="13">
        <f>IF(Table11[[#This Row],[Discount Percentage]]&gt;=0.5,1,0)</f>
        <v>0</v>
      </c>
      <c r="K929" s="5">
        <f>PRODUCT(Table11[[#This Row],[Actual Price]],Table11[[#This Row],[Rating Count]])</f>
        <v>5626764</v>
      </c>
      <c r="L929" t="s">
        <v>15055</v>
      </c>
      <c r="M929" t="s">
        <v>15058</v>
      </c>
    </row>
    <row r="930" spans="1:13" x14ac:dyDescent="0.3">
      <c r="A930" t="s">
        <v>2602</v>
      </c>
      <c r="B930" t="s">
        <v>14321</v>
      </c>
      <c r="C930" t="s">
        <v>12825</v>
      </c>
      <c r="D930">
        <v>29999</v>
      </c>
      <c r="E930">
        <v>50999</v>
      </c>
      <c r="F930" s="13">
        <v>0.41</v>
      </c>
      <c r="G930">
        <v>4.4000000000000004</v>
      </c>
      <c r="H930">
        <v>1712</v>
      </c>
      <c r="I930" s="13">
        <f>IF(Table11[[#This Row],[Discount Percentage]]&gt;=0.5,1,0)</f>
        <v>0</v>
      </c>
      <c r="K930" s="5">
        <f>PRODUCT(Table11[[#This Row],[Actual Price]],Table11[[#This Row],[Rating Count]])</f>
        <v>87310288</v>
      </c>
      <c r="L930" t="s">
        <v>15055</v>
      </c>
      <c r="M930" t="s">
        <v>15059</v>
      </c>
    </row>
    <row r="931" spans="1:13" x14ac:dyDescent="0.3">
      <c r="A931" t="s">
        <v>6177</v>
      </c>
      <c r="B931" t="s">
        <v>13452</v>
      </c>
      <c r="C931" t="s">
        <v>12824</v>
      </c>
      <c r="D931">
        <v>999</v>
      </c>
      <c r="E931">
        <v>2499</v>
      </c>
      <c r="F931" s="13">
        <v>0.6</v>
      </c>
      <c r="G931">
        <v>4.3</v>
      </c>
      <c r="H931">
        <v>1690</v>
      </c>
      <c r="I931" s="13">
        <f>IF(Table11[[#This Row],[Discount Percentage]]&gt;=0.5,1,0)</f>
        <v>1</v>
      </c>
      <c r="K931" s="5">
        <f>PRODUCT(Table11[[#This Row],[Actual Price]],Table11[[#This Row],[Rating Count]])</f>
        <v>4223310</v>
      </c>
      <c r="L931" t="s">
        <v>15055</v>
      </c>
      <c r="M931" t="s">
        <v>15059</v>
      </c>
    </row>
    <row r="932" spans="1:13" x14ac:dyDescent="0.3">
      <c r="A932" t="s">
        <v>3328</v>
      </c>
      <c r="B932" t="s">
        <v>13180</v>
      </c>
      <c r="C932" t="s">
        <v>12825</v>
      </c>
      <c r="D932">
        <v>873</v>
      </c>
      <c r="E932">
        <v>1699</v>
      </c>
      <c r="F932" s="13">
        <v>0.49</v>
      </c>
      <c r="G932">
        <v>4.4000000000000004</v>
      </c>
      <c r="H932">
        <v>1680</v>
      </c>
      <c r="I932" s="13">
        <f>IF(Table11[[#This Row],[Discount Percentage]]&gt;=0.5,1,0)</f>
        <v>0</v>
      </c>
      <c r="K932" s="5">
        <f>PRODUCT(Table11[[#This Row],[Actual Price]],Table11[[#This Row],[Rating Count]])</f>
        <v>2854320</v>
      </c>
      <c r="L932" t="s">
        <v>15055</v>
      </c>
      <c r="M932" t="s">
        <v>15058</v>
      </c>
    </row>
    <row r="933" spans="1:13" x14ac:dyDescent="0.3">
      <c r="A933" t="s">
        <v>10192</v>
      </c>
      <c r="B933" t="s">
        <v>13833</v>
      </c>
      <c r="C933" t="s">
        <v>12828</v>
      </c>
      <c r="D933">
        <v>949</v>
      </c>
      <c r="E933">
        <v>1999</v>
      </c>
      <c r="F933" s="13">
        <v>0.53</v>
      </c>
      <c r="G933">
        <v>4</v>
      </c>
      <c r="H933">
        <v>1679</v>
      </c>
      <c r="I933" s="13">
        <f>IF(Table11[[#This Row],[Discount Percentage]]&gt;=0.5,1,0)</f>
        <v>1</v>
      </c>
      <c r="K933" s="5">
        <f>PRODUCT(Table11[[#This Row],[Actual Price]],Table11[[#This Row],[Rating Count]])</f>
        <v>3356321</v>
      </c>
      <c r="L933" t="s">
        <v>15055</v>
      </c>
      <c r="M933" t="s">
        <v>15059</v>
      </c>
    </row>
    <row r="934" spans="1:13" x14ac:dyDescent="0.3">
      <c r="A934" t="s">
        <v>7931</v>
      </c>
      <c r="B934" t="s">
        <v>13620</v>
      </c>
      <c r="C934" t="s">
        <v>12827</v>
      </c>
      <c r="D934">
        <v>165</v>
      </c>
      <c r="E934">
        <v>165</v>
      </c>
      <c r="F934" s="13">
        <v>0</v>
      </c>
      <c r="G934">
        <v>4.5</v>
      </c>
      <c r="H934">
        <v>1674</v>
      </c>
      <c r="I934" s="13">
        <f>IF(Table11[[#This Row],[Discount Percentage]]&gt;=0.5,1,0)</f>
        <v>0</v>
      </c>
      <c r="K934" s="5">
        <f>PRODUCT(Table11[[#This Row],[Actual Price]],Table11[[#This Row],[Rating Count]])</f>
        <v>276210</v>
      </c>
      <c r="L934" t="s">
        <v>15054</v>
      </c>
      <c r="M934" t="s">
        <v>15059</v>
      </c>
    </row>
    <row r="935" spans="1:13" x14ac:dyDescent="0.3">
      <c r="A935" t="s">
        <v>12079</v>
      </c>
      <c r="B935" t="s">
        <v>14989</v>
      </c>
      <c r="C935" t="s">
        <v>12828</v>
      </c>
      <c r="D935">
        <v>929</v>
      </c>
      <c r="E935">
        <v>1300</v>
      </c>
      <c r="F935" s="13">
        <v>0.28999999999999998</v>
      </c>
      <c r="G935">
        <v>3.9</v>
      </c>
      <c r="H935">
        <v>1672</v>
      </c>
      <c r="I935" s="13">
        <f>IF(Table11[[#This Row],[Discount Percentage]]&gt;=0.5,1,0)</f>
        <v>0</v>
      </c>
      <c r="K935" s="5">
        <f>PRODUCT(Table11[[#This Row],[Actual Price]],Table11[[#This Row],[Rating Count]])</f>
        <v>2173600</v>
      </c>
      <c r="L935" t="s">
        <v>15055</v>
      </c>
      <c r="M935" t="s">
        <v>15059</v>
      </c>
    </row>
    <row r="936" spans="1:13" x14ac:dyDescent="0.3">
      <c r="A936" t="s">
        <v>8106</v>
      </c>
      <c r="B936" t="s">
        <v>14731</v>
      </c>
      <c r="C936" t="s">
        <v>12824</v>
      </c>
      <c r="D936">
        <v>899</v>
      </c>
      <c r="E936">
        <v>1999</v>
      </c>
      <c r="F936" s="13">
        <v>0.55000000000000004</v>
      </c>
      <c r="G936">
        <v>4.4000000000000004</v>
      </c>
      <c r="H936">
        <v>1667</v>
      </c>
      <c r="I936" s="13">
        <f>IF(Table11[[#This Row],[Discount Percentage]]&gt;=0.5,1,0)</f>
        <v>1</v>
      </c>
      <c r="K936" s="5">
        <f>PRODUCT(Table11[[#This Row],[Actual Price]],Table11[[#This Row],[Rating Count]])</f>
        <v>3332333</v>
      </c>
      <c r="L936" t="s">
        <v>15055</v>
      </c>
      <c r="M936" t="s">
        <v>15058</v>
      </c>
    </row>
    <row r="937" spans="1:13" x14ac:dyDescent="0.3">
      <c r="A937" t="s">
        <v>6850</v>
      </c>
      <c r="B937" t="s">
        <v>14650</v>
      </c>
      <c r="C937" t="s">
        <v>12824</v>
      </c>
      <c r="D937">
        <v>1187</v>
      </c>
      <c r="E937">
        <v>1929</v>
      </c>
      <c r="F937" s="13">
        <v>0.38</v>
      </c>
      <c r="G937">
        <v>4.0999999999999996</v>
      </c>
      <c r="H937">
        <v>1662</v>
      </c>
      <c r="I937" s="13">
        <f>IF(Table11[[#This Row],[Discount Percentage]]&gt;=0.5,1,0)</f>
        <v>0</v>
      </c>
      <c r="K937" s="5">
        <f>PRODUCT(Table11[[#This Row],[Actual Price]],Table11[[#This Row],[Rating Count]])</f>
        <v>3205998</v>
      </c>
      <c r="L937" t="s">
        <v>15055</v>
      </c>
      <c r="M937" t="s">
        <v>15059</v>
      </c>
    </row>
    <row r="938" spans="1:13" x14ac:dyDescent="0.3">
      <c r="A938" t="s">
        <v>11614</v>
      </c>
      <c r="B938" t="s">
        <v>14959</v>
      </c>
      <c r="C938" t="s">
        <v>12828</v>
      </c>
      <c r="D938">
        <v>3710</v>
      </c>
      <c r="E938">
        <v>4330</v>
      </c>
      <c r="F938" s="13">
        <v>0.14000000000000001</v>
      </c>
      <c r="G938">
        <v>3.7</v>
      </c>
      <c r="H938">
        <v>1662</v>
      </c>
      <c r="I938" s="13">
        <f>IF(Table11[[#This Row],[Discount Percentage]]&gt;=0.5,1,0)</f>
        <v>0</v>
      </c>
      <c r="K938" s="5">
        <f>PRODUCT(Table11[[#This Row],[Actual Price]],Table11[[#This Row],[Rating Count]])</f>
        <v>7196460</v>
      </c>
      <c r="L938" t="s">
        <v>15055</v>
      </c>
      <c r="M938" t="s">
        <v>15060</v>
      </c>
    </row>
    <row r="939" spans="1:13" x14ac:dyDescent="0.3">
      <c r="A939" t="s">
        <v>9665</v>
      </c>
      <c r="B939" t="s">
        <v>14838</v>
      </c>
      <c r="C939" t="s">
        <v>12828</v>
      </c>
      <c r="D939">
        <v>245</v>
      </c>
      <c r="E939">
        <v>299</v>
      </c>
      <c r="F939" s="13">
        <v>0.18</v>
      </c>
      <c r="G939">
        <v>4.0999999999999996</v>
      </c>
      <c r="H939">
        <v>1660</v>
      </c>
      <c r="I939" s="13">
        <f>IF(Table11[[#This Row],[Discount Percentage]]&gt;=0.5,1,0)</f>
        <v>0</v>
      </c>
      <c r="K939" s="5">
        <f>PRODUCT(Table11[[#This Row],[Actual Price]],Table11[[#This Row],[Rating Count]])</f>
        <v>496340</v>
      </c>
      <c r="L939" t="s">
        <v>15053</v>
      </c>
      <c r="M939" t="s">
        <v>15058</v>
      </c>
    </row>
    <row r="940" spans="1:13" x14ac:dyDescent="0.3">
      <c r="A940" t="s">
        <v>2469</v>
      </c>
      <c r="B940" t="s">
        <v>14310</v>
      </c>
      <c r="C940" t="s">
        <v>12825</v>
      </c>
      <c r="D940">
        <v>21990</v>
      </c>
      <c r="E940">
        <v>34990</v>
      </c>
      <c r="F940" s="13">
        <v>0.37</v>
      </c>
      <c r="G940">
        <v>4.3</v>
      </c>
      <c r="H940">
        <v>1657</v>
      </c>
      <c r="I940" s="13">
        <f>IF(Table11[[#This Row],[Discount Percentage]]&gt;=0.5,1,0)</f>
        <v>0</v>
      </c>
      <c r="K940" s="5">
        <f>PRODUCT(Table11[[#This Row],[Actual Price]],Table11[[#This Row],[Rating Count]])</f>
        <v>57978430</v>
      </c>
      <c r="L940" t="s">
        <v>15055</v>
      </c>
      <c r="M940" t="s">
        <v>15059</v>
      </c>
    </row>
    <row r="941" spans="1:13" x14ac:dyDescent="0.3">
      <c r="A941" t="s">
        <v>9545</v>
      </c>
      <c r="B941" t="s">
        <v>14830</v>
      </c>
      <c r="C941" t="s">
        <v>12828</v>
      </c>
      <c r="D941">
        <v>999</v>
      </c>
      <c r="E941">
        <v>1499</v>
      </c>
      <c r="F941" s="13">
        <v>0.33</v>
      </c>
      <c r="G941">
        <v>4.0999999999999996</v>
      </c>
      <c r="H941">
        <v>1646</v>
      </c>
      <c r="I941" s="13">
        <f>IF(Table11[[#This Row],[Discount Percentage]]&gt;=0.5,1,0)</f>
        <v>0</v>
      </c>
      <c r="K941" s="5">
        <f>PRODUCT(Table11[[#This Row],[Actual Price]],Table11[[#This Row],[Rating Count]])</f>
        <v>2467354</v>
      </c>
      <c r="L941" t="s">
        <v>15055</v>
      </c>
      <c r="M941" t="s">
        <v>15060</v>
      </c>
    </row>
    <row r="942" spans="1:13" x14ac:dyDescent="0.3">
      <c r="A942" t="s">
        <v>11807</v>
      </c>
      <c r="B942" t="s">
        <v>13988</v>
      </c>
      <c r="C942" t="s">
        <v>12828</v>
      </c>
      <c r="D942">
        <v>295</v>
      </c>
      <c r="E942">
        <v>599</v>
      </c>
      <c r="F942" s="13">
        <v>0.51</v>
      </c>
      <c r="G942">
        <v>4</v>
      </c>
      <c r="H942">
        <v>1644</v>
      </c>
      <c r="I942" s="13">
        <f>IF(Table11[[#This Row],[Discount Percentage]]&gt;=0.5,1,0)</f>
        <v>1</v>
      </c>
      <c r="K942" s="5">
        <f>PRODUCT(Table11[[#This Row],[Actual Price]],Table11[[#This Row],[Rating Count]])</f>
        <v>984756</v>
      </c>
      <c r="L942" t="s">
        <v>15053</v>
      </c>
      <c r="M942" t="s">
        <v>15059</v>
      </c>
    </row>
    <row r="943" spans="1:13" x14ac:dyDescent="0.3">
      <c r="A943" t="s">
        <v>4416</v>
      </c>
      <c r="B943" t="s">
        <v>14465</v>
      </c>
      <c r="C943" t="s">
        <v>12825</v>
      </c>
      <c r="D943">
        <v>3799</v>
      </c>
      <c r="E943">
        <v>5299</v>
      </c>
      <c r="F943" s="13">
        <v>0.28000000000000003</v>
      </c>
      <c r="G943">
        <v>3.5</v>
      </c>
      <c r="H943">
        <v>1641</v>
      </c>
      <c r="I943" s="13">
        <f>IF(Table11[[#This Row],[Discount Percentage]]&gt;=0.5,1,0)</f>
        <v>0</v>
      </c>
      <c r="K943" s="5">
        <f>PRODUCT(Table11[[#This Row],[Actual Price]],Table11[[#This Row],[Rating Count]])</f>
        <v>8695659</v>
      </c>
      <c r="L943" t="s">
        <v>15055</v>
      </c>
      <c r="M943" t="s">
        <v>15059</v>
      </c>
    </row>
    <row r="944" spans="1:13" x14ac:dyDescent="0.3">
      <c r="A944" t="s">
        <v>1510</v>
      </c>
      <c r="B944" t="s">
        <v>14224</v>
      </c>
      <c r="C944" t="s">
        <v>12825</v>
      </c>
      <c r="D944">
        <v>12499</v>
      </c>
      <c r="E944">
        <v>22990</v>
      </c>
      <c r="F944" s="13">
        <v>0.46</v>
      </c>
      <c r="G944">
        <v>4.3</v>
      </c>
      <c r="H944">
        <v>1611</v>
      </c>
      <c r="I944" s="13">
        <f>IF(Table11[[#This Row],[Discount Percentage]]&gt;=0.5,1,0)</f>
        <v>0</v>
      </c>
      <c r="K944" s="5">
        <f>PRODUCT(Table11[[#This Row],[Actual Price]],Table11[[#This Row],[Rating Count]])</f>
        <v>37036890</v>
      </c>
      <c r="L944" t="s">
        <v>15055</v>
      </c>
      <c r="M944" t="s">
        <v>15059</v>
      </c>
    </row>
    <row r="945" spans="1:13" x14ac:dyDescent="0.3">
      <c r="A945" t="s">
        <v>2389</v>
      </c>
      <c r="B945" t="s">
        <v>14303</v>
      </c>
      <c r="C945" t="s">
        <v>12825</v>
      </c>
      <c r="D945">
        <v>35999</v>
      </c>
      <c r="E945">
        <v>49990</v>
      </c>
      <c r="F945" s="13">
        <v>0.28000000000000003</v>
      </c>
      <c r="G945">
        <v>4.3</v>
      </c>
      <c r="H945">
        <v>1611</v>
      </c>
      <c r="I945" s="13">
        <f>IF(Table11[[#This Row],[Discount Percentage]]&gt;=0.5,1,0)</f>
        <v>0</v>
      </c>
      <c r="K945" s="5">
        <f>PRODUCT(Table11[[#This Row],[Actual Price]],Table11[[#This Row],[Rating Count]])</f>
        <v>80533890</v>
      </c>
      <c r="L945" t="s">
        <v>15055</v>
      </c>
      <c r="M945" t="s">
        <v>15059</v>
      </c>
    </row>
    <row r="946" spans="1:13" x14ac:dyDescent="0.3">
      <c r="A946" t="s">
        <v>4911</v>
      </c>
      <c r="B946" t="s">
        <v>13336</v>
      </c>
      <c r="C946" t="s">
        <v>12824</v>
      </c>
      <c r="D946">
        <v>299</v>
      </c>
      <c r="E946">
        <v>599</v>
      </c>
      <c r="F946" s="13">
        <v>0.5</v>
      </c>
      <c r="G946">
        <v>4.0999999999999996</v>
      </c>
      <c r="H946">
        <v>1597</v>
      </c>
      <c r="I946" s="13">
        <f>IF(Table11[[#This Row],[Discount Percentage]]&gt;=0.5,1,0)</f>
        <v>1</v>
      </c>
      <c r="K946" s="5">
        <f>PRODUCT(Table11[[#This Row],[Actual Price]],Table11[[#This Row],[Rating Count]])</f>
        <v>956603</v>
      </c>
      <c r="L946" t="s">
        <v>15053</v>
      </c>
      <c r="M946" t="s">
        <v>15058</v>
      </c>
    </row>
    <row r="947" spans="1:13" x14ac:dyDescent="0.3">
      <c r="A947" t="s">
        <v>942</v>
      </c>
      <c r="B947" t="s">
        <v>14173</v>
      </c>
      <c r="C947" t="s">
        <v>12825</v>
      </c>
      <c r="D947">
        <v>299</v>
      </c>
      <c r="E947">
        <v>899</v>
      </c>
      <c r="F947" s="13">
        <v>0.67</v>
      </c>
      <c r="G947">
        <v>4</v>
      </c>
      <c r="H947">
        <v>1588</v>
      </c>
      <c r="I947" s="13">
        <f>IF(Table11[[#This Row],[Discount Percentage]]&gt;=0.5,1,0)</f>
        <v>1</v>
      </c>
      <c r="K947" s="5">
        <f>PRODUCT(Table11[[#This Row],[Actual Price]],Table11[[#This Row],[Rating Count]])</f>
        <v>1427612</v>
      </c>
      <c r="L947" t="s">
        <v>15053</v>
      </c>
      <c r="M947" t="s">
        <v>15059</v>
      </c>
    </row>
    <row r="948" spans="1:13" x14ac:dyDescent="0.3">
      <c r="A948" t="s">
        <v>9655</v>
      </c>
      <c r="B948" t="s">
        <v>14837</v>
      </c>
      <c r="C948" t="s">
        <v>12828</v>
      </c>
      <c r="D948">
        <v>479</v>
      </c>
      <c r="E948">
        <v>1000</v>
      </c>
      <c r="F948" s="13">
        <v>0.52</v>
      </c>
      <c r="G948">
        <v>4.2</v>
      </c>
      <c r="H948">
        <v>1559</v>
      </c>
      <c r="I948" s="13">
        <f>IF(Table11[[#This Row],[Discount Percentage]]&gt;=0.5,1,0)</f>
        <v>1</v>
      </c>
      <c r="K948" s="5">
        <f>PRODUCT(Table11[[#This Row],[Actual Price]],Table11[[#This Row],[Rating Count]])</f>
        <v>1559000</v>
      </c>
      <c r="L948" t="s">
        <v>15053</v>
      </c>
      <c r="M948" t="s">
        <v>15060</v>
      </c>
    </row>
    <row r="949" spans="1:13" x14ac:dyDescent="0.3">
      <c r="A949" t="s">
        <v>9268</v>
      </c>
      <c r="B949" t="s">
        <v>14814</v>
      </c>
      <c r="C949" t="s">
        <v>12828</v>
      </c>
      <c r="D949">
        <v>2199</v>
      </c>
      <c r="E949">
        <v>2990</v>
      </c>
      <c r="F949" s="13">
        <v>0.26</v>
      </c>
      <c r="G949">
        <v>3.8</v>
      </c>
      <c r="H949">
        <v>1558</v>
      </c>
      <c r="I949" s="13">
        <f>IF(Table11[[#This Row],[Discount Percentage]]&gt;=0.5,1,0)</f>
        <v>0</v>
      </c>
      <c r="K949" s="5">
        <f>PRODUCT(Table11[[#This Row],[Actual Price]],Table11[[#This Row],[Rating Count]])</f>
        <v>4658420</v>
      </c>
      <c r="L949" t="s">
        <v>15055</v>
      </c>
      <c r="M949" t="s">
        <v>15059</v>
      </c>
    </row>
    <row r="950" spans="1:13" x14ac:dyDescent="0.3">
      <c r="A950" t="s">
        <v>10545</v>
      </c>
      <c r="B950" t="s">
        <v>13868</v>
      </c>
      <c r="C950" t="s">
        <v>12828</v>
      </c>
      <c r="D950">
        <v>1599</v>
      </c>
      <c r="E950">
        <v>1999</v>
      </c>
      <c r="F950" s="13">
        <v>0.2</v>
      </c>
      <c r="G950">
        <v>4.4000000000000004</v>
      </c>
      <c r="H950">
        <v>1558</v>
      </c>
      <c r="I950" s="13">
        <f>IF(Table11[[#This Row],[Discount Percentage]]&gt;=0.5,1,0)</f>
        <v>0</v>
      </c>
      <c r="K950" s="5">
        <f>PRODUCT(Table11[[#This Row],[Actual Price]],Table11[[#This Row],[Rating Count]])</f>
        <v>3114442</v>
      </c>
      <c r="L950" t="s">
        <v>15055</v>
      </c>
      <c r="M950" t="s">
        <v>15058</v>
      </c>
    </row>
    <row r="951" spans="1:13" x14ac:dyDescent="0.3">
      <c r="A951" t="s">
        <v>2572</v>
      </c>
      <c r="B951" t="s">
        <v>14318</v>
      </c>
      <c r="C951" t="s">
        <v>12825</v>
      </c>
      <c r="D951">
        <v>32990</v>
      </c>
      <c r="E951">
        <v>54990</v>
      </c>
      <c r="F951" s="13">
        <v>0.4</v>
      </c>
      <c r="G951">
        <v>4.0999999999999996</v>
      </c>
      <c r="H951">
        <v>1555</v>
      </c>
      <c r="I951" s="13">
        <f>IF(Table11[[#This Row],[Discount Percentage]]&gt;=0.5,1,0)</f>
        <v>0</v>
      </c>
      <c r="K951" s="5">
        <f>PRODUCT(Table11[[#This Row],[Actual Price]],Table11[[#This Row],[Rating Count]])</f>
        <v>85509450</v>
      </c>
      <c r="L951" t="s">
        <v>15055</v>
      </c>
      <c r="M951" t="s">
        <v>15060</v>
      </c>
    </row>
    <row r="952" spans="1:13" x14ac:dyDescent="0.3">
      <c r="A952" t="s">
        <v>8308</v>
      </c>
      <c r="B952" t="s">
        <v>14745</v>
      </c>
      <c r="C952" t="s">
        <v>12824</v>
      </c>
      <c r="D952">
        <v>298</v>
      </c>
      <c r="E952">
        <v>999</v>
      </c>
      <c r="F952" s="13">
        <v>0.7</v>
      </c>
      <c r="G952">
        <v>4.3</v>
      </c>
      <c r="H952">
        <v>1552</v>
      </c>
      <c r="I952" s="13">
        <f>IF(Table11[[#This Row],[Discount Percentage]]&gt;=0.5,1,0)</f>
        <v>1</v>
      </c>
      <c r="K952" s="5">
        <f>PRODUCT(Table11[[#This Row],[Actual Price]],Table11[[#This Row],[Rating Count]])</f>
        <v>1550448</v>
      </c>
      <c r="L952" t="s">
        <v>15053</v>
      </c>
      <c r="M952" t="s">
        <v>15058</v>
      </c>
    </row>
    <row r="953" spans="1:13" x14ac:dyDescent="0.3">
      <c r="A953" t="s">
        <v>5934</v>
      </c>
      <c r="B953" t="s">
        <v>14582</v>
      </c>
      <c r="C953" t="s">
        <v>12824</v>
      </c>
      <c r="D953">
        <v>149</v>
      </c>
      <c r="E953">
        <v>399</v>
      </c>
      <c r="F953" s="13">
        <v>0.63</v>
      </c>
      <c r="G953">
        <v>4</v>
      </c>
      <c r="H953">
        <v>1540</v>
      </c>
      <c r="I953" s="13">
        <f>IF(Table11[[#This Row],[Discount Percentage]]&gt;=0.5,1,0)</f>
        <v>1</v>
      </c>
      <c r="K953" s="5">
        <f>PRODUCT(Table11[[#This Row],[Actual Price]],Table11[[#This Row],[Rating Count]])</f>
        <v>614460</v>
      </c>
      <c r="L953" t="s">
        <v>15054</v>
      </c>
      <c r="M953" t="s">
        <v>15059</v>
      </c>
    </row>
    <row r="954" spans="1:13" x14ac:dyDescent="0.3">
      <c r="A954" t="s">
        <v>6338</v>
      </c>
      <c r="B954" t="s">
        <v>14611</v>
      </c>
      <c r="C954" t="s">
        <v>12824</v>
      </c>
      <c r="D954">
        <v>230</v>
      </c>
      <c r="E954">
        <v>999</v>
      </c>
      <c r="F954" s="13">
        <v>0.77</v>
      </c>
      <c r="G954">
        <v>4.2</v>
      </c>
      <c r="H954">
        <v>1528</v>
      </c>
      <c r="I954" s="13">
        <f>IF(Table11[[#This Row],[Discount Percentage]]&gt;=0.5,1,0)</f>
        <v>1</v>
      </c>
      <c r="K954" s="5">
        <f>PRODUCT(Table11[[#This Row],[Actual Price]],Table11[[#This Row],[Rating Count]])</f>
        <v>1526472</v>
      </c>
      <c r="L954" t="s">
        <v>15053</v>
      </c>
      <c r="M954" t="s">
        <v>15058</v>
      </c>
    </row>
    <row r="955" spans="1:13" x14ac:dyDescent="0.3">
      <c r="A955" t="s">
        <v>12582</v>
      </c>
      <c r="B955" t="s">
        <v>14065</v>
      </c>
      <c r="C955" t="s">
        <v>12828</v>
      </c>
      <c r="D955">
        <v>1180</v>
      </c>
      <c r="E955">
        <v>1440</v>
      </c>
      <c r="F955" s="13">
        <v>0.18</v>
      </c>
      <c r="G955">
        <v>4.2</v>
      </c>
      <c r="H955">
        <v>1527</v>
      </c>
      <c r="I955" s="13">
        <f>IF(Table11[[#This Row],[Discount Percentage]]&gt;=0.5,1,0)</f>
        <v>0</v>
      </c>
      <c r="K955" s="5">
        <f>PRODUCT(Table11[[#This Row],[Actual Price]],Table11[[#This Row],[Rating Count]])</f>
        <v>2198880</v>
      </c>
      <c r="L955" t="s">
        <v>15055</v>
      </c>
      <c r="M955" t="s">
        <v>15060</v>
      </c>
    </row>
    <row r="956" spans="1:13" x14ac:dyDescent="0.3">
      <c r="A956" t="s">
        <v>4753</v>
      </c>
      <c r="B956" t="s">
        <v>14489</v>
      </c>
      <c r="C956" t="s">
        <v>12825</v>
      </c>
      <c r="D956">
        <v>2599</v>
      </c>
      <c r="E956">
        <v>6999</v>
      </c>
      <c r="F956" s="13">
        <v>0.63</v>
      </c>
      <c r="G956">
        <v>4.5</v>
      </c>
      <c r="H956">
        <v>1526</v>
      </c>
      <c r="I956" s="13">
        <f>IF(Table11[[#This Row],[Discount Percentage]]&gt;=0.5,1,0)</f>
        <v>1</v>
      </c>
      <c r="K956" s="5">
        <f>PRODUCT(Table11[[#This Row],[Actual Price]],Table11[[#This Row],[Rating Count]])</f>
        <v>10680474</v>
      </c>
      <c r="L956" t="s">
        <v>15055</v>
      </c>
      <c r="M956" t="s">
        <v>15058</v>
      </c>
    </row>
    <row r="957" spans="1:13" x14ac:dyDescent="0.3">
      <c r="A957" t="s">
        <v>2698</v>
      </c>
      <c r="B957" t="s">
        <v>14329</v>
      </c>
      <c r="C957" t="s">
        <v>12825</v>
      </c>
      <c r="D957">
        <v>26999</v>
      </c>
      <c r="E957">
        <v>42999</v>
      </c>
      <c r="F957" s="13">
        <v>0.37</v>
      </c>
      <c r="G957">
        <v>4.2</v>
      </c>
      <c r="H957">
        <v>1510</v>
      </c>
      <c r="I957" s="13">
        <f>IF(Table11[[#This Row],[Discount Percentage]]&gt;=0.5,1,0)</f>
        <v>0</v>
      </c>
      <c r="K957" s="5">
        <f>PRODUCT(Table11[[#This Row],[Actual Price]],Table11[[#This Row],[Rating Count]])</f>
        <v>64928490</v>
      </c>
      <c r="L957" t="s">
        <v>15055</v>
      </c>
      <c r="M957" t="s">
        <v>15060</v>
      </c>
    </row>
    <row r="958" spans="1:13" x14ac:dyDescent="0.3">
      <c r="A958" t="s">
        <v>2899</v>
      </c>
      <c r="B958" t="s">
        <v>14205</v>
      </c>
      <c r="C958" t="s">
        <v>12825</v>
      </c>
      <c r="D958">
        <v>10499</v>
      </c>
      <c r="E958">
        <v>19499</v>
      </c>
      <c r="F958" s="13">
        <v>0.46</v>
      </c>
      <c r="G958">
        <v>4.2</v>
      </c>
      <c r="H958">
        <v>1510</v>
      </c>
      <c r="I958" s="13">
        <f>IF(Table11[[#This Row],[Discount Percentage]]&gt;=0.5,1,0)</f>
        <v>0</v>
      </c>
      <c r="K958" s="5">
        <f>PRODUCT(Table11[[#This Row],[Actual Price]],Table11[[#This Row],[Rating Count]])</f>
        <v>29443490</v>
      </c>
      <c r="L958" t="s">
        <v>15055</v>
      </c>
      <c r="M958" t="s">
        <v>15060</v>
      </c>
    </row>
    <row r="959" spans="1:13" x14ac:dyDescent="0.3">
      <c r="A959" t="s">
        <v>1985</v>
      </c>
      <c r="B959" t="s">
        <v>14265</v>
      </c>
      <c r="C959" t="s">
        <v>12824</v>
      </c>
      <c r="D959">
        <v>249</v>
      </c>
      <c r="E959">
        <v>499</v>
      </c>
      <c r="F959" s="13">
        <v>0.5</v>
      </c>
      <c r="G959">
        <v>4.0999999999999996</v>
      </c>
      <c r="H959">
        <v>1508</v>
      </c>
      <c r="I959" s="13">
        <f>IF(Table11[[#This Row],[Discount Percentage]]&gt;=0.5,1,0)</f>
        <v>1</v>
      </c>
      <c r="K959" s="5">
        <f>PRODUCT(Table11[[#This Row],[Actual Price]],Table11[[#This Row],[Rating Count]])</f>
        <v>752492</v>
      </c>
      <c r="L959" t="s">
        <v>15053</v>
      </c>
      <c r="M959" t="s">
        <v>15059</v>
      </c>
    </row>
    <row r="960" spans="1:13" x14ac:dyDescent="0.3">
      <c r="A960" t="s">
        <v>9846</v>
      </c>
      <c r="B960" t="s">
        <v>14846</v>
      </c>
      <c r="C960" t="s">
        <v>12828</v>
      </c>
      <c r="D960">
        <v>1414</v>
      </c>
      <c r="E960">
        <v>2799</v>
      </c>
      <c r="F960" s="13">
        <v>0.49</v>
      </c>
      <c r="G960">
        <v>4</v>
      </c>
      <c r="H960">
        <v>1498</v>
      </c>
      <c r="I960" s="13">
        <f>IF(Table11[[#This Row],[Discount Percentage]]&gt;=0.5,1,0)</f>
        <v>0</v>
      </c>
      <c r="K960" s="5">
        <f>PRODUCT(Table11[[#This Row],[Actual Price]],Table11[[#This Row],[Rating Count]])</f>
        <v>4192902</v>
      </c>
      <c r="L960" t="s">
        <v>15055</v>
      </c>
      <c r="M960" t="s">
        <v>15059</v>
      </c>
    </row>
    <row r="961" spans="1:13" x14ac:dyDescent="0.3">
      <c r="A961" t="s">
        <v>4295</v>
      </c>
      <c r="B961" t="s">
        <v>13275</v>
      </c>
      <c r="C961" t="s">
        <v>12825</v>
      </c>
      <c r="D961">
        <v>499</v>
      </c>
      <c r="E961">
        <v>1899</v>
      </c>
      <c r="F961" s="13">
        <v>0.74</v>
      </c>
      <c r="G961">
        <v>4.0999999999999996</v>
      </c>
      <c r="H961">
        <v>1475</v>
      </c>
      <c r="I961" s="13">
        <f>IF(Table11[[#This Row],[Discount Percentage]]&gt;=0.5,1,0)</f>
        <v>1</v>
      </c>
      <c r="K961" s="5">
        <f>PRODUCT(Table11[[#This Row],[Actual Price]],Table11[[#This Row],[Rating Count]])</f>
        <v>2801025</v>
      </c>
      <c r="L961" t="s">
        <v>15053</v>
      </c>
      <c r="M961" t="s">
        <v>15060</v>
      </c>
    </row>
    <row r="962" spans="1:13" x14ac:dyDescent="0.3">
      <c r="A962" t="s">
        <v>10615</v>
      </c>
      <c r="B962" t="s">
        <v>14774</v>
      </c>
      <c r="C962" t="s">
        <v>12828</v>
      </c>
      <c r="D962">
        <v>351</v>
      </c>
      <c r="E962">
        <v>1099</v>
      </c>
      <c r="F962" s="13">
        <v>0.68</v>
      </c>
      <c r="G962">
        <v>3.7</v>
      </c>
      <c r="H962">
        <v>1470</v>
      </c>
      <c r="I962" s="13">
        <f>IF(Table11[[#This Row],[Discount Percentage]]&gt;=0.5,1,0)</f>
        <v>1</v>
      </c>
      <c r="K962" s="5">
        <f>PRODUCT(Table11[[#This Row],[Actual Price]],Table11[[#This Row],[Rating Count]])</f>
        <v>1615530</v>
      </c>
      <c r="L962" t="s">
        <v>15053</v>
      </c>
      <c r="M962" t="s">
        <v>15060</v>
      </c>
    </row>
    <row r="963" spans="1:13" x14ac:dyDescent="0.3">
      <c r="A963" t="s">
        <v>8267</v>
      </c>
      <c r="B963" t="s">
        <v>14742</v>
      </c>
      <c r="C963" t="s">
        <v>12824</v>
      </c>
      <c r="D963">
        <v>499</v>
      </c>
      <c r="E963">
        <v>1399</v>
      </c>
      <c r="F963" s="13">
        <v>0.64</v>
      </c>
      <c r="G963">
        <v>3.9</v>
      </c>
      <c r="H963">
        <v>1462</v>
      </c>
      <c r="I963" s="13">
        <f>IF(Table11[[#This Row],[Discount Percentage]]&gt;=0.5,1,0)</f>
        <v>1</v>
      </c>
      <c r="K963" s="5">
        <f>PRODUCT(Table11[[#This Row],[Actual Price]],Table11[[#This Row],[Rating Count]])</f>
        <v>2045338</v>
      </c>
      <c r="L963" t="s">
        <v>15053</v>
      </c>
      <c r="M963" t="s">
        <v>15058</v>
      </c>
    </row>
    <row r="964" spans="1:13" x14ac:dyDescent="0.3">
      <c r="A964" t="s">
        <v>11847</v>
      </c>
      <c r="B964" t="s">
        <v>13992</v>
      </c>
      <c r="C964" t="s">
        <v>12828</v>
      </c>
      <c r="D964">
        <v>293</v>
      </c>
      <c r="E964">
        <v>499</v>
      </c>
      <c r="F964" s="13">
        <v>0.41</v>
      </c>
      <c r="G964">
        <v>4.0999999999999996</v>
      </c>
      <c r="H964">
        <v>1456</v>
      </c>
      <c r="I964" s="13">
        <f>IF(Table11[[#This Row],[Discount Percentage]]&gt;=0.5,1,0)</f>
        <v>0</v>
      </c>
      <c r="K964" s="5">
        <f>PRODUCT(Table11[[#This Row],[Actual Price]],Table11[[#This Row],[Rating Count]])</f>
        <v>726544</v>
      </c>
      <c r="L964" t="s">
        <v>15053</v>
      </c>
      <c r="M964" t="s">
        <v>15059</v>
      </c>
    </row>
    <row r="965" spans="1:13" x14ac:dyDescent="0.3">
      <c r="A965" t="s">
        <v>2854</v>
      </c>
      <c r="B965" t="s">
        <v>14249</v>
      </c>
      <c r="C965" t="s">
        <v>12824</v>
      </c>
      <c r="D965">
        <v>299</v>
      </c>
      <c r="E965">
        <v>699</v>
      </c>
      <c r="F965" s="13">
        <v>0.56999999999999995</v>
      </c>
      <c r="G965">
        <v>3.9</v>
      </c>
      <c r="H965">
        <v>1454</v>
      </c>
      <c r="I965" s="13">
        <f>IF(Table11[[#This Row],[Discount Percentage]]&gt;=0.5,1,0)</f>
        <v>1</v>
      </c>
      <c r="K965" s="5">
        <f>PRODUCT(Table11[[#This Row],[Actual Price]],Table11[[#This Row],[Rating Count]])</f>
        <v>1016346</v>
      </c>
      <c r="L965" t="s">
        <v>15053</v>
      </c>
      <c r="M965" t="s">
        <v>15059</v>
      </c>
    </row>
    <row r="966" spans="1:13" x14ac:dyDescent="0.3">
      <c r="A966" t="s">
        <v>4610</v>
      </c>
      <c r="B966" t="s">
        <v>14433</v>
      </c>
      <c r="C966" t="s">
        <v>12825</v>
      </c>
      <c r="D966">
        <v>474</v>
      </c>
      <c r="E966">
        <v>1799</v>
      </c>
      <c r="F966" s="13">
        <v>0.74</v>
      </c>
      <c r="G966">
        <v>4.3</v>
      </c>
      <c r="H966">
        <v>1454</v>
      </c>
      <c r="I966" s="13">
        <f>IF(Table11[[#This Row],[Discount Percentage]]&gt;=0.5,1,0)</f>
        <v>1</v>
      </c>
      <c r="K966" s="5">
        <f>PRODUCT(Table11[[#This Row],[Actual Price]],Table11[[#This Row],[Rating Count]])</f>
        <v>2615746</v>
      </c>
      <c r="L966" t="s">
        <v>15053</v>
      </c>
      <c r="M966" t="s">
        <v>15058</v>
      </c>
    </row>
    <row r="967" spans="1:13" x14ac:dyDescent="0.3">
      <c r="A967" t="s">
        <v>11868</v>
      </c>
      <c r="B967" t="s">
        <v>14970</v>
      </c>
      <c r="C967" t="s">
        <v>12828</v>
      </c>
      <c r="D967">
        <v>499</v>
      </c>
      <c r="E967">
        <v>999</v>
      </c>
      <c r="F967" s="13">
        <v>0.5</v>
      </c>
      <c r="G967">
        <v>4.3</v>
      </c>
      <c r="H967">
        <v>1436</v>
      </c>
      <c r="I967" s="13">
        <f>IF(Table11[[#This Row],[Discount Percentage]]&gt;=0.5,1,0)</f>
        <v>1</v>
      </c>
      <c r="K967" s="5">
        <f>PRODUCT(Table11[[#This Row],[Actual Price]],Table11[[#This Row],[Rating Count]])</f>
        <v>1434564</v>
      </c>
      <c r="L967" t="s">
        <v>15053</v>
      </c>
      <c r="M967" t="s">
        <v>15060</v>
      </c>
    </row>
    <row r="968" spans="1:13" x14ac:dyDescent="0.3">
      <c r="A968" t="s">
        <v>723</v>
      </c>
      <c r="B968" t="s">
        <v>12912</v>
      </c>
      <c r="C968" t="s">
        <v>12824</v>
      </c>
      <c r="D968">
        <v>179</v>
      </c>
      <c r="E968">
        <v>399</v>
      </c>
      <c r="F968" s="13">
        <v>0.55000000000000004</v>
      </c>
      <c r="G968">
        <v>4</v>
      </c>
      <c r="H968">
        <v>1423</v>
      </c>
      <c r="I968" s="13">
        <f>IF(Table11[[#This Row],[Discount Percentage]]&gt;=0.5,1,0)</f>
        <v>1</v>
      </c>
      <c r="K968" s="5">
        <f>PRODUCT(Table11[[#This Row],[Actual Price]],Table11[[#This Row],[Rating Count]])</f>
        <v>567777</v>
      </c>
      <c r="L968" t="s">
        <v>15054</v>
      </c>
      <c r="M968" t="s">
        <v>15059</v>
      </c>
    </row>
    <row r="969" spans="1:13" x14ac:dyDescent="0.3">
      <c r="A969" t="s">
        <v>1544</v>
      </c>
      <c r="B969" t="s">
        <v>12912</v>
      </c>
      <c r="C969" t="s">
        <v>12824</v>
      </c>
      <c r="D969">
        <v>149</v>
      </c>
      <c r="E969">
        <v>399</v>
      </c>
      <c r="F969" s="13">
        <v>0.63</v>
      </c>
      <c r="G969">
        <v>4</v>
      </c>
      <c r="H969">
        <v>1423</v>
      </c>
      <c r="I969" s="13">
        <f>IF(Table11[[#This Row],[Discount Percentage]]&gt;=0.5,1,0)</f>
        <v>1</v>
      </c>
      <c r="K969" s="5">
        <f>PRODUCT(Table11[[#This Row],[Actual Price]],Table11[[#This Row],[Rating Count]])</f>
        <v>567777</v>
      </c>
      <c r="L969" t="s">
        <v>15054</v>
      </c>
      <c r="M969" t="s">
        <v>15059</v>
      </c>
    </row>
    <row r="970" spans="1:13" x14ac:dyDescent="0.3">
      <c r="A970" t="s">
        <v>2151</v>
      </c>
      <c r="B970" t="s">
        <v>12912</v>
      </c>
      <c r="C970" t="s">
        <v>12824</v>
      </c>
      <c r="D970">
        <v>179</v>
      </c>
      <c r="E970">
        <v>399</v>
      </c>
      <c r="F970" s="13">
        <v>0.55000000000000004</v>
      </c>
      <c r="G970">
        <v>4</v>
      </c>
      <c r="H970">
        <v>1423</v>
      </c>
      <c r="I970" s="13">
        <f>IF(Table11[[#This Row],[Discount Percentage]]&gt;=0.5,1,0)</f>
        <v>1</v>
      </c>
      <c r="K970" s="5">
        <f>PRODUCT(Table11[[#This Row],[Actual Price]],Table11[[#This Row],[Rating Count]])</f>
        <v>567777</v>
      </c>
      <c r="L970" t="s">
        <v>15054</v>
      </c>
      <c r="M970" t="s">
        <v>15059</v>
      </c>
    </row>
    <row r="971" spans="1:13" x14ac:dyDescent="0.3">
      <c r="A971" t="s">
        <v>12270</v>
      </c>
      <c r="B971" t="s">
        <v>14034</v>
      </c>
      <c r="C971" t="s">
        <v>12828</v>
      </c>
      <c r="D971">
        <v>5490</v>
      </c>
      <c r="E971">
        <v>7200</v>
      </c>
      <c r="F971" s="13">
        <v>0.24</v>
      </c>
      <c r="G971">
        <v>4.5</v>
      </c>
      <c r="H971">
        <v>1408</v>
      </c>
      <c r="I971" s="13">
        <f>IF(Table11[[#This Row],[Discount Percentage]]&gt;=0.5,1,0)</f>
        <v>0</v>
      </c>
      <c r="K971" s="5">
        <f>PRODUCT(Table11[[#This Row],[Actual Price]],Table11[[#This Row],[Rating Count]])</f>
        <v>10137600</v>
      </c>
      <c r="L971" t="s">
        <v>15055</v>
      </c>
      <c r="M971" t="s">
        <v>15059</v>
      </c>
    </row>
    <row r="972" spans="1:13" x14ac:dyDescent="0.3">
      <c r="A972" t="s">
        <v>10354</v>
      </c>
      <c r="B972" t="s">
        <v>13849</v>
      </c>
      <c r="C972" t="s">
        <v>12828</v>
      </c>
      <c r="D972">
        <v>1052</v>
      </c>
      <c r="E972">
        <v>1790</v>
      </c>
      <c r="F972" s="13">
        <v>0.41</v>
      </c>
      <c r="G972">
        <v>4.3</v>
      </c>
      <c r="H972">
        <v>1404</v>
      </c>
      <c r="I972" s="13">
        <f>IF(Table11[[#This Row],[Discount Percentage]]&gt;=0.5,1,0)</f>
        <v>0</v>
      </c>
      <c r="K972" s="5">
        <f>PRODUCT(Table11[[#This Row],[Actual Price]],Table11[[#This Row],[Rating Count]])</f>
        <v>2513160</v>
      </c>
      <c r="L972" t="s">
        <v>15055</v>
      </c>
      <c r="M972" t="s">
        <v>15060</v>
      </c>
    </row>
    <row r="973" spans="1:13" x14ac:dyDescent="0.3">
      <c r="A973" t="s">
        <v>3513</v>
      </c>
      <c r="B973" t="s">
        <v>13198</v>
      </c>
      <c r="C973" t="s">
        <v>12824</v>
      </c>
      <c r="D973">
        <v>99</v>
      </c>
      <c r="E973">
        <v>999</v>
      </c>
      <c r="F973" s="13">
        <v>0.9</v>
      </c>
      <c r="G973">
        <v>4</v>
      </c>
      <c r="H973">
        <v>1396</v>
      </c>
      <c r="I973" s="13">
        <f>IF(Table11[[#This Row],[Discount Percentage]]&gt;=0.5,1,0)</f>
        <v>1</v>
      </c>
      <c r="K973" s="5">
        <f>PRODUCT(Table11[[#This Row],[Actual Price]],Table11[[#This Row],[Rating Count]])</f>
        <v>1394604</v>
      </c>
      <c r="L973" t="s">
        <v>15054</v>
      </c>
      <c r="M973" t="s">
        <v>15058</v>
      </c>
    </row>
    <row r="974" spans="1:13" x14ac:dyDescent="0.3">
      <c r="A974" t="s">
        <v>10575</v>
      </c>
      <c r="B974" t="s">
        <v>13870</v>
      </c>
      <c r="C974" t="s">
        <v>12828</v>
      </c>
      <c r="D974">
        <v>3299</v>
      </c>
      <c r="E974">
        <v>4995</v>
      </c>
      <c r="F974" s="13">
        <v>0.34</v>
      </c>
      <c r="G974">
        <v>3.8</v>
      </c>
      <c r="H974">
        <v>1393</v>
      </c>
      <c r="I974" s="13">
        <f>IF(Table11[[#This Row],[Discount Percentage]]&gt;=0.5,1,0)</f>
        <v>0</v>
      </c>
      <c r="K974" s="5">
        <f>PRODUCT(Table11[[#This Row],[Actual Price]],Table11[[#This Row],[Rating Count]])</f>
        <v>6958035</v>
      </c>
      <c r="L974" t="s">
        <v>15055</v>
      </c>
      <c r="M974" t="s">
        <v>15059</v>
      </c>
    </row>
    <row r="975" spans="1:13" x14ac:dyDescent="0.3">
      <c r="A975" t="s">
        <v>1309</v>
      </c>
      <c r="B975" t="s">
        <v>14206</v>
      </c>
      <c r="C975" t="s">
        <v>12825</v>
      </c>
      <c r="D975">
        <v>195</v>
      </c>
      <c r="E975">
        <v>499</v>
      </c>
      <c r="F975" s="13">
        <v>0.61</v>
      </c>
      <c r="G975">
        <v>3.7</v>
      </c>
      <c r="H975">
        <v>1383</v>
      </c>
      <c r="I975" s="13">
        <f>IF(Table11[[#This Row],[Discount Percentage]]&gt;=0.5,1,0)</f>
        <v>1</v>
      </c>
      <c r="K975" s="5">
        <f>PRODUCT(Table11[[#This Row],[Actual Price]],Table11[[#This Row],[Rating Count]])</f>
        <v>690117</v>
      </c>
      <c r="L975" t="s">
        <v>15054</v>
      </c>
      <c r="M975" t="s">
        <v>15059</v>
      </c>
    </row>
    <row r="976" spans="1:13" x14ac:dyDescent="0.3">
      <c r="A976" t="s">
        <v>12572</v>
      </c>
      <c r="B976" t="s">
        <v>15020</v>
      </c>
      <c r="C976" t="s">
        <v>12828</v>
      </c>
      <c r="D976">
        <v>199</v>
      </c>
      <c r="E976">
        <v>400</v>
      </c>
      <c r="F976" s="13">
        <v>0.5</v>
      </c>
      <c r="G976">
        <v>4.0999999999999996</v>
      </c>
      <c r="H976">
        <v>1379</v>
      </c>
      <c r="I976" s="13">
        <f>IF(Table11[[#This Row],[Discount Percentage]]&gt;=0.5,1,0)</f>
        <v>1</v>
      </c>
      <c r="K976" s="5">
        <f>PRODUCT(Table11[[#This Row],[Actual Price]],Table11[[#This Row],[Rating Count]])</f>
        <v>551600</v>
      </c>
      <c r="L976" t="s">
        <v>15054</v>
      </c>
      <c r="M976" t="s">
        <v>15059</v>
      </c>
    </row>
    <row r="977" spans="1:13" x14ac:dyDescent="0.3">
      <c r="A977" t="s">
        <v>1229</v>
      </c>
      <c r="B977" t="s">
        <v>14196</v>
      </c>
      <c r="C977" t="s">
        <v>12825</v>
      </c>
      <c r="D977">
        <v>30990</v>
      </c>
      <c r="E977">
        <v>49990</v>
      </c>
      <c r="F977" s="13">
        <v>0.38</v>
      </c>
      <c r="G977">
        <v>4.3</v>
      </c>
      <c r="H977">
        <v>1376</v>
      </c>
      <c r="I977" s="13">
        <f>IF(Table11[[#This Row],[Discount Percentage]]&gt;=0.5,1,0)</f>
        <v>0</v>
      </c>
      <c r="K977" s="5">
        <f>PRODUCT(Table11[[#This Row],[Actual Price]],Table11[[#This Row],[Rating Count]])</f>
        <v>68786240</v>
      </c>
      <c r="L977" t="s">
        <v>15055</v>
      </c>
      <c r="M977" t="s">
        <v>15059</v>
      </c>
    </row>
    <row r="978" spans="1:13" x14ac:dyDescent="0.3">
      <c r="A978" t="s">
        <v>2499</v>
      </c>
      <c r="B978" t="s">
        <v>14312</v>
      </c>
      <c r="C978" t="s">
        <v>12825</v>
      </c>
      <c r="D978">
        <v>47990</v>
      </c>
      <c r="E978">
        <v>79990</v>
      </c>
      <c r="F978" s="13">
        <v>0.4</v>
      </c>
      <c r="G978">
        <v>4.3</v>
      </c>
      <c r="H978">
        <v>1376</v>
      </c>
      <c r="I978" s="13">
        <f>IF(Table11[[#This Row],[Discount Percentage]]&gt;=0.5,1,0)</f>
        <v>0</v>
      </c>
      <c r="K978" s="5">
        <f>PRODUCT(Table11[[#This Row],[Actual Price]],Table11[[#This Row],[Rating Count]])</f>
        <v>110066240</v>
      </c>
      <c r="L978" t="s">
        <v>15055</v>
      </c>
      <c r="M978" t="s">
        <v>15060</v>
      </c>
    </row>
    <row r="979" spans="1:13" x14ac:dyDescent="0.3">
      <c r="A979" t="s">
        <v>4575</v>
      </c>
      <c r="B979" t="s">
        <v>14477</v>
      </c>
      <c r="C979" t="s">
        <v>12825</v>
      </c>
      <c r="D979">
        <v>7915</v>
      </c>
      <c r="E979">
        <v>9999</v>
      </c>
      <c r="F979" s="13">
        <v>0.21</v>
      </c>
      <c r="G979">
        <v>4.3</v>
      </c>
      <c r="H979">
        <v>1376</v>
      </c>
      <c r="I979" s="13">
        <f>IF(Table11[[#This Row],[Discount Percentage]]&gt;=0.5,1,0)</f>
        <v>0</v>
      </c>
      <c r="K979" s="5">
        <f>PRODUCT(Table11[[#This Row],[Actual Price]],Table11[[#This Row],[Rating Count]])</f>
        <v>13758624</v>
      </c>
      <c r="L979" t="s">
        <v>15055</v>
      </c>
      <c r="M979" t="s">
        <v>15059</v>
      </c>
    </row>
    <row r="980" spans="1:13" x14ac:dyDescent="0.3">
      <c r="A980" t="s">
        <v>7692</v>
      </c>
      <c r="B980" t="s">
        <v>14710</v>
      </c>
      <c r="C980" t="s">
        <v>12824</v>
      </c>
      <c r="D980">
        <v>549</v>
      </c>
      <c r="E980">
        <v>1999</v>
      </c>
      <c r="F980" s="13">
        <v>0.73</v>
      </c>
      <c r="G980">
        <v>4.3</v>
      </c>
      <c r="H980">
        <v>1367</v>
      </c>
      <c r="I980" s="13">
        <f>IF(Table11[[#This Row],[Discount Percentage]]&gt;=0.5,1,0)</f>
        <v>1</v>
      </c>
      <c r="K980" s="5">
        <f>PRODUCT(Table11[[#This Row],[Actual Price]],Table11[[#This Row],[Rating Count]])</f>
        <v>2732633</v>
      </c>
      <c r="L980" t="s">
        <v>15055</v>
      </c>
      <c r="M980" t="s">
        <v>15059</v>
      </c>
    </row>
    <row r="981" spans="1:13" x14ac:dyDescent="0.3">
      <c r="A981" t="s">
        <v>12099</v>
      </c>
      <c r="B981" t="s">
        <v>14017</v>
      </c>
      <c r="C981" t="s">
        <v>12828</v>
      </c>
      <c r="D981">
        <v>279</v>
      </c>
      <c r="E981">
        <v>599</v>
      </c>
      <c r="F981" s="13">
        <v>0.53</v>
      </c>
      <c r="G981">
        <v>3.5</v>
      </c>
      <c r="H981">
        <v>1367</v>
      </c>
      <c r="I981" s="13">
        <f>IF(Table11[[#This Row],[Discount Percentage]]&gt;=0.5,1,0)</f>
        <v>1</v>
      </c>
      <c r="K981" s="5">
        <f>PRODUCT(Table11[[#This Row],[Actual Price]],Table11[[#This Row],[Rating Count]])</f>
        <v>818833</v>
      </c>
      <c r="L981" t="s">
        <v>15053</v>
      </c>
      <c r="M981" t="s">
        <v>15060</v>
      </c>
    </row>
    <row r="982" spans="1:13" x14ac:dyDescent="0.3">
      <c r="A982" t="s">
        <v>10172</v>
      </c>
      <c r="B982" t="s">
        <v>13831</v>
      </c>
      <c r="C982" t="s">
        <v>12828</v>
      </c>
      <c r="D982">
        <v>1999</v>
      </c>
      <c r="E982">
        <v>4775</v>
      </c>
      <c r="F982" s="13">
        <v>0.57999999999999996</v>
      </c>
      <c r="G982">
        <v>4.2</v>
      </c>
      <c r="H982">
        <v>1353</v>
      </c>
      <c r="I982" s="13">
        <f>IF(Table11[[#This Row],[Discount Percentage]]&gt;=0.5,1,0)</f>
        <v>1</v>
      </c>
      <c r="K982" s="5">
        <f>PRODUCT(Table11[[#This Row],[Actual Price]],Table11[[#This Row],[Rating Count]])</f>
        <v>6460575</v>
      </c>
      <c r="L982" t="s">
        <v>15055</v>
      </c>
      <c r="M982" t="s">
        <v>15059</v>
      </c>
    </row>
    <row r="983" spans="1:13" x14ac:dyDescent="0.3">
      <c r="A983" t="s">
        <v>2169</v>
      </c>
      <c r="B983" t="s">
        <v>14279</v>
      </c>
      <c r="C983" t="s">
        <v>12825</v>
      </c>
      <c r="D983">
        <v>199</v>
      </c>
      <c r="E983">
        <v>399</v>
      </c>
      <c r="F983" s="13">
        <v>0.5</v>
      </c>
      <c r="G983">
        <v>4.2</v>
      </c>
      <c r="H983">
        <v>1335</v>
      </c>
      <c r="I983" s="13">
        <f>IF(Table11[[#This Row],[Discount Percentage]]&gt;=0.5,1,0)</f>
        <v>1</v>
      </c>
      <c r="K983" s="5">
        <f>PRODUCT(Table11[[#This Row],[Actual Price]],Table11[[#This Row],[Rating Count]])</f>
        <v>532665</v>
      </c>
      <c r="L983" t="s">
        <v>15054</v>
      </c>
      <c r="M983" t="s">
        <v>15059</v>
      </c>
    </row>
    <row r="984" spans="1:13" x14ac:dyDescent="0.3">
      <c r="A984" t="s">
        <v>2612</v>
      </c>
      <c r="B984" t="s">
        <v>14279</v>
      </c>
      <c r="C984" t="s">
        <v>12825</v>
      </c>
      <c r="D984">
        <v>199</v>
      </c>
      <c r="E984">
        <v>399</v>
      </c>
      <c r="F984" s="13">
        <v>0.5</v>
      </c>
      <c r="G984">
        <v>4.2</v>
      </c>
      <c r="H984">
        <v>1335</v>
      </c>
      <c r="I984" s="13">
        <f>IF(Table11[[#This Row],[Discount Percentage]]&gt;=0.5,1,0)</f>
        <v>1</v>
      </c>
      <c r="K984" s="5">
        <f>PRODUCT(Table11[[#This Row],[Actual Price]],Table11[[#This Row],[Rating Count]])</f>
        <v>532665</v>
      </c>
      <c r="L984" t="s">
        <v>15054</v>
      </c>
      <c r="M984" t="s">
        <v>15060</v>
      </c>
    </row>
    <row r="985" spans="1:13" x14ac:dyDescent="0.3">
      <c r="A985" t="s">
        <v>3615</v>
      </c>
      <c r="B985" t="s">
        <v>14405</v>
      </c>
      <c r="C985" t="s">
        <v>12825</v>
      </c>
      <c r="D985">
        <v>649</v>
      </c>
      <c r="E985">
        <v>999</v>
      </c>
      <c r="F985" s="13">
        <v>0.35</v>
      </c>
      <c r="G985">
        <v>4.2</v>
      </c>
      <c r="H985">
        <v>1315</v>
      </c>
      <c r="I985" s="13">
        <f>IF(Table11[[#This Row],[Discount Percentage]]&gt;=0.5,1,0)</f>
        <v>0</v>
      </c>
      <c r="K985" s="5">
        <f>PRODUCT(Table11[[#This Row],[Actual Price]],Table11[[#This Row],[Rating Count]])</f>
        <v>1313685</v>
      </c>
      <c r="L985" t="s">
        <v>15055</v>
      </c>
      <c r="M985" t="s">
        <v>15059</v>
      </c>
    </row>
    <row r="986" spans="1:13" x14ac:dyDescent="0.3">
      <c r="A986" t="s">
        <v>592</v>
      </c>
      <c r="B986" t="s">
        <v>14144</v>
      </c>
      <c r="C986" t="s">
        <v>12824</v>
      </c>
      <c r="D986">
        <v>139</v>
      </c>
      <c r="E986">
        <v>999</v>
      </c>
      <c r="F986" s="13">
        <v>0.86</v>
      </c>
      <c r="G986">
        <v>4</v>
      </c>
      <c r="H986">
        <v>1313</v>
      </c>
      <c r="I986" s="13">
        <f>IF(Table11[[#This Row],[Discount Percentage]]&gt;=0.5,1,0)</f>
        <v>1</v>
      </c>
      <c r="K986" s="5">
        <f>PRODUCT(Table11[[#This Row],[Actual Price]],Table11[[#This Row],[Rating Count]])</f>
        <v>1311687</v>
      </c>
      <c r="L986" t="s">
        <v>15054</v>
      </c>
      <c r="M986" t="s">
        <v>15059</v>
      </c>
    </row>
    <row r="987" spans="1:13" x14ac:dyDescent="0.3">
      <c r="A987" t="s">
        <v>1078</v>
      </c>
      <c r="B987" t="s">
        <v>14182</v>
      </c>
      <c r="C987" t="s">
        <v>12824</v>
      </c>
      <c r="D987">
        <v>149</v>
      </c>
      <c r="E987">
        <v>999</v>
      </c>
      <c r="F987" s="13">
        <v>0.85</v>
      </c>
      <c r="G987">
        <v>4</v>
      </c>
      <c r="H987">
        <v>1313</v>
      </c>
      <c r="I987" s="13">
        <f>IF(Table11[[#This Row],[Discount Percentage]]&gt;=0.5,1,0)</f>
        <v>1</v>
      </c>
      <c r="K987" s="5">
        <f>PRODUCT(Table11[[#This Row],[Actual Price]],Table11[[#This Row],[Rating Count]])</f>
        <v>1311687</v>
      </c>
      <c r="L987" t="s">
        <v>15054</v>
      </c>
      <c r="M987" t="s">
        <v>15059</v>
      </c>
    </row>
    <row r="988" spans="1:13" x14ac:dyDescent="0.3">
      <c r="A988" t="s">
        <v>12109</v>
      </c>
      <c r="B988" t="s">
        <v>14990</v>
      </c>
      <c r="C988" t="s">
        <v>12828</v>
      </c>
      <c r="D988">
        <v>549</v>
      </c>
      <c r="E988">
        <v>999</v>
      </c>
      <c r="F988" s="13">
        <v>0.45</v>
      </c>
      <c r="G988">
        <v>4</v>
      </c>
      <c r="H988">
        <v>1313</v>
      </c>
      <c r="I988" s="13">
        <f>IF(Table11[[#This Row],[Discount Percentage]]&gt;=0.5,1,0)</f>
        <v>0</v>
      </c>
      <c r="K988" s="5">
        <f>PRODUCT(Table11[[#This Row],[Actual Price]],Table11[[#This Row],[Rating Count]])</f>
        <v>1311687</v>
      </c>
      <c r="L988" t="s">
        <v>15055</v>
      </c>
      <c r="M988" t="s">
        <v>15060</v>
      </c>
    </row>
    <row r="989" spans="1:13" x14ac:dyDescent="0.3">
      <c r="A989" t="s">
        <v>11898</v>
      </c>
      <c r="B989" t="s">
        <v>14972</v>
      </c>
      <c r="C989" t="s">
        <v>12828</v>
      </c>
      <c r="D989">
        <v>185</v>
      </c>
      <c r="E989">
        <v>599</v>
      </c>
      <c r="F989" s="13">
        <v>0.69</v>
      </c>
      <c r="G989">
        <v>3.9</v>
      </c>
      <c r="H989">
        <v>1306</v>
      </c>
      <c r="I989" s="13">
        <f>IF(Table11[[#This Row],[Discount Percentage]]&gt;=0.5,1,0)</f>
        <v>1</v>
      </c>
      <c r="K989" s="5">
        <f>PRODUCT(Table11[[#This Row],[Actual Price]],Table11[[#This Row],[Rating Count]])</f>
        <v>782294</v>
      </c>
      <c r="L989" t="s">
        <v>15054</v>
      </c>
      <c r="M989" t="s">
        <v>15059</v>
      </c>
    </row>
    <row r="990" spans="1:13" x14ac:dyDescent="0.3">
      <c r="A990" t="s">
        <v>9776</v>
      </c>
      <c r="B990" t="s">
        <v>13792</v>
      </c>
      <c r="C990" t="s">
        <v>12828</v>
      </c>
      <c r="D990">
        <v>2699</v>
      </c>
      <c r="E990">
        <v>4700</v>
      </c>
      <c r="F990" s="13">
        <v>0.43</v>
      </c>
      <c r="G990">
        <v>4.2</v>
      </c>
      <c r="H990">
        <v>1296</v>
      </c>
      <c r="I990" s="13">
        <f>IF(Table11[[#This Row],[Discount Percentage]]&gt;=0.5,1,0)</f>
        <v>0</v>
      </c>
      <c r="K990" s="5">
        <f>PRODUCT(Table11[[#This Row],[Actual Price]],Table11[[#This Row],[Rating Count]])</f>
        <v>6091200</v>
      </c>
      <c r="L990" t="s">
        <v>15055</v>
      </c>
      <c r="M990" t="s">
        <v>15060</v>
      </c>
    </row>
    <row r="991" spans="1:13" x14ac:dyDescent="0.3">
      <c r="A991" t="s">
        <v>8920</v>
      </c>
      <c r="B991" t="s">
        <v>14793</v>
      </c>
      <c r="C991" t="s">
        <v>12828</v>
      </c>
      <c r="D991">
        <v>3190</v>
      </c>
      <c r="E991">
        <v>4195</v>
      </c>
      <c r="F991" s="13">
        <v>0.24</v>
      </c>
      <c r="G991">
        <v>4</v>
      </c>
      <c r="H991">
        <v>1282</v>
      </c>
      <c r="I991" s="13">
        <f>IF(Table11[[#This Row],[Discount Percentage]]&gt;=0.5,1,0)</f>
        <v>0</v>
      </c>
      <c r="K991" s="5">
        <f>PRODUCT(Table11[[#This Row],[Actual Price]],Table11[[#This Row],[Rating Count]])</f>
        <v>5377990</v>
      </c>
      <c r="L991" t="s">
        <v>15055</v>
      </c>
      <c r="M991" t="s">
        <v>15058</v>
      </c>
    </row>
    <row r="992" spans="1:13" x14ac:dyDescent="0.3">
      <c r="A992" t="s">
        <v>7404</v>
      </c>
      <c r="B992" t="s">
        <v>14688</v>
      </c>
      <c r="C992" t="s">
        <v>12824</v>
      </c>
      <c r="D992">
        <v>2649</v>
      </c>
      <c r="E992">
        <v>3499</v>
      </c>
      <c r="F992" s="13">
        <v>0.24</v>
      </c>
      <c r="G992">
        <v>4.5</v>
      </c>
      <c r="H992">
        <v>1271</v>
      </c>
      <c r="I992" s="13">
        <f>IF(Table11[[#This Row],[Discount Percentage]]&gt;=0.5,1,0)</f>
        <v>0</v>
      </c>
      <c r="K992" s="5">
        <f>PRODUCT(Table11[[#This Row],[Actual Price]],Table11[[#This Row],[Rating Count]])</f>
        <v>4447229</v>
      </c>
      <c r="L992" t="s">
        <v>15055</v>
      </c>
      <c r="M992" t="s">
        <v>15058</v>
      </c>
    </row>
    <row r="993" spans="1:13" x14ac:dyDescent="0.3">
      <c r="A993" t="s">
        <v>1158</v>
      </c>
      <c r="B993" t="s">
        <v>14190</v>
      </c>
      <c r="C993" t="s">
        <v>12825</v>
      </c>
      <c r="D993">
        <v>9999</v>
      </c>
      <c r="E993">
        <v>27990</v>
      </c>
      <c r="F993" s="13">
        <v>0.64</v>
      </c>
      <c r="G993">
        <v>4.2</v>
      </c>
      <c r="H993">
        <v>1269</v>
      </c>
      <c r="I993" s="13">
        <f>IF(Table11[[#This Row],[Discount Percentage]]&gt;=0.5,1,0)</f>
        <v>1</v>
      </c>
      <c r="K993" s="5">
        <f>PRODUCT(Table11[[#This Row],[Actual Price]],Table11[[#This Row],[Rating Count]])</f>
        <v>35519310</v>
      </c>
      <c r="L993" t="s">
        <v>15055</v>
      </c>
      <c r="M993" t="s">
        <v>15059</v>
      </c>
    </row>
    <row r="994" spans="1:13" x14ac:dyDescent="0.3">
      <c r="A994" t="s">
        <v>6587</v>
      </c>
      <c r="B994" t="s">
        <v>13490</v>
      </c>
      <c r="C994" t="s">
        <v>12827</v>
      </c>
      <c r="D994">
        <v>67</v>
      </c>
      <c r="E994">
        <v>75</v>
      </c>
      <c r="F994" s="13">
        <v>0.11</v>
      </c>
      <c r="G994">
        <v>4.0999999999999996</v>
      </c>
      <c r="H994">
        <v>1269</v>
      </c>
      <c r="I994" s="13">
        <f>IF(Table11[[#This Row],[Discount Percentage]]&gt;=0.5,1,0)</f>
        <v>0</v>
      </c>
      <c r="K994" s="5">
        <f>PRODUCT(Table11[[#This Row],[Actual Price]],Table11[[#This Row],[Rating Count]])</f>
        <v>95175</v>
      </c>
      <c r="L994" t="s">
        <v>15054</v>
      </c>
      <c r="M994" t="s">
        <v>15059</v>
      </c>
    </row>
    <row r="995" spans="1:13" x14ac:dyDescent="0.3">
      <c r="A995" t="s">
        <v>1123</v>
      </c>
      <c r="B995" t="s">
        <v>14186</v>
      </c>
      <c r="C995" t="s">
        <v>12825</v>
      </c>
      <c r="D995">
        <v>20990</v>
      </c>
      <c r="E995">
        <v>44990</v>
      </c>
      <c r="F995" s="13">
        <v>0.53</v>
      </c>
      <c r="G995">
        <v>4.0999999999999996</v>
      </c>
      <c r="H995">
        <v>1259</v>
      </c>
      <c r="I995" s="13">
        <f>IF(Table11[[#This Row],[Discount Percentage]]&gt;=0.5,1,0)</f>
        <v>1</v>
      </c>
      <c r="K995" s="5">
        <f>PRODUCT(Table11[[#This Row],[Actual Price]],Table11[[#This Row],[Rating Count]])</f>
        <v>56642410</v>
      </c>
      <c r="L995" t="s">
        <v>15055</v>
      </c>
      <c r="M995" t="s">
        <v>15059</v>
      </c>
    </row>
    <row r="996" spans="1:13" x14ac:dyDescent="0.3">
      <c r="A996" t="s">
        <v>9464</v>
      </c>
      <c r="B996" t="s">
        <v>9465</v>
      </c>
      <c r="C996" t="s">
        <v>12828</v>
      </c>
      <c r="D996">
        <v>368</v>
      </c>
      <c r="E996">
        <v>699</v>
      </c>
      <c r="F996" s="13">
        <v>0.47</v>
      </c>
      <c r="G996">
        <v>4.0999999999999996</v>
      </c>
      <c r="H996">
        <v>1240</v>
      </c>
      <c r="I996" s="13">
        <f>IF(Table11[[#This Row],[Discount Percentage]]&gt;=0.5,1,0)</f>
        <v>0</v>
      </c>
      <c r="K996" s="5">
        <f>PRODUCT(Table11[[#This Row],[Actual Price]],Table11[[#This Row],[Rating Count]])</f>
        <v>866760</v>
      </c>
      <c r="L996" t="s">
        <v>15053</v>
      </c>
      <c r="M996" t="s">
        <v>15060</v>
      </c>
    </row>
    <row r="997" spans="1:13" x14ac:dyDescent="0.3">
      <c r="A997" t="s">
        <v>1929</v>
      </c>
      <c r="B997" t="s">
        <v>13039</v>
      </c>
      <c r="C997" t="s">
        <v>12825</v>
      </c>
      <c r="D997">
        <v>173</v>
      </c>
      <c r="E997">
        <v>999</v>
      </c>
      <c r="F997" s="13">
        <v>0.83</v>
      </c>
      <c r="G997">
        <v>4.3</v>
      </c>
      <c r="H997">
        <v>1237</v>
      </c>
      <c r="I997" s="13">
        <f>IF(Table11[[#This Row],[Discount Percentage]]&gt;=0.5,1,0)</f>
        <v>1</v>
      </c>
      <c r="K997" s="5">
        <f>PRODUCT(Table11[[#This Row],[Actual Price]],Table11[[#This Row],[Rating Count]])</f>
        <v>1235763</v>
      </c>
      <c r="L997" t="s">
        <v>15054</v>
      </c>
      <c r="M997" t="s">
        <v>15059</v>
      </c>
    </row>
    <row r="998" spans="1:13" x14ac:dyDescent="0.3">
      <c r="A998" t="s">
        <v>2159</v>
      </c>
      <c r="B998" t="s">
        <v>14278</v>
      </c>
      <c r="C998" t="s">
        <v>12825</v>
      </c>
      <c r="D998">
        <v>399</v>
      </c>
      <c r="E998">
        <v>999</v>
      </c>
      <c r="F998" s="13">
        <v>0.6</v>
      </c>
      <c r="G998">
        <v>4</v>
      </c>
      <c r="H998">
        <v>1236</v>
      </c>
      <c r="I998" s="13">
        <f>IF(Table11[[#This Row],[Discount Percentage]]&gt;=0.5,1,0)</f>
        <v>1</v>
      </c>
      <c r="K998" s="5">
        <f>PRODUCT(Table11[[#This Row],[Actual Price]],Table11[[#This Row],[Rating Count]])</f>
        <v>1234764</v>
      </c>
      <c r="L998" t="s">
        <v>15053</v>
      </c>
      <c r="M998" t="s">
        <v>15059</v>
      </c>
    </row>
    <row r="999" spans="1:13" x14ac:dyDescent="0.3">
      <c r="A999" t="s">
        <v>6648</v>
      </c>
      <c r="B999" t="s">
        <v>14634</v>
      </c>
      <c r="C999" t="s">
        <v>12824</v>
      </c>
      <c r="D999">
        <v>249</v>
      </c>
      <c r="E999">
        <v>600</v>
      </c>
      <c r="F999" s="13">
        <v>0.59</v>
      </c>
      <c r="G999">
        <v>4</v>
      </c>
      <c r="H999">
        <v>1208</v>
      </c>
      <c r="I999" s="13">
        <f>IF(Table11[[#This Row],[Discount Percentage]]&gt;=0.5,1,0)</f>
        <v>1</v>
      </c>
      <c r="K999" s="5">
        <f>PRODUCT(Table11[[#This Row],[Actual Price]],Table11[[#This Row],[Rating Count]])</f>
        <v>724800</v>
      </c>
      <c r="L999" t="s">
        <v>15053</v>
      </c>
      <c r="M999" t="s">
        <v>15058</v>
      </c>
    </row>
    <row r="1000" spans="1:13" x14ac:dyDescent="0.3">
      <c r="A1000" t="s">
        <v>12513</v>
      </c>
      <c r="B1000" t="s">
        <v>15015</v>
      </c>
      <c r="C1000" t="s">
        <v>12828</v>
      </c>
      <c r="D1000">
        <v>1199</v>
      </c>
      <c r="E1000">
        <v>2400</v>
      </c>
      <c r="F1000" s="13">
        <v>0.5</v>
      </c>
      <c r="G1000">
        <v>3.9</v>
      </c>
      <c r="H1000">
        <v>1202</v>
      </c>
      <c r="I1000" s="13">
        <f>IF(Table11[[#This Row],[Discount Percentage]]&gt;=0.5,1,0)</f>
        <v>1</v>
      </c>
      <c r="K1000" s="5">
        <f>PRODUCT(Table11[[#This Row],[Actual Price]],Table11[[#This Row],[Rating Count]])</f>
        <v>2884800</v>
      </c>
      <c r="L1000" t="s">
        <v>15055</v>
      </c>
      <c r="M1000" t="s">
        <v>15060</v>
      </c>
    </row>
    <row r="1001" spans="1:13" x14ac:dyDescent="0.3">
      <c r="A1001" t="s">
        <v>1485</v>
      </c>
      <c r="B1001" t="s">
        <v>14222</v>
      </c>
      <c r="C1001" t="s">
        <v>12825</v>
      </c>
      <c r="D1001">
        <v>299</v>
      </c>
      <c r="E1001">
        <v>1199</v>
      </c>
      <c r="F1001" s="13">
        <v>0.75</v>
      </c>
      <c r="G1001">
        <v>3.9</v>
      </c>
      <c r="H1001">
        <v>1193</v>
      </c>
      <c r="I1001" s="13">
        <f>IF(Table11[[#This Row],[Discount Percentage]]&gt;=0.5,1,0)</f>
        <v>1</v>
      </c>
      <c r="K1001" s="5">
        <f>PRODUCT(Table11[[#This Row],[Actual Price]],Table11[[#This Row],[Rating Count]])</f>
        <v>1430407</v>
      </c>
      <c r="L1001" t="s">
        <v>15053</v>
      </c>
      <c r="M1001" t="s">
        <v>15059</v>
      </c>
    </row>
    <row r="1002" spans="1:13" x14ac:dyDescent="0.3">
      <c r="A1002" t="s">
        <v>4284</v>
      </c>
      <c r="B1002" t="s">
        <v>14454</v>
      </c>
      <c r="C1002" t="s">
        <v>12825</v>
      </c>
      <c r="D1002">
        <v>689</v>
      </c>
      <c r="E1002">
        <v>1999</v>
      </c>
      <c r="F1002" s="13">
        <v>0.66</v>
      </c>
      <c r="G1002">
        <v>4.3</v>
      </c>
      <c r="H1002">
        <v>1193</v>
      </c>
      <c r="I1002" s="13">
        <f>IF(Table11[[#This Row],[Discount Percentage]]&gt;=0.5,1,0)</f>
        <v>1</v>
      </c>
      <c r="K1002" s="5">
        <f>PRODUCT(Table11[[#This Row],[Actual Price]],Table11[[#This Row],[Rating Count]])</f>
        <v>2384807</v>
      </c>
      <c r="L1002" t="s">
        <v>15055</v>
      </c>
      <c r="M1002" t="s">
        <v>15059</v>
      </c>
    </row>
    <row r="1003" spans="1:13" x14ac:dyDescent="0.3">
      <c r="A1003" t="s">
        <v>9866</v>
      </c>
      <c r="B1003" t="s">
        <v>13801</v>
      </c>
      <c r="C1003" t="s">
        <v>12828</v>
      </c>
      <c r="D1003">
        <v>5999</v>
      </c>
      <c r="E1003">
        <v>9999</v>
      </c>
      <c r="F1003" s="13">
        <v>0.4</v>
      </c>
      <c r="G1003">
        <v>4.2</v>
      </c>
      <c r="H1003">
        <v>1191</v>
      </c>
      <c r="I1003" s="13">
        <f>IF(Table11[[#This Row],[Discount Percentage]]&gt;=0.5,1,0)</f>
        <v>0</v>
      </c>
      <c r="K1003" s="5">
        <f>PRODUCT(Table11[[#This Row],[Actual Price]],Table11[[#This Row],[Rating Count]])</f>
        <v>11908809</v>
      </c>
      <c r="L1003" t="s">
        <v>15055</v>
      </c>
      <c r="M1003" t="s">
        <v>15059</v>
      </c>
    </row>
    <row r="1004" spans="1:13" x14ac:dyDescent="0.3">
      <c r="A1004" t="s">
        <v>11959</v>
      </c>
      <c r="B1004" t="s">
        <v>14978</v>
      </c>
      <c r="C1004" t="s">
        <v>12828</v>
      </c>
      <c r="D1004">
        <v>1190</v>
      </c>
      <c r="E1004">
        <v>2550</v>
      </c>
      <c r="F1004" s="13">
        <v>0.53</v>
      </c>
      <c r="G1004">
        <v>3.8</v>
      </c>
      <c r="H1004">
        <v>1181</v>
      </c>
      <c r="I1004" s="13">
        <f>IF(Table11[[#This Row],[Discount Percentage]]&gt;=0.5,1,0)</f>
        <v>1</v>
      </c>
      <c r="K1004" s="5">
        <f>PRODUCT(Table11[[#This Row],[Actual Price]],Table11[[#This Row],[Rating Count]])</f>
        <v>3011550</v>
      </c>
      <c r="L1004" t="s">
        <v>15055</v>
      </c>
      <c r="M1004" t="s">
        <v>15059</v>
      </c>
    </row>
    <row r="1005" spans="1:13" x14ac:dyDescent="0.3">
      <c r="A1005" t="s">
        <v>6298</v>
      </c>
      <c r="B1005" t="s">
        <v>14608</v>
      </c>
      <c r="C1005" t="s">
        <v>12824</v>
      </c>
      <c r="D1005">
        <v>235</v>
      </c>
      <c r="E1005">
        <v>1599</v>
      </c>
      <c r="F1005" s="13">
        <v>0.85</v>
      </c>
      <c r="G1005">
        <v>3.8</v>
      </c>
      <c r="H1005">
        <v>1173</v>
      </c>
      <c r="I1005" s="13">
        <f>IF(Table11[[#This Row],[Discount Percentage]]&gt;=0.5,1,0)</f>
        <v>1</v>
      </c>
      <c r="K1005" s="5">
        <f>PRODUCT(Table11[[#This Row],[Actual Price]],Table11[[#This Row],[Rating Count]])</f>
        <v>1875627</v>
      </c>
      <c r="L1005" t="s">
        <v>15053</v>
      </c>
      <c r="M1005" t="s">
        <v>15060</v>
      </c>
    </row>
    <row r="1006" spans="1:13" x14ac:dyDescent="0.3">
      <c r="A1006" t="s">
        <v>6995</v>
      </c>
      <c r="B1006" t="s">
        <v>14658</v>
      </c>
      <c r="C1006" t="s">
        <v>12825</v>
      </c>
      <c r="D1006">
        <v>499</v>
      </c>
      <c r="E1006">
        <v>1299</v>
      </c>
      <c r="F1006" s="13">
        <v>0.62</v>
      </c>
      <c r="G1006">
        <v>3.9</v>
      </c>
      <c r="H1006">
        <v>1173</v>
      </c>
      <c r="I1006" s="13">
        <f>IF(Table11[[#This Row],[Discount Percentage]]&gt;=0.5,1,0)</f>
        <v>1</v>
      </c>
      <c r="K1006" s="5">
        <f>PRODUCT(Table11[[#This Row],[Actual Price]],Table11[[#This Row],[Rating Count]])</f>
        <v>1523727</v>
      </c>
      <c r="L1006" t="s">
        <v>15053</v>
      </c>
      <c r="M1006" t="s">
        <v>15059</v>
      </c>
    </row>
    <row r="1007" spans="1:13" x14ac:dyDescent="0.3">
      <c r="A1007" t="s">
        <v>8612</v>
      </c>
      <c r="B1007" t="s">
        <v>14770</v>
      </c>
      <c r="C1007" t="s">
        <v>12828</v>
      </c>
      <c r="D1007">
        <v>999</v>
      </c>
      <c r="E1007">
        <v>2000</v>
      </c>
      <c r="F1007" s="13">
        <v>0.5</v>
      </c>
      <c r="G1007">
        <v>3.8</v>
      </c>
      <c r="H1007">
        <v>1163</v>
      </c>
      <c r="I1007" s="13">
        <f>IF(Table11[[#This Row],[Discount Percentage]]&gt;=0.5,1,0)</f>
        <v>1</v>
      </c>
      <c r="K1007" s="5">
        <f>PRODUCT(Table11[[#This Row],[Actual Price]],Table11[[#This Row],[Rating Count]])</f>
        <v>2326000</v>
      </c>
      <c r="L1007" t="s">
        <v>15055</v>
      </c>
      <c r="M1007" t="s">
        <v>15058</v>
      </c>
    </row>
    <row r="1008" spans="1:13" x14ac:dyDescent="0.3">
      <c r="A1008" t="s">
        <v>1975</v>
      </c>
      <c r="B1008" t="s">
        <v>14264</v>
      </c>
      <c r="C1008" t="s">
        <v>12825</v>
      </c>
      <c r="D1008">
        <v>399</v>
      </c>
      <c r="E1008">
        <v>799</v>
      </c>
      <c r="F1008" s="13">
        <v>0.5</v>
      </c>
      <c r="G1008">
        <v>4.0999999999999996</v>
      </c>
      <c r="H1008">
        <v>1161</v>
      </c>
      <c r="I1008" s="13">
        <f>IF(Table11[[#This Row],[Discount Percentage]]&gt;=0.5,1,0)</f>
        <v>1</v>
      </c>
      <c r="K1008" s="5">
        <f>PRODUCT(Table11[[#This Row],[Actual Price]],Table11[[#This Row],[Rating Count]])</f>
        <v>927639</v>
      </c>
      <c r="L1008" t="s">
        <v>15053</v>
      </c>
      <c r="M1008" t="s">
        <v>15059</v>
      </c>
    </row>
    <row r="1009" spans="1:13" x14ac:dyDescent="0.3">
      <c r="A1009" t="s">
        <v>12723</v>
      </c>
      <c r="B1009" t="s">
        <v>15030</v>
      </c>
      <c r="C1009" t="s">
        <v>12828</v>
      </c>
      <c r="D1009">
        <v>3487.77</v>
      </c>
      <c r="E1009">
        <v>4990</v>
      </c>
      <c r="F1009" s="13">
        <v>0.3</v>
      </c>
      <c r="G1009">
        <v>4.0999999999999996</v>
      </c>
      <c r="H1009">
        <v>1127</v>
      </c>
      <c r="I1009" s="13">
        <f>IF(Table11[[#This Row],[Discount Percentage]]&gt;=0.5,1,0)</f>
        <v>0</v>
      </c>
      <c r="K1009" s="5">
        <f>PRODUCT(Table11[[#This Row],[Actual Price]],Table11[[#This Row],[Rating Count]])</f>
        <v>5623730</v>
      </c>
      <c r="L1009" t="s">
        <v>15055</v>
      </c>
      <c r="M1009" t="s">
        <v>15059</v>
      </c>
    </row>
    <row r="1010" spans="1:13" x14ac:dyDescent="0.3">
      <c r="A1010" t="s">
        <v>1068</v>
      </c>
      <c r="B1010" t="s">
        <v>12947</v>
      </c>
      <c r="C1010" t="s">
        <v>12824</v>
      </c>
      <c r="D1010">
        <v>347</v>
      </c>
      <c r="E1010">
        <v>999</v>
      </c>
      <c r="F1010" s="13">
        <v>0.65</v>
      </c>
      <c r="G1010">
        <v>3.5</v>
      </c>
      <c r="H1010">
        <v>1121</v>
      </c>
      <c r="I1010" s="13">
        <f>IF(Table11[[#This Row],[Discount Percentage]]&gt;=0.5,1,0)</f>
        <v>1</v>
      </c>
      <c r="K1010" s="5">
        <f>PRODUCT(Table11[[#This Row],[Actual Price]],Table11[[#This Row],[Rating Count]])</f>
        <v>1119879</v>
      </c>
      <c r="L1010" t="s">
        <v>15053</v>
      </c>
      <c r="M1010" t="s">
        <v>15059</v>
      </c>
    </row>
    <row r="1011" spans="1:13" x14ac:dyDescent="0.3">
      <c r="A1011" t="s">
        <v>9715</v>
      </c>
      <c r="B1011" t="s">
        <v>14841</v>
      </c>
      <c r="C1011" t="s">
        <v>12831</v>
      </c>
      <c r="D1011">
        <v>2339</v>
      </c>
      <c r="E1011">
        <v>4000</v>
      </c>
      <c r="F1011" s="13">
        <v>0.42</v>
      </c>
      <c r="G1011">
        <v>3.8</v>
      </c>
      <c r="H1011">
        <v>1118</v>
      </c>
      <c r="I1011" s="13">
        <f>IF(Table11[[#This Row],[Discount Percentage]]&gt;=0.5,1,0)</f>
        <v>0</v>
      </c>
      <c r="K1011" s="5">
        <f>PRODUCT(Table11[[#This Row],[Actual Price]],Table11[[#This Row],[Rating Count]])</f>
        <v>4472000</v>
      </c>
      <c r="L1011" t="s">
        <v>15055</v>
      </c>
      <c r="M1011" t="s">
        <v>15059</v>
      </c>
    </row>
    <row r="1012" spans="1:13" x14ac:dyDescent="0.3">
      <c r="A1012" t="s">
        <v>12523</v>
      </c>
      <c r="B1012" t="s">
        <v>14059</v>
      </c>
      <c r="C1012" t="s">
        <v>12828</v>
      </c>
      <c r="D1012">
        <v>219</v>
      </c>
      <c r="E1012">
        <v>249</v>
      </c>
      <c r="F1012" s="13">
        <v>0.12</v>
      </c>
      <c r="G1012">
        <v>4</v>
      </c>
      <c r="H1012">
        <v>1108</v>
      </c>
      <c r="I1012" s="13">
        <f>IF(Table11[[#This Row],[Discount Percentage]]&gt;=0.5,1,0)</f>
        <v>0</v>
      </c>
      <c r="K1012" s="5">
        <f>PRODUCT(Table11[[#This Row],[Actual Price]],Table11[[#This Row],[Rating Count]])</f>
        <v>275892</v>
      </c>
      <c r="L1012" t="s">
        <v>15053</v>
      </c>
      <c r="M1012" t="s">
        <v>15058</v>
      </c>
    </row>
    <row r="1013" spans="1:13" x14ac:dyDescent="0.3">
      <c r="A1013" t="s">
        <v>11534</v>
      </c>
      <c r="B1013" t="s">
        <v>13961</v>
      </c>
      <c r="C1013" t="s">
        <v>12828</v>
      </c>
      <c r="D1013">
        <v>699</v>
      </c>
      <c r="E1013">
        <v>850</v>
      </c>
      <c r="F1013" s="13">
        <v>0.18</v>
      </c>
      <c r="G1013">
        <v>4.0999999999999996</v>
      </c>
      <c r="H1013">
        <v>1106</v>
      </c>
      <c r="I1013" s="13">
        <f>IF(Table11[[#This Row],[Discount Percentage]]&gt;=0.5,1,0)</f>
        <v>0</v>
      </c>
      <c r="K1013" s="5">
        <f>PRODUCT(Table11[[#This Row],[Actual Price]],Table11[[#This Row],[Rating Count]])</f>
        <v>940100</v>
      </c>
      <c r="L1013" t="s">
        <v>15055</v>
      </c>
      <c r="M1013" t="s">
        <v>15059</v>
      </c>
    </row>
    <row r="1014" spans="1:13" x14ac:dyDescent="0.3">
      <c r="A1014" t="s">
        <v>894</v>
      </c>
      <c r="B1014" t="s">
        <v>14168</v>
      </c>
      <c r="C1014" t="s">
        <v>12824</v>
      </c>
      <c r="D1014">
        <v>345</v>
      </c>
      <c r="E1014">
        <v>999</v>
      </c>
      <c r="F1014" s="13">
        <v>0.65</v>
      </c>
      <c r="G1014">
        <v>3.7</v>
      </c>
      <c r="H1014">
        <v>1097</v>
      </c>
      <c r="I1014" s="13">
        <f>IF(Table11[[#This Row],[Discount Percentage]]&gt;=0.5,1,0)</f>
        <v>1</v>
      </c>
      <c r="K1014" s="5">
        <f>PRODUCT(Table11[[#This Row],[Actual Price]],Table11[[#This Row],[Rating Count]])</f>
        <v>1095903</v>
      </c>
      <c r="L1014" t="s">
        <v>15053</v>
      </c>
      <c r="M1014" t="s">
        <v>15059</v>
      </c>
    </row>
    <row r="1015" spans="1:13" x14ac:dyDescent="0.3">
      <c r="A1015" t="s">
        <v>7801</v>
      </c>
      <c r="B1015" t="s">
        <v>13607</v>
      </c>
      <c r="C1015" t="s">
        <v>12824</v>
      </c>
      <c r="D1015">
        <v>269</v>
      </c>
      <c r="E1015">
        <v>1099</v>
      </c>
      <c r="F1015" s="13">
        <v>0.76</v>
      </c>
      <c r="G1015">
        <v>4.0999999999999996</v>
      </c>
      <c r="H1015">
        <v>1092</v>
      </c>
      <c r="I1015" s="13">
        <f>IF(Table11[[#This Row],[Discount Percentage]]&gt;=0.5,1,0)</f>
        <v>1</v>
      </c>
      <c r="K1015" s="5">
        <f>PRODUCT(Table11[[#This Row],[Actual Price]],Table11[[#This Row],[Rating Count]])</f>
        <v>1200108</v>
      </c>
      <c r="L1015" t="s">
        <v>15053</v>
      </c>
      <c r="M1015" t="s">
        <v>15058</v>
      </c>
    </row>
    <row r="1016" spans="1:13" x14ac:dyDescent="0.3">
      <c r="A1016" t="s">
        <v>12773</v>
      </c>
      <c r="B1016" t="s">
        <v>15035</v>
      </c>
      <c r="C1016" t="s">
        <v>12828</v>
      </c>
      <c r="D1016">
        <v>379</v>
      </c>
      <c r="E1016">
        <v>919</v>
      </c>
      <c r="F1016" s="13">
        <v>0.59</v>
      </c>
      <c r="G1016">
        <v>4</v>
      </c>
      <c r="H1016">
        <v>1090</v>
      </c>
      <c r="I1016" s="13">
        <f>IF(Table11[[#This Row],[Discount Percentage]]&gt;=0.5,1,0)</f>
        <v>1</v>
      </c>
      <c r="K1016" s="5">
        <f>PRODUCT(Table11[[#This Row],[Actual Price]],Table11[[#This Row],[Rating Count]])</f>
        <v>1001710</v>
      </c>
      <c r="L1016" t="s">
        <v>15053</v>
      </c>
      <c r="M1016" t="s">
        <v>15060</v>
      </c>
    </row>
    <row r="1017" spans="1:13" x14ac:dyDescent="0.3">
      <c r="A1017" t="s">
        <v>5924</v>
      </c>
      <c r="B1017" t="s">
        <v>13430</v>
      </c>
      <c r="C1017" t="s">
        <v>12824</v>
      </c>
      <c r="D1017">
        <v>599</v>
      </c>
      <c r="E1017">
        <v>3999</v>
      </c>
      <c r="F1017" s="13">
        <v>0.85</v>
      </c>
      <c r="G1017">
        <v>3.9</v>
      </c>
      <c r="H1017">
        <v>1087</v>
      </c>
      <c r="I1017" s="13">
        <f>IF(Table11[[#This Row],[Discount Percentage]]&gt;=0.5,1,0)</f>
        <v>1</v>
      </c>
      <c r="K1017" s="5">
        <f>PRODUCT(Table11[[#This Row],[Actual Price]],Table11[[#This Row],[Rating Count]])</f>
        <v>4346913</v>
      </c>
      <c r="L1017" t="s">
        <v>15055</v>
      </c>
      <c r="M1017" t="s">
        <v>15060</v>
      </c>
    </row>
    <row r="1018" spans="1:13" x14ac:dyDescent="0.3">
      <c r="A1018" t="s">
        <v>11999</v>
      </c>
      <c r="B1018" t="s">
        <v>14982</v>
      </c>
      <c r="C1018" t="s">
        <v>12828</v>
      </c>
      <c r="D1018">
        <v>2199</v>
      </c>
      <c r="E1018">
        <v>3895</v>
      </c>
      <c r="F1018" s="13">
        <v>0.44</v>
      </c>
      <c r="G1018">
        <v>3.9</v>
      </c>
      <c r="H1018">
        <v>1085</v>
      </c>
      <c r="I1018" s="13">
        <f>IF(Table11[[#This Row],[Discount Percentage]]&gt;=0.5,1,0)</f>
        <v>0</v>
      </c>
      <c r="K1018" s="5">
        <f>PRODUCT(Table11[[#This Row],[Actual Price]],Table11[[#This Row],[Rating Count]])</f>
        <v>4226075</v>
      </c>
      <c r="L1018" t="s">
        <v>15055</v>
      </c>
      <c r="M1018" t="s">
        <v>15060</v>
      </c>
    </row>
    <row r="1019" spans="1:13" x14ac:dyDescent="0.3">
      <c r="A1019" t="s">
        <v>884</v>
      </c>
      <c r="B1019" t="s">
        <v>14167</v>
      </c>
      <c r="C1019" t="s">
        <v>12825</v>
      </c>
      <c r="D1019">
        <v>249</v>
      </c>
      <c r="E1019">
        <v>799</v>
      </c>
      <c r="F1019" s="13">
        <v>0.69</v>
      </c>
      <c r="G1019">
        <v>3.8</v>
      </c>
      <c r="H1019">
        <v>1079</v>
      </c>
      <c r="I1019" s="13">
        <f>IF(Table11[[#This Row],[Discount Percentage]]&gt;=0.5,1,0)</f>
        <v>1</v>
      </c>
      <c r="K1019" s="5">
        <f>PRODUCT(Table11[[#This Row],[Actual Price]],Table11[[#This Row],[Rating Count]])</f>
        <v>862121</v>
      </c>
      <c r="L1019" t="s">
        <v>15053</v>
      </c>
      <c r="M1019" t="s">
        <v>15059</v>
      </c>
    </row>
    <row r="1020" spans="1:13" x14ac:dyDescent="0.3">
      <c r="A1020" t="s">
        <v>344</v>
      </c>
      <c r="B1020" t="s">
        <v>14125</v>
      </c>
      <c r="C1020" t="s">
        <v>12824</v>
      </c>
      <c r="D1020">
        <v>199</v>
      </c>
      <c r="E1020">
        <v>999</v>
      </c>
      <c r="F1020" s="13">
        <v>0.8</v>
      </c>
      <c r="G1020">
        <v>3.9</v>
      </c>
      <c r="H1020">
        <v>1075</v>
      </c>
      <c r="I1020" s="13">
        <f>IF(Table11[[#This Row],[Discount Percentage]]&gt;=0.5,1,0)</f>
        <v>1</v>
      </c>
      <c r="K1020" s="5">
        <f>PRODUCT(Table11[[#This Row],[Actual Price]],Table11[[#This Row],[Rating Count]])</f>
        <v>1073925</v>
      </c>
      <c r="L1020" t="s">
        <v>15054</v>
      </c>
      <c r="M1020" t="s">
        <v>15059</v>
      </c>
    </row>
    <row r="1021" spans="1:13" x14ac:dyDescent="0.3">
      <c r="A1021" t="s">
        <v>1239</v>
      </c>
      <c r="B1021" t="s">
        <v>14197</v>
      </c>
      <c r="C1021" t="s">
        <v>12824</v>
      </c>
      <c r="D1021">
        <v>249</v>
      </c>
      <c r="E1021">
        <v>931</v>
      </c>
      <c r="F1021" s="13">
        <v>0.73</v>
      </c>
      <c r="G1021">
        <v>3.9</v>
      </c>
      <c r="H1021">
        <v>1075</v>
      </c>
      <c r="I1021" s="13">
        <f>IF(Table11[[#This Row],[Discount Percentage]]&gt;=0.5,1,0)</f>
        <v>1</v>
      </c>
      <c r="K1021" s="5">
        <f>PRODUCT(Table11[[#This Row],[Actual Price]],Table11[[#This Row],[Rating Count]])</f>
        <v>1000825</v>
      </c>
      <c r="L1021" t="s">
        <v>15053</v>
      </c>
      <c r="M1021" t="s">
        <v>15059</v>
      </c>
    </row>
    <row r="1022" spans="1:13" x14ac:dyDescent="0.3">
      <c r="A1022" t="s">
        <v>2193</v>
      </c>
      <c r="B1022" t="s">
        <v>14282</v>
      </c>
      <c r="C1022" t="s">
        <v>12824</v>
      </c>
      <c r="D1022">
        <v>89</v>
      </c>
      <c r="E1022">
        <v>800</v>
      </c>
      <c r="F1022" s="13">
        <v>0.89</v>
      </c>
      <c r="G1022">
        <v>3.9</v>
      </c>
      <c r="H1022">
        <v>1075</v>
      </c>
      <c r="I1022" s="13">
        <f>IF(Table11[[#This Row],[Discount Percentage]]&gt;=0.5,1,0)</f>
        <v>1</v>
      </c>
      <c r="K1022" s="5">
        <f>PRODUCT(Table11[[#This Row],[Actual Price]],Table11[[#This Row],[Rating Count]])</f>
        <v>860000</v>
      </c>
      <c r="L1022" t="s">
        <v>15054</v>
      </c>
      <c r="M1022" t="s">
        <v>15059</v>
      </c>
    </row>
    <row r="1023" spans="1:13" x14ac:dyDescent="0.3">
      <c r="A1023" t="s">
        <v>2513</v>
      </c>
      <c r="B1023" t="s">
        <v>14178</v>
      </c>
      <c r="C1023" t="s">
        <v>12824</v>
      </c>
      <c r="D1023">
        <v>99</v>
      </c>
      <c r="E1023">
        <v>800</v>
      </c>
      <c r="F1023" s="13">
        <v>0.88</v>
      </c>
      <c r="G1023">
        <v>3.9</v>
      </c>
      <c r="H1023">
        <v>1075</v>
      </c>
      <c r="I1023" s="13">
        <f>IF(Table11[[#This Row],[Discount Percentage]]&gt;=0.5,1,0)</f>
        <v>1</v>
      </c>
      <c r="K1023" s="5">
        <f>PRODUCT(Table11[[#This Row],[Actual Price]],Table11[[#This Row],[Rating Count]])</f>
        <v>860000</v>
      </c>
      <c r="L1023" t="s">
        <v>15054</v>
      </c>
      <c r="M1023" t="s">
        <v>15059</v>
      </c>
    </row>
    <row r="1024" spans="1:13" x14ac:dyDescent="0.3">
      <c r="A1024" t="s">
        <v>8602</v>
      </c>
      <c r="B1024" t="s">
        <v>14769</v>
      </c>
      <c r="C1024" t="s">
        <v>12828</v>
      </c>
      <c r="D1024">
        <v>549</v>
      </c>
      <c r="E1024">
        <v>1000</v>
      </c>
      <c r="F1024" s="13">
        <v>0.45</v>
      </c>
      <c r="G1024">
        <v>3.6</v>
      </c>
      <c r="H1024">
        <v>1074</v>
      </c>
      <c r="I1024" s="13">
        <f>IF(Table11[[#This Row],[Discount Percentage]]&gt;=0.5,1,0)</f>
        <v>0</v>
      </c>
      <c r="K1024" s="5">
        <f>PRODUCT(Table11[[#This Row],[Actual Price]],Table11[[#This Row],[Rating Count]])</f>
        <v>1074000</v>
      </c>
      <c r="L1024" t="s">
        <v>15055</v>
      </c>
      <c r="M1024" t="s">
        <v>15060</v>
      </c>
    </row>
    <row r="1025" spans="1:13" x14ac:dyDescent="0.3">
      <c r="A1025" t="s">
        <v>10059</v>
      </c>
      <c r="B1025" t="s">
        <v>14861</v>
      </c>
      <c r="C1025" t="s">
        <v>12828</v>
      </c>
      <c r="D1025">
        <v>1484</v>
      </c>
      <c r="E1025">
        <v>2499</v>
      </c>
      <c r="F1025" s="13">
        <v>0.41</v>
      </c>
      <c r="G1025">
        <v>3.7</v>
      </c>
      <c r="H1025">
        <v>1067</v>
      </c>
      <c r="I1025" s="13">
        <f>IF(Table11[[#This Row],[Discount Percentage]]&gt;=0.5,1,0)</f>
        <v>0</v>
      </c>
      <c r="K1025" s="5">
        <f>PRODUCT(Table11[[#This Row],[Actual Price]],Table11[[#This Row],[Rating Count]])</f>
        <v>2666433</v>
      </c>
      <c r="L1025" t="s">
        <v>15055</v>
      </c>
      <c r="M1025" t="s">
        <v>15058</v>
      </c>
    </row>
    <row r="1026" spans="1:13" x14ac:dyDescent="0.3">
      <c r="A1026" t="s">
        <v>11817</v>
      </c>
      <c r="B1026" t="s">
        <v>13989</v>
      </c>
      <c r="C1026" t="s">
        <v>12828</v>
      </c>
      <c r="D1026">
        <v>479</v>
      </c>
      <c r="E1026">
        <v>1999</v>
      </c>
      <c r="F1026" s="13">
        <v>0.76</v>
      </c>
      <c r="G1026">
        <v>3.4</v>
      </c>
      <c r="H1026">
        <v>1066</v>
      </c>
      <c r="I1026" s="13">
        <f>IF(Table11[[#This Row],[Discount Percentage]]&gt;=0.5,1,0)</f>
        <v>1</v>
      </c>
      <c r="K1026" s="5">
        <f>PRODUCT(Table11[[#This Row],[Actual Price]],Table11[[#This Row],[Rating Count]])</f>
        <v>2130934</v>
      </c>
      <c r="L1026" t="s">
        <v>15053</v>
      </c>
      <c r="M1026" t="s">
        <v>15059</v>
      </c>
    </row>
    <row r="1027" spans="1:13" x14ac:dyDescent="0.3">
      <c r="A1027" t="s">
        <v>12159</v>
      </c>
      <c r="B1027" t="s">
        <v>14993</v>
      </c>
      <c r="C1027" t="s">
        <v>12828</v>
      </c>
      <c r="D1027">
        <v>1099</v>
      </c>
      <c r="E1027">
        <v>1500</v>
      </c>
      <c r="F1027" s="13">
        <v>0.27</v>
      </c>
      <c r="G1027">
        <v>4.5</v>
      </c>
      <c r="H1027">
        <v>1065</v>
      </c>
      <c r="I1027" s="13">
        <f>IF(Table11[[#This Row],[Discount Percentage]]&gt;=0.5,1,0)</f>
        <v>0</v>
      </c>
      <c r="K1027" s="5">
        <f>PRODUCT(Table11[[#This Row],[Actual Price]],Table11[[#This Row],[Rating Count]])</f>
        <v>1597500</v>
      </c>
      <c r="L1027" t="s">
        <v>15055</v>
      </c>
      <c r="M1027" t="s">
        <v>15059</v>
      </c>
    </row>
    <row r="1028" spans="1:13" x14ac:dyDescent="0.3">
      <c r="A1028" t="s">
        <v>9094</v>
      </c>
      <c r="B1028" t="s">
        <v>14804</v>
      </c>
      <c r="C1028" t="s">
        <v>12828</v>
      </c>
      <c r="D1028">
        <v>355</v>
      </c>
      <c r="E1028">
        <v>899</v>
      </c>
      <c r="F1028" s="13">
        <v>0.61</v>
      </c>
      <c r="G1028">
        <v>4.0999999999999996</v>
      </c>
      <c r="H1028">
        <v>1051</v>
      </c>
      <c r="I1028" s="13">
        <f>IF(Table11[[#This Row],[Discount Percentage]]&gt;=0.5,1,0)</f>
        <v>1</v>
      </c>
      <c r="K1028" s="5">
        <f>PRODUCT(Table11[[#This Row],[Actual Price]],Table11[[#This Row],[Rating Count]])</f>
        <v>944849</v>
      </c>
      <c r="L1028" t="s">
        <v>15053</v>
      </c>
      <c r="M1028" t="s">
        <v>15058</v>
      </c>
    </row>
    <row r="1029" spans="1:13" x14ac:dyDescent="0.3">
      <c r="A1029" t="s">
        <v>914</v>
      </c>
      <c r="B1029" t="s">
        <v>14170</v>
      </c>
      <c r="C1029" t="s">
        <v>12824</v>
      </c>
      <c r="D1029">
        <v>719</v>
      </c>
      <c r="E1029">
        <v>1499</v>
      </c>
      <c r="F1029" s="13">
        <v>0.52</v>
      </c>
      <c r="G1029">
        <v>4.0999999999999996</v>
      </c>
      <c r="H1029">
        <v>1045</v>
      </c>
      <c r="I1029" s="13">
        <f>IF(Table11[[#This Row],[Discount Percentage]]&gt;=0.5,1,0)</f>
        <v>1</v>
      </c>
      <c r="K1029" s="5">
        <f>PRODUCT(Table11[[#This Row],[Actual Price]],Table11[[#This Row],[Rating Count]])</f>
        <v>1566455</v>
      </c>
      <c r="L1029" t="s">
        <v>15055</v>
      </c>
      <c r="M1029" t="s">
        <v>15059</v>
      </c>
    </row>
    <row r="1030" spans="1:13" x14ac:dyDescent="0.3">
      <c r="A1030" t="s">
        <v>2404</v>
      </c>
      <c r="B1030" t="s">
        <v>14170</v>
      </c>
      <c r="C1030" t="s">
        <v>12824</v>
      </c>
      <c r="D1030">
        <v>719</v>
      </c>
      <c r="E1030">
        <v>1499</v>
      </c>
      <c r="F1030" s="13">
        <v>0.52</v>
      </c>
      <c r="G1030">
        <v>4.0999999999999996</v>
      </c>
      <c r="H1030">
        <v>1045</v>
      </c>
      <c r="I1030" s="13">
        <f>IF(Table11[[#This Row],[Discount Percentage]]&gt;=0.5,1,0)</f>
        <v>1</v>
      </c>
      <c r="K1030" s="5">
        <f>PRODUCT(Table11[[#This Row],[Actual Price]],Table11[[#This Row],[Rating Count]])</f>
        <v>1566455</v>
      </c>
      <c r="L1030" t="s">
        <v>15055</v>
      </c>
      <c r="M1030" t="s">
        <v>15059</v>
      </c>
    </row>
    <row r="1031" spans="1:13" x14ac:dyDescent="0.3">
      <c r="A1031" t="s">
        <v>11402</v>
      </c>
      <c r="B1031" t="s">
        <v>14943</v>
      </c>
      <c r="C1031" t="s">
        <v>12828</v>
      </c>
      <c r="D1031">
        <v>1474</v>
      </c>
      <c r="E1031">
        <v>4650</v>
      </c>
      <c r="F1031" s="13">
        <v>0.68</v>
      </c>
      <c r="G1031">
        <v>4.0999999999999996</v>
      </c>
      <c r="H1031">
        <v>1045</v>
      </c>
      <c r="I1031" s="13">
        <f>IF(Table11[[#This Row],[Discount Percentage]]&gt;=0.5,1,0)</f>
        <v>1</v>
      </c>
      <c r="K1031" s="5">
        <f>PRODUCT(Table11[[#This Row],[Actual Price]],Table11[[#This Row],[Rating Count]])</f>
        <v>4859250</v>
      </c>
      <c r="L1031" t="s">
        <v>15055</v>
      </c>
      <c r="M1031" t="s">
        <v>15060</v>
      </c>
    </row>
    <row r="1032" spans="1:13" x14ac:dyDescent="0.3">
      <c r="A1032" t="s">
        <v>1023</v>
      </c>
      <c r="B1032" t="s">
        <v>14112</v>
      </c>
      <c r="C1032" t="s">
        <v>12825</v>
      </c>
      <c r="D1032">
        <v>15990</v>
      </c>
      <c r="E1032">
        <v>23990</v>
      </c>
      <c r="F1032" s="13">
        <v>0.33</v>
      </c>
      <c r="G1032">
        <v>4.3</v>
      </c>
      <c r="H1032">
        <v>1035</v>
      </c>
      <c r="I1032" s="13">
        <f>IF(Table11[[#This Row],[Discount Percentage]]&gt;=0.5,1,0)</f>
        <v>0</v>
      </c>
      <c r="K1032" s="5">
        <f>PRODUCT(Table11[[#This Row],[Actual Price]],Table11[[#This Row],[Rating Count]])</f>
        <v>24829650</v>
      </c>
      <c r="L1032" t="s">
        <v>15055</v>
      </c>
      <c r="M1032" t="s">
        <v>15059</v>
      </c>
    </row>
    <row r="1033" spans="1:13" x14ac:dyDescent="0.3">
      <c r="A1033" t="s">
        <v>9495</v>
      </c>
      <c r="B1033" t="s">
        <v>14826</v>
      </c>
      <c r="C1033" t="s">
        <v>12828</v>
      </c>
      <c r="D1033">
        <v>1999</v>
      </c>
      <c r="E1033">
        <v>2499</v>
      </c>
      <c r="F1033" s="13">
        <v>0.2</v>
      </c>
      <c r="G1033">
        <v>4.0999999999999996</v>
      </c>
      <c r="H1033">
        <v>1034</v>
      </c>
      <c r="I1033" s="13">
        <f>IF(Table11[[#This Row],[Discount Percentage]]&gt;=0.5,1,0)</f>
        <v>0</v>
      </c>
      <c r="K1033" s="5">
        <f>PRODUCT(Table11[[#This Row],[Actual Price]],Table11[[#This Row],[Rating Count]])</f>
        <v>2583966</v>
      </c>
      <c r="L1033" t="s">
        <v>15055</v>
      </c>
      <c r="M1033" t="s">
        <v>15059</v>
      </c>
    </row>
    <row r="1034" spans="1:13" x14ac:dyDescent="0.3">
      <c r="A1034" t="s">
        <v>6617</v>
      </c>
      <c r="B1034" t="s">
        <v>14631</v>
      </c>
      <c r="C1034" t="s">
        <v>12824</v>
      </c>
      <c r="D1034">
        <v>499</v>
      </c>
      <c r="E1034">
        <v>999</v>
      </c>
      <c r="F1034" s="13">
        <v>0.5</v>
      </c>
      <c r="G1034">
        <v>4.4000000000000004</v>
      </c>
      <c r="H1034">
        <v>1030</v>
      </c>
      <c r="I1034" s="13">
        <f>IF(Table11[[#This Row],[Discount Percentage]]&gt;=0.5,1,0)</f>
        <v>1</v>
      </c>
      <c r="K1034" s="5">
        <f>PRODUCT(Table11[[#This Row],[Actual Price]],Table11[[#This Row],[Rating Count]])</f>
        <v>1028970</v>
      </c>
      <c r="L1034" t="s">
        <v>15053</v>
      </c>
      <c r="M1034" t="s">
        <v>15059</v>
      </c>
    </row>
    <row r="1035" spans="1:13" x14ac:dyDescent="0.3">
      <c r="A1035" t="s">
        <v>2562</v>
      </c>
      <c r="B1035" t="s">
        <v>14317</v>
      </c>
      <c r="C1035" t="s">
        <v>12825</v>
      </c>
      <c r="D1035">
        <v>609</v>
      </c>
      <c r="E1035">
        <v>1500</v>
      </c>
      <c r="F1035" s="13">
        <v>0.59</v>
      </c>
      <c r="G1035">
        <v>4.5</v>
      </c>
      <c r="H1035">
        <v>1029</v>
      </c>
      <c r="I1035" s="13">
        <f>IF(Table11[[#This Row],[Discount Percentage]]&gt;=0.5,1,0)</f>
        <v>1</v>
      </c>
      <c r="K1035" s="5">
        <f>PRODUCT(Table11[[#This Row],[Actual Price]],Table11[[#This Row],[Rating Count]])</f>
        <v>1543500</v>
      </c>
      <c r="L1035" t="s">
        <v>15055</v>
      </c>
      <c r="M1035" t="s">
        <v>15059</v>
      </c>
    </row>
    <row r="1036" spans="1:13" x14ac:dyDescent="0.3">
      <c r="A1036" t="s">
        <v>7604</v>
      </c>
      <c r="B1036" t="s">
        <v>14703</v>
      </c>
      <c r="C1036" t="s">
        <v>12824</v>
      </c>
      <c r="D1036">
        <v>354</v>
      </c>
      <c r="E1036">
        <v>1500</v>
      </c>
      <c r="F1036" s="13">
        <v>0.76</v>
      </c>
      <c r="G1036">
        <v>4</v>
      </c>
      <c r="H1036">
        <v>1026</v>
      </c>
      <c r="I1036" s="13">
        <f>IF(Table11[[#This Row],[Discount Percentage]]&gt;=0.5,1,0)</f>
        <v>1</v>
      </c>
      <c r="K1036" s="5">
        <f>PRODUCT(Table11[[#This Row],[Actual Price]],Table11[[#This Row],[Rating Count]])</f>
        <v>1539000</v>
      </c>
      <c r="L1036" t="s">
        <v>15053</v>
      </c>
      <c r="M1036" t="s">
        <v>15059</v>
      </c>
    </row>
    <row r="1037" spans="1:13" x14ac:dyDescent="0.3">
      <c r="A1037" t="s">
        <v>11141</v>
      </c>
      <c r="B1037" t="s">
        <v>13924</v>
      </c>
      <c r="C1037" t="s">
        <v>12828</v>
      </c>
      <c r="D1037">
        <v>475</v>
      </c>
      <c r="E1037">
        <v>999</v>
      </c>
      <c r="F1037" s="13">
        <v>0.52</v>
      </c>
      <c r="G1037">
        <v>4.0999999999999996</v>
      </c>
      <c r="H1037">
        <v>1021</v>
      </c>
      <c r="I1037" s="13">
        <f>IF(Table11[[#This Row],[Discount Percentage]]&gt;=0.5,1,0)</f>
        <v>1</v>
      </c>
      <c r="K1037" s="5">
        <f>PRODUCT(Table11[[#This Row],[Actual Price]],Table11[[#This Row],[Rating Count]])</f>
        <v>1019979</v>
      </c>
      <c r="L1037" t="s">
        <v>15053</v>
      </c>
      <c r="M1037" t="s">
        <v>15059</v>
      </c>
    </row>
    <row r="1038" spans="1:13" x14ac:dyDescent="0.3">
      <c r="A1038" t="s">
        <v>9175</v>
      </c>
      <c r="B1038" t="s">
        <v>14808</v>
      </c>
      <c r="C1038" t="s">
        <v>12828</v>
      </c>
      <c r="D1038">
        <v>4789</v>
      </c>
      <c r="E1038">
        <v>8990</v>
      </c>
      <c r="F1038" s="13">
        <v>0.47</v>
      </c>
      <c r="G1038">
        <v>4.3</v>
      </c>
      <c r="H1038">
        <v>1017</v>
      </c>
      <c r="I1038" s="13">
        <f>IF(Table11[[#This Row],[Discount Percentage]]&gt;=0.5,1,0)</f>
        <v>0</v>
      </c>
      <c r="K1038" s="5">
        <f>PRODUCT(Table11[[#This Row],[Actual Price]],Table11[[#This Row],[Rating Count]])</f>
        <v>9142830</v>
      </c>
      <c r="L1038" t="s">
        <v>15055</v>
      </c>
      <c r="M1038" t="s">
        <v>15058</v>
      </c>
    </row>
    <row r="1039" spans="1:13" x14ac:dyDescent="0.3">
      <c r="A1039" t="s">
        <v>9370</v>
      </c>
      <c r="B1039" t="s">
        <v>14820</v>
      </c>
      <c r="C1039" t="s">
        <v>12828</v>
      </c>
      <c r="D1039">
        <v>9590</v>
      </c>
      <c r="E1039">
        <v>15999</v>
      </c>
      <c r="F1039" s="13">
        <v>0.4</v>
      </c>
      <c r="G1039">
        <v>4.0999999999999996</v>
      </c>
      <c r="H1039">
        <v>1017</v>
      </c>
      <c r="I1039" s="13">
        <f>IF(Table11[[#This Row],[Discount Percentage]]&gt;=0.5,1,0)</f>
        <v>0</v>
      </c>
      <c r="K1039" s="5">
        <f>PRODUCT(Table11[[#This Row],[Actual Price]],Table11[[#This Row],[Rating Count]])</f>
        <v>16270983</v>
      </c>
      <c r="L1039" t="s">
        <v>15055</v>
      </c>
      <c r="M1039" t="s">
        <v>15060</v>
      </c>
    </row>
    <row r="1040" spans="1:13" x14ac:dyDescent="0.3">
      <c r="A1040" t="s">
        <v>10889</v>
      </c>
      <c r="B1040" t="s">
        <v>14910</v>
      </c>
      <c r="C1040" t="s">
        <v>12828</v>
      </c>
      <c r="D1040">
        <v>299</v>
      </c>
      <c r="E1040">
        <v>499</v>
      </c>
      <c r="F1040" s="13">
        <v>0.4</v>
      </c>
      <c r="G1040">
        <v>3.9</v>
      </c>
      <c r="H1040">
        <v>1015</v>
      </c>
      <c r="I1040" s="13">
        <f>IF(Table11[[#This Row],[Discount Percentage]]&gt;=0.5,1,0)</f>
        <v>0</v>
      </c>
      <c r="K1040" s="5">
        <f>PRODUCT(Table11[[#This Row],[Actual Price]],Table11[[#This Row],[Rating Count]])</f>
        <v>506485</v>
      </c>
      <c r="L1040" t="s">
        <v>15053</v>
      </c>
      <c r="M1040" t="s">
        <v>15059</v>
      </c>
    </row>
    <row r="1041" spans="1:13" x14ac:dyDescent="0.3">
      <c r="A1041" t="s">
        <v>11929</v>
      </c>
      <c r="B1041" t="s">
        <v>14975</v>
      </c>
      <c r="C1041" t="s">
        <v>12828</v>
      </c>
      <c r="D1041">
        <v>215</v>
      </c>
      <c r="E1041">
        <v>1499</v>
      </c>
      <c r="F1041" s="13">
        <v>0.86</v>
      </c>
      <c r="G1041">
        <v>3.9</v>
      </c>
      <c r="H1041">
        <v>1004</v>
      </c>
      <c r="I1041" s="13">
        <f>IF(Table11[[#This Row],[Discount Percentage]]&gt;=0.5,1,0)</f>
        <v>1</v>
      </c>
      <c r="K1041" s="5">
        <f>PRODUCT(Table11[[#This Row],[Actual Price]],Table11[[#This Row],[Rating Count]])</f>
        <v>1504996</v>
      </c>
      <c r="L1041" t="s">
        <v>15053</v>
      </c>
      <c r="M1041" t="s">
        <v>15060</v>
      </c>
    </row>
    <row r="1042" spans="1:13" x14ac:dyDescent="0.3">
      <c r="A1042" t="s">
        <v>2518</v>
      </c>
      <c r="B1042" t="s">
        <v>14314</v>
      </c>
      <c r="C1042" t="s">
        <v>12825</v>
      </c>
      <c r="D1042">
        <v>18999</v>
      </c>
      <c r="E1042">
        <v>35000</v>
      </c>
      <c r="F1042" s="13">
        <v>0.46</v>
      </c>
      <c r="G1042">
        <v>4</v>
      </c>
      <c r="H1042">
        <v>1001</v>
      </c>
      <c r="I1042" s="13">
        <f>IF(Table11[[#This Row],[Discount Percentage]]&gt;=0.5,1,0)</f>
        <v>0</v>
      </c>
      <c r="K1042" s="5">
        <f>PRODUCT(Table11[[#This Row],[Actual Price]],Table11[[#This Row],[Rating Count]])</f>
        <v>35035000</v>
      </c>
      <c r="L1042" t="s">
        <v>15055</v>
      </c>
      <c r="M1042" t="s">
        <v>15060</v>
      </c>
    </row>
    <row r="1043" spans="1:13" x14ac:dyDescent="0.3">
      <c r="A1043" t="s">
        <v>10950</v>
      </c>
      <c r="B1043" t="s">
        <v>14913</v>
      </c>
      <c r="C1043" t="s">
        <v>12828</v>
      </c>
      <c r="D1043">
        <v>2099</v>
      </c>
      <c r="E1043">
        <v>2499</v>
      </c>
      <c r="F1043" s="13">
        <v>0.16</v>
      </c>
      <c r="G1043">
        <v>1</v>
      </c>
      <c r="H1043">
        <v>992</v>
      </c>
      <c r="I1043" s="13">
        <f>IF(Table11[[#This Row],[Discount Percentage]]&gt;=0.5,1,0)</f>
        <v>0</v>
      </c>
      <c r="K1043" s="5">
        <f>PRODUCT(Table11[[#This Row],[Actual Price]],Table11[[#This Row],[Rating Count]])</f>
        <v>2479008</v>
      </c>
      <c r="L1043" t="s">
        <v>15055</v>
      </c>
      <c r="M1043" t="s">
        <v>15060</v>
      </c>
    </row>
    <row r="1044" spans="1:13" x14ac:dyDescent="0.3">
      <c r="A1044" t="s">
        <v>6011</v>
      </c>
      <c r="B1044" t="s">
        <v>14588</v>
      </c>
      <c r="C1044" t="s">
        <v>12825</v>
      </c>
      <c r="D1044">
        <v>159</v>
      </c>
      <c r="E1044">
        <v>180</v>
      </c>
      <c r="F1044" s="13">
        <v>0.12</v>
      </c>
      <c r="G1044">
        <v>4.3</v>
      </c>
      <c r="H1044">
        <v>989</v>
      </c>
      <c r="I1044" s="13">
        <f>IF(Table11[[#This Row],[Discount Percentage]]&gt;=0.5,1,0)</f>
        <v>0</v>
      </c>
      <c r="K1044" s="5">
        <f>PRODUCT(Table11[[#This Row],[Actual Price]],Table11[[#This Row],[Rating Count]])</f>
        <v>178020</v>
      </c>
      <c r="L1044" t="s">
        <v>15054</v>
      </c>
      <c r="M1044" t="s">
        <v>15059</v>
      </c>
    </row>
    <row r="1045" spans="1:13" x14ac:dyDescent="0.3">
      <c r="A1045" t="s">
        <v>8716</v>
      </c>
      <c r="B1045" t="s">
        <v>14778</v>
      </c>
      <c r="C1045" t="s">
        <v>12828</v>
      </c>
      <c r="D1045">
        <v>809</v>
      </c>
      <c r="E1045">
        <v>1545</v>
      </c>
      <c r="F1045" s="13">
        <v>0.48</v>
      </c>
      <c r="G1045">
        <v>3.7</v>
      </c>
      <c r="H1045">
        <v>976</v>
      </c>
      <c r="I1045" s="13">
        <f>IF(Table11[[#This Row],[Discount Percentage]]&gt;=0.5,1,0)</f>
        <v>0</v>
      </c>
      <c r="K1045" s="5">
        <f>PRODUCT(Table11[[#This Row],[Actual Price]],Table11[[#This Row],[Rating Count]])</f>
        <v>1507920</v>
      </c>
      <c r="L1045" t="s">
        <v>15055</v>
      </c>
      <c r="M1045" t="s">
        <v>15059</v>
      </c>
    </row>
    <row r="1046" spans="1:13" x14ac:dyDescent="0.3">
      <c r="A1046" t="s">
        <v>324</v>
      </c>
      <c r="B1046" t="s">
        <v>14123</v>
      </c>
      <c r="C1046" t="s">
        <v>12824</v>
      </c>
      <c r="D1046">
        <v>389</v>
      </c>
      <c r="E1046">
        <v>1099</v>
      </c>
      <c r="F1046" s="13">
        <v>0.65</v>
      </c>
      <c r="G1046">
        <v>4.3</v>
      </c>
      <c r="H1046">
        <v>974</v>
      </c>
      <c r="I1046" s="13">
        <f>IF(Table11[[#This Row],[Discount Percentage]]&gt;=0.5,1,0)</f>
        <v>1</v>
      </c>
      <c r="K1046" s="5">
        <f>PRODUCT(Table11[[#This Row],[Actual Price]],Table11[[#This Row],[Rating Count]])</f>
        <v>1070426</v>
      </c>
      <c r="L1046" t="s">
        <v>15053</v>
      </c>
      <c r="M1046" t="s">
        <v>15060</v>
      </c>
    </row>
    <row r="1047" spans="1:13" x14ac:dyDescent="0.3">
      <c r="A1047" t="s">
        <v>1369</v>
      </c>
      <c r="B1047" t="s">
        <v>14211</v>
      </c>
      <c r="C1047" t="s">
        <v>12824</v>
      </c>
      <c r="D1047">
        <v>339</v>
      </c>
      <c r="E1047">
        <v>1099</v>
      </c>
      <c r="F1047" s="13">
        <v>0.69</v>
      </c>
      <c r="G1047">
        <v>4.3</v>
      </c>
      <c r="H1047">
        <v>974</v>
      </c>
      <c r="I1047" s="13">
        <f>IF(Table11[[#This Row],[Discount Percentage]]&gt;=0.5,1,0)</f>
        <v>1</v>
      </c>
      <c r="K1047" s="5">
        <f>PRODUCT(Table11[[#This Row],[Actual Price]],Table11[[#This Row],[Rating Count]])</f>
        <v>1070426</v>
      </c>
      <c r="L1047" t="s">
        <v>15053</v>
      </c>
      <c r="M1047" t="s">
        <v>15060</v>
      </c>
    </row>
    <row r="1048" spans="1:13" x14ac:dyDescent="0.3">
      <c r="A1048" t="s">
        <v>10879</v>
      </c>
      <c r="B1048" t="s">
        <v>13898</v>
      </c>
      <c r="C1048" t="s">
        <v>12828</v>
      </c>
      <c r="D1048">
        <v>5499</v>
      </c>
      <c r="E1048">
        <v>11500</v>
      </c>
      <c r="F1048" s="13">
        <v>0.52</v>
      </c>
      <c r="G1048">
        <v>3.9</v>
      </c>
      <c r="H1048">
        <v>959</v>
      </c>
      <c r="I1048" s="13">
        <f>IF(Table11[[#This Row],[Discount Percentage]]&gt;=0.5,1,0)</f>
        <v>1</v>
      </c>
      <c r="K1048" s="5">
        <f>PRODUCT(Table11[[#This Row],[Actual Price]],Table11[[#This Row],[Rating Count]])</f>
        <v>11028500</v>
      </c>
      <c r="L1048" t="s">
        <v>15055</v>
      </c>
      <c r="M1048" t="s">
        <v>15059</v>
      </c>
    </row>
    <row r="1049" spans="1:13" x14ac:dyDescent="0.3">
      <c r="A1049" t="s">
        <v>10746</v>
      </c>
      <c r="B1049" t="s">
        <v>14904</v>
      </c>
      <c r="C1049" t="s">
        <v>12828</v>
      </c>
      <c r="D1049">
        <v>3599</v>
      </c>
      <c r="E1049">
        <v>7290</v>
      </c>
      <c r="F1049" s="13">
        <v>0.51</v>
      </c>
      <c r="G1049">
        <v>3.9</v>
      </c>
      <c r="H1049">
        <v>942</v>
      </c>
      <c r="I1049" s="13">
        <f>IF(Table11[[#This Row],[Discount Percentage]]&gt;=0.5,1,0)</f>
        <v>1</v>
      </c>
      <c r="K1049" s="5">
        <f>PRODUCT(Table11[[#This Row],[Actual Price]],Table11[[#This Row],[Rating Count]])</f>
        <v>6867180</v>
      </c>
      <c r="L1049" t="s">
        <v>15055</v>
      </c>
      <c r="M1049" t="s">
        <v>15059</v>
      </c>
    </row>
    <row r="1050" spans="1:13" x14ac:dyDescent="0.3">
      <c r="A1050" t="s">
        <v>1899</v>
      </c>
      <c r="B1050" t="s">
        <v>13036</v>
      </c>
      <c r="C1050" t="s">
        <v>12825</v>
      </c>
      <c r="D1050">
        <v>299</v>
      </c>
      <c r="E1050">
        <v>999</v>
      </c>
      <c r="F1050" s="13">
        <v>0.7</v>
      </c>
      <c r="G1050">
        <v>3.8</v>
      </c>
      <c r="H1050">
        <v>928</v>
      </c>
      <c r="I1050" s="13">
        <f>IF(Table11[[#This Row],[Discount Percentage]]&gt;=0.5,1,0)</f>
        <v>1</v>
      </c>
      <c r="K1050" s="5">
        <f>PRODUCT(Table11[[#This Row],[Actual Price]],Table11[[#This Row],[Rating Count]])</f>
        <v>927072</v>
      </c>
      <c r="L1050" t="s">
        <v>15053</v>
      </c>
      <c r="M1050" t="s">
        <v>15060</v>
      </c>
    </row>
    <row r="1051" spans="1:13" x14ac:dyDescent="0.3">
      <c r="A1051" t="s">
        <v>10777</v>
      </c>
      <c r="B1051" t="s">
        <v>14905</v>
      </c>
      <c r="C1051" t="s">
        <v>12828</v>
      </c>
      <c r="D1051">
        <v>664</v>
      </c>
      <c r="E1051">
        <v>1490</v>
      </c>
      <c r="F1051" s="13">
        <v>0.55000000000000004</v>
      </c>
      <c r="G1051">
        <v>4.0999999999999996</v>
      </c>
      <c r="H1051">
        <v>925</v>
      </c>
      <c r="I1051" s="13">
        <f>IF(Table11[[#This Row],[Discount Percentage]]&gt;=0.5,1,0)</f>
        <v>1</v>
      </c>
      <c r="K1051" s="5">
        <f>PRODUCT(Table11[[#This Row],[Actual Price]],Table11[[#This Row],[Rating Count]])</f>
        <v>1378250</v>
      </c>
      <c r="L1051" t="s">
        <v>15055</v>
      </c>
      <c r="M1051" t="s">
        <v>15059</v>
      </c>
    </row>
    <row r="1052" spans="1:13" x14ac:dyDescent="0.3">
      <c r="A1052" t="s">
        <v>1328</v>
      </c>
      <c r="B1052" t="s">
        <v>14207</v>
      </c>
      <c r="C1052" t="s">
        <v>12824</v>
      </c>
      <c r="D1052">
        <v>499</v>
      </c>
      <c r="E1052">
        <v>899</v>
      </c>
      <c r="F1052" s="13">
        <v>0.44</v>
      </c>
      <c r="G1052">
        <v>4.2</v>
      </c>
      <c r="H1052">
        <v>919</v>
      </c>
      <c r="I1052" s="13">
        <f>IF(Table11[[#This Row],[Discount Percentage]]&gt;=0.5,1,0)</f>
        <v>0</v>
      </c>
      <c r="K1052" s="5">
        <f>PRODUCT(Table11[[#This Row],[Actual Price]],Table11[[#This Row],[Rating Count]])</f>
        <v>826181</v>
      </c>
      <c r="L1052" t="s">
        <v>15053</v>
      </c>
      <c r="M1052" t="s">
        <v>15060</v>
      </c>
    </row>
    <row r="1053" spans="1:13" x14ac:dyDescent="0.3">
      <c r="A1053" t="s">
        <v>2026</v>
      </c>
      <c r="B1053" t="s">
        <v>14269</v>
      </c>
      <c r="C1053" t="s">
        <v>12825</v>
      </c>
      <c r="D1053">
        <v>598</v>
      </c>
      <c r="E1053">
        <v>4999</v>
      </c>
      <c r="F1053" s="13">
        <v>0.88</v>
      </c>
      <c r="G1053">
        <v>4.2</v>
      </c>
      <c r="H1053">
        <v>910</v>
      </c>
      <c r="I1053" s="13">
        <f>IF(Table11[[#This Row],[Discount Percentage]]&gt;=0.5,1,0)</f>
        <v>1</v>
      </c>
      <c r="K1053" s="5">
        <f>PRODUCT(Table11[[#This Row],[Actual Price]],Table11[[#This Row],[Rating Count]])</f>
        <v>4549090</v>
      </c>
      <c r="L1053" t="s">
        <v>15055</v>
      </c>
      <c r="M1053" t="s">
        <v>15060</v>
      </c>
    </row>
    <row r="1054" spans="1:13" x14ac:dyDescent="0.3">
      <c r="A1054" t="s">
        <v>6095</v>
      </c>
      <c r="B1054" t="s">
        <v>14595</v>
      </c>
      <c r="C1054" t="s">
        <v>12824</v>
      </c>
      <c r="D1054">
        <v>299</v>
      </c>
      <c r="E1054">
        <v>1499</v>
      </c>
      <c r="F1054" s="13">
        <v>0.8</v>
      </c>
      <c r="G1054">
        <v>4.2</v>
      </c>
      <c r="H1054">
        <v>903</v>
      </c>
      <c r="I1054" s="13">
        <f>IF(Table11[[#This Row],[Discount Percentage]]&gt;=0.5,1,0)</f>
        <v>1</v>
      </c>
      <c r="K1054" s="5">
        <f>PRODUCT(Table11[[#This Row],[Actual Price]],Table11[[#This Row],[Rating Count]])</f>
        <v>1353597</v>
      </c>
      <c r="L1054" t="s">
        <v>15053</v>
      </c>
      <c r="M1054" t="s">
        <v>15058</v>
      </c>
    </row>
    <row r="1055" spans="1:13" x14ac:dyDescent="0.3">
      <c r="A1055" t="s">
        <v>775</v>
      </c>
      <c r="B1055" t="s">
        <v>14158</v>
      </c>
      <c r="C1055" t="s">
        <v>12825</v>
      </c>
      <c r="D1055">
        <v>7299</v>
      </c>
      <c r="E1055">
        <v>19125</v>
      </c>
      <c r="F1055" s="13">
        <v>0.62</v>
      </c>
      <c r="G1055">
        <v>3.4</v>
      </c>
      <c r="H1055">
        <v>902</v>
      </c>
      <c r="I1055" s="13">
        <f>IF(Table11[[#This Row],[Discount Percentage]]&gt;=0.5,1,0)</f>
        <v>1</v>
      </c>
      <c r="K1055" s="5">
        <f>PRODUCT(Table11[[#This Row],[Actual Price]],Table11[[#This Row],[Rating Count]])</f>
        <v>17250750</v>
      </c>
      <c r="L1055" t="s">
        <v>15055</v>
      </c>
      <c r="M1055" t="s">
        <v>15060</v>
      </c>
    </row>
    <row r="1056" spans="1:13" x14ac:dyDescent="0.3">
      <c r="A1056" t="s">
        <v>8706</v>
      </c>
      <c r="B1056" t="s">
        <v>14777</v>
      </c>
      <c r="C1056" t="s">
        <v>12828</v>
      </c>
      <c r="D1056">
        <v>678</v>
      </c>
      <c r="E1056">
        <v>1499</v>
      </c>
      <c r="F1056" s="13">
        <v>0.55000000000000004</v>
      </c>
      <c r="G1056">
        <v>4.2</v>
      </c>
      <c r="H1056">
        <v>900</v>
      </c>
      <c r="I1056" s="13">
        <f>IF(Table11[[#This Row],[Discount Percentage]]&gt;=0.5,1,0)</f>
        <v>1</v>
      </c>
      <c r="K1056" s="5">
        <f>PRODUCT(Table11[[#This Row],[Actual Price]],Table11[[#This Row],[Rating Count]])</f>
        <v>1349100</v>
      </c>
      <c r="L1056" t="s">
        <v>15055</v>
      </c>
      <c r="M1056" t="s">
        <v>15059</v>
      </c>
    </row>
    <row r="1057" spans="1:13" x14ac:dyDescent="0.3">
      <c r="A1057" t="s">
        <v>12503</v>
      </c>
      <c r="B1057" t="s">
        <v>14057</v>
      </c>
      <c r="C1057" t="s">
        <v>12828</v>
      </c>
      <c r="D1057">
        <v>2599</v>
      </c>
      <c r="E1057">
        <v>4780</v>
      </c>
      <c r="F1057" s="13">
        <v>0.46</v>
      </c>
      <c r="G1057">
        <v>3.9</v>
      </c>
      <c r="H1057">
        <v>898</v>
      </c>
      <c r="I1057" s="13">
        <f>IF(Table11[[#This Row],[Discount Percentage]]&gt;=0.5,1,0)</f>
        <v>0</v>
      </c>
      <c r="K1057" s="5">
        <f>PRODUCT(Table11[[#This Row],[Actual Price]],Table11[[#This Row],[Rating Count]])</f>
        <v>4292440</v>
      </c>
      <c r="L1057" t="s">
        <v>15055</v>
      </c>
      <c r="M1057" t="s">
        <v>15059</v>
      </c>
    </row>
    <row r="1058" spans="1:13" x14ac:dyDescent="0.3">
      <c r="A1058" t="s">
        <v>2367</v>
      </c>
      <c r="B1058" t="s">
        <v>14301</v>
      </c>
      <c r="C1058" t="s">
        <v>12825</v>
      </c>
      <c r="D1058">
        <v>1990</v>
      </c>
      <c r="E1058">
        <v>3100</v>
      </c>
      <c r="F1058" s="13">
        <v>0.36</v>
      </c>
      <c r="G1058">
        <v>4</v>
      </c>
      <c r="H1058">
        <v>897</v>
      </c>
      <c r="I1058" s="13">
        <f>IF(Table11[[#This Row],[Discount Percentage]]&gt;=0.5,1,0)</f>
        <v>0</v>
      </c>
      <c r="K1058" s="5">
        <f>PRODUCT(Table11[[#This Row],[Actual Price]],Table11[[#This Row],[Rating Count]])</f>
        <v>2780700</v>
      </c>
      <c r="L1058" t="s">
        <v>15055</v>
      </c>
      <c r="M1058" t="s">
        <v>15060</v>
      </c>
    </row>
    <row r="1059" spans="1:13" x14ac:dyDescent="0.3">
      <c r="A1059" t="s">
        <v>1795</v>
      </c>
      <c r="B1059" t="s">
        <v>13026</v>
      </c>
      <c r="C1059" t="s">
        <v>12825</v>
      </c>
      <c r="D1059">
        <v>349</v>
      </c>
      <c r="E1059">
        <v>999</v>
      </c>
      <c r="F1059" s="13">
        <v>0.65</v>
      </c>
      <c r="G1059">
        <v>4</v>
      </c>
      <c r="H1059">
        <v>839</v>
      </c>
      <c r="I1059" s="13">
        <f>IF(Table11[[#This Row],[Discount Percentage]]&gt;=0.5,1,0)</f>
        <v>1</v>
      </c>
      <c r="K1059" s="5">
        <f>PRODUCT(Table11[[#This Row],[Actual Price]],Table11[[#This Row],[Rating Count]])</f>
        <v>838161</v>
      </c>
      <c r="L1059" t="s">
        <v>15053</v>
      </c>
      <c r="M1059" t="s">
        <v>15060</v>
      </c>
    </row>
    <row r="1060" spans="1:13" x14ac:dyDescent="0.3">
      <c r="A1060" t="s">
        <v>2774</v>
      </c>
      <c r="B1060" t="s">
        <v>14335</v>
      </c>
      <c r="C1060" t="s">
        <v>12824</v>
      </c>
      <c r="D1060">
        <v>389</v>
      </c>
      <c r="E1060">
        <v>999</v>
      </c>
      <c r="F1060" s="13">
        <v>0.61</v>
      </c>
      <c r="G1060">
        <v>4.3</v>
      </c>
      <c r="H1060">
        <v>838</v>
      </c>
      <c r="I1060" s="13">
        <f>IF(Table11[[#This Row],[Discount Percentage]]&gt;=0.5,1,0)</f>
        <v>1</v>
      </c>
      <c r="K1060" s="5">
        <f>PRODUCT(Table11[[#This Row],[Actual Price]],Table11[[#This Row],[Rating Count]])</f>
        <v>837162</v>
      </c>
      <c r="L1060" t="s">
        <v>15053</v>
      </c>
      <c r="M1060" t="s">
        <v>15060</v>
      </c>
    </row>
    <row r="1061" spans="1:13" x14ac:dyDescent="0.3">
      <c r="A1061" t="s">
        <v>2904</v>
      </c>
      <c r="B1061" t="s">
        <v>14347</v>
      </c>
      <c r="C1061" t="s">
        <v>12824</v>
      </c>
      <c r="D1061">
        <v>349</v>
      </c>
      <c r="E1061">
        <v>999</v>
      </c>
      <c r="F1061" s="13">
        <v>0.65</v>
      </c>
      <c r="G1061">
        <v>4.3</v>
      </c>
      <c r="H1061">
        <v>838</v>
      </c>
      <c r="I1061" s="13">
        <f>IF(Table11[[#This Row],[Discount Percentage]]&gt;=0.5,1,0)</f>
        <v>1</v>
      </c>
      <c r="K1061" s="5">
        <f>PRODUCT(Table11[[#This Row],[Actual Price]],Table11[[#This Row],[Rating Count]])</f>
        <v>837162</v>
      </c>
      <c r="L1061" t="s">
        <v>15053</v>
      </c>
      <c r="M1061" t="s">
        <v>15060</v>
      </c>
    </row>
    <row r="1062" spans="1:13" x14ac:dyDescent="0.3">
      <c r="A1062" t="s">
        <v>11786</v>
      </c>
      <c r="B1062" t="s">
        <v>14966</v>
      </c>
      <c r="C1062" t="s">
        <v>12828</v>
      </c>
      <c r="D1062">
        <v>899</v>
      </c>
      <c r="E1062">
        <v>1999</v>
      </c>
      <c r="F1062" s="13">
        <v>0.55000000000000004</v>
      </c>
      <c r="G1062">
        <v>4</v>
      </c>
      <c r="H1062">
        <v>832</v>
      </c>
      <c r="I1062" s="13">
        <f>IF(Table11[[#This Row],[Discount Percentage]]&gt;=0.5,1,0)</f>
        <v>1</v>
      </c>
      <c r="K1062" s="5">
        <f>PRODUCT(Table11[[#This Row],[Actual Price]],Table11[[#This Row],[Rating Count]])</f>
        <v>1663168</v>
      </c>
      <c r="L1062" t="s">
        <v>15055</v>
      </c>
      <c r="M1062" t="s">
        <v>15059</v>
      </c>
    </row>
    <row r="1063" spans="1:13" x14ac:dyDescent="0.3">
      <c r="A1063" t="s">
        <v>4210</v>
      </c>
      <c r="B1063" t="s">
        <v>13268</v>
      </c>
      <c r="C1063" t="s">
        <v>12825</v>
      </c>
      <c r="D1063">
        <v>2499</v>
      </c>
      <c r="E1063">
        <v>5999</v>
      </c>
      <c r="F1063" s="13">
        <v>0.57999999999999996</v>
      </c>
      <c r="G1063">
        <v>3.7</v>
      </c>
      <c r="H1063">
        <v>828</v>
      </c>
      <c r="I1063" s="13">
        <f>IF(Table11[[#This Row],[Discount Percentage]]&gt;=0.5,1,0)</f>
        <v>1</v>
      </c>
      <c r="K1063" s="5">
        <f>PRODUCT(Table11[[#This Row],[Actual Price]],Table11[[#This Row],[Rating Count]])</f>
        <v>4967172</v>
      </c>
      <c r="L1063" t="s">
        <v>15055</v>
      </c>
      <c r="M1063" t="s">
        <v>15058</v>
      </c>
    </row>
    <row r="1064" spans="1:13" x14ac:dyDescent="0.3">
      <c r="A1064" t="s">
        <v>12361</v>
      </c>
      <c r="B1064" t="s">
        <v>15005</v>
      </c>
      <c r="C1064" t="s">
        <v>12828</v>
      </c>
      <c r="D1064">
        <v>1624</v>
      </c>
      <c r="E1064">
        <v>2495</v>
      </c>
      <c r="F1064" s="13">
        <v>0.35</v>
      </c>
      <c r="G1064">
        <v>4.0999999999999996</v>
      </c>
      <c r="H1064">
        <v>827</v>
      </c>
      <c r="I1064" s="13">
        <f>IF(Table11[[#This Row],[Discount Percentage]]&gt;=0.5,1,0)</f>
        <v>0</v>
      </c>
      <c r="K1064" s="5">
        <f>PRODUCT(Table11[[#This Row],[Actual Price]],Table11[[#This Row],[Rating Count]])</f>
        <v>2063365</v>
      </c>
      <c r="L1064" t="s">
        <v>15055</v>
      </c>
      <c r="M1064" t="s">
        <v>15060</v>
      </c>
    </row>
    <row r="1065" spans="1:13" x14ac:dyDescent="0.3">
      <c r="A1065" t="s">
        <v>7337</v>
      </c>
      <c r="B1065" t="s">
        <v>14683</v>
      </c>
      <c r="C1065" t="s">
        <v>12824</v>
      </c>
      <c r="D1065">
        <v>349</v>
      </c>
      <c r="E1065">
        <v>999</v>
      </c>
      <c r="F1065" s="13">
        <v>0.65</v>
      </c>
      <c r="G1065">
        <v>3.9</v>
      </c>
      <c r="H1065">
        <v>817</v>
      </c>
      <c r="I1065" s="13">
        <f>IF(Table11[[#This Row],[Discount Percentage]]&gt;=0.5,1,0)</f>
        <v>1</v>
      </c>
      <c r="K1065" s="5">
        <f>PRODUCT(Table11[[#This Row],[Actual Price]],Table11[[#This Row],[Rating Count]])</f>
        <v>816183</v>
      </c>
      <c r="L1065" t="s">
        <v>15053</v>
      </c>
      <c r="M1065" t="s">
        <v>15059</v>
      </c>
    </row>
    <row r="1066" spans="1:13" x14ac:dyDescent="0.3">
      <c r="A1066" t="s">
        <v>204</v>
      </c>
      <c r="B1066" t="s">
        <v>14113</v>
      </c>
      <c r="C1066" t="s">
        <v>12824</v>
      </c>
      <c r="D1066">
        <v>970</v>
      </c>
      <c r="E1066">
        <v>1799</v>
      </c>
      <c r="F1066" s="13">
        <v>0.46</v>
      </c>
      <c r="G1066">
        <v>4.5</v>
      </c>
      <c r="H1066">
        <v>815</v>
      </c>
      <c r="I1066" s="13">
        <f>IF(Table11[[#This Row],[Discount Percentage]]&gt;=0.5,1,0)</f>
        <v>0</v>
      </c>
      <c r="K1066" s="5">
        <f>PRODUCT(Table11[[#This Row],[Actual Price]],Table11[[#This Row],[Rating Count]])</f>
        <v>1466185</v>
      </c>
      <c r="L1066" t="s">
        <v>15055</v>
      </c>
      <c r="M1066" t="s">
        <v>15060</v>
      </c>
    </row>
    <row r="1067" spans="1:13" x14ac:dyDescent="0.3">
      <c r="A1067" t="s">
        <v>1755</v>
      </c>
      <c r="B1067" t="s">
        <v>13022</v>
      </c>
      <c r="C1067" t="s">
        <v>12824</v>
      </c>
      <c r="D1067">
        <v>225</v>
      </c>
      <c r="E1067">
        <v>499</v>
      </c>
      <c r="F1067" s="13">
        <v>0.55000000000000004</v>
      </c>
      <c r="G1067">
        <v>4.0999999999999996</v>
      </c>
      <c r="H1067">
        <v>789</v>
      </c>
      <c r="I1067" s="13">
        <f>IF(Table11[[#This Row],[Discount Percentage]]&gt;=0.5,1,0)</f>
        <v>1</v>
      </c>
      <c r="K1067" s="5">
        <f>PRODUCT(Table11[[#This Row],[Actual Price]],Table11[[#This Row],[Rating Count]])</f>
        <v>393711</v>
      </c>
      <c r="L1067" t="s">
        <v>15053</v>
      </c>
      <c r="M1067" t="s">
        <v>15060</v>
      </c>
    </row>
    <row r="1068" spans="1:13" x14ac:dyDescent="0.3">
      <c r="A1068" t="s">
        <v>9186</v>
      </c>
      <c r="B1068" t="s">
        <v>13740</v>
      </c>
      <c r="C1068" t="s">
        <v>12828</v>
      </c>
      <c r="D1068">
        <v>1409</v>
      </c>
      <c r="E1068">
        <v>1639</v>
      </c>
      <c r="F1068" s="13">
        <v>0.14000000000000001</v>
      </c>
      <c r="G1068">
        <v>3.7</v>
      </c>
      <c r="H1068">
        <v>787</v>
      </c>
      <c r="I1068" s="13">
        <f>IF(Table11[[#This Row],[Discount Percentage]]&gt;=0.5,1,0)</f>
        <v>0</v>
      </c>
      <c r="K1068" s="5">
        <f>PRODUCT(Table11[[#This Row],[Actual Price]],Table11[[#This Row],[Rating Count]])</f>
        <v>1289893</v>
      </c>
      <c r="L1068" t="s">
        <v>15055</v>
      </c>
      <c r="M1068" t="s">
        <v>15060</v>
      </c>
    </row>
    <row r="1069" spans="1:13" x14ac:dyDescent="0.3">
      <c r="A1069" t="s">
        <v>10475</v>
      </c>
      <c r="B1069" t="s">
        <v>14892</v>
      </c>
      <c r="C1069" t="s">
        <v>12828</v>
      </c>
      <c r="D1069">
        <v>1999</v>
      </c>
      <c r="E1069">
        <v>3300</v>
      </c>
      <c r="F1069" s="13">
        <v>0.39</v>
      </c>
      <c r="G1069">
        <v>4.2</v>
      </c>
      <c r="H1069">
        <v>780</v>
      </c>
      <c r="I1069" s="13">
        <f>IF(Table11[[#This Row],[Discount Percentage]]&gt;=0.5,1,0)</f>
        <v>0</v>
      </c>
      <c r="K1069" s="5">
        <f>PRODUCT(Table11[[#This Row],[Actual Price]],Table11[[#This Row],[Rating Count]])</f>
        <v>2574000</v>
      </c>
      <c r="L1069" t="s">
        <v>15055</v>
      </c>
      <c r="M1069" t="s">
        <v>15059</v>
      </c>
    </row>
    <row r="1070" spans="1:13" x14ac:dyDescent="0.3">
      <c r="A1070" t="s">
        <v>12300</v>
      </c>
      <c r="B1070" t="s">
        <v>15000</v>
      </c>
      <c r="C1070" t="s">
        <v>12828</v>
      </c>
      <c r="D1070">
        <v>3041.67</v>
      </c>
      <c r="E1070">
        <v>5999</v>
      </c>
      <c r="F1070" s="13">
        <v>0.49</v>
      </c>
      <c r="G1070">
        <v>4</v>
      </c>
      <c r="H1070">
        <v>777</v>
      </c>
      <c r="I1070" s="13">
        <f>IF(Table11[[#This Row],[Discount Percentage]]&gt;=0.5,1,0)</f>
        <v>0</v>
      </c>
      <c r="K1070" s="5">
        <f>PRODUCT(Table11[[#This Row],[Actual Price]],Table11[[#This Row],[Rating Count]])</f>
        <v>4661223</v>
      </c>
      <c r="L1070" t="s">
        <v>15055</v>
      </c>
      <c r="M1070" t="s">
        <v>15059</v>
      </c>
    </row>
    <row r="1071" spans="1:13" x14ac:dyDescent="0.3">
      <c r="A1071" t="s">
        <v>12462</v>
      </c>
      <c r="B1071" t="s">
        <v>14053</v>
      </c>
      <c r="C1071" t="s">
        <v>12828</v>
      </c>
      <c r="D1071">
        <v>1799</v>
      </c>
      <c r="E1071">
        <v>2599</v>
      </c>
      <c r="F1071" s="13">
        <v>0.31</v>
      </c>
      <c r="G1071">
        <v>3.6</v>
      </c>
      <c r="H1071">
        <v>771</v>
      </c>
      <c r="I1071" s="13">
        <f>IF(Table11[[#This Row],[Discount Percentage]]&gt;=0.5,1,0)</f>
        <v>0</v>
      </c>
      <c r="K1071" s="5">
        <f>PRODUCT(Table11[[#This Row],[Actual Price]],Table11[[#This Row],[Rating Count]])</f>
        <v>2003829</v>
      </c>
      <c r="L1071" t="s">
        <v>15055</v>
      </c>
      <c r="M1071" t="s">
        <v>15059</v>
      </c>
    </row>
    <row r="1072" spans="1:13" x14ac:dyDescent="0.3">
      <c r="A1072" t="s">
        <v>4724</v>
      </c>
      <c r="B1072" t="s">
        <v>13316</v>
      </c>
      <c r="C1072" t="s">
        <v>12825</v>
      </c>
      <c r="D1072">
        <v>2999</v>
      </c>
      <c r="E1072">
        <v>11999</v>
      </c>
      <c r="F1072" s="13">
        <v>0.75</v>
      </c>
      <c r="G1072">
        <v>4.4000000000000004</v>
      </c>
      <c r="H1072">
        <v>768</v>
      </c>
      <c r="I1072" s="13">
        <f>IF(Table11[[#This Row],[Discount Percentage]]&gt;=0.5,1,0)</f>
        <v>1</v>
      </c>
      <c r="K1072" s="5">
        <f>PRODUCT(Table11[[#This Row],[Actual Price]],Table11[[#This Row],[Rating Count]])</f>
        <v>9215232</v>
      </c>
      <c r="L1072" t="s">
        <v>15055</v>
      </c>
      <c r="M1072" t="s">
        <v>15058</v>
      </c>
    </row>
    <row r="1073" spans="1:13" x14ac:dyDescent="0.3">
      <c r="A1073" t="s">
        <v>982</v>
      </c>
      <c r="B1073" t="s">
        <v>14176</v>
      </c>
      <c r="C1073" t="s">
        <v>12824</v>
      </c>
      <c r="D1073">
        <v>299</v>
      </c>
      <c r="E1073">
        <v>999</v>
      </c>
      <c r="F1073" s="13">
        <v>0.7</v>
      </c>
      <c r="G1073">
        <v>4.3</v>
      </c>
      <c r="H1073">
        <v>766</v>
      </c>
      <c r="I1073" s="13">
        <f>IF(Table11[[#This Row],[Discount Percentage]]&gt;=0.5,1,0)</f>
        <v>1</v>
      </c>
      <c r="K1073" s="5">
        <f>PRODUCT(Table11[[#This Row],[Actual Price]],Table11[[#This Row],[Rating Count]])</f>
        <v>765234</v>
      </c>
      <c r="L1073" t="s">
        <v>15053</v>
      </c>
      <c r="M1073" t="s">
        <v>15060</v>
      </c>
    </row>
    <row r="1074" spans="1:13" x14ac:dyDescent="0.3">
      <c r="A1074" t="s">
        <v>4200</v>
      </c>
      <c r="B1074" t="s">
        <v>14450</v>
      </c>
      <c r="C1074" t="s">
        <v>12825</v>
      </c>
      <c r="D1074">
        <v>4999</v>
      </c>
      <c r="E1074">
        <v>6999</v>
      </c>
      <c r="F1074" s="13">
        <v>0.28999999999999998</v>
      </c>
      <c r="G1074">
        <v>3.8</v>
      </c>
      <c r="H1074">
        <v>758</v>
      </c>
      <c r="I1074" s="13">
        <f>IF(Table11[[#This Row],[Discount Percentage]]&gt;=0.5,1,0)</f>
        <v>0</v>
      </c>
      <c r="K1074" s="5">
        <f>PRODUCT(Table11[[#This Row],[Actual Price]],Table11[[#This Row],[Rating Count]])</f>
        <v>5305242</v>
      </c>
      <c r="L1074" t="s">
        <v>15055</v>
      </c>
      <c r="M1074" t="s">
        <v>15059</v>
      </c>
    </row>
    <row r="1075" spans="1:13" x14ac:dyDescent="0.3">
      <c r="A1075" t="s">
        <v>10726</v>
      </c>
      <c r="B1075" t="s">
        <v>13884</v>
      </c>
      <c r="C1075" t="s">
        <v>12828</v>
      </c>
      <c r="D1075">
        <v>3179</v>
      </c>
      <c r="E1075">
        <v>6999</v>
      </c>
      <c r="F1075" s="13">
        <v>0.55000000000000004</v>
      </c>
      <c r="G1075">
        <v>4</v>
      </c>
      <c r="H1075">
        <v>743</v>
      </c>
      <c r="I1075" s="13">
        <f>IF(Table11[[#This Row],[Discount Percentage]]&gt;=0.5,1,0)</f>
        <v>1</v>
      </c>
      <c r="K1075" s="5">
        <f>PRODUCT(Table11[[#This Row],[Actual Price]],Table11[[#This Row],[Rating Count]])</f>
        <v>5200257</v>
      </c>
      <c r="L1075" t="s">
        <v>15055</v>
      </c>
      <c r="M1075" t="s">
        <v>15060</v>
      </c>
    </row>
    <row r="1076" spans="1:13" x14ac:dyDescent="0.3">
      <c r="A1076" t="s">
        <v>11776</v>
      </c>
      <c r="B1076" t="s">
        <v>14965</v>
      </c>
      <c r="C1076" t="s">
        <v>12828</v>
      </c>
      <c r="D1076">
        <v>2699</v>
      </c>
      <c r="E1076">
        <v>3799</v>
      </c>
      <c r="F1076" s="13">
        <v>0.28999999999999998</v>
      </c>
      <c r="G1076">
        <v>4</v>
      </c>
      <c r="H1076">
        <v>727</v>
      </c>
      <c r="I1076" s="13">
        <f>IF(Table11[[#This Row],[Discount Percentage]]&gt;=0.5,1,0)</f>
        <v>0</v>
      </c>
      <c r="K1076" s="5">
        <f>PRODUCT(Table11[[#This Row],[Actual Price]],Table11[[#This Row],[Rating Count]])</f>
        <v>2761873</v>
      </c>
      <c r="L1076" t="s">
        <v>15055</v>
      </c>
      <c r="M1076" t="s">
        <v>15060</v>
      </c>
    </row>
    <row r="1077" spans="1:13" x14ac:dyDescent="0.3">
      <c r="A1077" t="s">
        <v>4600</v>
      </c>
      <c r="B1077" t="s">
        <v>14478</v>
      </c>
      <c r="C1077" t="s">
        <v>12825</v>
      </c>
      <c r="D1077">
        <v>150</v>
      </c>
      <c r="E1077">
        <v>599</v>
      </c>
      <c r="F1077" s="13">
        <v>0.75</v>
      </c>
      <c r="G1077">
        <v>4.3</v>
      </c>
      <c r="H1077">
        <v>714</v>
      </c>
      <c r="I1077" s="13">
        <f>IF(Table11[[#This Row],[Discount Percentage]]&gt;=0.5,1,0)</f>
        <v>1</v>
      </c>
      <c r="K1077" s="5">
        <f>PRODUCT(Table11[[#This Row],[Actual Price]],Table11[[#This Row],[Rating Count]])</f>
        <v>427686</v>
      </c>
      <c r="L1077" t="s">
        <v>15054</v>
      </c>
      <c r="M1077" t="s">
        <v>15059</v>
      </c>
    </row>
    <row r="1078" spans="1:13" x14ac:dyDescent="0.3">
      <c r="A1078" t="s">
        <v>12432</v>
      </c>
      <c r="B1078" t="s">
        <v>15011</v>
      </c>
      <c r="C1078" t="s">
        <v>12828</v>
      </c>
      <c r="D1078">
        <v>809</v>
      </c>
      <c r="E1078">
        <v>1950</v>
      </c>
      <c r="F1078" s="13">
        <v>0.59</v>
      </c>
      <c r="G1078">
        <v>3.9</v>
      </c>
      <c r="H1078">
        <v>710</v>
      </c>
      <c r="I1078" s="13">
        <f>IF(Table11[[#This Row],[Discount Percentage]]&gt;=0.5,1,0)</f>
        <v>1</v>
      </c>
      <c r="K1078" s="5">
        <f>PRODUCT(Table11[[#This Row],[Actual Price]],Table11[[#This Row],[Rating Count]])</f>
        <v>1384500</v>
      </c>
      <c r="L1078" t="s">
        <v>15055</v>
      </c>
      <c r="M1078" t="s">
        <v>15059</v>
      </c>
    </row>
    <row r="1079" spans="1:13" x14ac:dyDescent="0.3">
      <c r="A1079" t="s">
        <v>2459</v>
      </c>
      <c r="B1079" t="s">
        <v>14309</v>
      </c>
      <c r="C1079" t="s">
        <v>12825</v>
      </c>
      <c r="D1079">
        <v>299</v>
      </c>
      <c r="E1079">
        <v>599</v>
      </c>
      <c r="F1079" s="13">
        <v>0.5</v>
      </c>
      <c r="G1079">
        <v>3.7</v>
      </c>
      <c r="H1079">
        <v>708</v>
      </c>
      <c r="I1079" s="13">
        <f>IF(Table11[[#This Row],[Discount Percentage]]&gt;=0.5,1,0)</f>
        <v>1</v>
      </c>
      <c r="K1079" s="5">
        <f>PRODUCT(Table11[[#This Row],[Actual Price]],Table11[[#This Row],[Rating Count]])</f>
        <v>424092</v>
      </c>
      <c r="L1079" t="s">
        <v>15053</v>
      </c>
      <c r="M1079" t="s">
        <v>15060</v>
      </c>
    </row>
    <row r="1080" spans="1:13" x14ac:dyDescent="0.3">
      <c r="A1080" t="s">
        <v>11888</v>
      </c>
      <c r="B1080" t="s">
        <v>13996</v>
      </c>
      <c r="C1080" t="s">
        <v>12828</v>
      </c>
      <c r="D1080">
        <v>249</v>
      </c>
      <c r="E1080">
        <v>400</v>
      </c>
      <c r="F1080" s="13">
        <v>0.38</v>
      </c>
      <c r="G1080">
        <v>4.0999999999999996</v>
      </c>
      <c r="H1080">
        <v>693</v>
      </c>
      <c r="I1080" s="13">
        <f>IF(Table11[[#This Row],[Discount Percentage]]&gt;=0.5,1,0)</f>
        <v>0</v>
      </c>
      <c r="K1080" s="5">
        <f>PRODUCT(Table11[[#This Row],[Actual Price]],Table11[[#This Row],[Rating Count]])</f>
        <v>277200</v>
      </c>
      <c r="L1080" t="s">
        <v>15053</v>
      </c>
      <c r="M1080" t="s">
        <v>15060</v>
      </c>
    </row>
    <row r="1081" spans="1:13" x14ac:dyDescent="0.3">
      <c r="A1081" t="s">
        <v>8065</v>
      </c>
      <c r="B1081" t="s">
        <v>13589</v>
      </c>
      <c r="C1081" t="s">
        <v>12824</v>
      </c>
      <c r="D1081">
        <v>399</v>
      </c>
      <c r="E1081">
        <v>1499</v>
      </c>
      <c r="F1081" s="13">
        <v>0.73</v>
      </c>
      <c r="G1081">
        <v>4</v>
      </c>
      <c r="H1081">
        <v>691</v>
      </c>
      <c r="I1081" s="13">
        <f>IF(Table11[[#This Row],[Discount Percentage]]&gt;=0.5,1,0)</f>
        <v>1</v>
      </c>
      <c r="K1081" s="5">
        <f>PRODUCT(Table11[[#This Row],[Actual Price]],Table11[[#This Row],[Rating Count]])</f>
        <v>1035809</v>
      </c>
      <c r="L1081" t="s">
        <v>15053</v>
      </c>
      <c r="M1081" t="s">
        <v>15059</v>
      </c>
    </row>
    <row r="1082" spans="1:13" x14ac:dyDescent="0.3">
      <c r="A1082" t="s">
        <v>4820</v>
      </c>
      <c r="B1082" t="s">
        <v>14495</v>
      </c>
      <c r="C1082" t="s">
        <v>12824</v>
      </c>
      <c r="D1082">
        <v>263</v>
      </c>
      <c r="E1082">
        <v>699</v>
      </c>
      <c r="F1082" s="13">
        <v>0.62</v>
      </c>
      <c r="G1082">
        <v>3.5</v>
      </c>
      <c r="H1082">
        <v>690</v>
      </c>
      <c r="I1082" s="13">
        <f>IF(Table11[[#This Row],[Discount Percentage]]&gt;=0.5,1,0)</f>
        <v>1</v>
      </c>
      <c r="K1082" s="5">
        <f>PRODUCT(Table11[[#This Row],[Actual Price]],Table11[[#This Row],[Rating Count]])</f>
        <v>482310</v>
      </c>
      <c r="L1082" t="s">
        <v>15053</v>
      </c>
      <c r="M1082" t="s">
        <v>15058</v>
      </c>
    </row>
    <row r="1083" spans="1:13" x14ac:dyDescent="0.3">
      <c r="A1083" t="s">
        <v>11392</v>
      </c>
      <c r="B1083" t="s">
        <v>14942</v>
      </c>
      <c r="C1083" t="s">
        <v>12828</v>
      </c>
      <c r="D1083">
        <v>1799</v>
      </c>
      <c r="E1083">
        <v>3295</v>
      </c>
      <c r="F1083" s="13">
        <v>0.45</v>
      </c>
      <c r="G1083">
        <v>3.8</v>
      </c>
      <c r="H1083">
        <v>687</v>
      </c>
      <c r="I1083" s="13">
        <f>IF(Table11[[#This Row],[Discount Percentage]]&gt;=0.5,1,0)</f>
        <v>0</v>
      </c>
      <c r="K1083" s="5">
        <f>PRODUCT(Table11[[#This Row],[Actual Price]],Table11[[#This Row],[Rating Count]])</f>
        <v>2263665</v>
      </c>
      <c r="L1083" t="s">
        <v>15055</v>
      </c>
      <c r="M1083" t="s">
        <v>15058</v>
      </c>
    </row>
    <row r="1084" spans="1:13" x14ac:dyDescent="0.3">
      <c r="A1084" t="s">
        <v>4506</v>
      </c>
      <c r="B1084" t="s">
        <v>14471</v>
      </c>
      <c r="C1084" t="s">
        <v>12825</v>
      </c>
      <c r="D1084">
        <v>899</v>
      </c>
      <c r="E1084">
        <v>3499</v>
      </c>
      <c r="F1084" s="13">
        <v>0.74</v>
      </c>
      <c r="G1084">
        <v>3</v>
      </c>
      <c r="H1084">
        <v>681</v>
      </c>
      <c r="I1084" s="13">
        <f>IF(Table11[[#This Row],[Discount Percentage]]&gt;=0.5,1,0)</f>
        <v>1</v>
      </c>
      <c r="K1084" s="5">
        <f>PRODUCT(Table11[[#This Row],[Actual Price]],Table11[[#This Row],[Rating Count]])</f>
        <v>2382819</v>
      </c>
      <c r="L1084" t="s">
        <v>15055</v>
      </c>
      <c r="M1084" t="s">
        <v>15059</v>
      </c>
    </row>
    <row r="1085" spans="1:13" x14ac:dyDescent="0.3">
      <c r="A1085" t="s">
        <v>6985</v>
      </c>
      <c r="B1085" t="s">
        <v>14657</v>
      </c>
      <c r="C1085" t="s">
        <v>12825</v>
      </c>
      <c r="D1085">
        <v>1599</v>
      </c>
      <c r="E1085">
        <v>3490</v>
      </c>
      <c r="F1085" s="13">
        <v>0.54</v>
      </c>
      <c r="G1085">
        <v>3.7</v>
      </c>
      <c r="H1085">
        <v>676</v>
      </c>
      <c r="I1085" s="13">
        <f>IF(Table11[[#This Row],[Discount Percentage]]&gt;=0.5,1,0)</f>
        <v>1</v>
      </c>
      <c r="K1085" s="5">
        <f>PRODUCT(Table11[[#This Row],[Actual Price]],Table11[[#This Row],[Rating Count]])</f>
        <v>2359240</v>
      </c>
      <c r="L1085" t="s">
        <v>15055</v>
      </c>
      <c r="M1085" t="s">
        <v>15059</v>
      </c>
    </row>
    <row r="1086" spans="1:13" x14ac:dyDescent="0.3">
      <c r="A1086" t="s">
        <v>7738</v>
      </c>
      <c r="B1086" t="s">
        <v>13601</v>
      </c>
      <c r="C1086" t="s">
        <v>12824</v>
      </c>
      <c r="D1086">
        <v>379</v>
      </c>
      <c r="E1086">
        <v>1499</v>
      </c>
      <c r="F1086" s="13">
        <v>0.75</v>
      </c>
      <c r="G1086">
        <v>4.0999999999999996</v>
      </c>
      <c r="H1086">
        <v>670</v>
      </c>
      <c r="I1086" s="13">
        <f>IF(Table11[[#This Row],[Discount Percentage]]&gt;=0.5,1,0)</f>
        <v>1</v>
      </c>
      <c r="K1086" s="5">
        <f>PRODUCT(Table11[[#This Row],[Actual Price]],Table11[[#This Row],[Rating Count]])</f>
        <v>1004330</v>
      </c>
      <c r="L1086" t="s">
        <v>15053</v>
      </c>
      <c r="M1086" t="s">
        <v>15059</v>
      </c>
    </row>
    <row r="1087" spans="1:13" x14ac:dyDescent="0.3">
      <c r="A1087" t="s">
        <v>552</v>
      </c>
      <c r="B1087" t="s">
        <v>14141</v>
      </c>
      <c r="C1087" t="s">
        <v>12824</v>
      </c>
      <c r="D1087">
        <v>348</v>
      </c>
      <c r="E1087">
        <v>1499</v>
      </c>
      <c r="F1087" s="13">
        <v>0.77</v>
      </c>
      <c r="G1087">
        <v>4.2</v>
      </c>
      <c r="H1087">
        <v>656</v>
      </c>
      <c r="I1087" s="13">
        <f>IF(Table11[[#This Row],[Discount Percentage]]&gt;=0.5,1,0)</f>
        <v>1</v>
      </c>
      <c r="K1087" s="5">
        <f>PRODUCT(Table11[[#This Row],[Actual Price]],Table11[[#This Row],[Rating Count]])</f>
        <v>983344</v>
      </c>
      <c r="L1087" t="s">
        <v>15053</v>
      </c>
      <c r="M1087" t="s">
        <v>15060</v>
      </c>
    </row>
    <row r="1088" spans="1:13" x14ac:dyDescent="0.3">
      <c r="A1088" t="s">
        <v>10446</v>
      </c>
      <c r="B1088" t="s">
        <v>14889</v>
      </c>
      <c r="C1088" t="s">
        <v>12828</v>
      </c>
      <c r="D1088">
        <v>2599</v>
      </c>
      <c r="E1088">
        <v>4560</v>
      </c>
      <c r="F1088" s="13">
        <v>0.43</v>
      </c>
      <c r="G1088">
        <v>4.4000000000000004</v>
      </c>
      <c r="H1088">
        <v>646</v>
      </c>
      <c r="I1088" s="13">
        <f>IF(Table11[[#This Row],[Discount Percentage]]&gt;=0.5,1,0)</f>
        <v>0</v>
      </c>
      <c r="K1088" s="5">
        <f>PRODUCT(Table11[[#This Row],[Actual Price]],Table11[[#This Row],[Rating Count]])</f>
        <v>2945760</v>
      </c>
      <c r="L1088" t="s">
        <v>15055</v>
      </c>
      <c r="M1088" t="s">
        <v>15060</v>
      </c>
    </row>
    <row r="1089" spans="1:13" x14ac:dyDescent="0.3">
      <c r="A1089" t="s">
        <v>5215</v>
      </c>
      <c r="B1089" t="s">
        <v>14528</v>
      </c>
      <c r="C1089" t="s">
        <v>12825</v>
      </c>
      <c r="D1089">
        <v>149</v>
      </c>
      <c r="E1089">
        <v>180</v>
      </c>
      <c r="F1089" s="13">
        <v>0.17</v>
      </c>
      <c r="G1089">
        <v>4.4000000000000004</v>
      </c>
      <c r="H1089">
        <v>644</v>
      </c>
      <c r="I1089" s="13">
        <f>IF(Table11[[#This Row],[Discount Percentage]]&gt;=0.5,1,0)</f>
        <v>0</v>
      </c>
      <c r="K1089" s="5">
        <f>PRODUCT(Table11[[#This Row],[Actual Price]],Table11[[#This Row],[Rating Count]])</f>
        <v>115920</v>
      </c>
      <c r="L1089" t="s">
        <v>15054</v>
      </c>
      <c r="M1089" t="s">
        <v>15059</v>
      </c>
    </row>
    <row r="1090" spans="1:13" x14ac:dyDescent="0.3">
      <c r="A1090" t="s">
        <v>10636</v>
      </c>
      <c r="B1090" t="s">
        <v>14896</v>
      </c>
      <c r="C1090" t="s">
        <v>12828</v>
      </c>
      <c r="D1090">
        <v>1349</v>
      </c>
      <c r="E1090">
        <v>1850</v>
      </c>
      <c r="F1090" s="13">
        <v>0.27</v>
      </c>
      <c r="G1090">
        <v>4.4000000000000004</v>
      </c>
      <c r="H1090">
        <v>638</v>
      </c>
      <c r="I1090" s="13">
        <f>IF(Table11[[#This Row],[Discount Percentage]]&gt;=0.5,1,0)</f>
        <v>0</v>
      </c>
      <c r="K1090" s="5">
        <f>PRODUCT(Table11[[#This Row],[Actual Price]],Table11[[#This Row],[Rating Count]])</f>
        <v>1180300</v>
      </c>
      <c r="L1090" t="s">
        <v>15055</v>
      </c>
      <c r="M1090" t="s">
        <v>15058</v>
      </c>
    </row>
    <row r="1091" spans="1:13" x14ac:dyDescent="0.3">
      <c r="A1091" t="s">
        <v>11273</v>
      </c>
      <c r="B1091" t="s">
        <v>14903</v>
      </c>
      <c r="C1091" t="s">
        <v>12828</v>
      </c>
      <c r="D1091">
        <v>1049</v>
      </c>
      <c r="E1091">
        <v>2499</v>
      </c>
      <c r="F1091" s="13">
        <v>0.57999999999999996</v>
      </c>
      <c r="G1091">
        <v>3.7</v>
      </c>
      <c r="H1091">
        <v>638</v>
      </c>
      <c r="I1091" s="13">
        <f>IF(Table11[[#This Row],[Discount Percentage]]&gt;=0.5,1,0)</f>
        <v>1</v>
      </c>
      <c r="K1091" s="5">
        <f>PRODUCT(Table11[[#This Row],[Actual Price]],Table11[[#This Row],[Rating Count]])</f>
        <v>1594362</v>
      </c>
      <c r="L1091" t="s">
        <v>15055</v>
      </c>
      <c r="M1091" t="s">
        <v>15060</v>
      </c>
    </row>
    <row r="1092" spans="1:13" x14ac:dyDescent="0.3">
      <c r="A1092" t="s">
        <v>9207</v>
      </c>
      <c r="B1092" t="s">
        <v>14810</v>
      </c>
      <c r="C1092" t="s">
        <v>12828</v>
      </c>
      <c r="D1092">
        <v>353</v>
      </c>
      <c r="E1092">
        <v>1199</v>
      </c>
      <c r="F1092" s="13">
        <v>0.71</v>
      </c>
      <c r="G1092">
        <v>4.3</v>
      </c>
      <c r="H1092">
        <v>629</v>
      </c>
      <c r="I1092" s="13">
        <f>IF(Table11[[#This Row],[Discount Percentage]]&gt;=0.5,1,0)</f>
        <v>1</v>
      </c>
      <c r="K1092" s="5">
        <f>PRODUCT(Table11[[#This Row],[Actual Price]],Table11[[#This Row],[Rating Count]])</f>
        <v>754171</v>
      </c>
      <c r="L1092" t="s">
        <v>15053</v>
      </c>
      <c r="M1092" t="s">
        <v>15059</v>
      </c>
    </row>
    <row r="1093" spans="1:13" x14ac:dyDescent="0.3">
      <c r="A1093" t="s">
        <v>2753</v>
      </c>
      <c r="B1093" t="s">
        <v>14334</v>
      </c>
      <c r="C1093" t="s">
        <v>12825</v>
      </c>
      <c r="D1093">
        <v>2699</v>
      </c>
      <c r="E1093">
        <v>3500</v>
      </c>
      <c r="F1093" s="13">
        <v>0.23</v>
      </c>
      <c r="G1093">
        <v>3.5</v>
      </c>
      <c r="H1093">
        <v>621</v>
      </c>
      <c r="I1093" s="13">
        <f>IF(Table11[[#This Row],[Discount Percentage]]&gt;=0.5,1,0)</f>
        <v>0</v>
      </c>
      <c r="K1093" s="5">
        <f>PRODUCT(Table11[[#This Row],[Actual Price]],Table11[[#This Row],[Rating Count]])</f>
        <v>2173500</v>
      </c>
      <c r="L1093" t="s">
        <v>15055</v>
      </c>
      <c r="M1093" t="s">
        <v>15060</v>
      </c>
    </row>
    <row r="1094" spans="1:13" x14ac:dyDescent="0.3">
      <c r="A1094" t="s">
        <v>11061</v>
      </c>
      <c r="B1094" t="s">
        <v>13916</v>
      </c>
      <c r="C1094" t="s">
        <v>12828</v>
      </c>
      <c r="D1094">
        <v>1189</v>
      </c>
      <c r="E1094">
        <v>2400</v>
      </c>
      <c r="F1094" s="13">
        <v>0.5</v>
      </c>
      <c r="G1094">
        <v>4.0999999999999996</v>
      </c>
      <c r="H1094">
        <v>618</v>
      </c>
      <c r="I1094" s="13">
        <f>IF(Table11[[#This Row],[Discount Percentage]]&gt;=0.5,1,0)</f>
        <v>1</v>
      </c>
      <c r="K1094" s="5">
        <f>PRODUCT(Table11[[#This Row],[Actual Price]],Table11[[#This Row],[Rating Count]])</f>
        <v>1483200</v>
      </c>
      <c r="L1094" t="s">
        <v>15055</v>
      </c>
      <c r="M1094" t="s">
        <v>15060</v>
      </c>
    </row>
    <row r="1095" spans="1:13" x14ac:dyDescent="0.3">
      <c r="A1095" t="s">
        <v>11312</v>
      </c>
      <c r="B1095" t="s">
        <v>14937</v>
      </c>
      <c r="C1095" t="s">
        <v>12828</v>
      </c>
      <c r="D1095">
        <v>429</v>
      </c>
      <c r="E1095">
        <v>999</v>
      </c>
      <c r="F1095" s="13">
        <v>0.56999999999999995</v>
      </c>
      <c r="G1095">
        <v>3</v>
      </c>
      <c r="H1095">
        <v>617</v>
      </c>
      <c r="I1095" s="13">
        <f>IF(Table11[[#This Row],[Discount Percentage]]&gt;=0.5,1,0)</f>
        <v>1</v>
      </c>
      <c r="K1095" s="5">
        <f>PRODUCT(Table11[[#This Row],[Actual Price]],Table11[[#This Row],[Rating Count]])</f>
        <v>616383</v>
      </c>
      <c r="L1095" t="s">
        <v>15053</v>
      </c>
      <c r="M1095" t="s">
        <v>15060</v>
      </c>
    </row>
    <row r="1096" spans="1:13" x14ac:dyDescent="0.3">
      <c r="A1096" t="s">
        <v>1569</v>
      </c>
      <c r="B1096" t="s">
        <v>14230</v>
      </c>
      <c r="C1096" t="s">
        <v>12824</v>
      </c>
      <c r="D1096">
        <v>199</v>
      </c>
      <c r="E1096">
        <v>499</v>
      </c>
      <c r="F1096" s="13">
        <v>0.6</v>
      </c>
      <c r="G1096">
        <v>3.7</v>
      </c>
      <c r="H1096">
        <v>612</v>
      </c>
      <c r="I1096" s="13">
        <f>IF(Table11[[#This Row],[Discount Percentage]]&gt;=0.5,1,0)</f>
        <v>1</v>
      </c>
      <c r="K1096" s="5">
        <f>PRODUCT(Table11[[#This Row],[Actual Price]],Table11[[#This Row],[Rating Count]])</f>
        <v>305388</v>
      </c>
      <c r="L1096" t="s">
        <v>15054</v>
      </c>
      <c r="M1096" t="s">
        <v>15060</v>
      </c>
    </row>
    <row r="1097" spans="1:13" x14ac:dyDescent="0.3">
      <c r="A1097" t="s">
        <v>11462</v>
      </c>
      <c r="B1097" t="s">
        <v>14948</v>
      </c>
      <c r="C1097" t="s">
        <v>12828</v>
      </c>
      <c r="D1097">
        <v>2575</v>
      </c>
      <c r="E1097">
        <v>6700</v>
      </c>
      <c r="F1097" s="13">
        <v>0.62</v>
      </c>
      <c r="G1097">
        <v>4.2</v>
      </c>
      <c r="H1097">
        <v>611</v>
      </c>
      <c r="I1097" s="13">
        <f>IF(Table11[[#This Row],[Discount Percentage]]&gt;=0.5,1,0)</f>
        <v>1</v>
      </c>
      <c r="K1097" s="5">
        <f>PRODUCT(Table11[[#This Row],[Actual Price]],Table11[[#This Row],[Rating Count]])</f>
        <v>4093700</v>
      </c>
      <c r="L1097" t="s">
        <v>15055</v>
      </c>
      <c r="M1097" t="s">
        <v>15060</v>
      </c>
    </row>
    <row r="1098" spans="1:13" x14ac:dyDescent="0.3">
      <c r="A1098" t="s">
        <v>9565</v>
      </c>
      <c r="B1098" t="s">
        <v>14832</v>
      </c>
      <c r="C1098" t="s">
        <v>12828</v>
      </c>
      <c r="D1098">
        <v>453</v>
      </c>
      <c r="E1098">
        <v>999</v>
      </c>
      <c r="F1098" s="13">
        <v>0.55000000000000004</v>
      </c>
      <c r="G1098">
        <v>4.3</v>
      </c>
      <c r="H1098">
        <v>610</v>
      </c>
      <c r="I1098" s="13">
        <f>IF(Table11[[#This Row],[Discount Percentage]]&gt;=0.5,1,0)</f>
        <v>1</v>
      </c>
      <c r="K1098" s="5">
        <f>PRODUCT(Table11[[#This Row],[Actual Price]],Table11[[#This Row],[Rating Count]])</f>
        <v>609390</v>
      </c>
      <c r="L1098" t="s">
        <v>15053</v>
      </c>
      <c r="M1098" t="s">
        <v>15058</v>
      </c>
    </row>
    <row r="1099" spans="1:13" x14ac:dyDescent="0.3">
      <c r="A1099" t="s">
        <v>8890</v>
      </c>
      <c r="B1099" t="s">
        <v>14791</v>
      </c>
      <c r="C1099" t="s">
        <v>12828</v>
      </c>
      <c r="D1099">
        <v>1099</v>
      </c>
      <c r="E1099">
        <v>1999</v>
      </c>
      <c r="F1099" s="13">
        <v>0.45</v>
      </c>
      <c r="G1099">
        <v>4</v>
      </c>
      <c r="H1099">
        <v>604</v>
      </c>
      <c r="I1099" s="13">
        <f>IF(Table11[[#This Row],[Discount Percentage]]&gt;=0.5,1,0)</f>
        <v>0</v>
      </c>
      <c r="K1099" s="5">
        <f>PRODUCT(Table11[[#This Row],[Actual Price]],Table11[[#This Row],[Rating Count]])</f>
        <v>1207396</v>
      </c>
      <c r="L1099" t="s">
        <v>15055</v>
      </c>
      <c r="M1099" t="s">
        <v>15059</v>
      </c>
    </row>
    <row r="1100" spans="1:13" x14ac:dyDescent="0.3">
      <c r="A1100" t="s">
        <v>713</v>
      </c>
      <c r="B1100" t="s">
        <v>14155</v>
      </c>
      <c r="C1100" t="s">
        <v>12824</v>
      </c>
      <c r="D1100">
        <v>199</v>
      </c>
      <c r="E1100">
        <v>499</v>
      </c>
      <c r="F1100" s="13">
        <v>0.6</v>
      </c>
      <c r="G1100">
        <v>4.0999999999999996</v>
      </c>
      <c r="H1100">
        <v>602</v>
      </c>
      <c r="I1100" s="13">
        <f>IF(Table11[[#This Row],[Discount Percentage]]&gt;=0.5,1,0)</f>
        <v>1</v>
      </c>
      <c r="K1100" s="5">
        <f>PRODUCT(Table11[[#This Row],[Actual Price]],Table11[[#This Row],[Rating Count]])</f>
        <v>300398</v>
      </c>
      <c r="L1100" t="s">
        <v>15054</v>
      </c>
      <c r="M1100" t="s">
        <v>15060</v>
      </c>
    </row>
    <row r="1101" spans="1:13" x14ac:dyDescent="0.3">
      <c r="A1101" t="s">
        <v>4240</v>
      </c>
      <c r="B1101" t="s">
        <v>13270</v>
      </c>
      <c r="C1101" t="s">
        <v>12825</v>
      </c>
      <c r="D1101">
        <v>299</v>
      </c>
      <c r="E1101">
        <v>1199</v>
      </c>
      <c r="F1101" s="13">
        <v>0.75</v>
      </c>
      <c r="G1101">
        <v>4.5</v>
      </c>
      <c r="H1101">
        <v>596</v>
      </c>
      <c r="I1101" s="13">
        <f>IF(Table11[[#This Row],[Discount Percentage]]&gt;=0.5,1,0)</f>
        <v>1</v>
      </c>
      <c r="K1101" s="5">
        <f>PRODUCT(Table11[[#This Row],[Actual Price]],Table11[[#This Row],[Rating Count]])</f>
        <v>714604</v>
      </c>
      <c r="L1101" t="s">
        <v>15053</v>
      </c>
      <c r="M1101" t="s">
        <v>15059</v>
      </c>
    </row>
    <row r="1102" spans="1:13" x14ac:dyDescent="0.3">
      <c r="A1102" t="s">
        <v>7511</v>
      </c>
      <c r="B1102" t="s">
        <v>13579</v>
      </c>
      <c r="C1102" t="s">
        <v>12825</v>
      </c>
      <c r="D1102">
        <v>99</v>
      </c>
      <c r="E1102">
        <v>999</v>
      </c>
      <c r="F1102" s="13">
        <v>0.9</v>
      </c>
      <c r="G1102">
        <v>3.8</v>
      </c>
      <c r="H1102">
        <v>594</v>
      </c>
      <c r="I1102" s="13">
        <f>IF(Table11[[#This Row],[Discount Percentage]]&gt;=0.5,1,0)</f>
        <v>1</v>
      </c>
      <c r="K1102" s="5">
        <f>PRODUCT(Table11[[#This Row],[Actual Price]],Table11[[#This Row],[Rating Count]])</f>
        <v>593406</v>
      </c>
      <c r="L1102" t="s">
        <v>15054</v>
      </c>
      <c r="M1102" t="s">
        <v>15059</v>
      </c>
    </row>
    <row r="1103" spans="1:13" x14ac:dyDescent="0.3">
      <c r="A1103" t="s">
        <v>1113</v>
      </c>
      <c r="B1103" t="s">
        <v>14185</v>
      </c>
      <c r="C1103" t="s">
        <v>12825</v>
      </c>
      <c r="D1103">
        <v>8499</v>
      </c>
      <c r="E1103">
        <v>15999</v>
      </c>
      <c r="F1103" s="13">
        <v>0.47</v>
      </c>
      <c r="G1103">
        <v>4.3</v>
      </c>
      <c r="H1103">
        <v>592</v>
      </c>
      <c r="I1103" s="13">
        <f>IF(Table11[[#This Row],[Discount Percentage]]&gt;=0.5,1,0)</f>
        <v>0</v>
      </c>
      <c r="K1103" s="5">
        <f>PRODUCT(Table11[[#This Row],[Actual Price]],Table11[[#This Row],[Rating Count]])</f>
        <v>9471408</v>
      </c>
      <c r="L1103" t="s">
        <v>15055</v>
      </c>
      <c r="M1103" t="s">
        <v>15060</v>
      </c>
    </row>
    <row r="1104" spans="1:13" x14ac:dyDescent="0.3">
      <c r="A1104" t="s">
        <v>1058</v>
      </c>
      <c r="B1104" t="s">
        <v>12946</v>
      </c>
      <c r="C1104" t="s">
        <v>12825</v>
      </c>
      <c r="D1104">
        <v>1299</v>
      </c>
      <c r="E1104">
        <v>1999</v>
      </c>
      <c r="F1104" s="13">
        <v>0.35</v>
      </c>
      <c r="G1104">
        <v>3.6</v>
      </c>
      <c r="H1104">
        <v>590</v>
      </c>
      <c r="I1104" s="13">
        <f>IF(Table11[[#This Row],[Discount Percentage]]&gt;=0.5,1,0)</f>
        <v>0</v>
      </c>
      <c r="K1104" s="5">
        <f>PRODUCT(Table11[[#This Row],[Actual Price]],Table11[[#This Row],[Rating Count]])</f>
        <v>1179410</v>
      </c>
      <c r="L1104" t="s">
        <v>15055</v>
      </c>
      <c r="M1104" t="s">
        <v>15060</v>
      </c>
    </row>
    <row r="1105" spans="1:13" x14ac:dyDescent="0.3">
      <c r="A1105" t="s">
        <v>11857</v>
      </c>
      <c r="B1105" t="s">
        <v>13993</v>
      </c>
      <c r="C1105" t="s">
        <v>12828</v>
      </c>
      <c r="D1105">
        <v>599</v>
      </c>
      <c r="E1105">
        <v>1299</v>
      </c>
      <c r="F1105" s="13">
        <v>0.54</v>
      </c>
      <c r="G1105">
        <v>4.2</v>
      </c>
      <c r="H1105">
        <v>590</v>
      </c>
      <c r="I1105" s="13">
        <f>IF(Table11[[#This Row],[Discount Percentage]]&gt;=0.5,1,0)</f>
        <v>1</v>
      </c>
      <c r="K1105" s="5">
        <f>PRODUCT(Table11[[#This Row],[Actual Price]],Table11[[#This Row],[Rating Count]])</f>
        <v>766410</v>
      </c>
      <c r="L1105" t="s">
        <v>15055</v>
      </c>
      <c r="M1105" t="s">
        <v>15059</v>
      </c>
    </row>
    <row r="1106" spans="1:13" x14ac:dyDescent="0.3">
      <c r="A1106" t="s">
        <v>11664</v>
      </c>
      <c r="B1106" t="s">
        <v>13974</v>
      </c>
      <c r="C1106" t="s">
        <v>12828</v>
      </c>
      <c r="D1106">
        <v>2790</v>
      </c>
      <c r="E1106">
        <v>4890</v>
      </c>
      <c r="F1106" s="13">
        <v>0.43</v>
      </c>
      <c r="G1106">
        <v>3.9</v>
      </c>
      <c r="H1106">
        <v>588</v>
      </c>
      <c r="I1106" s="13">
        <f>IF(Table11[[#This Row],[Discount Percentage]]&gt;=0.5,1,0)</f>
        <v>0</v>
      </c>
      <c r="K1106" s="5">
        <f>PRODUCT(Table11[[#This Row],[Actual Price]],Table11[[#This Row],[Rating Count]])</f>
        <v>2875320</v>
      </c>
      <c r="L1106" t="s">
        <v>15055</v>
      </c>
      <c r="M1106" t="s">
        <v>15058</v>
      </c>
    </row>
    <row r="1107" spans="1:13" x14ac:dyDescent="0.3">
      <c r="A1107" t="s">
        <v>9949</v>
      </c>
      <c r="B1107" t="s">
        <v>13809</v>
      </c>
      <c r="C1107" t="s">
        <v>12828</v>
      </c>
      <c r="D1107">
        <v>599</v>
      </c>
      <c r="E1107">
        <v>2799</v>
      </c>
      <c r="F1107" s="13">
        <v>0.79</v>
      </c>
      <c r="G1107">
        <v>3.9</v>
      </c>
      <c r="H1107">
        <v>578</v>
      </c>
      <c r="I1107" s="13">
        <f>IF(Table11[[#This Row],[Discount Percentage]]&gt;=0.5,1,0)</f>
        <v>1</v>
      </c>
      <c r="K1107" s="5">
        <f>PRODUCT(Table11[[#This Row],[Actual Price]],Table11[[#This Row],[Rating Count]])</f>
        <v>1617822</v>
      </c>
      <c r="L1107" t="s">
        <v>15055</v>
      </c>
      <c r="M1107" t="s">
        <v>15059</v>
      </c>
    </row>
    <row r="1108" spans="1:13" x14ac:dyDescent="0.3">
      <c r="A1108" t="s">
        <v>1475</v>
      </c>
      <c r="B1108" t="s">
        <v>14221</v>
      </c>
      <c r="C1108" t="s">
        <v>12824</v>
      </c>
      <c r="D1108">
        <v>599</v>
      </c>
      <c r="E1108">
        <v>849</v>
      </c>
      <c r="F1108" s="13">
        <v>0.28999999999999998</v>
      </c>
      <c r="G1108">
        <v>4.5</v>
      </c>
      <c r="H1108">
        <v>577</v>
      </c>
      <c r="I1108" s="13">
        <f>IF(Table11[[#This Row],[Discount Percentage]]&gt;=0.5,1,0)</f>
        <v>0</v>
      </c>
      <c r="K1108" s="5">
        <f>PRODUCT(Table11[[#This Row],[Actual Price]],Table11[[#This Row],[Rating Count]])</f>
        <v>489873</v>
      </c>
      <c r="L1108" t="s">
        <v>15055</v>
      </c>
      <c r="M1108" t="s">
        <v>15060</v>
      </c>
    </row>
    <row r="1109" spans="1:13" x14ac:dyDescent="0.3">
      <c r="A1109" t="s">
        <v>370</v>
      </c>
      <c r="B1109" t="s">
        <v>14127</v>
      </c>
      <c r="C1109" t="s">
        <v>12824</v>
      </c>
      <c r="D1109">
        <v>199</v>
      </c>
      <c r="E1109">
        <v>999</v>
      </c>
      <c r="F1109" s="13">
        <v>0.8</v>
      </c>
      <c r="G1109">
        <v>4</v>
      </c>
      <c r="H1109">
        <v>576</v>
      </c>
      <c r="I1109" s="13">
        <f>IF(Table11[[#This Row],[Discount Percentage]]&gt;=0.5,1,0)</f>
        <v>1</v>
      </c>
      <c r="K1109" s="5">
        <f>PRODUCT(Table11[[#This Row],[Actual Price]],Table11[[#This Row],[Rating Count]])</f>
        <v>575424</v>
      </c>
      <c r="L1109" t="s">
        <v>15054</v>
      </c>
      <c r="M1109" t="s">
        <v>15060</v>
      </c>
    </row>
    <row r="1110" spans="1:13" x14ac:dyDescent="0.3">
      <c r="A1110" t="s">
        <v>1595</v>
      </c>
      <c r="B1110" t="s">
        <v>14234</v>
      </c>
      <c r="C1110" t="s">
        <v>12825</v>
      </c>
      <c r="D1110">
        <v>799</v>
      </c>
      <c r="E1110">
        <v>1999</v>
      </c>
      <c r="F1110" s="13">
        <v>0.6</v>
      </c>
      <c r="G1110">
        <v>3.3</v>
      </c>
      <c r="H1110">
        <v>576</v>
      </c>
      <c r="I1110" s="13">
        <f>IF(Table11[[#This Row],[Discount Percentage]]&gt;=0.5,1,0)</f>
        <v>1</v>
      </c>
      <c r="K1110" s="5">
        <f>PRODUCT(Table11[[#This Row],[Actual Price]],Table11[[#This Row],[Rating Count]])</f>
        <v>1151424</v>
      </c>
      <c r="L1110" t="s">
        <v>15055</v>
      </c>
      <c r="M1110" t="s">
        <v>15060</v>
      </c>
    </row>
    <row r="1111" spans="1:13" x14ac:dyDescent="0.3">
      <c r="A1111" t="s">
        <v>2077</v>
      </c>
      <c r="B1111" t="s">
        <v>14273</v>
      </c>
      <c r="C1111" t="s">
        <v>12825</v>
      </c>
      <c r="D1111">
        <v>32990</v>
      </c>
      <c r="E1111">
        <v>56790</v>
      </c>
      <c r="F1111" s="13">
        <v>0.42</v>
      </c>
      <c r="G1111">
        <v>4.3</v>
      </c>
      <c r="H1111">
        <v>567</v>
      </c>
      <c r="I1111" s="13">
        <f>IF(Table11[[#This Row],[Discount Percentage]]&gt;=0.5,1,0)</f>
        <v>0</v>
      </c>
      <c r="K1111" s="5">
        <f>PRODUCT(Table11[[#This Row],[Actual Price]],Table11[[#This Row],[Rating Count]])</f>
        <v>32199930</v>
      </c>
      <c r="L1111" t="s">
        <v>15055</v>
      </c>
      <c r="M1111" t="s">
        <v>15060</v>
      </c>
    </row>
    <row r="1112" spans="1:13" x14ac:dyDescent="0.3">
      <c r="A1112" t="s">
        <v>11001</v>
      </c>
      <c r="B1112" t="s">
        <v>14916</v>
      </c>
      <c r="C1112" t="s">
        <v>12828</v>
      </c>
      <c r="D1112">
        <v>2092</v>
      </c>
      <c r="E1112">
        <v>4600</v>
      </c>
      <c r="F1112" s="13">
        <v>0.55000000000000004</v>
      </c>
      <c r="G1112">
        <v>4.3</v>
      </c>
      <c r="H1112">
        <v>562</v>
      </c>
      <c r="I1112" s="13">
        <f>IF(Table11[[#This Row],[Discount Percentage]]&gt;=0.5,1,0)</f>
        <v>1</v>
      </c>
      <c r="K1112" s="5">
        <f>PRODUCT(Table11[[#This Row],[Actual Price]],Table11[[#This Row],[Rating Count]])</f>
        <v>2585200</v>
      </c>
      <c r="L1112" t="s">
        <v>15055</v>
      </c>
      <c r="M1112" t="s">
        <v>15060</v>
      </c>
    </row>
    <row r="1113" spans="1:13" x14ac:dyDescent="0.3">
      <c r="A1113" t="s">
        <v>11422</v>
      </c>
      <c r="B1113" t="s">
        <v>14945</v>
      </c>
      <c r="C1113" t="s">
        <v>12828</v>
      </c>
      <c r="D1113">
        <v>3645</v>
      </c>
      <c r="E1113">
        <v>6070</v>
      </c>
      <c r="F1113" s="13">
        <v>0.4</v>
      </c>
      <c r="G1113">
        <v>4.2</v>
      </c>
      <c r="H1113">
        <v>561</v>
      </c>
      <c r="I1113" s="13">
        <f>IF(Table11[[#This Row],[Discount Percentage]]&gt;=0.5,1,0)</f>
        <v>0</v>
      </c>
      <c r="K1113" s="5">
        <f>PRODUCT(Table11[[#This Row],[Actual Price]],Table11[[#This Row],[Rating Count]])</f>
        <v>3405270</v>
      </c>
      <c r="L1113" t="s">
        <v>15055</v>
      </c>
      <c r="M1113" t="s">
        <v>15059</v>
      </c>
    </row>
    <row r="1114" spans="1:13" x14ac:dyDescent="0.3">
      <c r="A1114" t="s">
        <v>11512</v>
      </c>
      <c r="B1114" t="s">
        <v>14953</v>
      </c>
      <c r="C1114" t="s">
        <v>12828</v>
      </c>
      <c r="D1114">
        <v>587</v>
      </c>
      <c r="E1114">
        <v>1295</v>
      </c>
      <c r="F1114" s="13">
        <v>0.55000000000000004</v>
      </c>
      <c r="G1114">
        <v>4.0999999999999996</v>
      </c>
      <c r="H1114">
        <v>557</v>
      </c>
      <c r="I1114" s="13">
        <f>IF(Table11[[#This Row],[Discount Percentage]]&gt;=0.5,1,0)</f>
        <v>1</v>
      </c>
      <c r="K1114" s="5">
        <f>PRODUCT(Table11[[#This Row],[Actual Price]],Table11[[#This Row],[Rating Count]])</f>
        <v>721315</v>
      </c>
      <c r="L1114" t="s">
        <v>15055</v>
      </c>
      <c r="M1114" t="s">
        <v>15059</v>
      </c>
    </row>
    <row r="1115" spans="1:13" x14ac:dyDescent="0.3">
      <c r="A1115" t="s">
        <v>10151</v>
      </c>
      <c r="B1115" t="s">
        <v>14867</v>
      </c>
      <c r="C1115" t="s">
        <v>12828</v>
      </c>
      <c r="D1115">
        <v>474</v>
      </c>
      <c r="E1115">
        <v>1299</v>
      </c>
      <c r="F1115" s="13">
        <v>0.64</v>
      </c>
      <c r="G1115">
        <v>4.0999999999999996</v>
      </c>
      <c r="H1115">
        <v>550</v>
      </c>
      <c r="I1115" s="13">
        <f>IF(Table11[[#This Row],[Discount Percentage]]&gt;=0.5,1,0)</f>
        <v>1</v>
      </c>
      <c r="K1115" s="5">
        <f>PRODUCT(Table11[[#This Row],[Actual Price]],Table11[[#This Row],[Rating Count]])</f>
        <v>714450</v>
      </c>
      <c r="L1115" t="s">
        <v>15053</v>
      </c>
      <c r="M1115" t="s">
        <v>15059</v>
      </c>
    </row>
    <row r="1116" spans="1:13" x14ac:dyDescent="0.3">
      <c r="A1116" t="s">
        <v>12753</v>
      </c>
      <c r="B1116" t="s">
        <v>15033</v>
      </c>
      <c r="C1116" t="s">
        <v>12828</v>
      </c>
      <c r="D1116">
        <v>949</v>
      </c>
      <c r="E1116">
        <v>2299</v>
      </c>
      <c r="F1116" s="13">
        <v>0.59</v>
      </c>
      <c r="G1116">
        <v>3.6</v>
      </c>
      <c r="H1116">
        <v>550</v>
      </c>
      <c r="I1116" s="13">
        <f>IF(Table11[[#This Row],[Discount Percentage]]&gt;=0.5,1,0)</f>
        <v>1</v>
      </c>
      <c r="K1116" s="5">
        <f>PRODUCT(Table11[[#This Row],[Actual Price]],Table11[[#This Row],[Rating Count]])</f>
        <v>1264450</v>
      </c>
      <c r="L1116" t="s">
        <v>15055</v>
      </c>
      <c r="M1116" t="s">
        <v>15059</v>
      </c>
    </row>
    <row r="1117" spans="1:13" x14ac:dyDescent="0.3">
      <c r="A1117" t="s">
        <v>9605</v>
      </c>
      <c r="B1117" t="s">
        <v>14826</v>
      </c>
      <c r="C1117" t="s">
        <v>12828</v>
      </c>
      <c r="D1117">
        <v>2799</v>
      </c>
      <c r="E1117">
        <v>3499</v>
      </c>
      <c r="F1117" s="13">
        <v>0.2</v>
      </c>
      <c r="G1117">
        <v>4.5</v>
      </c>
      <c r="H1117">
        <v>546</v>
      </c>
      <c r="I1117" s="13">
        <f>IF(Table11[[#This Row],[Discount Percentage]]&gt;=0.5,1,0)</f>
        <v>0</v>
      </c>
      <c r="K1117" s="5">
        <f>PRODUCT(Table11[[#This Row],[Actual Price]],Table11[[#This Row],[Rating Count]])</f>
        <v>1910454</v>
      </c>
      <c r="L1117" t="s">
        <v>15055</v>
      </c>
      <c r="M1117" t="s">
        <v>15060</v>
      </c>
    </row>
    <row r="1118" spans="1:13" x14ac:dyDescent="0.3">
      <c r="A1118" t="s">
        <v>2824</v>
      </c>
      <c r="B1118" t="s">
        <v>14340</v>
      </c>
      <c r="C1118" t="s">
        <v>12825</v>
      </c>
      <c r="D1118">
        <v>199</v>
      </c>
      <c r="E1118">
        <v>499</v>
      </c>
      <c r="F1118" s="13">
        <v>0.6</v>
      </c>
      <c r="G1118">
        <v>3.8</v>
      </c>
      <c r="H1118">
        <v>538</v>
      </c>
      <c r="I1118" s="13">
        <f>IF(Table11[[#This Row],[Discount Percentage]]&gt;=0.5,1,0)</f>
        <v>1</v>
      </c>
      <c r="K1118" s="5">
        <f>PRODUCT(Table11[[#This Row],[Actual Price]],Table11[[#This Row],[Rating Count]])</f>
        <v>268462</v>
      </c>
      <c r="L1118" t="s">
        <v>15054</v>
      </c>
      <c r="M1118" t="s">
        <v>15060</v>
      </c>
    </row>
    <row r="1119" spans="1:13" x14ac:dyDescent="0.3">
      <c r="A1119" t="s">
        <v>743</v>
      </c>
      <c r="B1119" t="s">
        <v>14157</v>
      </c>
      <c r="C1119" t="s">
        <v>12824</v>
      </c>
      <c r="D1119">
        <v>209</v>
      </c>
      <c r="E1119">
        <v>499</v>
      </c>
      <c r="F1119" s="13">
        <v>0.57999999999999996</v>
      </c>
      <c r="G1119">
        <v>3.9</v>
      </c>
      <c r="H1119">
        <v>536</v>
      </c>
      <c r="I1119" s="13">
        <f>IF(Table11[[#This Row],[Discount Percentage]]&gt;=0.5,1,0)</f>
        <v>1</v>
      </c>
      <c r="K1119" s="5">
        <f>PRODUCT(Table11[[#This Row],[Actual Price]],Table11[[#This Row],[Rating Count]])</f>
        <v>267464</v>
      </c>
      <c r="L1119" t="s">
        <v>15053</v>
      </c>
      <c r="M1119" t="s">
        <v>15060</v>
      </c>
    </row>
    <row r="1120" spans="1:13" x14ac:dyDescent="0.3">
      <c r="A1120" t="s">
        <v>11332</v>
      </c>
      <c r="B1120" t="s">
        <v>14938</v>
      </c>
      <c r="C1120" t="s">
        <v>12828</v>
      </c>
      <c r="D1120">
        <v>5395</v>
      </c>
      <c r="E1120">
        <v>19990</v>
      </c>
      <c r="F1120" s="13">
        <v>0.73</v>
      </c>
      <c r="G1120">
        <v>4.4000000000000004</v>
      </c>
      <c r="H1120">
        <v>535</v>
      </c>
      <c r="I1120" s="13">
        <f>IF(Table11[[#This Row],[Discount Percentage]]&gt;=0.5,1,0)</f>
        <v>1</v>
      </c>
      <c r="K1120" s="5">
        <f>PRODUCT(Table11[[#This Row],[Actual Price]],Table11[[#This Row],[Rating Count]])</f>
        <v>10694650</v>
      </c>
      <c r="L1120" t="s">
        <v>15055</v>
      </c>
      <c r="M1120" t="s">
        <v>15060</v>
      </c>
    </row>
    <row r="1121" spans="1:13" x14ac:dyDescent="0.3">
      <c r="A1121" t="s">
        <v>12492</v>
      </c>
      <c r="B1121" t="s">
        <v>15014</v>
      </c>
      <c r="C1121" t="s">
        <v>12828</v>
      </c>
      <c r="D1121">
        <v>5999</v>
      </c>
      <c r="E1121">
        <v>11495</v>
      </c>
      <c r="F1121" s="13">
        <v>0.48</v>
      </c>
      <c r="G1121">
        <v>4.3</v>
      </c>
      <c r="H1121">
        <v>534</v>
      </c>
      <c r="I1121" s="13">
        <f>IF(Table11[[#This Row],[Discount Percentage]]&gt;=0.5,1,0)</f>
        <v>0</v>
      </c>
      <c r="K1121" s="5">
        <f>PRODUCT(Table11[[#This Row],[Actual Price]],Table11[[#This Row],[Rating Count]])</f>
        <v>6138330</v>
      </c>
      <c r="L1121" t="s">
        <v>15055</v>
      </c>
      <c r="M1121" t="s">
        <v>15059</v>
      </c>
    </row>
    <row r="1122" spans="1:13" x14ac:dyDescent="0.3">
      <c r="A1122" t="s">
        <v>12059</v>
      </c>
      <c r="B1122" t="s">
        <v>14987</v>
      </c>
      <c r="C1122" t="s">
        <v>12828</v>
      </c>
      <c r="D1122">
        <v>759</v>
      </c>
      <c r="E1122">
        <v>1999</v>
      </c>
      <c r="F1122" s="13">
        <v>0.62</v>
      </c>
      <c r="G1122">
        <v>4.3</v>
      </c>
      <c r="H1122">
        <v>532</v>
      </c>
      <c r="I1122" s="13">
        <f>IF(Table11[[#This Row],[Discount Percentage]]&gt;=0.5,1,0)</f>
        <v>1</v>
      </c>
      <c r="K1122" s="5">
        <f>PRODUCT(Table11[[#This Row],[Actual Price]],Table11[[#This Row],[Rating Count]])</f>
        <v>1063468</v>
      </c>
      <c r="L1122" t="s">
        <v>15055</v>
      </c>
      <c r="M1122" t="s">
        <v>15059</v>
      </c>
    </row>
    <row r="1123" spans="1:13" x14ac:dyDescent="0.3">
      <c r="A1123" t="s">
        <v>2479</v>
      </c>
      <c r="B1123" t="s">
        <v>14311</v>
      </c>
      <c r="C1123" t="s">
        <v>12824</v>
      </c>
      <c r="D1123">
        <v>417.44</v>
      </c>
      <c r="E1123">
        <v>670</v>
      </c>
      <c r="F1123" s="13">
        <v>0.38</v>
      </c>
      <c r="G1123">
        <v>3.9</v>
      </c>
      <c r="H1123">
        <v>523</v>
      </c>
      <c r="I1123" s="13">
        <f>IF(Table11[[#This Row],[Discount Percentage]]&gt;=0.5,1,0)</f>
        <v>0</v>
      </c>
      <c r="K1123" s="5">
        <f>PRODUCT(Table11[[#This Row],[Actual Price]],Table11[[#This Row],[Rating Count]])</f>
        <v>350410</v>
      </c>
      <c r="L1123" t="s">
        <v>15053</v>
      </c>
      <c r="M1123" t="s">
        <v>15060</v>
      </c>
    </row>
    <row r="1124" spans="1:13" x14ac:dyDescent="0.3">
      <c r="A1124" t="s">
        <v>2394</v>
      </c>
      <c r="B1124" t="s">
        <v>14304</v>
      </c>
      <c r="C1124" t="s">
        <v>12825</v>
      </c>
      <c r="D1124">
        <v>349</v>
      </c>
      <c r="E1124">
        <v>999</v>
      </c>
      <c r="F1124" s="13">
        <v>0.65</v>
      </c>
      <c r="G1124">
        <v>4.2</v>
      </c>
      <c r="H1124">
        <v>513</v>
      </c>
      <c r="I1124" s="13">
        <f>IF(Table11[[#This Row],[Discount Percentage]]&gt;=0.5,1,0)</f>
        <v>1</v>
      </c>
      <c r="K1124" s="5">
        <f>PRODUCT(Table11[[#This Row],[Actual Price]],Table11[[#This Row],[Rating Count]])</f>
        <v>512487</v>
      </c>
      <c r="L1124" t="s">
        <v>15053</v>
      </c>
      <c r="M1124" t="s">
        <v>15060</v>
      </c>
    </row>
    <row r="1125" spans="1:13" x14ac:dyDescent="0.3">
      <c r="A1125" t="s">
        <v>1038</v>
      </c>
      <c r="B1125" t="s">
        <v>12944</v>
      </c>
      <c r="C1125" t="s">
        <v>12825</v>
      </c>
      <c r="D1125">
        <v>399</v>
      </c>
      <c r="E1125">
        <v>1999</v>
      </c>
      <c r="F1125" s="13">
        <v>0.8</v>
      </c>
      <c r="G1125">
        <v>4.5</v>
      </c>
      <c r="H1125">
        <v>505</v>
      </c>
      <c r="I1125" s="13">
        <f>IF(Table11[[#This Row],[Discount Percentage]]&gt;=0.5,1,0)</f>
        <v>1</v>
      </c>
      <c r="K1125" s="5">
        <f>PRODUCT(Table11[[#This Row],[Actual Price]],Table11[[#This Row],[Rating Count]])</f>
        <v>1009495</v>
      </c>
      <c r="L1125" t="s">
        <v>15053</v>
      </c>
      <c r="M1125" t="s">
        <v>15060</v>
      </c>
    </row>
    <row r="1126" spans="1:13" x14ac:dyDescent="0.3">
      <c r="A1126" t="s">
        <v>465</v>
      </c>
      <c r="B1126" t="s">
        <v>14136</v>
      </c>
      <c r="C1126" t="s">
        <v>12825</v>
      </c>
      <c r="D1126">
        <v>399</v>
      </c>
      <c r="E1126">
        <v>999</v>
      </c>
      <c r="F1126" s="13">
        <v>0.6</v>
      </c>
      <c r="G1126">
        <v>3.6</v>
      </c>
      <c r="H1126">
        <v>493</v>
      </c>
      <c r="I1126" s="13">
        <f>IF(Table11[[#This Row],[Discount Percentage]]&gt;=0.5,1,0)</f>
        <v>1</v>
      </c>
      <c r="K1126" s="5">
        <f>PRODUCT(Table11[[#This Row],[Actual Price]],Table11[[#This Row],[Rating Count]])</f>
        <v>492507</v>
      </c>
      <c r="L1126" t="s">
        <v>15053</v>
      </c>
      <c r="M1126" t="s">
        <v>15060</v>
      </c>
    </row>
    <row r="1127" spans="1:13" x14ac:dyDescent="0.3">
      <c r="A1127" t="s">
        <v>1715</v>
      </c>
      <c r="B1127" t="s">
        <v>14245</v>
      </c>
      <c r="C1127" t="s">
        <v>12824</v>
      </c>
      <c r="D1127">
        <v>320</v>
      </c>
      <c r="E1127">
        <v>599</v>
      </c>
      <c r="F1127" s="13">
        <v>0.47</v>
      </c>
      <c r="G1127">
        <v>4.0999999999999996</v>
      </c>
      <c r="H1127">
        <v>491</v>
      </c>
      <c r="I1127" s="13">
        <f>IF(Table11[[#This Row],[Discount Percentage]]&gt;=0.5,1,0)</f>
        <v>0</v>
      </c>
      <c r="K1127" s="5">
        <f>PRODUCT(Table11[[#This Row],[Actual Price]],Table11[[#This Row],[Rating Count]])</f>
        <v>294109</v>
      </c>
      <c r="L1127" t="s">
        <v>15053</v>
      </c>
      <c r="M1127" t="s">
        <v>15060</v>
      </c>
    </row>
    <row r="1128" spans="1:13" x14ac:dyDescent="0.3">
      <c r="A1128" t="s">
        <v>5247</v>
      </c>
      <c r="B1128" t="s">
        <v>14530</v>
      </c>
      <c r="C1128" t="s">
        <v>12824</v>
      </c>
      <c r="D1128">
        <v>129</v>
      </c>
      <c r="E1128">
        <v>999</v>
      </c>
      <c r="F1128" s="13">
        <v>0.87</v>
      </c>
      <c r="G1128">
        <v>4.2</v>
      </c>
      <c r="H1128">
        <v>491</v>
      </c>
      <c r="I1128" s="13">
        <f>IF(Table11[[#This Row],[Discount Percentage]]&gt;=0.5,1,0)</f>
        <v>1</v>
      </c>
      <c r="K1128" s="5">
        <f>PRODUCT(Table11[[#This Row],[Actual Price]],Table11[[#This Row],[Rating Count]])</f>
        <v>490509</v>
      </c>
      <c r="L1128" t="s">
        <v>15054</v>
      </c>
      <c r="M1128" t="s">
        <v>15059</v>
      </c>
    </row>
    <row r="1129" spans="1:13" x14ac:dyDescent="0.3">
      <c r="A1129" t="s">
        <v>1705</v>
      </c>
      <c r="B1129" t="s">
        <v>14222</v>
      </c>
      <c r="C1129" t="s">
        <v>12825</v>
      </c>
      <c r="D1129">
        <v>299</v>
      </c>
      <c r="E1129">
        <v>1199</v>
      </c>
      <c r="F1129" s="13">
        <v>0.75</v>
      </c>
      <c r="G1129">
        <v>3.7</v>
      </c>
      <c r="H1129">
        <v>490</v>
      </c>
      <c r="I1129" s="13">
        <f>IF(Table11[[#This Row],[Discount Percentage]]&gt;=0.5,1,0)</f>
        <v>1</v>
      </c>
      <c r="K1129" s="5">
        <f>PRODUCT(Table11[[#This Row],[Actual Price]],Table11[[#This Row],[Rating Count]])</f>
        <v>587510</v>
      </c>
      <c r="L1129" t="s">
        <v>15053</v>
      </c>
      <c r="M1129" t="s">
        <v>15060</v>
      </c>
    </row>
    <row r="1130" spans="1:13" x14ac:dyDescent="0.3">
      <c r="A1130" t="s">
        <v>12412</v>
      </c>
      <c r="B1130" t="s">
        <v>15009</v>
      </c>
      <c r="C1130" t="s">
        <v>12828</v>
      </c>
      <c r="D1130">
        <v>231</v>
      </c>
      <c r="E1130">
        <v>260</v>
      </c>
      <c r="F1130" s="13">
        <v>0.11</v>
      </c>
      <c r="G1130">
        <v>4.0999999999999996</v>
      </c>
      <c r="H1130">
        <v>490</v>
      </c>
      <c r="I1130" s="13">
        <f>IF(Table11[[#This Row],[Discount Percentage]]&gt;=0.5,1,0)</f>
        <v>0</v>
      </c>
      <c r="K1130" s="5">
        <f>PRODUCT(Table11[[#This Row],[Actual Price]],Table11[[#This Row],[Rating Count]])</f>
        <v>127400</v>
      </c>
      <c r="L1130" t="s">
        <v>15053</v>
      </c>
      <c r="M1130" t="s">
        <v>15060</v>
      </c>
    </row>
    <row r="1131" spans="1:13" x14ac:dyDescent="0.3">
      <c r="A1131" t="s">
        <v>7451</v>
      </c>
      <c r="B1131" t="s">
        <v>14693</v>
      </c>
      <c r="C1131" t="s">
        <v>12825</v>
      </c>
      <c r="D1131">
        <v>116</v>
      </c>
      <c r="E1131">
        <v>200</v>
      </c>
      <c r="F1131" s="13">
        <v>0.42</v>
      </c>
      <c r="G1131">
        <v>4.3</v>
      </c>
      <c r="H1131">
        <v>485</v>
      </c>
      <c r="I1131" s="13">
        <f>IF(Table11[[#This Row],[Discount Percentage]]&gt;=0.5,1,0)</f>
        <v>0</v>
      </c>
      <c r="K1131" s="5">
        <f>PRODUCT(Table11[[#This Row],[Actual Price]],Table11[[#This Row],[Rating Count]])</f>
        <v>97000</v>
      </c>
      <c r="L1131" t="s">
        <v>15054</v>
      </c>
      <c r="M1131" t="s">
        <v>15059</v>
      </c>
    </row>
    <row r="1132" spans="1:13" x14ac:dyDescent="0.3">
      <c r="A1132" t="s">
        <v>2016</v>
      </c>
      <c r="B1132" t="s">
        <v>14268</v>
      </c>
      <c r="C1132" t="s">
        <v>12825</v>
      </c>
      <c r="D1132">
        <v>209</v>
      </c>
      <c r="E1132">
        <v>499</v>
      </c>
      <c r="F1132" s="13">
        <v>0.57999999999999996</v>
      </c>
      <c r="G1132">
        <v>4</v>
      </c>
      <c r="H1132">
        <v>479</v>
      </c>
      <c r="I1132" s="13">
        <f>IF(Table11[[#This Row],[Discount Percentage]]&gt;=0.5,1,0)</f>
        <v>1</v>
      </c>
      <c r="K1132" s="5">
        <f>PRODUCT(Table11[[#This Row],[Actual Price]],Table11[[#This Row],[Rating Count]])</f>
        <v>239021</v>
      </c>
      <c r="L1132" t="s">
        <v>15053</v>
      </c>
      <c r="M1132" t="s">
        <v>15060</v>
      </c>
    </row>
    <row r="1133" spans="1:13" x14ac:dyDescent="0.3">
      <c r="A1133" t="s">
        <v>9309</v>
      </c>
      <c r="B1133" t="s">
        <v>14817</v>
      </c>
      <c r="C1133" t="s">
        <v>12828</v>
      </c>
      <c r="D1133">
        <v>244</v>
      </c>
      <c r="E1133">
        <v>499</v>
      </c>
      <c r="F1133" s="13">
        <v>0.51</v>
      </c>
      <c r="G1133">
        <v>3.3</v>
      </c>
      <c r="H1133">
        <v>478</v>
      </c>
      <c r="I1133" s="13">
        <f>IF(Table11[[#This Row],[Discount Percentage]]&gt;=0.5,1,0)</f>
        <v>1</v>
      </c>
      <c r="K1133" s="5">
        <f>PRODUCT(Table11[[#This Row],[Actual Price]],Table11[[#This Row],[Rating Count]])</f>
        <v>238522</v>
      </c>
      <c r="L1133" t="s">
        <v>15053</v>
      </c>
      <c r="M1133" t="s">
        <v>15060</v>
      </c>
    </row>
    <row r="1134" spans="1:13" x14ac:dyDescent="0.3">
      <c r="A1134" t="s">
        <v>2101</v>
      </c>
      <c r="B1134" t="s">
        <v>14221</v>
      </c>
      <c r="C1134" t="s">
        <v>12824</v>
      </c>
      <c r="D1134">
        <v>599</v>
      </c>
      <c r="E1134">
        <v>849</v>
      </c>
      <c r="F1134" s="13">
        <v>0.28999999999999998</v>
      </c>
      <c r="G1134">
        <v>4.5</v>
      </c>
      <c r="H1134">
        <v>474</v>
      </c>
      <c r="I1134" s="13">
        <f>IF(Table11[[#This Row],[Discount Percentage]]&gt;=0.5,1,0)</f>
        <v>0</v>
      </c>
      <c r="K1134" s="5">
        <f>PRODUCT(Table11[[#This Row],[Actual Price]],Table11[[#This Row],[Rating Count]])</f>
        <v>402426</v>
      </c>
      <c r="L1134" t="s">
        <v>15055</v>
      </c>
      <c r="M1134" t="s">
        <v>15060</v>
      </c>
    </row>
    <row r="1135" spans="1:13" x14ac:dyDescent="0.3">
      <c r="A1135" t="s">
        <v>12793</v>
      </c>
      <c r="B1135" t="s">
        <v>15037</v>
      </c>
      <c r="C1135" t="s">
        <v>12828</v>
      </c>
      <c r="D1135">
        <v>2219</v>
      </c>
      <c r="E1135">
        <v>3080</v>
      </c>
      <c r="F1135" s="13">
        <v>0.28000000000000003</v>
      </c>
      <c r="G1135">
        <v>3.6</v>
      </c>
      <c r="H1135">
        <v>468</v>
      </c>
      <c r="I1135" s="13">
        <f>IF(Table11[[#This Row],[Discount Percentage]]&gt;=0.5,1,0)</f>
        <v>0</v>
      </c>
      <c r="K1135" s="5">
        <f>PRODUCT(Table11[[#This Row],[Actual Price]],Table11[[#This Row],[Rating Count]])</f>
        <v>1441440</v>
      </c>
      <c r="L1135" t="s">
        <v>15055</v>
      </c>
      <c r="M1135" t="s">
        <v>15059</v>
      </c>
    </row>
    <row r="1136" spans="1:13" x14ac:dyDescent="0.3">
      <c r="A1136" t="s">
        <v>2087</v>
      </c>
      <c r="B1136" t="s">
        <v>14274</v>
      </c>
      <c r="C1136" t="s">
        <v>12825</v>
      </c>
      <c r="D1136">
        <v>299</v>
      </c>
      <c r="E1136">
        <v>1199</v>
      </c>
      <c r="F1136" s="13">
        <v>0.75</v>
      </c>
      <c r="G1136">
        <v>3.5</v>
      </c>
      <c r="H1136">
        <v>466</v>
      </c>
      <c r="I1136" s="13">
        <f>IF(Table11[[#This Row],[Discount Percentage]]&gt;=0.5,1,0)</f>
        <v>1</v>
      </c>
      <c r="K1136" s="5">
        <f>PRODUCT(Table11[[#This Row],[Actual Price]],Table11[[#This Row],[Rating Count]])</f>
        <v>558734</v>
      </c>
      <c r="L1136" t="s">
        <v>15053</v>
      </c>
      <c r="M1136" t="s">
        <v>15060</v>
      </c>
    </row>
    <row r="1137" spans="1:13" x14ac:dyDescent="0.3">
      <c r="A1137" t="s">
        <v>4629</v>
      </c>
      <c r="B1137" t="s">
        <v>14481</v>
      </c>
      <c r="C1137" t="s">
        <v>12825</v>
      </c>
      <c r="D1137">
        <v>265</v>
      </c>
      <c r="E1137">
        <v>999</v>
      </c>
      <c r="F1137" s="13">
        <v>0.73</v>
      </c>
      <c r="G1137">
        <v>3.7</v>
      </c>
      <c r="H1137">
        <v>465</v>
      </c>
      <c r="I1137" s="13">
        <f>IF(Table11[[#This Row],[Discount Percentage]]&gt;=0.5,1,0)</f>
        <v>1</v>
      </c>
      <c r="K1137" s="5">
        <f>PRODUCT(Table11[[#This Row],[Actual Price]],Table11[[#This Row],[Rating Count]])</f>
        <v>464535</v>
      </c>
      <c r="L1137" t="s">
        <v>15053</v>
      </c>
      <c r="M1137" t="s">
        <v>15060</v>
      </c>
    </row>
    <row r="1138" spans="1:13" x14ac:dyDescent="0.3">
      <c r="A1138" t="s">
        <v>10406</v>
      </c>
      <c r="B1138" t="s">
        <v>14885</v>
      </c>
      <c r="C1138" t="s">
        <v>12828</v>
      </c>
      <c r="D1138">
        <v>1547</v>
      </c>
      <c r="E1138">
        <v>2890</v>
      </c>
      <c r="F1138" s="13">
        <v>0.46</v>
      </c>
      <c r="G1138">
        <v>3.9</v>
      </c>
      <c r="H1138">
        <v>463</v>
      </c>
      <c r="I1138" s="13">
        <f>IF(Table11[[#This Row],[Discount Percentage]]&gt;=0.5,1,0)</f>
        <v>0</v>
      </c>
      <c r="K1138" s="5">
        <f>PRODUCT(Table11[[#This Row],[Actual Price]],Table11[[#This Row],[Rating Count]])</f>
        <v>1338070</v>
      </c>
      <c r="L1138" t="s">
        <v>15055</v>
      </c>
      <c r="M1138" t="s">
        <v>15059</v>
      </c>
    </row>
    <row r="1139" spans="1:13" x14ac:dyDescent="0.3">
      <c r="A1139" t="s">
        <v>390</v>
      </c>
      <c r="B1139" t="s">
        <v>12878</v>
      </c>
      <c r="C1139" t="s">
        <v>12824</v>
      </c>
      <c r="D1139">
        <v>970</v>
      </c>
      <c r="E1139">
        <v>1999</v>
      </c>
      <c r="F1139" s="13">
        <v>0.51</v>
      </c>
      <c r="G1139">
        <v>4.2</v>
      </c>
      <c r="H1139">
        <v>462</v>
      </c>
      <c r="I1139" s="13">
        <f>IF(Table11[[#This Row],[Discount Percentage]]&gt;=0.5,1,0)</f>
        <v>1</v>
      </c>
      <c r="K1139" s="5">
        <f>PRODUCT(Table11[[#This Row],[Actual Price]],Table11[[#This Row],[Rating Count]])</f>
        <v>923538</v>
      </c>
      <c r="L1139" t="s">
        <v>15055</v>
      </c>
      <c r="M1139" t="s">
        <v>15060</v>
      </c>
    </row>
    <row r="1140" spans="1:13" x14ac:dyDescent="0.3">
      <c r="A1140" t="s">
        <v>10696</v>
      </c>
      <c r="B1140" t="s">
        <v>13881</v>
      </c>
      <c r="C1140" t="s">
        <v>12828</v>
      </c>
      <c r="D1140">
        <v>1399</v>
      </c>
      <c r="E1140">
        <v>2290</v>
      </c>
      <c r="F1140" s="13">
        <v>0.39</v>
      </c>
      <c r="G1140">
        <v>4.4000000000000004</v>
      </c>
      <c r="H1140">
        <v>461</v>
      </c>
      <c r="I1140" s="13">
        <f>IF(Table11[[#This Row],[Discount Percentage]]&gt;=0.5,1,0)</f>
        <v>0</v>
      </c>
      <c r="K1140" s="5">
        <f>PRODUCT(Table11[[#This Row],[Actual Price]],Table11[[#This Row],[Rating Count]])</f>
        <v>1055690</v>
      </c>
      <c r="L1140" t="s">
        <v>15055</v>
      </c>
      <c r="M1140" t="s">
        <v>15059</v>
      </c>
    </row>
    <row r="1141" spans="1:13" x14ac:dyDescent="0.3">
      <c r="A1141" t="s">
        <v>637</v>
      </c>
      <c r="B1141" t="s">
        <v>14148</v>
      </c>
      <c r="C1141" t="s">
        <v>12825</v>
      </c>
      <c r="D1141">
        <v>7999</v>
      </c>
      <c r="E1141">
        <v>14990</v>
      </c>
      <c r="F1141" s="13">
        <v>0.47</v>
      </c>
      <c r="G1141">
        <v>4.3</v>
      </c>
      <c r="H1141">
        <v>457</v>
      </c>
      <c r="I1141" s="13">
        <f>IF(Table11[[#This Row],[Discount Percentage]]&gt;=0.5,1,0)</f>
        <v>0</v>
      </c>
      <c r="K1141" s="5">
        <f>PRODUCT(Table11[[#This Row],[Actual Price]],Table11[[#This Row],[Rating Count]])</f>
        <v>6850430</v>
      </c>
      <c r="L1141" t="s">
        <v>15055</v>
      </c>
      <c r="M1141" t="s">
        <v>15060</v>
      </c>
    </row>
    <row r="1142" spans="1:13" x14ac:dyDescent="0.3">
      <c r="A1142" t="s">
        <v>12653</v>
      </c>
      <c r="B1142" t="s">
        <v>15024</v>
      </c>
      <c r="C1142" t="s">
        <v>12828</v>
      </c>
      <c r="D1142">
        <v>229</v>
      </c>
      <c r="E1142">
        <v>399</v>
      </c>
      <c r="F1142" s="13">
        <v>0.43</v>
      </c>
      <c r="G1142">
        <v>3.6</v>
      </c>
      <c r="H1142">
        <v>451</v>
      </c>
      <c r="I1142" s="13">
        <f>IF(Table11[[#This Row],[Discount Percentage]]&gt;=0.5,1,0)</f>
        <v>0</v>
      </c>
      <c r="K1142" s="5">
        <f>PRODUCT(Table11[[#This Row],[Actual Price]],Table11[[#This Row],[Rating Count]])</f>
        <v>179949</v>
      </c>
      <c r="L1142" t="s">
        <v>15053</v>
      </c>
      <c r="M1142" t="s">
        <v>15060</v>
      </c>
    </row>
    <row r="1143" spans="1:13" x14ac:dyDescent="0.3">
      <c r="A1143" t="s">
        <v>627</v>
      </c>
      <c r="B1143" t="s">
        <v>14147</v>
      </c>
      <c r="C1143" t="s">
        <v>12824</v>
      </c>
      <c r="D1143">
        <v>263</v>
      </c>
      <c r="E1143">
        <v>699</v>
      </c>
      <c r="F1143" s="13">
        <v>0.62</v>
      </c>
      <c r="G1143">
        <v>4.0999999999999996</v>
      </c>
      <c r="H1143">
        <v>450</v>
      </c>
      <c r="I1143" s="13">
        <f>IF(Table11[[#This Row],[Discount Percentage]]&gt;=0.5,1,0)</f>
        <v>1</v>
      </c>
      <c r="K1143" s="5">
        <f>PRODUCT(Table11[[#This Row],[Actual Price]],Table11[[#This Row],[Rating Count]])</f>
        <v>314550</v>
      </c>
      <c r="L1143" t="s">
        <v>15053</v>
      </c>
      <c r="M1143" t="s">
        <v>15060</v>
      </c>
    </row>
    <row r="1144" spans="1:13" x14ac:dyDescent="0.3">
      <c r="A1144" t="s">
        <v>9625</v>
      </c>
      <c r="B1144" t="s">
        <v>13779</v>
      </c>
      <c r="C1144" t="s">
        <v>12828</v>
      </c>
      <c r="D1144">
        <v>2399</v>
      </c>
      <c r="E1144">
        <v>4590</v>
      </c>
      <c r="F1144" s="13">
        <v>0.48</v>
      </c>
      <c r="G1144">
        <v>4.0999999999999996</v>
      </c>
      <c r="H1144">
        <v>444</v>
      </c>
      <c r="I1144" s="13">
        <f>IF(Table11[[#This Row],[Discount Percentage]]&gt;=0.5,1,0)</f>
        <v>0</v>
      </c>
      <c r="K1144" s="5">
        <f>PRODUCT(Table11[[#This Row],[Actual Price]],Table11[[#This Row],[Rating Count]])</f>
        <v>2037960</v>
      </c>
      <c r="L1144" t="s">
        <v>15055</v>
      </c>
      <c r="M1144" t="s">
        <v>15058</v>
      </c>
    </row>
    <row r="1145" spans="1:13" x14ac:dyDescent="0.3">
      <c r="A1145" t="s">
        <v>9484</v>
      </c>
      <c r="B1145" t="s">
        <v>14825</v>
      </c>
      <c r="C1145" t="s">
        <v>12828</v>
      </c>
      <c r="D1145">
        <v>1599</v>
      </c>
      <c r="E1145">
        <v>2900</v>
      </c>
      <c r="F1145" s="13">
        <v>0.45</v>
      </c>
      <c r="G1145">
        <v>3.7</v>
      </c>
      <c r="H1145">
        <v>441</v>
      </c>
      <c r="I1145" s="13">
        <f>IF(Table11[[#This Row],[Discount Percentage]]&gt;=0.5,1,0)</f>
        <v>0</v>
      </c>
      <c r="K1145" s="5">
        <f>PRODUCT(Table11[[#This Row],[Actual Price]],Table11[[#This Row],[Rating Count]])</f>
        <v>1278900</v>
      </c>
      <c r="L1145" t="s">
        <v>15055</v>
      </c>
      <c r="M1145" t="s">
        <v>15058</v>
      </c>
    </row>
    <row r="1146" spans="1:13" x14ac:dyDescent="0.3">
      <c r="A1146" t="s">
        <v>10930</v>
      </c>
      <c r="B1146" t="s">
        <v>14912</v>
      </c>
      <c r="C1146" t="s">
        <v>12828</v>
      </c>
      <c r="D1146">
        <v>1349</v>
      </c>
      <c r="E1146">
        <v>2999</v>
      </c>
      <c r="F1146" s="13">
        <v>0.55000000000000004</v>
      </c>
      <c r="G1146">
        <v>3.8</v>
      </c>
      <c r="H1146">
        <v>441</v>
      </c>
      <c r="I1146" s="13">
        <f>IF(Table11[[#This Row],[Discount Percentage]]&gt;=0.5,1,0)</f>
        <v>1</v>
      </c>
      <c r="K1146" s="5">
        <f>PRODUCT(Table11[[#This Row],[Actual Price]],Table11[[#This Row],[Rating Count]])</f>
        <v>1322559</v>
      </c>
      <c r="L1146" t="s">
        <v>15055</v>
      </c>
      <c r="M1146" t="s">
        <v>15060</v>
      </c>
    </row>
    <row r="1147" spans="1:13" x14ac:dyDescent="0.3">
      <c r="A1147" t="s">
        <v>7256</v>
      </c>
      <c r="B1147" t="s">
        <v>14677</v>
      </c>
      <c r="C1147" t="s">
        <v>12824</v>
      </c>
      <c r="D1147">
        <v>499</v>
      </c>
      <c r="E1147">
        <v>1299</v>
      </c>
      <c r="F1147" s="13">
        <v>0.62</v>
      </c>
      <c r="G1147">
        <v>4.5</v>
      </c>
      <c r="H1147">
        <v>434</v>
      </c>
      <c r="I1147" s="13">
        <f>IF(Table11[[#This Row],[Discount Percentage]]&gt;=0.5,1,0)</f>
        <v>1</v>
      </c>
      <c r="K1147" s="5">
        <f>PRODUCT(Table11[[#This Row],[Actual Price]],Table11[[#This Row],[Rating Count]])</f>
        <v>563766</v>
      </c>
      <c r="L1147" t="s">
        <v>15053</v>
      </c>
      <c r="M1147" t="s">
        <v>15059</v>
      </c>
    </row>
    <row r="1148" spans="1:13" x14ac:dyDescent="0.3">
      <c r="A1148" t="s">
        <v>2110</v>
      </c>
      <c r="B1148" t="s">
        <v>14275</v>
      </c>
      <c r="C1148" t="s">
        <v>12825</v>
      </c>
      <c r="D1148">
        <v>399</v>
      </c>
      <c r="E1148">
        <v>899</v>
      </c>
      <c r="F1148" s="13">
        <v>0.56000000000000005</v>
      </c>
      <c r="G1148">
        <v>3.4</v>
      </c>
      <c r="H1148">
        <v>431</v>
      </c>
      <c r="I1148" s="13">
        <f>IF(Table11[[#This Row],[Discount Percentage]]&gt;=0.5,1,0)</f>
        <v>1</v>
      </c>
      <c r="K1148" s="5">
        <f>PRODUCT(Table11[[#This Row],[Actual Price]],Table11[[#This Row],[Rating Count]])</f>
        <v>387469</v>
      </c>
      <c r="L1148" t="s">
        <v>15053</v>
      </c>
      <c r="M1148" t="s">
        <v>15060</v>
      </c>
    </row>
    <row r="1149" spans="1:13" x14ac:dyDescent="0.3">
      <c r="A1149" t="s">
        <v>7682</v>
      </c>
      <c r="B1149" t="s">
        <v>14709</v>
      </c>
      <c r="C1149" t="s">
        <v>12824</v>
      </c>
      <c r="D1149">
        <v>1409</v>
      </c>
      <c r="E1149">
        <v>2199</v>
      </c>
      <c r="F1149" s="13">
        <v>0.36</v>
      </c>
      <c r="G1149">
        <v>3.9</v>
      </c>
      <c r="H1149">
        <v>427</v>
      </c>
      <c r="I1149" s="13">
        <f>IF(Table11[[#This Row],[Discount Percentage]]&gt;=0.5,1,0)</f>
        <v>0</v>
      </c>
      <c r="K1149" s="5">
        <f>PRODUCT(Table11[[#This Row],[Actual Price]],Table11[[#This Row],[Rating Count]])</f>
        <v>938973</v>
      </c>
      <c r="L1149" t="s">
        <v>15055</v>
      </c>
      <c r="M1149" t="s">
        <v>15058</v>
      </c>
    </row>
    <row r="1150" spans="1:13" x14ac:dyDescent="0.3">
      <c r="A1150" t="s">
        <v>854</v>
      </c>
      <c r="B1150" t="s">
        <v>14164</v>
      </c>
      <c r="C1150" t="s">
        <v>12824</v>
      </c>
      <c r="D1150">
        <v>199</v>
      </c>
      <c r="E1150">
        <v>999</v>
      </c>
      <c r="F1150" s="13">
        <v>0.8</v>
      </c>
      <c r="G1150">
        <v>4.0999999999999996</v>
      </c>
      <c r="H1150">
        <v>425</v>
      </c>
      <c r="I1150" s="13">
        <f>IF(Table11[[#This Row],[Discount Percentage]]&gt;=0.5,1,0)</f>
        <v>1</v>
      </c>
      <c r="K1150" s="5">
        <f>PRODUCT(Table11[[#This Row],[Actual Price]],Table11[[#This Row],[Rating Count]])</f>
        <v>424575</v>
      </c>
      <c r="L1150" t="s">
        <v>15054</v>
      </c>
      <c r="M1150" t="s">
        <v>15060</v>
      </c>
    </row>
    <row r="1151" spans="1:13" x14ac:dyDescent="0.3">
      <c r="A1151" t="s">
        <v>1965</v>
      </c>
      <c r="B1151" t="s">
        <v>14263</v>
      </c>
      <c r="C1151" t="s">
        <v>12825</v>
      </c>
      <c r="D1151">
        <v>299</v>
      </c>
      <c r="E1151">
        <v>899</v>
      </c>
      <c r="F1151" s="13">
        <v>0.67</v>
      </c>
      <c r="G1151">
        <v>3.8</v>
      </c>
      <c r="H1151">
        <v>425</v>
      </c>
      <c r="I1151" s="13">
        <f>IF(Table11[[#This Row],[Discount Percentage]]&gt;=0.5,1,0)</f>
        <v>1</v>
      </c>
      <c r="K1151" s="5">
        <f>PRODUCT(Table11[[#This Row],[Actual Price]],Table11[[#This Row],[Rating Count]])</f>
        <v>382075</v>
      </c>
      <c r="L1151" t="s">
        <v>15053</v>
      </c>
      <c r="M1151" t="s">
        <v>15060</v>
      </c>
    </row>
    <row r="1152" spans="1:13" x14ac:dyDescent="0.3">
      <c r="A1152" t="s">
        <v>11624</v>
      </c>
      <c r="B1152" t="s">
        <v>13970</v>
      </c>
      <c r="C1152" t="s">
        <v>12828</v>
      </c>
      <c r="D1152">
        <v>2033</v>
      </c>
      <c r="E1152">
        <v>4295</v>
      </c>
      <c r="F1152" s="13">
        <v>0.53</v>
      </c>
      <c r="G1152">
        <v>3.4</v>
      </c>
      <c r="H1152">
        <v>422</v>
      </c>
      <c r="I1152" s="13">
        <f>IF(Table11[[#This Row],[Discount Percentage]]&gt;=0.5,1,0)</f>
        <v>1</v>
      </c>
      <c r="K1152" s="5">
        <f>PRODUCT(Table11[[#This Row],[Actual Price]],Table11[[#This Row],[Rating Count]])</f>
        <v>1812490</v>
      </c>
      <c r="L1152" t="s">
        <v>15055</v>
      </c>
      <c r="M1152" t="s">
        <v>15059</v>
      </c>
    </row>
    <row r="1153" spans="1:13" x14ac:dyDescent="0.3">
      <c r="A1153" t="s">
        <v>7770</v>
      </c>
      <c r="B1153" t="s">
        <v>13604</v>
      </c>
      <c r="C1153" t="s">
        <v>12827</v>
      </c>
      <c r="D1153">
        <v>300</v>
      </c>
      <c r="E1153">
        <v>300</v>
      </c>
      <c r="F1153" s="13">
        <v>0</v>
      </c>
      <c r="G1153">
        <v>4.2</v>
      </c>
      <c r="H1153">
        <v>419</v>
      </c>
      <c r="I1153" s="13">
        <f>IF(Table11[[#This Row],[Discount Percentage]]&gt;=0.5,1,0)</f>
        <v>0</v>
      </c>
      <c r="K1153" s="5">
        <f>PRODUCT(Table11[[#This Row],[Actual Price]],Table11[[#This Row],[Rating Count]])</f>
        <v>125700</v>
      </c>
      <c r="L1153" t="s">
        <v>15053</v>
      </c>
      <c r="M1153" t="s">
        <v>15059</v>
      </c>
    </row>
    <row r="1154" spans="1:13" x14ac:dyDescent="0.3">
      <c r="A1154" t="s">
        <v>8298</v>
      </c>
      <c r="B1154" t="s">
        <v>13654</v>
      </c>
      <c r="C1154" t="s">
        <v>12825</v>
      </c>
      <c r="D1154">
        <v>799</v>
      </c>
      <c r="E1154">
        <v>1999</v>
      </c>
      <c r="F1154" s="13">
        <v>0.6</v>
      </c>
      <c r="G1154">
        <v>3.7</v>
      </c>
      <c r="H1154">
        <v>418</v>
      </c>
      <c r="I1154" s="13">
        <f>IF(Table11[[#This Row],[Discount Percentage]]&gt;=0.5,1,0)</f>
        <v>1</v>
      </c>
      <c r="K1154" s="5">
        <f>PRODUCT(Table11[[#This Row],[Actual Price]],Table11[[#This Row],[Rating Count]])</f>
        <v>835582</v>
      </c>
      <c r="L1154" t="s">
        <v>15055</v>
      </c>
      <c r="M1154" t="s">
        <v>15058</v>
      </c>
    </row>
    <row r="1155" spans="1:13" x14ac:dyDescent="0.3">
      <c r="A1155" t="s">
        <v>4496</v>
      </c>
      <c r="B1155" t="s">
        <v>14470</v>
      </c>
      <c r="C1155" t="s">
        <v>12825</v>
      </c>
      <c r="D1155">
        <v>499</v>
      </c>
      <c r="E1155">
        <v>1899</v>
      </c>
      <c r="F1155" s="13">
        <v>0.74</v>
      </c>
      <c r="G1155">
        <v>4.0999999999999996</v>
      </c>
      <c r="H1155">
        <v>412</v>
      </c>
      <c r="I1155" s="13">
        <f>IF(Table11[[#This Row],[Discount Percentage]]&gt;=0.5,1,0)</f>
        <v>1</v>
      </c>
      <c r="K1155" s="5">
        <f>PRODUCT(Table11[[#This Row],[Actual Price]],Table11[[#This Row],[Rating Count]])</f>
        <v>782388</v>
      </c>
      <c r="L1155" t="s">
        <v>15053</v>
      </c>
      <c r="M1155" t="s">
        <v>15058</v>
      </c>
    </row>
    <row r="1156" spans="1:13" x14ac:dyDescent="0.3">
      <c r="A1156" t="s">
        <v>8185</v>
      </c>
      <c r="B1156" t="s">
        <v>14737</v>
      </c>
      <c r="C1156" t="s">
        <v>12824</v>
      </c>
      <c r="D1156">
        <v>1519</v>
      </c>
      <c r="E1156">
        <v>3499</v>
      </c>
      <c r="F1156" s="13">
        <v>0.56999999999999995</v>
      </c>
      <c r="G1156">
        <v>4.3</v>
      </c>
      <c r="H1156">
        <v>408</v>
      </c>
      <c r="I1156" s="13">
        <f>IF(Table11[[#This Row],[Discount Percentage]]&gt;=0.5,1,0)</f>
        <v>1</v>
      </c>
      <c r="K1156" s="5">
        <f>PRODUCT(Table11[[#This Row],[Actual Price]],Table11[[#This Row],[Rating Count]])</f>
        <v>1427592</v>
      </c>
      <c r="L1156" t="s">
        <v>15055</v>
      </c>
      <c r="M1156" t="s">
        <v>15059</v>
      </c>
    </row>
    <row r="1157" spans="1:13" x14ac:dyDescent="0.3">
      <c r="A1157" t="s">
        <v>1765</v>
      </c>
      <c r="B1157" t="s">
        <v>13023</v>
      </c>
      <c r="C1157" t="s">
        <v>12825</v>
      </c>
      <c r="D1157">
        <v>547</v>
      </c>
      <c r="E1157">
        <v>2999</v>
      </c>
      <c r="F1157" s="13">
        <v>0.82</v>
      </c>
      <c r="G1157">
        <v>4.3</v>
      </c>
      <c r="H1157">
        <v>407</v>
      </c>
      <c r="I1157" s="13">
        <f>IF(Table11[[#This Row],[Discount Percentage]]&gt;=0.5,1,0)</f>
        <v>1</v>
      </c>
      <c r="K1157" s="5">
        <f>PRODUCT(Table11[[#This Row],[Actual Price]],Table11[[#This Row],[Rating Count]])</f>
        <v>1220593</v>
      </c>
      <c r="L1157" t="s">
        <v>15055</v>
      </c>
      <c r="M1157" t="s">
        <v>15060</v>
      </c>
    </row>
    <row r="1158" spans="1:13" x14ac:dyDescent="0.3">
      <c r="A1158" t="s">
        <v>5944</v>
      </c>
      <c r="B1158" t="s">
        <v>14583</v>
      </c>
      <c r="C1158" t="s">
        <v>12824</v>
      </c>
      <c r="D1158">
        <v>289</v>
      </c>
      <c r="E1158">
        <v>999</v>
      </c>
      <c r="F1158" s="13">
        <v>0.71</v>
      </c>
      <c r="G1158">
        <v>4.0999999999999996</v>
      </c>
      <c r="H1158">
        <v>401</v>
      </c>
      <c r="I1158" s="13">
        <f>IF(Table11[[#This Row],[Discount Percentage]]&gt;=0.5,1,0)</f>
        <v>1</v>
      </c>
      <c r="K1158" s="5">
        <f>PRODUCT(Table11[[#This Row],[Actual Price]],Table11[[#This Row],[Rating Count]])</f>
        <v>400599</v>
      </c>
      <c r="L1158" t="s">
        <v>15053</v>
      </c>
      <c r="M1158" t="s">
        <v>15058</v>
      </c>
    </row>
    <row r="1159" spans="1:13" x14ac:dyDescent="0.3">
      <c r="A1159" t="s">
        <v>733</v>
      </c>
      <c r="B1159" t="s">
        <v>14156</v>
      </c>
      <c r="C1159" t="s">
        <v>12825</v>
      </c>
      <c r="D1159">
        <v>10901</v>
      </c>
      <c r="E1159">
        <v>30990</v>
      </c>
      <c r="F1159" s="13">
        <v>0.65</v>
      </c>
      <c r="G1159">
        <v>4.0999999999999996</v>
      </c>
      <c r="H1159">
        <v>398</v>
      </c>
      <c r="I1159" s="13">
        <f>IF(Table11[[#This Row],[Discount Percentage]]&gt;=0.5,1,0)</f>
        <v>1</v>
      </c>
      <c r="K1159" s="5">
        <f>PRODUCT(Table11[[#This Row],[Actual Price]],Table11[[#This Row],[Rating Count]])</f>
        <v>12334020</v>
      </c>
      <c r="L1159" t="s">
        <v>15055</v>
      </c>
      <c r="M1159" t="s">
        <v>15060</v>
      </c>
    </row>
    <row r="1160" spans="1:13" x14ac:dyDescent="0.3">
      <c r="A1160" t="s">
        <v>11282</v>
      </c>
      <c r="B1160" t="s">
        <v>14934</v>
      </c>
      <c r="C1160" t="s">
        <v>12828</v>
      </c>
      <c r="D1160">
        <v>2399</v>
      </c>
      <c r="E1160">
        <v>4200</v>
      </c>
      <c r="F1160" s="13">
        <v>0.43</v>
      </c>
      <c r="G1160">
        <v>3.8</v>
      </c>
      <c r="H1160">
        <v>397</v>
      </c>
      <c r="I1160" s="13">
        <f>IF(Table11[[#This Row],[Discount Percentage]]&gt;=0.5,1,0)</f>
        <v>0</v>
      </c>
      <c r="K1160" s="5">
        <f>PRODUCT(Table11[[#This Row],[Actual Price]],Table11[[#This Row],[Rating Count]])</f>
        <v>1667400</v>
      </c>
      <c r="L1160" t="s">
        <v>15055</v>
      </c>
      <c r="M1160" t="s">
        <v>15059</v>
      </c>
    </row>
    <row r="1161" spans="1:13" x14ac:dyDescent="0.3">
      <c r="A1161" t="s">
        <v>2743</v>
      </c>
      <c r="B1161" t="s">
        <v>13120</v>
      </c>
      <c r="C1161" t="s">
        <v>12825</v>
      </c>
      <c r="D1161">
        <v>699</v>
      </c>
      <c r="E1161">
        <v>1899</v>
      </c>
      <c r="F1161" s="13">
        <v>0.63</v>
      </c>
      <c r="G1161">
        <v>4.4000000000000004</v>
      </c>
      <c r="H1161">
        <v>390</v>
      </c>
      <c r="I1161" s="13">
        <f>IF(Table11[[#This Row],[Discount Percentage]]&gt;=0.5,1,0)</f>
        <v>1</v>
      </c>
      <c r="K1161" s="5">
        <f>PRODUCT(Table11[[#This Row],[Actual Price]],Table11[[#This Row],[Rating Count]])</f>
        <v>740610</v>
      </c>
      <c r="L1161" t="s">
        <v>15055</v>
      </c>
      <c r="M1161" t="s">
        <v>15060</v>
      </c>
    </row>
    <row r="1162" spans="1:13" x14ac:dyDescent="0.3">
      <c r="A1162" t="s">
        <v>6555</v>
      </c>
      <c r="B1162" t="s">
        <v>14626</v>
      </c>
      <c r="C1162" t="s">
        <v>12827</v>
      </c>
      <c r="D1162">
        <v>99</v>
      </c>
      <c r="E1162">
        <v>99</v>
      </c>
      <c r="F1162" s="13">
        <v>0</v>
      </c>
      <c r="G1162">
        <v>4.3</v>
      </c>
      <c r="H1162">
        <v>388</v>
      </c>
      <c r="I1162" s="13">
        <f>IF(Table11[[#This Row],[Discount Percentage]]&gt;=0.5,1,0)</f>
        <v>0</v>
      </c>
      <c r="K1162" s="5">
        <f>PRODUCT(Table11[[#This Row],[Actual Price]],Table11[[#This Row],[Rating Count]])</f>
        <v>38412</v>
      </c>
      <c r="L1162" t="s">
        <v>15054</v>
      </c>
      <c r="M1162" t="s">
        <v>15058</v>
      </c>
    </row>
    <row r="1163" spans="1:13" x14ac:dyDescent="0.3">
      <c r="A1163" t="s">
        <v>12350</v>
      </c>
      <c r="B1163" t="s">
        <v>14042</v>
      </c>
      <c r="C1163" t="s">
        <v>12828</v>
      </c>
      <c r="D1163">
        <v>1999</v>
      </c>
      <c r="E1163">
        <v>2999</v>
      </c>
      <c r="F1163" s="13">
        <v>0.33</v>
      </c>
      <c r="G1163">
        <v>4.4000000000000004</v>
      </c>
      <c r="H1163">
        <v>388</v>
      </c>
      <c r="I1163" s="13">
        <f>IF(Table11[[#This Row],[Discount Percentage]]&gt;=0.5,1,0)</f>
        <v>0</v>
      </c>
      <c r="K1163" s="5">
        <f>PRODUCT(Table11[[#This Row],[Actual Price]],Table11[[#This Row],[Rating Count]])</f>
        <v>1163612</v>
      </c>
      <c r="L1163" t="s">
        <v>15055</v>
      </c>
      <c r="M1163" t="s">
        <v>15059</v>
      </c>
    </row>
    <row r="1164" spans="1:13" x14ac:dyDescent="0.3">
      <c r="A1164" t="s">
        <v>1349</v>
      </c>
      <c r="B1164" t="s">
        <v>14209</v>
      </c>
      <c r="C1164" t="s">
        <v>12824</v>
      </c>
      <c r="D1164">
        <v>368</v>
      </c>
      <c r="E1164">
        <v>699</v>
      </c>
      <c r="F1164" s="13">
        <v>0.47</v>
      </c>
      <c r="G1164">
        <v>4.2</v>
      </c>
      <c r="H1164">
        <v>387</v>
      </c>
      <c r="I1164" s="13">
        <f>IF(Table11[[#This Row],[Discount Percentage]]&gt;=0.5,1,0)</f>
        <v>0</v>
      </c>
      <c r="K1164" s="5">
        <f>PRODUCT(Table11[[#This Row],[Actual Price]],Table11[[#This Row],[Rating Count]])</f>
        <v>270513</v>
      </c>
      <c r="L1164" t="s">
        <v>15053</v>
      </c>
      <c r="M1164" t="s">
        <v>15060</v>
      </c>
    </row>
    <row r="1165" spans="1:13" x14ac:dyDescent="0.3">
      <c r="A1165" t="s">
        <v>11502</v>
      </c>
      <c r="B1165" t="s">
        <v>14952</v>
      </c>
      <c r="C1165" t="s">
        <v>12828</v>
      </c>
      <c r="D1165">
        <v>999</v>
      </c>
      <c r="E1165">
        <v>1500</v>
      </c>
      <c r="F1165" s="13">
        <v>0.33</v>
      </c>
      <c r="G1165">
        <v>4.2</v>
      </c>
      <c r="H1165">
        <v>386</v>
      </c>
      <c r="I1165" s="13">
        <f>IF(Table11[[#This Row],[Discount Percentage]]&gt;=0.5,1,0)</f>
        <v>0</v>
      </c>
      <c r="K1165" s="5">
        <f>PRODUCT(Table11[[#This Row],[Actual Price]],Table11[[#This Row],[Rating Count]])</f>
        <v>579000</v>
      </c>
      <c r="L1165" t="s">
        <v>15055</v>
      </c>
      <c r="M1165" t="s">
        <v>15059</v>
      </c>
    </row>
    <row r="1166" spans="1:13" x14ac:dyDescent="0.3">
      <c r="A1166" t="s">
        <v>7025</v>
      </c>
      <c r="B1166" t="s">
        <v>14661</v>
      </c>
      <c r="C1166" t="s">
        <v>12824</v>
      </c>
      <c r="D1166">
        <v>199</v>
      </c>
      <c r="E1166">
        <v>999</v>
      </c>
      <c r="F1166" s="13">
        <v>0.8</v>
      </c>
      <c r="G1166">
        <v>4.2</v>
      </c>
      <c r="H1166">
        <v>362</v>
      </c>
      <c r="I1166" s="13">
        <f>IF(Table11[[#This Row],[Discount Percentage]]&gt;=0.5,1,0)</f>
        <v>1</v>
      </c>
      <c r="K1166" s="5">
        <f>PRODUCT(Table11[[#This Row],[Actual Price]],Table11[[#This Row],[Rating Count]])</f>
        <v>361638</v>
      </c>
      <c r="L1166" t="s">
        <v>15054</v>
      </c>
      <c r="M1166" t="s">
        <v>15059</v>
      </c>
    </row>
    <row r="1167" spans="1:13" x14ac:dyDescent="0.3">
      <c r="A1167" t="s">
        <v>7363</v>
      </c>
      <c r="B1167" t="s">
        <v>14686</v>
      </c>
      <c r="C1167" t="s">
        <v>12825</v>
      </c>
      <c r="D1167">
        <v>116</v>
      </c>
      <c r="E1167">
        <v>200</v>
      </c>
      <c r="F1167" s="13">
        <v>0.42</v>
      </c>
      <c r="G1167">
        <v>4.4000000000000004</v>
      </c>
      <c r="H1167">
        <v>357</v>
      </c>
      <c r="I1167" s="13">
        <f>IF(Table11[[#This Row],[Discount Percentage]]&gt;=0.5,1,0)</f>
        <v>0</v>
      </c>
      <c r="K1167" s="5">
        <f>PRODUCT(Table11[[#This Row],[Actual Price]],Table11[[#This Row],[Rating Count]])</f>
        <v>71400</v>
      </c>
      <c r="L1167" t="s">
        <v>15054</v>
      </c>
      <c r="M1167" t="s">
        <v>15059</v>
      </c>
    </row>
    <row r="1168" spans="1:13" x14ac:dyDescent="0.3">
      <c r="A1168" t="s">
        <v>1950</v>
      </c>
      <c r="B1168" t="s">
        <v>14262</v>
      </c>
      <c r="C1168" t="s">
        <v>12824</v>
      </c>
      <c r="D1168">
        <v>848.99</v>
      </c>
      <c r="E1168">
        <v>1490</v>
      </c>
      <c r="F1168" s="13">
        <v>0.43</v>
      </c>
      <c r="G1168">
        <v>3.9</v>
      </c>
      <c r="H1168">
        <v>356</v>
      </c>
      <c r="I1168" s="13">
        <f>IF(Table11[[#This Row],[Discount Percentage]]&gt;=0.5,1,0)</f>
        <v>0</v>
      </c>
      <c r="K1168" s="5">
        <f>PRODUCT(Table11[[#This Row],[Actual Price]],Table11[[#This Row],[Rating Count]])</f>
        <v>530440</v>
      </c>
      <c r="L1168" t="s">
        <v>15055</v>
      </c>
      <c r="M1168" t="s">
        <v>15060</v>
      </c>
    </row>
    <row r="1169" spans="1:13" x14ac:dyDescent="0.3">
      <c r="A1169" t="s">
        <v>10818</v>
      </c>
      <c r="B1169" t="s">
        <v>13893</v>
      </c>
      <c r="C1169" t="s">
        <v>12828</v>
      </c>
      <c r="D1169">
        <v>3711</v>
      </c>
      <c r="E1169">
        <v>4495</v>
      </c>
      <c r="F1169" s="13">
        <v>0.17</v>
      </c>
      <c r="G1169">
        <v>4.3</v>
      </c>
      <c r="H1169">
        <v>356</v>
      </c>
      <c r="I1169" s="13">
        <f>IF(Table11[[#This Row],[Discount Percentage]]&gt;=0.5,1,0)</f>
        <v>0</v>
      </c>
      <c r="K1169" s="5">
        <f>PRODUCT(Table11[[#This Row],[Actual Price]],Table11[[#This Row],[Rating Count]])</f>
        <v>1600220</v>
      </c>
      <c r="L1169" t="s">
        <v>15055</v>
      </c>
      <c r="M1169" t="s">
        <v>15059</v>
      </c>
    </row>
    <row r="1170" spans="1:13" x14ac:dyDescent="0.3">
      <c r="A1170" t="s">
        <v>334</v>
      </c>
      <c r="B1170" t="s">
        <v>14124</v>
      </c>
      <c r="C1170" t="s">
        <v>12824</v>
      </c>
      <c r="D1170">
        <v>599</v>
      </c>
      <c r="E1170">
        <v>599</v>
      </c>
      <c r="F1170" s="13">
        <v>0</v>
      </c>
      <c r="G1170">
        <v>4.3</v>
      </c>
      <c r="H1170">
        <v>355</v>
      </c>
      <c r="I1170" s="13">
        <f>IF(Table11[[#This Row],[Discount Percentage]]&gt;=0.5,1,0)</f>
        <v>0</v>
      </c>
      <c r="K1170" s="5">
        <f>PRODUCT(Table11[[#This Row],[Actual Price]],Table11[[#This Row],[Rating Count]])</f>
        <v>212645</v>
      </c>
      <c r="L1170" t="s">
        <v>15055</v>
      </c>
      <c r="M1170" t="s">
        <v>15060</v>
      </c>
    </row>
    <row r="1171" spans="1:13" x14ac:dyDescent="0.3">
      <c r="A1171" t="s">
        <v>6840</v>
      </c>
      <c r="B1171" t="s">
        <v>13515</v>
      </c>
      <c r="C1171" t="s">
        <v>12824</v>
      </c>
      <c r="D1171">
        <v>469</v>
      </c>
      <c r="E1171">
        <v>1499</v>
      </c>
      <c r="F1171" s="13">
        <v>0.69</v>
      </c>
      <c r="G1171">
        <v>4.0999999999999996</v>
      </c>
      <c r="H1171">
        <v>352</v>
      </c>
      <c r="I1171" s="13">
        <f>IF(Table11[[#This Row],[Discount Percentage]]&gt;=0.5,1,0)</f>
        <v>1</v>
      </c>
      <c r="K1171" s="5">
        <f>PRODUCT(Table11[[#This Row],[Actual Price]],Table11[[#This Row],[Rating Count]])</f>
        <v>527648</v>
      </c>
      <c r="L1171" t="s">
        <v>15053</v>
      </c>
      <c r="M1171" t="s">
        <v>15059</v>
      </c>
    </row>
    <row r="1172" spans="1:13" x14ac:dyDescent="0.3">
      <c r="A1172" t="s">
        <v>1670</v>
      </c>
      <c r="B1172" t="s">
        <v>14241</v>
      </c>
      <c r="C1172" t="s">
        <v>12825</v>
      </c>
      <c r="D1172">
        <v>8990</v>
      </c>
      <c r="E1172">
        <v>18990</v>
      </c>
      <c r="F1172" s="13">
        <v>0.53</v>
      </c>
      <c r="G1172">
        <v>3.9</v>
      </c>
      <c r="H1172">
        <v>350</v>
      </c>
      <c r="I1172" s="13">
        <f>IF(Table11[[#This Row],[Discount Percentage]]&gt;=0.5,1,0)</f>
        <v>1</v>
      </c>
      <c r="K1172" s="5">
        <f>PRODUCT(Table11[[#This Row],[Actual Price]],Table11[[#This Row],[Rating Count]])</f>
        <v>6646500</v>
      </c>
      <c r="L1172" t="s">
        <v>15055</v>
      </c>
      <c r="M1172" t="s">
        <v>15060</v>
      </c>
    </row>
    <row r="1173" spans="1:13" x14ac:dyDescent="0.3">
      <c r="A1173" t="s">
        <v>1500</v>
      </c>
      <c r="B1173" t="s">
        <v>12946</v>
      </c>
      <c r="C1173" t="s">
        <v>12825</v>
      </c>
      <c r="D1173">
        <v>339</v>
      </c>
      <c r="E1173">
        <v>1999</v>
      </c>
      <c r="F1173" s="13">
        <v>0.83</v>
      </c>
      <c r="G1173">
        <v>4</v>
      </c>
      <c r="H1173">
        <v>343</v>
      </c>
      <c r="I1173" s="13">
        <f>IF(Table11[[#This Row],[Discount Percentage]]&gt;=0.5,1,0)</f>
        <v>1</v>
      </c>
      <c r="K1173" s="5">
        <f>PRODUCT(Table11[[#This Row],[Actual Price]],Table11[[#This Row],[Rating Count]])</f>
        <v>685657</v>
      </c>
      <c r="L1173" t="s">
        <v>15053</v>
      </c>
      <c r="M1173" t="s">
        <v>15060</v>
      </c>
    </row>
    <row r="1174" spans="1:13" x14ac:dyDescent="0.3">
      <c r="A1174" t="s">
        <v>11756</v>
      </c>
      <c r="B1174" t="s">
        <v>14964</v>
      </c>
      <c r="C1174" t="s">
        <v>12828</v>
      </c>
      <c r="D1174">
        <v>2199</v>
      </c>
      <c r="E1174">
        <v>3999</v>
      </c>
      <c r="F1174" s="13">
        <v>0.45</v>
      </c>
      <c r="G1174">
        <v>3.5</v>
      </c>
      <c r="H1174">
        <v>340</v>
      </c>
      <c r="I1174" s="13">
        <f>IF(Table11[[#This Row],[Discount Percentage]]&gt;=0.5,1,0)</f>
        <v>0</v>
      </c>
      <c r="K1174" s="5">
        <f>PRODUCT(Table11[[#This Row],[Actual Price]],Table11[[#This Row],[Rating Count]])</f>
        <v>1359660</v>
      </c>
      <c r="L1174" t="s">
        <v>15055</v>
      </c>
      <c r="M1174" t="s">
        <v>15060</v>
      </c>
    </row>
    <row r="1175" spans="1:13" x14ac:dyDescent="0.3">
      <c r="A1175" t="s">
        <v>1854</v>
      </c>
      <c r="B1175" t="s">
        <v>13031</v>
      </c>
      <c r="C1175" t="s">
        <v>12825</v>
      </c>
      <c r="D1175">
        <v>204</v>
      </c>
      <c r="E1175">
        <v>599</v>
      </c>
      <c r="F1175" s="13">
        <v>0.66</v>
      </c>
      <c r="G1175">
        <v>3.6</v>
      </c>
      <c r="H1175">
        <v>339</v>
      </c>
      <c r="I1175" s="13">
        <f>IF(Table11[[#This Row],[Discount Percentage]]&gt;=0.5,1,0)</f>
        <v>1</v>
      </c>
      <c r="K1175" s="5">
        <f>PRODUCT(Table11[[#This Row],[Actual Price]],Table11[[#This Row],[Rating Count]])</f>
        <v>203061</v>
      </c>
      <c r="L1175" t="s">
        <v>15053</v>
      </c>
      <c r="M1175" t="s">
        <v>15060</v>
      </c>
    </row>
    <row r="1176" spans="1:13" x14ac:dyDescent="0.3">
      <c r="A1176" t="s">
        <v>11191</v>
      </c>
      <c r="B1176" t="s">
        <v>13929</v>
      </c>
      <c r="C1176" t="s">
        <v>12828</v>
      </c>
      <c r="D1176">
        <v>395</v>
      </c>
      <c r="E1176">
        <v>499</v>
      </c>
      <c r="F1176" s="13">
        <v>0.21</v>
      </c>
      <c r="G1176">
        <v>4</v>
      </c>
      <c r="H1176">
        <v>330</v>
      </c>
      <c r="I1176" s="13">
        <f>IF(Table11[[#This Row],[Discount Percentage]]&gt;=0.5,1,0)</f>
        <v>0</v>
      </c>
      <c r="K1176" s="5">
        <f>PRODUCT(Table11[[#This Row],[Actual Price]],Table11[[#This Row],[Rating Count]])</f>
        <v>164670</v>
      </c>
      <c r="L1176" t="s">
        <v>15053</v>
      </c>
      <c r="M1176" t="s">
        <v>15059</v>
      </c>
    </row>
    <row r="1177" spans="1:13" x14ac:dyDescent="0.3">
      <c r="A1177" t="s">
        <v>10736</v>
      </c>
      <c r="B1177" t="s">
        <v>14903</v>
      </c>
      <c r="C1177" t="s">
        <v>12828</v>
      </c>
      <c r="D1177">
        <v>1049</v>
      </c>
      <c r="E1177">
        <v>2499</v>
      </c>
      <c r="F1177" s="13">
        <v>0.57999999999999996</v>
      </c>
      <c r="G1177">
        <v>3.6</v>
      </c>
      <c r="H1177">
        <v>328</v>
      </c>
      <c r="I1177" s="13">
        <f>IF(Table11[[#This Row],[Discount Percentage]]&gt;=0.5,1,0)</f>
        <v>1</v>
      </c>
      <c r="K1177" s="5">
        <f>PRODUCT(Table11[[#This Row],[Actual Price]],Table11[[#This Row],[Rating Count]])</f>
        <v>819672</v>
      </c>
      <c r="L1177" t="s">
        <v>15055</v>
      </c>
      <c r="M1177" t="s">
        <v>15059</v>
      </c>
    </row>
    <row r="1178" spans="1:13" x14ac:dyDescent="0.3">
      <c r="A1178" t="s">
        <v>11292</v>
      </c>
      <c r="B1178" t="s">
        <v>14935</v>
      </c>
      <c r="C1178" t="s">
        <v>12828</v>
      </c>
      <c r="D1178">
        <v>2286</v>
      </c>
      <c r="E1178">
        <v>4495</v>
      </c>
      <c r="F1178" s="13">
        <v>0.49</v>
      </c>
      <c r="G1178">
        <v>3.9</v>
      </c>
      <c r="H1178">
        <v>326</v>
      </c>
      <c r="I1178" s="13">
        <f>IF(Table11[[#This Row],[Discount Percentage]]&gt;=0.5,1,0)</f>
        <v>0</v>
      </c>
      <c r="K1178" s="5">
        <f>PRODUCT(Table11[[#This Row],[Actual Price]],Table11[[#This Row],[Rating Count]])</f>
        <v>1465370</v>
      </c>
      <c r="L1178" t="s">
        <v>15055</v>
      </c>
      <c r="M1178" t="s">
        <v>15060</v>
      </c>
    </row>
    <row r="1179" spans="1:13" x14ac:dyDescent="0.3">
      <c r="A1179" t="s">
        <v>2223</v>
      </c>
      <c r="B1179" t="s">
        <v>14285</v>
      </c>
      <c r="C1179" t="s">
        <v>12825</v>
      </c>
      <c r="D1179">
        <v>349</v>
      </c>
      <c r="E1179">
        <v>799</v>
      </c>
      <c r="F1179" s="13">
        <v>0.56000000000000005</v>
      </c>
      <c r="G1179">
        <v>3.6</v>
      </c>
      <c r="H1179">
        <v>323</v>
      </c>
      <c r="I1179" s="13">
        <f>IF(Table11[[#This Row],[Discount Percentage]]&gt;=0.5,1,0)</f>
        <v>1</v>
      </c>
      <c r="K1179" s="5">
        <f>PRODUCT(Table11[[#This Row],[Actual Price]],Table11[[#This Row],[Rating Count]])</f>
        <v>258077</v>
      </c>
      <c r="L1179" t="s">
        <v>15053</v>
      </c>
      <c r="M1179" t="s">
        <v>15060</v>
      </c>
    </row>
    <row r="1180" spans="1:13" x14ac:dyDescent="0.3">
      <c r="A1180" t="s">
        <v>8277</v>
      </c>
      <c r="B1180" t="s">
        <v>14743</v>
      </c>
      <c r="C1180" t="s">
        <v>12824</v>
      </c>
      <c r="D1180">
        <v>37247</v>
      </c>
      <c r="E1180">
        <v>59890</v>
      </c>
      <c r="F1180" s="13">
        <v>0.38</v>
      </c>
      <c r="G1180">
        <v>4</v>
      </c>
      <c r="H1180">
        <v>323</v>
      </c>
      <c r="I1180" s="13">
        <f>IF(Table11[[#This Row],[Discount Percentage]]&gt;=0.5,1,0)</f>
        <v>0</v>
      </c>
      <c r="K1180" s="5">
        <f>PRODUCT(Table11[[#This Row],[Actual Price]],Table11[[#This Row],[Rating Count]])</f>
        <v>19344470</v>
      </c>
      <c r="L1180" t="s">
        <v>15055</v>
      </c>
      <c r="M1180" t="s">
        <v>15060</v>
      </c>
    </row>
    <row r="1181" spans="1:13" x14ac:dyDescent="0.3">
      <c r="A1181" t="s">
        <v>10234</v>
      </c>
      <c r="B1181" t="s">
        <v>14872</v>
      </c>
      <c r="C1181" t="s">
        <v>12828</v>
      </c>
      <c r="D1181">
        <v>12499</v>
      </c>
      <c r="E1181">
        <v>19825</v>
      </c>
      <c r="F1181" s="13">
        <v>0.37</v>
      </c>
      <c r="G1181">
        <v>4.0999999999999996</v>
      </c>
      <c r="H1181">
        <v>322</v>
      </c>
      <c r="I1181" s="13">
        <f>IF(Table11[[#This Row],[Discount Percentage]]&gt;=0.5,1,0)</f>
        <v>0</v>
      </c>
      <c r="K1181" s="5">
        <f>PRODUCT(Table11[[#This Row],[Actual Price]],Table11[[#This Row],[Rating Count]])</f>
        <v>6383650</v>
      </c>
      <c r="L1181" t="s">
        <v>15055</v>
      </c>
      <c r="M1181" t="s">
        <v>15058</v>
      </c>
    </row>
    <row r="1182" spans="1:13" x14ac:dyDescent="0.3">
      <c r="A1182" t="s">
        <v>522</v>
      </c>
      <c r="B1182" t="s">
        <v>12893</v>
      </c>
      <c r="C1182" t="s">
        <v>12824</v>
      </c>
      <c r="D1182">
        <v>199</v>
      </c>
      <c r="E1182">
        <v>349</v>
      </c>
      <c r="F1182" s="13">
        <v>0.43</v>
      </c>
      <c r="G1182">
        <v>4.0999999999999996</v>
      </c>
      <c r="H1182">
        <v>314</v>
      </c>
      <c r="I1182" s="13">
        <f>IF(Table11[[#This Row],[Discount Percentage]]&gt;=0.5,1,0)</f>
        <v>0</v>
      </c>
      <c r="K1182" s="5">
        <f>PRODUCT(Table11[[#This Row],[Actual Price]],Table11[[#This Row],[Rating Count]])</f>
        <v>109586</v>
      </c>
      <c r="L1182" t="s">
        <v>15054</v>
      </c>
      <c r="M1182" t="s">
        <v>15060</v>
      </c>
    </row>
    <row r="1183" spans="1:13" x14ac:dyDescent="0.3">
      <c r="A1183" t="s">
        <v>11322</v>
      </c>
      <c r="B1183" t="s">
        <v>13940</v>
      </c>
      <c r="C1183" t="s">
        <v>12828</v>
      </c>
      <c r="D1183">
        <v>299</v>
      </c>
      <c r="E1183">
        <v>595</v>
      </c>
      <c r="F1183" s="13">
        <v>0.5</v>
      </c>
      <c r="G1183">
        <v>4</v>
      </c>
      <c r="H1183">
        <v>314</v>
      </c>
      <c r="I1183" s="13">
        <f>IF(Table11[[#This Row],[Discount Percentage]]&gt;=0.5,1,0)</f>
        <v>1</v>
      </c>
      <c r="K1183" s="5">
        <f>PRODUCT(Table11[[#This Row],[Actual Price]],Table11[[#This Row],[Rating Count]])</f>
        <v>186830</v>
      </c>
      <c r="L1183" t="s">
        <v>15053</v>
      </c>
      <c r="M1183" t="s">
        <v>15058</v>
      </c>
    </row>
    <row r="1184" spans="1:13" x14ac:dyDescent="0.3">
      <c r="A1184" t="s">
        <v>1605</v>
      </c>
      <c r="B1184" t="s">
        <v>14235</v>
      </c>
      <c r="C1184" t="s">
        <v>12825</v>
      </c>
      <c r="D1184">
        <v>205</v>
      </c>
      <c r="E1184">
        <v>499</v>
      </c>
      <c r="F1184" s="13">
        <v>0.59</v>
      </c>
      <c r="G1184">
        <v>3.8</v>
      </c>
      <c r="H1184">
        <v>313</v>
      </c>
      <c r="I1184" s="13">
        <f>IF(Table11[[#This Row],[Discount Percentage]]&gt;=0.5,1,0)</f>
        <v>1</v>
      </c>
      <c r="K1184" s="5">
        <f>PRODUCT(Table11[[#This Row],[Actual Price]],Table11[[#This Row],[Rating Count]])</f>
        <v>156187</v>
      </c>
      <c r="L1184" t="s">
        <v>15053</v>
      </c>
      <c r="M1184" t="s">
        <v>15060</v>
      </c>
    </row>
    <row r="1185" spans="1:13" x14ac:dyDescent="0.3">
      <c r="A1185" t="s">
        <v>10971</v>
      </c>
      <c r="B1185" t="s">
        <v>14915</v>
      </c>
      <c r="C1185" t="s">
        <v>12828</v>
      </c>
      <c r="D1185">
        <v>1069</v>
      </c>
      <c r="E1185">
        <v>1699</v>
      </c>
      <c r="F1185" s="13">
        <v>0.37</v>
      </c>
      <c r="G1185">
        <v>3.9</v>
      </c>
      <c r="H1185">
        <v>313</v>
      </c>
      <c r="I1185" s="13">
        <f>IF(Table11[[#This Row],[Discount Percentage]]&gt;=0.5,1,0)</f>
        <v>0</v>
      </c>
      <c r="K1185" s="5">
        <f>PRODUCT(Table11[[#This Row],[Actual Price]],Table11[[#This Row],[Rating Count]])</f>
        <v>531787</v>
      </c>
      <c r="L1185" t="s">
        <v>15055</v>
      </c>
      <c r="M1185" t="s">
        <v>15060</v>
      </c>
    </row>
    <row r="1186" spans="1:13" x14ac:dyDescent="0.3">
      <c r="A1186" t="s">
        <v>9391</v>
      </c>
      <c r="B1186" t="s">
        <v>14822</v>
      </c>
      <c r="C1186" t="s">
        <v>12828</v>
      </c>
      <c r="D1186">
        <v>1299</v>
      </c>
      <c r="E1186">
        <v>1999</v>
      </c>
      <c r="F1186" s="13">
        <v>0.35</v>
      </c>
      <c r="G1186">
        <v>3.8</v>
      </c>
      <c r="H1186">
        <v>311</v>
      </c>
      <c r="I1186" s="13">
        <f>IF(Table11[[#This Row],[Discount Percentage]]&gt;=0.5,1,0)</f>
        <v>0</v>
      </c>
      <c r="K1186" s="5">
        <f>PRODUCT(Table11[[#This Row],[Actual Price]],Table11[[#This Row],[Rating Count]])</f>
        <v>621689</v>
      </c>
      <c r="L1186" t="s">
        <v>15055</v>
      </c>
      <c r="M1186" t="s">
        <v>15059</v>
      </c>
    </row>
    <row r="1187" spans="1:13" x14ac:dyDescent="0.3">
      <c r="A1187" t="s">
        <v>4564</v>
      </c>
      <c r="B1187" t="s">
        <v>14476</v>
      </c>
      <c r="C1187" t="s">
        <v>12825</v>
      </c>
      <c r="D1187">
        <v>99</v>
      </c>
      <c r="E1187">
        <v>999</v>
      </c>
      <c r="F1187" s="13">
        <v>0.9</v>
      </c>
      <c r="G1187">
        <v>4.4000000000000004</v>
      </c>
      <c r="H1187">
        <v>305</v>
      </c>
      <c r="I1187" s="13">
        <f>IF(Table11[[#This Row],[Discount Percentage]]&gt;=0.5,1,0)</f>
        <v>1</v>
      </c>
      <c r="K1187" s="5">
        <f>PRODUCT(Table11[[#This Row],[Actual Price]],Table11[[#This Row],[Rating Count]])</f>
        <v>304695</v>
      </c>
      <c r="L1187" t="s">
        <v>15054</v>
      </c>
      <c r="M1187" t="s">
        <v>15058</v>
      </c>
    </row>
    <row r="1188" spans="1:13" x14ac:dyDescent="0.3">
      <c r="A1188" t="s">
        <v>9856</v>
      </c>
      <c r="B1188" t="s">
        <v>14847</v>
      </c>
      <c r="C1188" t="s">
        <v>12828</v>
      </c>
      <c r="D1188">
        <v>999</v>
      </c>
      <c r="E1188">
        <v>1950</v>
      </c>
      <c r="F1188" s="13">
        <v>0.49</v>
      </c>
      <c r="G1188">
        <v>3.8</v>
      </c>
      <c r="H1188">
        <v>305</v>
      </c>
      <c r="I1188" s="13">
        <f>IF(Table11[[#This Row],[Discount Percentage]]&gt;=0.5,1,0)</f>
        <v>0</v>
      </c>
      <c r="K1188" s="5">
        <f>PRODUCT(Table11[[#This Row],[Actual Price]],Table11[[#This Row],[Rating Count]])</f>
        <v>594750</v>
      </c>
      <c r="L1188" t="s">
        <v>15055</v>
      </c>
      <c r="M1188" t="s">
        <v>15059</v>
      </c>
    </row>
    <row r="1189" spans="1:13" x14ac:dyDescent="0.3">
      <c r="A1189" t="s">
        <v>10991</v>
      </c>
      <c r="B1189" t="s">
        <v>13909</v>
      </c>
      <c r="C1189" t="s">
        <v>12828</v>
      </c>
      <c r="D1189">
        <v>1499</v>
      </c>
      <c r="E1189">
        <v>3500</v>
      </c>
      <c r="F1189" s="13">
        <v>0.56999999999999995</v>
      </c>
      <c r="G1189">
        <v>4.0999999999999996</v>
      </c>
      <c r="H1189">
        <v>303</v>
      </c>
      <c r="I1189" s="13">
        <f>IF(Table11[[#This Row],[Discount Percentage]]&gt;=0.5,1,0)</f>
        <v>1</v>
      </c>
      <c r="K1189" s="5">
        <f>PRODUCT(Table11[[#This Row],[Actual Price]],Table11[[#This Row],[Rating Count]])</f>
        <v>1060500</v>
      </c>
      <c r="L1189" t="s">
        <v>15055</v>
      </c>
      <c r="M1189" t="s">
        <v>15059</v>
      </c>
    </row>
    <row r="1190" spans="1:13" x14ac:dyDescent="0.3">
      <c r="A1190" t="s">
        <v>2919</v>
      </c>
      <c r="B1190" t="s">
        <v>14306</v>
      </c>
      <c r="C1190" t="s">
        <v>12825</v>
      </c>
      <c r="D1190">
        <v>1299</v>
      </c>
      <c r="E1190">
        <v>2499</v>
      </c>
      <c r="F1190" s="13">
        <v>0.48</v>
      </c>
      <c r="G1190">
        <v>4.3</v>
      </c>
      <c r="H1190">
        <v>301</v>
      </c>
      <c r="I1190" s="13">
        <f>IF(Table11[[#This Row],[Discount Percentage]]&gt;=0.5,1,0)</f>
        <v>0</v>
      </c>
      <c r="K1190" s="5">
        <f>PRODUCT(Table11[[#This Row],[Actual Price]],Table11[[#This Row],[Rating Count]])</f>
        <v>752199</v>
      </c>
      <c r="L1190" t="s">
        <v>15055</v>
      </c>
      <c r="M1190" t="s">
        <v>15058</v>
      </c>
    </row>
    <row r="1191" spans="1:13" x14ac:dyDescent="0.3">
      <c r="A1191" t="s">
        <v>12220</v>
      </c>
      <c r="B1191" t="s">
        <v>14029</v>
      </c>
      <c r="C1191" t="s">
        <v>12828</v>
      </c>
      <c r="D1191">
        <v>4899</v>
      </c>
      <c r="E1191">
        <v>8999</v>
      </c>
      <c r="F1191" s="13">
        <v>0.46</v>
      </c>
      <c r="G1191">
        <v>4.0999999999999996</v>
      </c>
      <c r="H1191">
        <v>297</v>
      </c>
      <c r="I1191" s="13">
        <f>IF(Table11[[#This Row],[Discount Percentage]]&gt;=0.5,1,0)</f>
        <v>0</v>
      </c>
      <c r="K1191" s="5">
        <f>PRODUCT(Table11[[#This Row],[Actual Price]],Table11[[#This Row],[Rating Count]])</f>
        <v>2672703</v>
      </c>
      <c r="L1191" t="s">
        <v>15055</v>
      </c>
      <c r="M1191" t="s">
        <v>15060</v>
      </c>
    </row>
    <row r="1192" spans="1:13" x14ac:dyDescent="0.3">
      <c r="A1192" t="s">
        <v>10848</v>
      </c>
      <c r="B1192" t="s">
        <v>13896</v>
      </c>
      <c r="C1192" t="s">
        <v>12828</v>
      </c>
      <c r="D1192">
        <v>351</v>
      </c>
      <c r="E1192">
        <v>899</v>
      </c>
      <c r="F1192" s="13">
        <v>0.61</v>
      </c>
      <c r="G1192">
        <v>3.9</v>
      </c>
      <c r="H1192">
        <v>296</v>
      </c>
      <c r="I1192" s="13">
        <f>IF(Table11[[#This Row],[Discount Percentage]]&gt;=0.5,1,0)</f>
        <v>1</v>
      </c>
      <c r="K1192" s="5">
        <f>PRODUCT(Table11[[#This Row],[Actual Price]],Table11[[#This Row],[Rating Count]])</f>
        <v>266104</v>
      </c>
      <c r="L1192" t="s">
        <v>15053</v>
      </c>
      <c r="M1192" t="s">
        <v>15059</v>
      </c>
    </row>
    <row r="1193" spans="1:13" x14ac:dyDescent="0.3">
      <c r="A1193" t="s">
        <v>2203</v>
      </c>
      <c r="B1193" t="s">
        <v>14283</v>
      </c>
      <c r="C1193" t="s">
        <v>12824</v>
      </c>
      <c r="D1193">
        <v>129</v>
      </c>
      <c r="E1193">
        <v>1000</v>
      </c>
      <c r="F1193" s="13">
        <v>0.87</v>
      </c>
      <c r="G1193">
        <v>3.9</v>
      </c>
      <c r="H1193">
        <v>295</v>
      </c>
      <c r="I1193" s="13">
        <f>IF(Table11[[#This Row],[Discount Percentage]]&gt;=0.5,1,0)</f>
        <v>1</v>
      </c>
      <c r="K1193" s="5">
        <f>PRODUCT(Table11[[#This Row],[Actual Price]],Table11[[#This Row],[Rating Count]])</f>
        <v>295000</v>
      </c>
      <c r="L1193" t="s">
        <v>15054</v>
      </c>
      <c r="M1193" t="s">
        <v>15060</v>
      </c>
    </row>
    <row r="1194" spans="1:13" x14ac:dyDescent="0.3">
      <c r="A1194" t="s">
        <v>8870</v>
      </c>
      <c r="B1194" t="s">
        <v>14789</v>
      </c>
      <c r="C1194" t="s">
        <v>12828</v>
      </c>
      <c r="D1194">
        <v>899</v>
      </c>
      <c r="E1194">
        <v>2000</v>
      </c>
      <c r="F1194" s="13">
        <v>0.55000000000000004</v>
      </c>
      <c r="G1194">
        <v>3.6</v>
      </c>
      <c r="H1194">
        <v>291</v>
      </c>
      <c r="I1194" s="13">
        <f>IF(Table11[[#This Row],[Discount Percentage]]&gt;=0.5,1,0)</f>
        <v>1</v>
      </c>
      <c r="K1194" s="5">
        <f>PRODUCT(Table11[[#This Row],[Actual Price]],Table11[[#This Row],[Rating Count]])</f>
        <v>582000</v>
      </c>
      <c r="L1194" t="s">
        <v>15055</v>
      </c>
      <c r="M1194" t="s">
        <v>15060</v>
      </c>
    </row>
    <row r="1195" spans="1:13" x14ac:dyDescent="0.3">
      <c r="A1195" t="s">
        <v>9919</v>
      </c>
      <c r="B1195" t="s">
        <v>14851</v>
      </c>
      <c r="C1195" t="s">
        <v>12828</v>
      </c>
      <c r="D1195">
        <v>298</v>
      </c>
      <c r="E1195">
        <v>499</v>
      </c>
      <c r="F1195" s="13">
        <v>0.4</v>
      </c>
      <c r="G1195">
        <v>4.4000000000000004</v>
      </c>
      <c r="H1195">
        <v>290</v>
      </c>
      <c r="I1195" s="13">
        <f>IF(Table11[[#This Row],[Discount Percentage]]&gt;=0.5,1,0)</f>
        <v>0</v>
      </c>
      <c r="K1195" s="5">
        <f>PRODUCT(Table11[[#This Row],[Actual Price]],Table11[[#This Row],[Rating Count]])</f>
        <v>144710</v>
      </c>
      <c r="L1195" t="s">
        <v>15053</v>
      </c>
      <c r="M1195" t="s">
        <v>15059</v>
      </c>
    </row>
    <row r="1196" spans="1:13" x14ac:dyDescent="0.3">
      <c r="A1196" t="s">
        <v>12009</v>
      </c>
      <c r="B1196" t="s">
        <v>14983</v>
      </c>
      <c r="C1196" t="s">
        <v>12828</v>
      </c>
      <c r="D1196">
        <v>3685</v>
      </c>
      <c r="E1196">
        <v>5495</v>
      </c>
      <c r="F1196" s="13">
        <v>0.33</v>
      </c>
      <c r="G1196">
        <v>4.0999999999999996</v>
      </c>
      <c r="H1196">
        <v>290</v>
      </c>
      <c r="I1196" s="13">
        <f>IF(Table11[[#This Row],[Discount Percentage]]&gt;=0.5,1,0)</f>
        <v>0</v>
      </c>
      <c r="K1196" s="5">
        <f>PRODUCT(Table11[[#This Row],[Actual Price]],Table11[[#This Row],[Rating Count]])</f>
        <v>1593550</v>
      </c>
      <c r="L1196" t="s">
        <v>15055</v>
      </c>
      <c r="M1196" t="s">
        <v>15059</v>
      </c>
    </row>
    <row r="1197" spans="1:13" x14ac:dyDescent="0.3">
      <c r="A1197" t="s">
        <v>12330</v>
      </c>
      <c r="B1197" t="s">
        <v>15003</v>
      </c>
      <c r="C1197" t="s">
        <v>12828</v>
      </c>
      <c r="D1197">
        <v>4999</v>
      </c>
      <c r="E1197">
        <v>24999</v>
      </c>
      <c r="F1197" s="13">
        <v>0.8</v>
      </c>
      <c r="G1197">
        <v>4.5</v>
      </c>
      <c r="H1197">
        <v>287</v>
      </c>
      <c r="I1197" s="13">
        <f>IF(Table11[[#This Row],[Discount Percentage]]&gt;=0.5,1,0)</f>
        <v>1</v>
      </c>
      <c r="K1197" s="5">
        <f>PRODUCT(Table11[[#This Row],[Actual Price]],Table11[[#This Row],[Rating Count]])</f>
        <v>7174713</v>
      </c>
      <c r="L1197" t="s">
        <v>15055</v>
      </c>
      <c r="M1197" t="s">
        <v>15060</v>
      </c>
    </row>
    <row r="1198" spans="1:13" x14ac:dyDescent="0.3">
      <c r="A1198" t="s">
        <v>12340</v>
      </c>
      <c r="B1198" t="s">
        <v>15004</v>
      </c>
      <c r="C1198" t="s">
        <v>12828</v>
      </c>
      <c r="D1198">
        <v>390</v>
      </c>
      <c r="E1198">
        <v>799</v>
      </c>
      <c r="F1198" s="13">
        <v>0.51</v>
      </c>
      <c r="G1198">
        <v>3.8</v>
      </c>
      <c r="H1198">
        <v>287</v>
      </c>
      <c r="I1198" s="13">
        <f>IF(Table11[[#This Row],[Discount Percentage]]&gt;=0.5,1,0)</f>
        <v>1</v>
      </c>
      <c r="K1198" s="5">
        <f>PRODUCT(Table11[[#This Row],[Actual Price]],Table11[[#This Row],[Rating Count]])</f>
        <v>229313</v>
      </c>
      <c r="L1198" t="s">
        <v>15053</v>
      </c>
      <c r="M1198" t="s">
        <v>15060</v>
      </c>
    </row>
    <row r="1199" spans="1:13" x14ac:dyDescent="0.3">
      <c r="A1199" t="s">
        <v>1284</v>
      </c>
      <c r="B1199" t="s">
        <v>14203</v>
      </c>
      <c r="C1199" t="s">
        <v>12825</v>
      </c>
      <c r="D1199">
        <v>655</v>
      </c>
      <c r="E1199">
        <v>1099</v>
      </c>
      <c r="F1199" s="13">
        <v>0.4</v>
      </c>
      <c r="G1199">
        <v>3.2</v>
      </c>
      <c r="H1199">
        <v>285</v>
      </c>
      <c r="I1199" s="13">
        <f>IF(Table11[[#This Row],[Discount Percentage]]&gt;=0.5,1,0)</f>
        <v>0</v>
      </c>
      <c r="K1199" s="5">
        <f>PRODUCT(Table11[[#This Row],[Actual Price]],Table11[[#This Row],[Rating Count]])</f>
        <v>313215</v>
      </c>
      <c r="L1199" t="s">
        <v>15055</v>
      </c>
      <c r="M1199" t="s">
        <v>15060</v>
      </c>
    </row>
    <row r="1200" spans="1:13" x14ac:dyDescent="0.3">
      <c r="A1200" t="s">
        <v>1168</v>
      </c>
      <c r="B1200" t="s">
        <v>14191</v>
      </c>
      <c r="C1200" t="s">
        <v>12825</v>
      </c>
      <c r="D1200">
        <v>349</v>
      </c>
      <c r="E1200">
        <v>599</v>
      </c>
      <c r="F1200" s="13">
        <v>0.42</v>
      </c>
      <c r="G1200">
        <v>4.2</v>
      </c>
      <c r="H1200">
        <v>284</v>
      </c>
      <c r="I1200" s="13">
        <f>IF(Table11[[#This Row],[Discount Percentage]]&gt;=0.5,1,0)</f>
        <v>0</v>
      </c>
      <c r="K1200" s="5">
        <f>PRODUCT(Table11[[#This Row],[Actual Price]],Table11[[#This Row],[Rating Count]])</f>
        <v>170116</v>
      </c>
      <c r="L1200" t="s">
        <v>15053</v>
      </c>
      <c r="M1200" t="s">
        <v>15060</v>
      </c>
    </row>
    <row r="1201" spans="1:13" x14ac:dyDescent="0.3">
      <c r="A1201" t="s">
        <v>3088</v>
      </c>
      <c r="B1201" t="s">
        <v>14364</v>
      </c>
      <c r="C1201" t="s">
        <v>12825</v>
      </c>
      <c r="D1201">
        <v>9499</v>
      </c>
      <c r="E1201">
        <v>11999</v>
      </c>
      <c r="F1201" s="13">
        <v>0.21</v>
      </c>
      <c r="G1201">
        <v>4.2</v>
      </c>
      <c r="H1201">
        <v>284</v>
      </c>
      <c r="I1201" s="13">
        <f>IF(Table11[[#This Row],[Discount Percentage]]&gt;=0.5,1,0)</f>
        <v>0</v>
      </c>
      <c r="K1201" s="5">
        <f>PRODUCT(Table11[[#This Row],[Actual Price]],Table11[[#This Row],[Rating Count]])</f>
        <v>3407716</v>
      </c>
      <c r="L1201" t="s">
        <v>15055</v>
      </c>
      <c r="M1201" t="s">
        <v>15058</v>
      </c>
    </row>
    <row r="1202" spans="1:13" x14ac:dyDescent="0.3">
      <c r="A1202" t="s">
        <v>3143</v>
      </c>
      <c r="B1202" t="s">
        <v>14369</v>
      </c>
      <c r="C1202" t="s">
        <v>12825</v>
      </c>
      <c r="D1202">
        <v>9499</v>
      </c>
      <c r="E1202">
        <v>11999</v>
      </c>
      <c r="F1202" s="13">
        <v>0.21</v>
      </c>
      <c r="G1202">
        <v>4.2</v>
      </c>
      <c r="H1202">
        <v>284</v>
      </c>
      <c r="I1202" s="13">
        <f>IF(Table11[[#This Row],[Discount Percentage]]&gt;=0.5,1,0)</f>
        <v>0</v>
      </c>
      <c r="K1202" s="5">
        <f>PRODUCT(Table11[[#This Row],[Actual Price]],Table11[[#This Row],[Rating Count]])</f>
        <v>3407716</v>
      </c>
      <c r="L1202" t="s">
        <v>15055</v>
      </c>
      <c r="M1202" t="s">
        <v>15058</v>
      </c>
    </row>
    <row r="1203" spans="1:13" x14ac:dyDescent="0.3">
      <c r="A1203" t="s">
        <v>3914</v>
      </c>
      <c r="B1203" t="s">
        <v>14364</v>
      </c>
      <c r="C1203" t="s">
        <v>12825</v>
      </c>
      <c r="D1203">
        <v>10499</v>
      </c>
      <c r="E1203">
        <v>13499</v>
      </c>
      <c r="F1203" s="13">
        <v>0.22</v>
      </c>
      <c r="G1203">
        <v>4.2</v>
      </c>
      <c r="H1203">
        <v>284</v>
      </c>
      <c r="I1203" s="13">
        <f>IF(Table11[[#This Row],[Discount Percentage]]&gt;=0.5,1,0)</f>
        <v>0</v>
      </c>
      <c r="K1203" s="5">
        <f>PRODUCT(Table11[[#This Row],[Actual Price]],Table11[[#This Row],[Rating Count]])</f>
        <v>3833716</v>
      </c>
      <c r="L1203" t="s">
        <v>15055</v>
      </c>
      <c r="M1203" t="s">
        <v>15058</v>
      </c>
    </row>
    <row r="1204" spans="1:13" x14ac:dyDescent="0.3">
      <c r="A1204" t="s">
        <v>2378</v>
      </c>
      <c r="B1204" t="s">
        <v>14302</v>
      </c>
      <c r="C1204" t="s">
        <v>12825</v>
      </c>
      <c r="D1204">
        <v>2299</v>
      </c>
      <c r="E1204">
        <v>3999</v>
      </c>
      <c r="F1204" s="13">
        <v>0.43</v>
      </c>
      <c r="G1204">
        <v>3.8</v>
      </c>
      <c r="H1204">
        <v>282</v>
      </c>
      <c r="I1204" s="13">
        <f>IF(Table11[[#This Row],[Discount Percentage]]&gt;=0.5,1,0)</f>
        <v>0</v>
      </c>
      <c r="K1204" s="5">
        <f>PRODUCT(Table11[[#This Row],[Actual Price]],Table11[[#This Row],[Rating Count]])</f>
        <v>1127718</v>
      </c>
      <c r="L1204" t="s">
        <v>15055</v>
      </c>
      <c r="M1204" t="s">
        <v>15060</v>
      </c>
    </row>
    <row r="1205" spans="1:13" x14ac:dyDescent="0.3">
      <c r="A1205" t="s">
        <v>10706</v>
      </c>
      <c r="B1205" t="s">
        <v>13882</v>
      </c>
      <c r="C1205" t="s">
        <v>12828</v>
      </c>
      <c r="D1205">
        <v>2079</v>
      </c>
      <c r="E1205">
        <v>3099</v>
      </c>
      <c r="F1205" s="13">
        <v>0.33</v>
      </c>
      <c r="G1205">
        <v>4.0999999999999996</v>
      </c>
      <c r="H1205">
        <v>282</v>
      </c>
      <c r="I1205" s="13">
        <f>IF(Table11[[#This Row],[Discount Percentage]]&gt;=0.5,1,0)</f>
        <v>0</v>
      </c>
      <c r="K1205" s="5">
        <f>PRODUCT(Table11[[#This Row],[Actual Price]],Table11[[#This Row],[Rating Count]])</f>
        <v>873918</v>
      </c>
      <c r="L1205" t="s">
        <v>15055</v>
      </c>
      <c r="M1205" t="s">
        <v>15060</v>
      </c>
    </row>
    <row r="1206" spans="1:13" x14ac:dyDescent="0.3">
      <c r="A1206" t="s">
        <v>4659</v>
      </c>
      <c r="B1206" t="s">
        <v>14484</v>
      </c>
      <c r="C1206" t="s">
        <v>12825</v>
      </c>
      <c r="D1206">
        <v>8499</v>
      </c>
      <c r="E1206">
        <v>11999</v>
      </c>
      <c r="F1206" s="13">
        <v>0.28999999999999998</v>
      </c>
      <c r="G1206">
        <v>3.9</v>
      </c>
      <c r="H1206">
        <v>276</v>
      </c>
      <c r="I1206" s="13">
        <f>IF(Table11[[#This Row],[Discount Percentage]]&gt;=0.5,1,0)</f>
        <v>0</v>
      </c>
      <c r="K1206" s="5">
        <f>PRODUCT(Table11[[#This Row],[Actual Price]],Table11[[#This Row],[Rating Count]])</f>
        <v>3311724</v>
      </c>
      <c r="L1206" t="s">
        <v>15055</v>
      </c>
      <c r="M1206" t="s">
        <v>15058</v>
      </c>
    </row>
    <row r="1207" spans="1:13" x14ac:dyDescent="0.3">
      <c r="A1207" t="s">
        <v>2764</v>
      </c>
      <c r="B1207" t="s">
        <v>13122</v>
      </c>
      <c r="C1207" t="s">
        <v>12824</v>
      </c>
      <c r="D1207">
        <v>129</v>
      </c>
      <c r="E1207">
        <v>599</v>
      </c>
      <c r="F1207" s="13">
        <v>0.78</v>
      </c>
      <c r="G1207">
        <v>4.0999999999999996</v>
      </c>
      <c r="H1207">
        <v>265</v>
      </c>
      <c r="I1207" s="13">
        <f>IF(Table11[[#This Row],[Discount Percentage]]&gt;=0.5,1,0)</f>
        <v>1</v>
      </c>
      <c r="K1207" s="5">
        <f>PRODUCT(Table11[[#This Row],[Actual Price]],Table11[[#This Row],[Rating Count]])</f>
        <v>158735</v>
      </c>
      <c r="L1207" t="s">
        <v>15054</v>
      </c>
      <c r="M1207" t="s">
        <v>15060</v>
      </c>
    </row>
    <row r="1208" spans="1:13" x14ac:dyDescent="0.3">
      <c r="A1208" t="s">
        <v>12069</v>
      </c>
      <c r="B1208" t="s">
        <v>14988</v>
      </c>
      <c r="C1208" t="s">
        <v>12828</v>
      </c>
      <c r="D1208">
        <v>2669</v>
      </c>
      <c r="E1208">
        <v>3199</v>
      </c>
      <c r="F1208" s="13">
        <v>0.17</v>
      </c>
      <c r="G1208">
        <v>3.9</v>
      </c>
      <c r="H1208">
        <v>260</v>
      </c>
      <c r="I1208" s="13">
        <f>IF(Table11[[#This Row],[Discount Percentage]]&gt;=0.5,1,0)</f>
        <v>0</v>
      </c>
      <c r="K1208" s="5">
        <f>PRODUCT(Table11[[#This Row],[Actual Price]],Table11[[#This Row],[Rating Count]])</f>
        <v>831740</v>
      </c>
      <c r="L1208" t="s">
        <v>15055</v>
      </c>
      <c r="M1208" t="s">
        <v>15059</v>
      </c>
    </row>
    <row r="1209" spans="1:13" x14ac:dyDescent="0.3">
      <c r="A1209" t="s">
        <v>8622</v>
      </c>
      <c r="B1209" t="s">
        <v>14771</v>
      </c>
      <c r="C1209" t="s">
        <v>12828</v>
      </c>
      <c r="D1209">
        <v>398</v>
      </c>
      <c r="E1209">
        <v>1999</v>
      </c>
      <c r="F1209" s="13">
        <v>0.8</v>
      </c>
      <c r="G1209">
        <v>4.0999999999999996</v>
      </c>
      <c r="H1209">
        <v>257</v>
      </c>
      <c r="I1209" s="13">
        <f>IF(Table11[[#This Row],[Discount Percentage]]&gt;=0.5,1,0)</f>
        <v>1</v>
      </c>
      <c r="K1209" s="5">
        <f>PRODUCT(Table11[[#This Row],[Actual Price]],Table11[[#This Row],[Rating Count]])</f>
        <v>513743</v>
      </c>
      <c r="L1209" t="s">
        <v>15053</v>
      </c>
      <c r="M1209" t="s">
        <v>15059</v>
      </c>
    </row>
    <row r="1210" spans="1:13" x14ac:dyDescent="0.3">
      <c r="A1210" t="s">
        <v>6462</v>
      </c>
      <c r="B1210" t="s">
        <v>13478</v>
      </c>
      <c r="C1210" t="s">
        <v>12824</v>
      </c>
      <c r="D1210">
        <v>69</v>
      </c>
      <c r="E1210">
        <v>299</v>
      </c>
      <c r="F1210" s="13">
        <v>0.77</v>
      </c>
      <c r="G1210">
        <v>4.3</v>
      </c>
      <c r="H1210">
        <v>255</v>
      </c>
      <c r="I1210" s="13">
        <f>IF(Table11[[#This Row],[Discount Percentage]]&gt;=0.5,1,0)</f>
        <v>1</v>
      </c>
      <c r="K1210" s="5">
        <f>PRODUCT(Table11[[#This Row],[Actual Price]],Table11[[#This Row],[Rating Count]])</f>
        <v>76245</v>
      </c>
      <c r="L1210" t="s">
        <v>15054</v>
      </c>
      <c r="M1210" t="s">
        <v>15058</v>
      </c>
    </row>
    <row r="1211" spans="1:13" x14ac:dyDescent="0.3">
      <c r="A1211" t="s">
        <v>1430</v>
      </c>
      <c r="B1211" t="s">
        <v>14217</v>
      </c>
      <c r="C1211" t="s">
        <v>12825</v>
      </c>
      <c r="D1211">
        <v>399</v>
      </c>
      <c r="E1211">
        <v>899</v>
      </c>
      <c r="F1211" s="13">
        <v>0.56000000000000005</v>
      </c>
      <c r="G1211">
        <v>3.9</v>
      </c>
      <c r="H1211">
        <v>254</v>
      </c>
      <c r="I1211" s="13">
        <f>IF(Table11[[#This Row],[Discount Percentage]]&gt;=0.5,1,0)</f>
        <v>1</v>
      </c>
      <c r="K1211" s="5">
        <f>PRODUCT(Table11[[#This Row],[Actual Price]],Table11[[#This Row],[Rating Count]])</f>
        <v>228346</v>
      </c>
      <c r="L1211" t="s">
        <v>15053</v>
      </c>
      <c r="M1211" t="s">
        <v>15060</v>
      </c>
    </row>
    <row r="1212" spans="1:13" x14ac:dyDescent="0.3">
      <c r="A1212" t="s">
        <v>10465</v>
      </c>
      <c r="B1212" t="s">
        <v>14891</v>
      </c>
      <c r="C1212" t="s">
        <v>12828</v>
      </c>
      <c r="D1212">
        <v>999</v>
      </c>
      <c r="E1212">
        <v>2600</v>
      </c>
      <c r="F1212" s="13">
        <v>0.62</v>
      </c>
      <c r="G1212">
        <v>3.4</v>
      </c>
      <c r="H1212">
        <v>252</v>
      </c>
      <c r="I1212" s="13">
        <f>IF(Table11[[#This Row],[Discount Percentage]]&gt;=0.5,1,0)</f>
        <v>1</v>
      </c>
      <c r="K1212" s="5">
        <f>PRODUCT(Table11[[#This Row],[Actual Price]],Table11[[#This Row],[Rating Count]])</f>
        <v>655200</v>
      </c>
      <c r="L1212" t="s">
        <v>15055</v>
      </c>
      <c r="M1212" t="s">
        <v>15060</v>
      </c>
    </row>
    <row r="1213" spans="1:13" x14ac:dyDescent="0.3">
      <c r="A1213" t="s">
        <v>10294</v>
      </c>
      <c r="B1213" t="s">
        <v>14878</v>
      </c>
      <c r="C1213" t="s">
        <v>12828</v>
      </c>
      <c r="D1213">
        <v>1049</v>
      </c>
      <c r="E1213">
        <v>1950</v>
      </c>
      <c r="F1213" s="13">
        <v>0.46</v>
      </c>
      <c r="G1213">
        <v>3.8</v>
      </c>
      <c r="H1213">
        <v>250</v>
      </c>
      <c r="I1213" s="13">
        <f>IF(Table11[[#This Row],[Discount Percentage]]&gt;=0.5,1,0)</f>
        <v>0</v>
      </c>
      <c r="K1213" s="5">
        <f>PRODUCT(Table11[[#This Row],[Actual Price]],Table11[[#This Row],[Rating Count]])</f>
        <v>487500</v>
      </c>
      <c r="L1213" t="s">
        <v>15055</v>
      </c>
      <c r="M1213" t="s">
        <v>15060</v>
      </c>
    </row>
    <row r="1214" spans="1:13" x14ac:dyDescent="0.3">
      <c r="A1214" t="s">
        <v>2006</v>
      </c>
      <c r="B1214" t="s">
        <v>14267</v>
      </c>
      <c r="C1214" t="s">
        <v>12825</v>
      </c>
      <c r="D1214">
        <v>213</v>
      </c>
      <c r="E1214">
        <v>499</v>
      </c>
      <c r="F1214" s="13">
        <v>0.56999999999999995</v>
      </c>
      <c r="G1214">
        <v>3.7</v>
      </c>
      <c r="H1214">
        <v>246</v>
      </c>
      <c r="I1214" s="13">
        <f>IF(Table11[[#This Row],[Discount Percentage]]&gt;=0.5,1,0)</f>
        <v>1</v>
      </c>
      <c r="K1214" s="5">
        <f>PRODUCT(Table11[[#This Row],[Actual Price]],Table11[[#This Row],[Rating Count]])</f>
        <v>122754</v>
      </c>
      <c r="L1214" t="s">
        <v>15053</v>
      </c>
      <c r="M1214" t="s">
        <v>15060</v>
      </c>
    </row>
    <row r="1215" spans="1:13" x14ac:dyDescent="0.3">
      <c r="A1215" t="s">
        <v>4649</v>
      </c>
      <c r="B1215" t="s">
        <v>14483</v>
      </c>
      <c r="C1215" t="s">
        <v>12825</v>
      </c>
      <c r="D1215">
        <v>1799</v>
      </c>
      <c r="E1215">
        <v>3999</v>
      </c>
      <c r="F1215" s="13">
        <v>0.55000000000000004</v>
      </c>
      <c r="G1215">
        <v>4.5999999999999996</v>
      </c>
      <c r="H1215">
        <v>245</v>
      </c>
      <c r="I1215" s="13">
        <f>IF(Table11[[#This Row],[Discount Percentage]]&gt;=0.5,1,0)</f>
        <v>1</v>
      </c>
      <c r="K1215" s="5">
        <f>PRODUCT(Table11[[#This Row],[Actual Price]],Table11[[#This Row],[Rating Count]])</f>
        <v>979755</v>
      </c>
      <c r="L1215" t="s">
        <v>15055</v>
      </c>
      <c r="M1215" t="s">
        <v>15058</v>
      </c>
    </row>
    <row r="1216" spans="1:13" x14ac:dyDescent="0.3">
      <c r="A1216" t="s">
        <v>2120</v>
      </c>
      <c r="B1216" t="s">
        <v>14276</v>
      </c>
      <c r="C1216" t="s">
        <v>12824</v>
      </c>
      <c r="D1216">
        <v>449</v>
      </c>
      <c r="E1216">
        <v>1099</v>
      </c>
      <c r="F1216" s="13">
        <v>0.59</v>
      </c>
      <c r="G1216">
        <v>4</v>
      </c>
      <c r="H1216">
        <v>242</v>
      </c>
      <c r="I1216" s="13">
        <f>IF(Table11[[#This Row],[Discount Percentage]]&gt;=0.5,1,0)</f>
        <v>1</v>
      </c>
      <c r="K1216" s="5">
        <f>PRODUCT(Table11[[#This Row],[Actual Price]],Table11[[#This Row],[Rating Count]])</f>
        <v>265958</v>
      </c>
      <c r="L1216" t="s">
        <v>15053</v>
      </c>
      <c r="M1216" t="s">
        <v>15060</v>
      </c>
    </row>
    <row r="1217" spans="1:13" x14ac:dyDescent="0.3">
      <c r="A1217" t="s">
        <v>6318</v>
      </c>
      <c r="B1217" t="s">
        <v>14609</v>
      </c>
      <c r="C1217" t="s">
        <v>12824</v>
      </c>
      <c r="D1217">
        <v>89</v>
      </c>
      <c r="E1217">
        <v>99</v>
      </c>
      <c r="F1217" s="13">
        <v>0.1</v>
      </c>
      <c r="G1217">
        <v>4.2</v>
      </c>
      <c r="H1217">
        <v>241</v>
      </c>
      <c r="I1217" s="13">
        <f>IF(Table11[[#This Row],[Discount Percentage]]&gt;=0.5,1,0)</f>
        <v>0</v>
      </c>
      <c r="K1217" s="5">
        <f>PRODUCT(Table11[[#This Row],[Actual Price]],Table11[[#This Row],[Rating Count]])</f>
        <v>23859</v>
      </c>
      <c r="L1217" t="s">
        <v>15054</v>
      </c>
      <c r="M1217" t="s">
        <v>15059</v>
      </c>
    </row>
    <row r="1218" spans="1:13" x14ac:dyDescent="0.3">
      <c r="A1218" t="s">
        <v>4190</v>
      </c>
      <c r="B1218" t="s">
        <v>14449</v>
      </c>
      <c r="C1218" t="s">
        <v>12825</v>
      </c>
      <c r="D1218">
        <v>1999</v>
      </c>
      <c r="E1218">
        <v>8499</v>
      </c>
      <c r="F1218" s="13">
        <v>0.76</v>
      </c>
      <c r="G1218">
        <v>4.3</v>
      </c>
      <c r="H1218">
        <v>240</v>
      </c>
      <c r="I1218" s="13">
        <f>IF(Table11[[#This Row],[Discount Percentage]]&gt;=0.5,1,0)</f>
        <v>1</v>
      </c>
      <c r="K1218" s="5">
        <f>PRODUCT(Table11[[#This Row],[Actual Price]],Table11[[#This Row],[Rating Count]])</f>
        <v>2039760</v>
      </c>
      <c r="L1218" t="s">
        <v>15055</v>
      </c>
      <c r="M1218" t="s">
        <v>15060</v>
      </c>
    </row>
    <row r="1219" spans="1:13" x14ac:dyDescent="0.3">
      <c r="A1219" t="s">
        <v>9320</v>
      </c>
      <c r="B1219" t="s">
        <v>13752</v>
      </c>
      <c r="C1219" t="s">
        <v>12828</v>
      </c>
      <c r="D1219">
        <v>1959</v>
      </c>
      <c r="E1219">
        <v>2400</v>
      </c>
      <c r="F1219" s="13">
        <v>0.18</v>
      </c>
      <c r="G1219">
        <v>4</v>
      </c>
      <c r="H1219">
        <v>237</v>
      </c>
      <c r="I1219" s="13">
        <f>IF(Table11[[#This Row],[Discount Percentage]]&gt;=0.5,1,0)</f>
        <v>0</v>
      </c>
      <c r="K1219" s="5">
        <f>PRODUCT(Table11[[#This Row],[Actual Price]],Table11[[#This Row],[Rating Count]])</f>
        <v>568800</v>
      </c>
      <c r="L1219" t="s">
        <v>15055</v>
      </c>
      <c r="M1219" t="s">
        <v>15058</v>
      </c>
    </row>
    <row r="1220" spans="1:13" x14ac:dyDescent="0.3">
      <c r="A1220" t="s">
        <v>12381</v>
      </c>
      <c r="B1220" t="s">
        <v>14045</v>
      </c>
      <c r="C1220" t="s">
        <v>12828</v>
      </c>
      <c r="D1220">
        <v>445</v>
      </c>
      <c r="E1220">
        <v>999</v>
      </c>
      <c r="F1220" s="13">
        <v>0.55000000000000004</v>
      </c>
      <c r="G1220">
        <v>4.3</v>
      </c>
      <c r="H1220">
        <v>229</v>
      </c>
      <c r="I1220" s="13">
        <f>IF(Table11[[#This Row],[Discount Percentage]]&gt;=0.5,1,0)</f>
        <v>1</v>
      </c>
      <c r="K1220" s="5">
        <f>PRODUCT(Table11[[#This Row],[Actual Price]],Table11[[#This Row],[Rating Count]])</f>
        <v>228771</v>
      </c>
      <c r="L1220" t="s">
        <v>15053</v>
      </c>
      <c r="M1220" t="s">
        <v>15060</v>
      </c>
    </row>
    <row r="1221" spans="1:13" x14ac:dyDescent="0.3">
      <c r="A1221" t="s">
        <v>2814</v>
      </c>
      <c r="B1221" t="s">
        <v>14339</v>
      </c>
      <c r="C1221" t="s">
        <v>12825</v>
      </c>
      <c r="D1221">
        <v>1369</v>
      </c>
      <c r="E1221">
        <v>2999</v>
      </c>
      <c r="F1221" s="13">
        <v>0.54</v>
      </c>
      <c r="G1221">
        <v>3.3</v>
      </c>
      <c r="H1221">
        <v>227</v>
      </c>
      <c r="I1221" s="13">
        <f>IF(Table11[[#This Row],[Discount Percentage]]&gt;=0.5,1,0)</f>
        <v>1</v>
      </c>
      <c r="K1221" s="5">
        <f>PRODUCT(Table11[[#This Row],[Actual Price]],Table11[[#This Row],[Rating Count]])</f>
        <v>680773</v>
      </c>
      <c r="L1221" t="s">
        <v>15055</v>
      </c>
      <c r="M1221" t="s">
        <v>15060</v>
      </c>
    </row>
    <row r="1222" spans="1:13" x14ac:dyDescent="0.3">
      <c r="A1222" t="s">
        <v>11362</v>
      </c>
      <c r="B1222" t="s">
        <v>13944</v>
      </c>
      <c r="C1222" t="s">
        <v>12828</v>
      </c>
      <c r="D1222">
        <v>419</v>
      </c>
      <c r="E1222">
        <v>999</v>
      </c>
      <c r="F1222" s="13">
        <v>0.57999999999999996</v>
      </c>
      <c r="G1222">
        <v>4.4000000000000004</v>
      </c>
      <c r="H1222">
        <v>227</v>
      </c>
      <c r="I1222" s="13">
        <f>IF(Table11[[#This Row],[Discount Percentage]]&gt;=0.5,1,0)</f>
        <v>1</v>
      </c>
      <c r="K1222" s="5">
        <f>PRODUCT(Table11[[#This Row],[Actual Price]],Table11[[#This Row],[Rating Count]])</f>
        <v>226773</v>
      </c>
      <c r="L1222" t="s">
        <v>15053</v>
      </c>
      <c r="M1222" t="s">
        <v>15059</v>
      </c>
    </row>
    <row r="1223" spans="1:13" x14ac:dyDescent="0.3">
      <c r="A1223" t="s">
        <v>2331</v>
      </c>
      <c r="B1223" t="s">
        <v>14297</v>
      </c>
      <c r="C1223" t="s">
        <v>12825</v>
      </c>
      <c r="D1223">
        <v>4699</v>
      </c>
      <c r="E1223">
        <v>4699</v>
      </c>
      <c r="F1223" s="13">
        <v>0</v>
      </c>
      <c r="G1223">
        <v>4.5</v>
      </c>
      <c r="H1223">
        <v>224</v>
      </c>
      <c r="I1223" s="13">
        <f>IF(Table11[[#This Row],[Discount Percentage]]&gt;=0.5,1,0)</f>
        <v>0</v>
      </c>
      <c r="K1223" s="5">
        <f>PRODUCT(Table11[[#This Row],[Actual Price]],Table11[[#This Row],[Rating Count]])</f>
        <v>1052576</v>
      </c>
      <c r="L1223" t="s">
        <v>15055</v>
      </c>
      <c r="M1223" t="s">
        <v>15060</v>
      </c>
    </row>
    <row r="1224" spans="1:13" x14ac:dyDescent="0.3">
      <c r="A1224" t="s">
        <v>12693</v>
      </c>
      <c r="B1224" t="s">
        <v>15028</v>
      </c>
      <c r="C1224" t="s">
        <v>12828</v>
      </c>
      <c r="D1224">
        <v>426</v>
      </c>
      <c r="E1224">
        <v>999</v>
      </c>
      <c r="F1224" s="13">
        <v>0.56999999999999995</v>
      </c>
      <c r="G1224">
        <v>4.0999999999999996</v>
      </c>
      <c r="H1224">
        <v>222</v>
      </c>
      <c r="I1224" s="13">
        <f>IF(Table11[[#This Row],[Discount Percentage]]&gt;=0.5,1,0)</f>
        <v>1</v>
      </c>
      <c r="K1224" s="5">
        <f>PRODUCT(Table11[[#This Row],[Actual Price]],Table11[[#This Row],[Rating Count]])</f>
        <v>221778</v>
      </c>
      <c r="L1224" t="s">
        <v>15053</v>
      </c>
      <c r="M1224" t="s">
        <v>15059</v>
      </c>
    </row>
    <row r="1225" spans="1:13" x14ac:dyDescent="0.3">
      <c r="A1225" t="s">
        <v>2614</v>
      </c>
      <c r="B1225" t="s">
        <v>14322</v>
      </c>
      <c r="C1225" t="s">
        <v>12825</v>
      </c>
      <c r="D1225">
        <v>349</v>
      </c>
      <c r="E1225">
        <v>699</v>
      </c>
      <c r="F1225" s="13">
        <v>0.5</v>
      </c>
      <c r="G1225">
        <v>3.9</v>
      </c>
      <c r="H1225">
        <v>214</v>
      </c>
      <c r="I1225" s="13">
        <f>IF(Table11[[#This Row],[Discount Percentage]]&gt;=0.5,1,0)</f>
        <v>1</v>
      </c>
      <c r="K1225" s="5">
        <f>PRODUCT(Table11[[#This Row],[Actual Price]],Table11[[#This Row],[Rating Count]])</f>
        <v>149586</v>
      </c>
      <c r="L1225" t="s">
        <v>15053</v>
      </c>
      <c r="M1225" t="s">
        <v>15060</v>
      </c>
    </row>
    <row r="1226" spans="1:13" x14ac:dyDescent="0.3">
      <c r="A1226" t="s">
        <v>12119</v>
      </c>
      <c r="B1226" t="s">
        <v>14019</v>
      </c>
      <c r="C1226" t="s">
        <v>12828</v>
      </c>
      <c r="D1226">
        <v>85</v>
      </c>
      <c r="E1226">
        <v>199</v>
      </c>
      <c r="F1226" s="13">
        <v>0.56999999999999995</v>
      </c>
      <c r="G1226">
        <v>4.0999999999999996</v>
      </c>
      <c r="H1226">
        <v>212</v>
      </c>
      <c r="I1226" s="13">
        <f>IF(Table11[[#This Row],[Discount Percentage]]&gt;=0.5,1,0)</f>
        <v>1</v>
      </c>
      <c r="K1226" s="5">
        <f>PRODUCT(Table11[[#This Row],[Actual Price]],Table11[[#This Row],[Rating Count]])</f>
        <v>42188</v>
      </c>
      <c r="L1226" t="s">
        <v>15054</v>
      </c>
      <c r="M1226" t="s">
        <v>15059</v>
      </c>
    </row>
    <row r="1227" spans="1:13" x14ac:dyDescent="0.3">
      <c r="A1227" t="s">
        <v>12623</v>
      </c>
      <c r="B1227" t="s">
        <v>15022</v>
      </c>
      <c r="C1227" t="s">
        <v>12828</v>
      </c>
      <c r="D1227">
        <v>499</v>
      </c>
      <c r="E1227">
        <v>799</v>
      </c>
      <c r="F1227" s="13">
        <v>0.38</v>
      </c>
      <c r="G1227">
        <v>3.6</v>
      </c>
      <c r="H1227">
        <v>212</v>
      </c>
      <c r="I1227" s="13">
        <f>IF(Table11[[#This Row],[Discount Percentage]]&gt;=0.5,1,0)</f>
        <v>0</v>
      </c>
      <c r="K1227" s="5">
        <f>PRODUCT(Table11[[#This Row],[Actual Price]],Table11[[#This Row],[Rating Count]])</f>
        <v>169388</v>
      </c>
      <c r="L1227" t="s">
        <v>15053</v>
      </c>
      <c r="M1227" t="s">
        <v>15059</v>
      </c>
    </row>
    <row r="1228" spans="1:13" x14ac:dyDescent="0.3">
      <c r="A1228" t="s">
        <v>1359</v>
      </c>
      <c r="B1228" t="s">
        <v>14210</v>
      </c>
      <c r="C1228" t="s">
        <v>12825</v>
      </c>
      <c r="D1228">
        <v>29990</v>
      </c>
      <c r="E1228">
        <v>65000</v>
      </c>
      <c r="F1228" s="13">
        <v>0.54</v>
      </c>
      <c r="G1228">
        <v>4.0999999999999996</v>
      </c>
      <c r="H1228">
        <v>211</v>
      </c>
      <c r="I1228" s="13">
        <f>IF(Table11[[#This Row],[Discount Percentage]]&gt;=0.5,1,0)</f>
        <v>1</v>
      </c>
      <c r="K1228" s="5">
        <f>PRODUCT(Table11[[#This Row],[Actual Price]],Table11[[#This Row],[Rating Count]])</f>
        <v>13715000</v>
      </c>
      <c r="L1228" t="s">
        <v>15055</v>
      </c>
      <c r="M1228" t="s">
        <v>15060</v>
      </c>
    </row>
    <row r="1229" spans="1:13" x14ac:dyDescent="0.3">
      <c r="A1229" t="s">
        <v>678</v>
      </c>
      <c r="B1229" t="s">
        <v>14151</v>
      </c>
      <c r="C1229" t="s">
        <v>12824</v>
      </c>
      <c r="D1229">
        <v>349</v>
      </c>
      <c r="E1229">
        <v>599</v>
      </c>
      <c r="F1229" s="13">
        <v>0.42</v>
      </c>
      <c r="G1229">
        <v>4.0999999999999996</v>
      </c>
      <c r="H1229">
        <v>210</v>
      </c>
      <c r="I1229" s="13">
        <f>IF(Table11[[#This Row],[Discount Percentage]]&gt;=0.5,1,0)</f>
        <v>0</v>
      </c>
      <c r="K1229" s="5">
        <f>PRODUCT(Table11[[#This Row],[Actual Price]],Table11[[#This Row],[Rating Count]])</f>
        <v>125790</v>
      </c>
      <c r="L1229" t="s">
        <v>15053</v>
      </c>
      <c r="M1229" t="s">
        <v>15060</v>
      </c>
    </row>
    <row r="1230" spans="1:13" x14ac:dyDescent="0.3">
      <c r="A1230" t="s">
        <v>5006</v>
      </c>
      <c r="B1230" t="s">
        <v>14510</v>
      </c>
      <c r="C1230" t="s">
        <v>12825</v>
      </c>
      <c r="D1230">
        <v>399</v>
      </c>
      <c r="E1230">
        <v>1290</v>
      </c>
      <c r="F1230" s="13">
        <v>0.69</v>
      </c>
      <c r="G1230">
        <v>4.2</v>
      </c>
      <c r="H1230">
        <v>206</v>
      </c>
      <c r="I1230" s="13">
        <f>IF(Table11[[#This Row],[Discount Percentage]]&gt;=0.5,1,0)</f>
        <v>1</v>
      </c>
      <c r="K1230" s="5">
        <f>PRODUCT(Table11[[#This Row],[Actual Price]],Table11[[#This Row],[Rating Count]])</f>
        <v>265740</v>
      </c>
      <c r="L1230" t="s">
        <v>15053</v>
      </c>
      <c r="M1230" t="s">
        <v>15058</v>
      </c>
    </row>
    <row r="1231" spans="1:13" x14ac:dyDescent="0.3">
      <c r="A1231" t="s">
        <v>10920</v>
      </c>
      <c r="B1231" t="s">
        <v>13902</v>
      </c>
      <c r="C1231" t="s">
        <v>12828</v>
      </c>
      <c r="D1231">
        <v>1235</v>
      </c>
      <c r="E1231">
        <v>1499</v>
      </c>
      <c r="F1231" s="13">
        <v>0.18</v>
      </c>
      <c r="G1231">
        <v>4.0999999999999996</v>
      </c>
      <c r="H1231">
        <v>203</v>
      </c>
      <c r="I1231" s="13">
        <f>IF(Table11[[#This Row],[Discount Percentage]]&gt;=0.5,1,0)</f>
        <v>0</v>
      </c>
      <c r="K1231" s="5">
        <f>PRODUCT(Table11[[#This Row],[Actual Price]],Table11[[#This Row],[Rating Count]])</f>
        <v>304297</v>
      </c>
      <c r="L1231" t="s">
        <v>15055</v>
      </c>
      <c r="M1231" t="s">
        <v>15058</v>
      </c>
    </row>
    <row r="1232" spans="1:13" x14ac:dyDescent="0.3">
      <c r="A1232" t="s">
        <v>2804</v>
      </c>
      <c r="B1232" t="s">
        <v>14338</v>
      </c>
      <c r="C1232" t="s">
        <v>12825</v>
      </c>
      <c r="D1232">
        <v>247</v>
      </c>
      <c r="E1232">
        <v>399</v>
      </c>
      <c r="F1232" s="13">
        <v>0.38</v>
      </c>
      <c r="G1232">
        <v>3.9</v>
      </c>
      <c r="H1232">
        <v>200</v>
      </c>
      <c r="I1232" s="13">
        <f>IF(Table11[[#This Row],[Discount Percentage]]&gt;=0.5,1,0)</f>
        <v>0</v>
      </c>
      <c r="K1232" s="5">
        <f>PRODUCT(Table11[[#This Row],[Actual Price]],Table11[[#This Row],[Rating Count]])</f>
        <v>79800</v>
      </c>
      <c r="L1232" t="s">
        <v>15053</v>
      </c>
      <c r="M1232" t="s">
        <v>15060</v>
      </c>
    </row>
    <row r="1233" spans="1:13" x14ac:dyDescent="0.3">
      <c r="A1233" t="s">
        <v>1874</v>
      </c>
      <c r="B1233" t="s">
        <v>14256</v>
      </c>
      <c r="C1233" t="s">
        <v>12825</v>
      </c>
      <c r="D1233">
        <v>235</v>
      </c>
      <c r="E1233">
        <v>599</v>
      </c>
      <c r="F1233" s="13">
        <v>0.61</v>
      </c>
      <c r="G1233">
        <v>3.5</v>
      </c>
      <c r="H1233">
        <v>197</v>
      </c>
      <c r="I1233" s="13">
        <f>IF(Table11[[#This Row],[Discount Percentage]]&gt;=0.5,1,0)</f>
        <v>1</v>
      </c>
      <c r="K1233" s="5">
        <f>PRODUCT(Table11[[#This Row],[Actual Price]],Table11[[#This Row],[Rating Count]])</f>
        <v>118003</v>
      </c>
      <c r="L1233" t="s">
        <v>15053</v>
      </c>
      <c r="M1233" t="s">
        <v>15060</v>
      </c>
    </row>
    <row r="1234" spans="1:13" x14ac:dyDescent="0.3">
      <c r="A1234" t="s">
        <v>2179</v>
      </c>
      <c r="B1234" t="s">
        <v>14280</v>
      </c>
      <c r="C1234" t="s">
        <v>12825</v>
      </c>
      <c r="D1234">
        <v>349</v>
      </c>
      <c r="E1234">
        <v>1999</v>
      </c>
      <c r="F1234" s="13">
        <v>0.83</v>
      </c>
      <c r="G1234">
        <v>3.8</v>
      </c>
      <c r="H1234">
        <v>197</v>
      </c>
      <c r="I1234" s="13">
        <f>IF(Table11[[#This Row],[Discount Percentage]]&gt;=0.5,1,0)</f>
        <v>1</v>
      </c>
      <c r="K1234" s="5">
        <f>PRODUCT(Table11[[#This Row],[Actual Price]],Table11[[#This Row],[Rating Count]])</f>
        <v>393803</v>
      </c>
      <c r="L1234" t="s">
        <v>15053</v>
      </c>
      <c r="M1234" t="s">
        <v>15060</v>
      </c>
    </row>
    <row r="1235" spans="1:13" x14ac:dyDescent="0.3">
      <c r="A1235" t="s">
        <v>12703</v>
      </c>
      <c r="B1235" t="s">
        <v>14076</v>
      </c>
      <c r="C1235" t="s">
        <v>12828</v>
      </c>
      <c r="D1235">
        <v>2320</v>
      </c>
      <c r="E1235">
        <v>3290</v>
      </c>
      <c r="F1235" s="13">
        <v>0.28999999999999998</v>
      </c>
      <c r="G1235">
        <v>3.8</v>
      </c>
      <c r="H1235">
        <v>195</v>
      </c>
      <c r="I1235" s="13">
        <f>IF(Table11[[#This Row],[Discount Percentage]]&gt;=0.5,1,0)</f>
        <v>0</v>
      </c>
      <c r="K1235" s="5">
        <f>PRODUCT(Table11[[#This Row],[Actual Price]],Table11[[#This Row],[Rating Count]])</f>
        <v>641550</v>
      </c>
      <c r="L1235" t="s">
        <v>15055</v>
      </c>
      <c r="M1235" t="s">
        <v>15059</v>
      </c>
    </row>
    <row r="1236" spans="1:13" x14ac:dyDescent="0.3">
      <c r="A1236" t="s">
        <v>2233</v>
      </c>
      <c r="B1236" t="s">
        <v>14286</v>
      </c>
      <c r="C1236" t="s">
        <v>12825</v>
      </c>
      <c r="D1236">
        <v>499</v>
      </c>
      <c r="E1236">
        <v>899</v>
      </c>
      <c r="F1236" s="13">
        <v>0.44</v>
      </c>
      <c r="G1236">
        <v>3.7</v>
      </c>
      <c r="H1236">
        <v>185</v>
      </c>
      <c r="I1236" s="13">
        <f>IF(Table11[[#This Row],[Discount Percentage]]&gt;=0.5,1,0)</f>
        <v>0</v>
      </c>
      <c r="K1236" s="5">
        <f>PRODUCT(Table11[[#This Row],[Actual Price]],Table11[[#This Row],[Rating Count]])</f>
        <v>166315</v>
      </c>
      <c r="L1236" t="s">
        <v>15053</v>
      </c>
      <c r="M1236" t="s">
        <v>15060</v>
      </c>
    </row>
    <row r="1237" spans="1:13" x14ac:dyDescent="0.3">
      <c r="A1237" t="s">
        <v>9747</v>
      </c>
      <c r="B1237" t="s">
        <v>13790</v>
      </c>
      <c r="C1237" t="s">
        <v>12828</v>
      </c>
      <c r="D1237">
        <v>899</v>
      </c>
      <c r="E1237">
        <v>1990</v>
      </c>
      <c r="F1237" s="13">
        <v>0.55000000000000004</v>
      </c>
      <c r="G1237">
        <v>4.0999999999999996</v>
      </c>
      <c r="H1237">
        <v>185</v>
      </c>
      <c r="I1237" s="13">
        <f>IF(Table11[[#This Row],[Discount Percentage]]&gt;=0.5,1,0)</f>
        <v>1</v>
      </c>
      <c r="K1237" s="5">
        <f>PRODUCT(Table11[[#This Row],[Actual Price]],Table11[[#This Row],[Rating Count]])</f>
        <v>368150</v>
      </c>
      <c r="L1237" t="s">
        <v>15055</v>
      </c>
      <c r="M1237" t="s">
        <v>15059</v>
      </c>
    </row>
    <row r="1238" spans="1:13" x14ac:dyDescent="0.3">
      <c r="A1238" t="s">
        <v>10858</v>
      </c>
      <c r="B1238" t="s">
        <v>14909</v>
      </c>
      <c r="C1238" t="s">
        <v>12828</v>
      </c>
      <c r="D1238">
        <v>229</v>
      </c>
      <c r="E1238">
        <v>499</v>
      </c>
      <c r="F1238" s="13">
        <v>0.54</v>
      </c>
      <c r="G1238">
        <v>3.5</v>
      </c>
      <c r="H1238">
        <v>185</v>
      </c>
      <c r="I1238" s="13">
        <f>IF(Table11[[#This Row],[Discount Percentage]]&gt;=0.5,1,0)</f>
        <v>1</v>
      </c>
      <c r="K1238" s="5">
        <f>PRODUCT(Table11[[#This Row],[Actual Price]],Table11[[#This Row],[Rating Count]])</f>
        <v>92315</v>
      </c>
      <c r="L1238" t="s">
        <v>15053</v>
      </c>
      <c r="M1238" t="s">
        <v>15060</v>
      </c>
    </row>
    <row r="1239" spans="1:13" x14ac:dyDescent="0.3">
      <c r="A1239" t="s">
        <v>284</v>
      </c>
      <c r="B1239" t="s">
        <v>14120</v>
      </c>
      <c r="C1239" t="s">
        <v>12824</v>
      </c>
      <c r="D1239">
        <v>970</v>
      </c>
      <c r="E1239">
        <v>1999</v>
      </c>
      <c r="F1239" s="13">
        <v>0.51</v>
      </c>
      <c r="G1239">
        <v>4.4000000000000004</v>
      </c>
      <c r="H1239">
        <v>184</v>
      </c>
      <c r="I1239" s="13">
        <f>IF(Table11[[#This Row],[Discount Percentage]]&gt;=0.5,1,0)</f>
        <v>1</v>
      </c>
      <c r="K1239" s="5">
        <f>PRODUCT(Table11[[#This Row],[Actual Price]],Table11[[#This Row],[Rating Count]])</f>
        <v>367816</v>
      </c>
      <c r="L1239" t="s">
        <v>15055</v>
      </c>
      <c r="M1239" t="s">
        <v>15060</v>
      </c>
    </row>
    <row r="1240" spans="1:13" x14ac:dyDescent="0.3">
      <c r="A1240" t="s">
        <v>2624</v>
      </c>
      <c r="B1240" t="s">
        <v>14323</v>
      </c>
      <c r="C1240" t="s">
        <v>12825</v>
      </c>
      <c r="D1240">
        <v>1850</v>
      </c>
      <c r="E1240">
        <v>4500</v>
      </c>
      <c r="F1240" s="13">
        <v>0.59</v>
      </c>
      <c r="G1240">
        <v>4</v>
      </c>
      <c r="H1240">
        <v>184</v>
      </c>
      <c r="I1240" s="13">
        <f>IF(Table11[[#This Row],[Discount Percentage]]&gt;=0.5,1,0)</f>
        <v>1</v>
      </c>
      <c r="K1240" s="5">
        <f>PRODUCT(Table11[[#This Row],[Actual Price]],Table11[[#This Row],[Rating Count]])</f>
        <v>828000</v>
      </c>
      <c r="L1240" t="s">
        <v>15055</v>
      </c>
      <c r="M1240" t="s">
        <v>15060</v>
      </c>
    </row>
    <row r="1241" spans="1:13" x14ac:dyDescent="0.3">
      <c r="A1241" t="s">
        <v>12602</v>
      </c>
      <c r="B1241" t="s">
        <v>15021</v>
      </c>
      <c r="C1241" t="s">
        <v>12828</v>
      </c>
      <c r="D1241">
        <v>2999</v>
      </c>
      <c r="E1241">
        <v>3595</v>
      </c>
      <c r="F1241" s="13">
        <v>0.17</v>
      </c>
      <c r="G1241">
        <v>4</v>
      </c>
      <c r="H1241">
        <v>178</v>
      </c>
      <c r="I1241" s="13">
        <f>IF(Table11[[#This Row],[Discount Percentage]]&gt;=0.5,1,0)</f>
        <v>0</v>
      </c>
      <c r="K1241" s="5">
        <f>PRODUCT(Table11[[#This Row],[Actual Price]],Table11[[#This Row],[Rating Count]])</f>
        <v>639910</v>
      </c>
      <c r="L1241" t="s">
        <v>15055</v>
      </c>
      <c r="M1241" t="s">
        <v>15060</v>
      </c>
    </row>
    <row r="1242" spans="1:13" x14ac:dyDescent="0.3">
      <c r="A1242" t="s">
        <v>2834</v>
      </c>
      <c r="B1242" t="s">
        <v>14341</v>
      </c>
      <c r="C1242" t="s">
        <v>12825</v>
      </c>
      <c r="D1242">
        <v>299</v>
      </c>
      <c r="E1242">
        <v>599</v>
      </c>
      <c r="F1242" s="13">
        <v>0.5</v>
      </c>
      <c r="G1242">
        <v>4</v>
      </c>
      <c r="H1242">
        <v>171</v>
      </c>
      <c r="I1242" s="13">
        <f>IF(Table11[[#This Row],[Discount Percentage]]&gt;=0.5,1,0)</f>
        <v>1</v>
      </c>
      <c r="K1242" s="5">
        <f>PRODUCT(Table11[[#This Row],[Actual Price]],Table11[[#This Row],[Rating Count]])</f>
        <v>102429</v>
      </c>
      <c r="L1242" t="s">
        <v>15053</v>
      </c>
      <c r="M1242" t="s">
        <v>15058</v>
      </c>
    </row>
    <row r="1243" spans="1:13" x14ac:dyDescent="0.3">
      <c r="A1243" t="s">
        <v>11121</v>
      </c>
      <c r="B1243" t="s">
        <v>13922</v>
      </c>
      <c r="C1243" t="s">
        <v>12828</v>
      </c>
      <c r="D1243">
        <v>5999</v>
      </c>
      <c r="E1243">
        <v>9999</v>
      </c>
      <c r="F1243" s="13">
        <v>0.4</v>
      </c>
      <c r="G1243">
        <v>4.2</v>
      </c>
      <c r="H1243">
        <v>170</v>
      </c>
      <c r="I1243" s="13">
        <f>IF(Table11[[#This Row],[Discount Percentage]]&gt;=0.5,1,0)</f>
        <v>0</v>
      </c>
      <c r="K1243" s="5">
        <f>PRODUCT(Table11[[#This Row],[Actual Price]],Table11[[#This Row],[Rating Count]])</f>
        <v>1699830</v>
      </c>
      <c r="L1243" t="s">
        <v>15055</v>
      </c>
      <c r="M1243" t="s">
        <v>15059</v>
      </c>
    </row>
    <row r="1244" spans="1:13" x14ac:dyDescent="0.3">
      <c r="A1244" t="s">
        <v>12240</v>
      </c>
      <c r="B1244" t="s">
        <v>14996</v>
      </c>
      <c r="C1244" t="s">
        <v>12828</v>
      </c>
      <c r="D1244">
        <v>3290</v>
      </c>
      <c r="E1244">
        <v>5799</v>
      </c>
      <c r="F1244" s="13">
        <v>0.43</v>
      </c>
      <c r="G1244">
        <v>4.3</v>
      </c>
      <c r="H1244">
        <v>168</v>
      </c>
      <c r="I1244" s="13">
        <f>IF(Table11[[#This Row],[Discount Percentage]]&gt;=0.5,1,0)</f>
        <v>0</v>
      </c>
      <c r="K1244" s="5">
        <f>PRODUCT(Table11[[#This Row],[Actual Price]],Table11[[#This Row],[Rating Count]])</f>
        <v>974232</v>
      </c>
      <c r="L1244" t="s">
        <v>15055</v>
      </c>
      <c r="M1244" t="s">
        <v>15059</v>
      </c>
    </row>
    <row r="1245" spans="1:13" x14ac:dyDescent="0.3">
      <c r="A1245" t="s">
        <v>10981</v>
      </c>
      <c r="B1245" t="s">
        <v>13908</v>
      </c>
      <c r="C1245" t="s">
        <v>12828</v>
      </c>
      <c r="D1245">
        <v>1349</v>
      </c>
      <c r="E1245">
        <v>2495</v>
      </c>
      <c r="F1245" s="13">
        <v>0.46</v>
      </c>
      <c r="G1245">
        <v>3.8</v>
      </c>
      <c r="H1245">
        <v>166</v>
      </c>
      <c r="I1245" s="13">
        <f>IF(Table11[[#This Row],[Discount Percentage]]&gt;=0.5,1,0)</f>
        <v>0</v>
      </c>
      <c r="K1245" s="5">
        <f>PRODUCT(Table11[[#This Row],[Actual Price]],Table11[[#This Row],[Rating Count]])</f>
        <v>414170</v>
      </c>
      <c r="L1245" t="s">
        <v>15055</v>
      </c>
      <c r="M1245" t="s">
        <v>15060</v>
      </c>
    </row>
    <row r="1246" spans="1:13" x14ac:dyDescent="0.3">
      <c r="A1246" t="s">
        <v>2669</v>
      </c>
      <c r="B1246" t="s">
        <v>14327</v>
      </c>
      <c r="C1246" t="s">
        <v>12824</v>
      </c>
      <c r="D1246">
        <v>218</v>
      </c>
      <c r="E1246">
        <v>999</v>
      </c>
      <c r="F1246" s="13">
        <v>0.78</v>
      </c>
      <c r="G1246">
        <v>4.2</v>
      </c>
      <c r="H1246">
        <v>163</v>
      </c>
      <c r="I1246" s="13">
        <f>IF(Table11[[#This Row],[Discount Percentage]]&gt;=0.5,1,0)</f>
        <v>1</v>
      </c>
      <c r="K1246" s="5">
        <f>PRODUCT(Table11[[#This Row],[Actual Price]],Table11[[#This Row],[Rating Count]])</f>
        <v>162837</v>
      </c>
      <c r="L1246" t="s">
        <v>15053</v>
      </c>
      <c r="M1246" t="s">
        <v>15060</v>
      </c>
    </row>
    <row r="1247" spans="1:13" x14ac:dyDescent="0.3">
      <c r="A1247" t="s">
        <v>12663</v>
      </c>
      <c r="B1247" t="s">
        <v>15025</v>
      </c>
      <c r="C1247" t="s">
        <v>12828</v>
      </c>
      <c r="D1247">
        <v>199</v>
      </c>
      <c r="E1247">
        <v>699</v>
      </c>
      <c r="F1247" s="13">
        <v>0.72</v>
      </c>
      <c r="G1247">
        <v>2.9</v>
      </c>
      <c r="H1247">
        <v>159</v>
      </c>
      <c r="I1247" s="13">
        <f>IF(Table11[[#This Row],[Discount Percentage]]&gt;=0.5,1,0)</f>
        <v>1</v>
      </c>
      <c r="K1247" s="5">
        <f>PRODUCT(Table11[[#This Row],[Actual Price]],Table11[[#This Row],[Rating Count]])</f>
        <v>111141</v>
      </c>
      <c r="L1247" t="s">
        <v>15054</v>
      </c>
      <c r="M1247" t="s">
        <v>15059</v>
      </c>
    </row>
    <row r="1248" spans="1:13" x14ac:dyDescent="0.3">
      <c r="A1248" t="s">
        <v>11564</v>
      </c>
      <c r="B1248" t="s">
        <v>14957</v>
      </c>
      <c r="C1248" t="s">
        <v>12828</v>
      </c>
      <c r="D1248">
        <v>979</v>
      </c>
      <c r="E1248">
        <v>1999</v>
      </c>
      <c r="F1248" s="13">
        <v>0.51</v>
      </c>
      <c r="G1248">
        <v>3.9</v>
      </c>
      <c r="H1248">
        <v>157</v>
      </c>
      <c r="I1248" s="13">
        <f>IF(Table11[[#This Row],[Discount Percentage]]&gt;=0.5,1,0)</f>
        <v>1</v>
      </c>
      <c r="K1248" s="5">
        <f>PRODUCT(Table11[[#This Row],[Actual Price]],Table11[[#This Row],[Rating Count]])</f>
        <v>313843</v>
      </c>
      <c r="L1248" t="s">
        <v>15055</v>
      </c>
      <c r="M1248" t="s">
        <v>15059</v>
      </c>
    </row>
    <row r="1249" spans="1:13" x14ac:dyDescent="0.3">
      <c r="A1249" t="s">
        <v>12402</v>
      </c>
      <c r="B1249" t="s">
        <v>15008</v>
      </c>
      <c r="C1249" t="s">
        <v>12828</v>
      </c>
      <c r="D1249">
        <v>1601</v>
      </c>
      <c r="E1249">
        <v>3890</v>
      </c>
      <c r="F1249" s="13">
        <v>0.59</v>
      </c>
      <c r="G1249">
        <v>4.2</v>
      </c>
      <c r="H1249">
        <v>156</v>
      </c>
      <c r="I1249" s="13">
        <f>IF(Table11[[#This Row],[Discount Percentage]]&gt;=0.5,1,0)</f>
        <v>1</v>
      </c>
      <c r="K1249" s="5">
        <f>PRODUCT(Table11[[#This Row],[Actual Price]],Table11[[#This Row],[Rating Count]])</f>
        <v>606840</v>
      </c>
      <c r="L1249" t="s">
        <v>15055</v>
      </c>
      <c r="M1249" t="s">
        <v>15060</v>
      </c>
    </row>
    <row r="1250" spans="1:13" x14ac:dyDescent="0.3">
      <c r="A1250" t="s">
        <v>3870</v>
      </c>
      <c r="B1250" t="s">
        <v>14428</v>
      </c>
      <c r="C1250" t="s">
        <v>12825</v>
      </c>
      <c r="D1250">
        <v>2999</v>
      </c>
      <c r="E1250">
        <v>7990</v>
      </c>
      <c r="F1250" s="13">
        <v>0.62</v>
      </c>
      <c r="G1250">
        <v>4.0999999999999996</v>
      </c>
      <c r="H1250">
        <v>154</v>
      </c>
      <c r="I1250" s="13">
        <f>IF(Table11[[#This Row],[Discount Percentage]]&gt;=0.5,1,0)</f>
        <v>1</v>
      </c>
      <c r="K1250" s="5">
        <f>PRODUCT(Table11[[#This Row],[Actual Price]],Table11[[#This Row],[Rating Count]])</f>
        <v>1230460</v>
      </c>
      <c r="L1250" t="s">
        <v>15055</v>
      </c>
      <c r="M1250" t="s">
        <v>15058</v>
      </c>
    </row>
    <row r="1251" spans="1:13" x14ac:dyDescent="0.3">
      <c r="A1251" t="s">
        <v>4279</v>
      </c>
      <c r="B1251" t="s">
        <v>14428</v>
      </c>
      <c r="C1251" t="s">
        <v>12825</v>
      </c>
      <c r="D1251">
        <v>2499</v>
      </c>
      <c r="E1251">
        <v>7990</v>
      </c>
      <c r="F1251" s="13">
        <v>0.69</v>
      </c>
      <c r="G1251">
        <v>4.0999999999999996</v>
      </c>
      <c r="H1251">
        <v>154</v>
      </c>
      <c r="I1251" s="13">
        <f>IF(Table11[[#This Row],[Discount Percentage]]&gt;=0.5,1,0)</f>
        <v>1</v>
      </c>
      <c r="K1251" s="5">
        <f>PRODUCT(Table11[[#This Row],[Actual Price]],Table11[[#This Row],[Rating Count]])</f>
        <v>1230460</v>
      </c>
      <c r="L1251" t="s">
        <v>15055</v>
      </c>
      <c r="M1251" t="s">
        <v>15059</v>
      </c>
    </row>
    <row r="1252" spans="1:13" x14ac:dyDescent="0.3">
      <c r="A1252" t="s">
        <v>2794</v>
      </c>
      <c r="B1252" t="s">
        <v>14337</v>
      </c>
      <c r="C1252" t="s">
        <v>12824</v>
      </c>
      <c r="D1252">
        <v>299</v>
      </c>
      <c r="E1252">
        <v>799</v>
      </c>
      <c r="F1252" s="13">
        <v>0.63</v>
      </c>
      <c r="G1252">
        <v>4</v>
      </c>
      <c r="H1252">
        <v>151</v>
      </c>
      <c r="I1252" s="13">
        <f>IF(Table11[[#This Row],[Discount Percentage]]&gt;=0.5,1,0)</f>
        <v>1</v>
      </c>
      <c r="K1252" s="5">
        <f>PRODUCT(Table11[[#This Row],[Actual Price]],Table11[[#This Row],[Rating Count]])</f>
        <v>120649</v>
      </c>
      <c r="L1252" t="s">
        <v>15053</v>
      </c>
      <c r="M1252" t="s">
        <v>15060</v>
      </c>
    </row>
    <row r="1253" spans="1:13" x14ac:dyDescent="0.3">
      <c r="A1253" t="s">
        <v>668</v>
      </c>
      <c r="B1253" t="s">
        <v>14150</v>
      </c>
      <c r="C1253" t="s">
        <v>12824</v>
      </c>
      <c r="D1253">
        <v>349</v>
      </c>
      <c r="E1253">
        <v>899</v>
      </c>
      <c r="F1253" s="13">
        <v>0.61</v>
      </c>
      <c r="G1253">
        <v>4.5</v>
      </c>
      <c r="H1253">
        <v>149</v>
      </c>
      <c r="I1253" s="13">
        <f>IF(Table11[[#This Row],[Discount Percentage]]&gt;=0.5,1,0)</f>
        <v>1</v>
      </c>
      <c r="K1253" s="5">
        <f>PRODUCT(Table11[[#This Row],[Actual Price]],Table11[[#This Row],[Rating Count]])</f>
        <v>133951</v>
      </c>
      <c r="L1253" t="s">
        <v>15053</v>
      </c>
      <c r="M1253" t="s">
        <v>15060</v>
      </c>
    </row>
    <row r="1254" spans="1:13" x14ac:dyDescent="0.3">
      <c r="A1254" t="s">
        <v>11735</v>
      </c>
      <c r="B1254" t="s">
        <v>14962</v>
      </c>
      <c r="C1254" t="s">
        <v>12828</v>
      </c>
      <c r="D1254">
        <v>697</v>
      </c>
      <c r="E1254">
        <v>1499</v>
      </c>
      <c r="F1254" s="13">
        <v>0.54</v>
      </c>
      <c r="G1254">
        <v>3.8</v>
      </c>
      <c r="H1254">
        <v>144</v>
      </c>
      <c r="I1254" s="13">
        <f>IF(Table11[[#This Row],[Discount Percentage]]&gt;=0.5,1,0)</f>
        <v>1</v>
      </c>
      <c r="K1254" s="5">
        <f>PRODUCT(Table11[[#This Row],[Actual Price]],Table11[[#This Row],[Rating Count]])</f>
        <v>215856</v>
      </c>
      <c r="L1254" t="s">
        <v>15055</v>
      </c>
      <c r="M1254" t="s">
        <v>15060</v>
      </c>
    </row>
    <row r="1255" spans="1:13" x14ac:dyDescent="0.3">
      <c r="A1255" t="s">
        <v>11766</v>
      </c>
      <c r="B1255" t="s">
        <v>13984</v>
      </c>
      <c r="C1255" t="s">
        <v>12828</v>
      </c>
      <c r="D1255">
        <v>6850</v>
      </c>
      <c r="E1255">
        <v>11990</v>
      </c>
      <c r="F1255" s="13">
        <v>0.43</v>
      </c>
      <c r="G1255">
        <v>3.9</v>
      </c>
      <c r="H1255">
        <v>144</v>
      </c>
      <c r="I1255" s="13">
        <f>IF(Table11[[#This Row],[Discount Percentage]]&gt;=0.5,1,0)</f>
        <v>0</v>
      </c>
      <c r="K1255" s="5">
        <f>PRODUCT(Table11[[#This Row],[Actual Price]],Table11[[#This Row],[Rating Count]])</f>
        <v>1726560</v>
      </c>
      <c r="L1255" t="s">
        <v>15055</v>
      </c>
      <c r="M1255" t="s">
        <v>15060</v>
      </c>
    </row>
    <row r="1256" spans="1:13" x14ac:dyDescent="0.3">
      <c r="A1256" t="s">
        <v>2784</v>
      </c>
      <c r="B1256" t="s">
        <v>14336</v>
      </c>
      <c r="C1256" t="s">
        <v>12825</v>
      </c>
      <c r="D1256">
        <v>246</v>
      </c>
      <c r="E1256">
        <v>600</v>
      </c>
      <c r="F1256" s="13">
        <v>0.59</v>
      </c>
      <c r="G1256">
        <v>4.2</v>
      </c>
      <c r="H1256">
        <v>143</v>
      </c>
      <c r="I1256" s="13">
        <f>IF(Table11[[#This Row],[Discount Percentage]]&gt;=0.5,1,0)</f>
        <v>1</v>
      </c>
      <c r="K1256" s="5">
        <f>PRODUCT(Table11[[#This Row],[Actual Price]],Table11[[#This Row],[Rating Count]])</f>
        <v>85800</v>
      </c>
      <c r="L1256" t="s">
        <v>15053</v>
      </c>
      <c r="M1256" t="s">
        <v>15060</v>
      </c>
    </row>
    <row r="1257" spans="1:13" x14ac:dyDescent="0.3">
      <c r="A1257" t="s">
        <v>2909</v>
      </c>
      <c r="B1257" t="s">
        <v>14348</v>
      </c>
      <c r="C1257" t="s">
        <v>12825</v>
      </c>
      <c r="D1257">
        <v>197</v>
      </c>
      <c r="E1257">
        <v>499</v>
      </c>
      <c r="F1257" s="13">
        <v>0.61</v>
      </c>
      <c r="G1257">
        <v>3.8</v>
      </c>
      <c r="H1257">
        <v>136</v>
      </c>
      <c r="I1257" s="13">
        <f>IF(Table11[[#This Row],[Discount Percentage]]&gt;=0.5,1,0)</f>
        <v>1</v>
      </c>
      <c r="K1257" s="5">
        <f>PRODUCT(Table11[[#This Row],[Actual Price]],Table11[[#This Row],[Rating Count]])</f>
        <v>67864</v>
      </c>
      <c r="L1257" t="s">
        <v>15054</v>
      </c>
      <c r="M1257" t="s">
        <v>15058</v>
      </c>
    </row>
    <row r="1258" spans="1:13" x14ac:dyDescent="0.3">
      <c r="A1258" t="s">
        <v>8663</v>
      </c>
      <c r="B1258" t="s">
        <v>13689</v>
      </c>
      <c r="C1258" t="s">
        <v>12828</v>
      </c>
      <c r="D1258">
        <v>3599</v>
      </c>
      <c r="E1258">
        <v>7950</v>
      </c>
      <c r="F1258" s="13">
        <v>0.55000000000000004</v>
      </c>
      <c r="G1258">
        <v>4.2</v>
      </c>
      <c r="H1258">
        <v>136</v>
      </c>
      <c r="I1258" s="13">
        <f>IF(Table11[[#This Row],[Discount Percentage]]&gt;=0.5,1,0)</f>
        <v>1</v>
      </c>
      <c r="K1258" s="5">
        <f>PRODUCT(Table11[[#This Row],[Actual Price]],Table11[[#This Row],[Rating Count]])</f>
        <v>1081200</v>
      </c>
      <c r="L1258" t="s">
        <v>15055</v>
      </c>
      <c r="M1258" t="s">
        <v>15058</v>
      </c>
    </row>
    <row r="1259" spans="1:13" x14ac:dyDescent="0.3">
      <c r="A1259" t="s">
        <v>12442</v>
      </c>
      <c r="B1259" t="s">
        <v>14051</v>
      </c>
      <c r="C1259" t="s">
        <v>12828</v>
      </c>
      <c r="D1259">
        <v>1199</v>
      </c>
      <c r="E1259">
        <v>2990</v>
      </c>
      <c r="F1259" s="13">
        <v>0.6</v>
      </c>
      <c r="G1259">
        <v>3.8</v>
      </c>
      <c r="H1259">
        <v>133</v>
      </c>
      <c r="I1259" s="13">
        <f>IF(Table11[[#This Row],[Discount Percentage]]&gt;=0.5,1,0)</f>
        <v>1</v>
      </c>
      <c r="K1259" s="5">
        <f>PRODUCT(Table11[[#This Row],[Actual Price]],Table11[[#This Row],[Rating Count]])</f>
        <v>397670</v>
      </c>
      <c r="L1259" t="s">
        <v>15055</v>
      </c>
      <c r="M1259" t="s">
        <v>15060</v>
      </c>
    </row>
    <row r="1260" spans="1:13" x14ac:dyDescent="0.3">
      <c r="A1260" t="s">
        <v>1083</v>
      </c>
      <c r="B1260" t="s">
        <v>14183</v>
      </c>
      <c r="C1260" t="s">
        <v>12824</v>
      </c>
      <c r="D1260">
        <v>228</v>
      </c>
      <c r="E1260">
        <v>899</v>
      </c>
      <c r="F1260" s="13">
        <v>0.75</v>
      </c>
      <c r="G1260">
        <v>3.8</v>
      </c>
      <c r="H1260">
        <v>132</v>
      </c>
      <c r="I1260" s="13">
        <f>IF(Table11[[#This Row],[Discount Percentage]]&gt;=0.5,1,0)</f>
        <v>1</v>
      </c>
      <c r="K1260" s="5">
        <f>PRODUCT(Table11[[#This Row],[Actual Price]],Table11[[#This Row],[Rating Count]])</f>
        <v>118668</v>
      </c>
      <c r="L1260" t="s">
        <v>15053</v>
      </c>
      <c r="M1260" t="s">
        <v>15060</v>
      </c>
    </row>
    <row r="1261" spans="1:13" x14ac:dyDescent="0.3">
      <c r="A1261" t="s">
        <v>9675</v>
      </c>
      <c r="B1261" t="s">
        <v>13784</v>
      </c>
      <c r="C1261" t="s">
        <v>12828</v>
      </c>
      <c r="D1261">
        <v>179</v>
      </c>
      <c r="E1261">
        <v>799</v>
      </c>
      <c r="F1261" s="13">
        <v>0.78</v>
      </c>
      <c r="G1261">
        <v>3.5</v>
      </c>
      <c r="H1261">
        <v>132</v>
      </c>
      <c r="I1261" s="13">
        <f>IF(Table11[[#This Row],[Discount Percentage]]&gt;=0.5,1,0)</f>
        <v>1</v>
      </c>
      <c r="K1261" s="5">
        <f>PRODUCT(Table11[[#This Row],[Actual Price]],Table11[[#This Row],[Rating Count]])</f>
        <v>105468</v>
      </c>
      <c r="L1261" t="s">
        <v>15054</v>
      </c>
      <c r="M1261" t="s">
        <v>15059</v>
      </c>
    </row>
    <row r="1262" spans="1:13" x14ac:dyDescent="0.3">
      <c r="A1262" t="s">
        <v>2718</v>
      </c>
      <c r="B1262" t="s">
        <v>14331</v>
      </c>
      <c r="C1262" t="s">
        <v>12825</v>
      </c>
      <c r="D1262">
        <v>10990</v>
      </c>
      <c r="E1262">
        <v>19990</v>
      </c>
      <c r="F1262" s="13">
        <v>0.45</v>
      </c>
      <c r="G1262">
        <v>3.7</v>
      </c>
      <c r="H1262">
        <v>129</v>
      </c>
      <c r="I1262" s="13">
        <f>IF(Table11[[#This Row],[Discount Percentage]]&gt;=0.5,1,0)</f>
        <v>0</v>
      </c>
      <c r="K1262" s="5">
        <f>PRODUCT(Table11[[#This Row],[Actual Price]],Table11[[#This Row],[Rating Count]])</f>
        <v>2578710</v>
      </c>
      <c r="L1262" t="s">
        <v>15055</v>
      </c>
      <c r="M1262" t="s">
        <v>15059</v>
      </c>
    </row>
    <row r="1263" spans="1:13" x14ac:dyDescent="0.3">
      <c r="A1263" t="s">
        <v>820</v>
      </c>
      <c r="B1263" t="s">
        <v>14162</v>
      </c>
      <c r="C1263" t="s">
        <v>12824</v>
      </c>
      <c r="D1263">
        <v>199</v>
      </c>
      <c r="E1263">
        <v>999</v>
      </c>
      <c r="F1263" s="13">
        <v>0.8</v>
      </c>
      <c r="G1263">
        <v>4.5</v>
      </c>
      <c r="H1263">
        <v>127</v>
      </c>
      <c r="I1263" s="13">
        <f>IF(Table11[[#This Row],[Discount Percentage]]&gt;=0.5,1,0)</f>
        <v>1</v>
      </c>
      <c r="K1263" s="5">
        <f>PRODUCT(Table11[[#This Row],[Actual Price]],Table11[[#This Row],[Rating Count]])</f>
        <v>126873</v>
      </c>
      <c r="L1263" t="s">
        <v>15054</v>
      </c>
      <c r="M1263" t="s">
        <v>15060</v>
      </c>
    </row>
    <row r="1264" spans="1:13" x14ac:dyDescent="0.3">
      <c r="A1264" t="s">
        <v>4466</v>
      </c>
      <c r="B1264" t="s">
        <v>14468</v>
      </c>
      <c r="C1264" t="s">
        <v>12825</v>
      </c>
      <c r="D1264">
        <v>7998</v>
      </c>
      <c r="E1264">
        <v>11999</v>
      </c>
      <c r="F1264" s="13">
        <v>0.33</v>
      </c>
      <c r="G1264">
        <v>3.8</v>
      </c>
      <c r="H1264">
        <v>125</v>
      </c>
      <c r="I1264" s="13">
        <f>IF(Table11[[#This Row],[Discount Percentage]]&gt;=0.5,1,0)</f>
        <v>0</v>
      </c>
      <c r="K1264" s="5">
        <f>PRODUCT(Table11[[#This Row],[Actual Price]],Table11[[#This Row],[Rating Count]])</f>
        <v>1499875</v>
      </c>
      <c r="L1264" t="s">
        <v>15055</v>
      </c>
      <c r="M1264" t="s">
        <v>15059</v>
      </c>
    </row>
    <row r="1265" spans="1:13" x14ac:dyDescent="0.3">
      <c r="A1265" t="s">
        <v>9330</v>
      </c>
      <c r="B1265" t="s">
        <v>13753</v>
      </c>
      <c r="C1265" t="s">
        <v>12828</v>
      </c>
      <c r="D1265">
        <v>319</v>
      </c>
      <c r="E1265">
        <v>749</v>
      </c>
      <c r="F1265" s="13">
        <v>0.56999999999999995</v>
      </c>
      <c r="G1265">
        <v>4.5999999999999996</v>
      </c>
      <c r="H1265">
        <v>124</v>
      </c>
      <c r="I1265" s="13">
        <f>IF(Table11[[#This Row],[Discount Percentage]]&gt;=0.5,1,0)</f>
        <v>1</v>
      </c>
      <c r="K1265" s="5">
        <f>PRODUCT(Table11[[#This Row],[Actual Price]],Table11[[#This Row],[Rating Count]])</f>
        <v>92876</v>
      </c>
      <c r="L1265" t="s">
        <v>15053</v>
      </c>
      <c r="M1265" t="s">
        <v>15060</v>
      </c>
    </row>
    <row r="1266" spans="1:13" x14ac:dyDescent="0.3">
      <c r="A1266" t="s">
        <v>11051</v>
      </c>
      <c r="B1266" t="s">
        <v>14920</v>
      </c>
      <c r="C1266" t="s">
        <v>12828</v>
      </c>
      <c r="D1266">
        <v>4999</v>
      </c>
      <c r="E1266">
        <v>24999</v>
      </c>
      <c r="F1266" s="13">
        <v>0.8</v>
      </c>
      <c r="G1266">
        <v>4.5999999999999996</v>
      </c>
      <c r="H1266">
        <v>124</v>
      </c>
      <c r="I1266" s="13">
        <f>IF(Table11[[#This Row],[Discount Percentage]]&gt;=0.5,1,0)</f>
        <v>1</v>
      </c>
      <c r="K1266" s="5">
        <f>PRODUCT(Table11[[#This Row],[Actual Price]],Table11[[#This Row],[Rating Count]])</f>
        <v>3099876</v>
      </c>
      <c r="L1266" t="s">
        <v>15055</v>
      </c>
      <c r="M1266" t="s">
        <v>15060</v>
      </c>
    </row>
    <row r="1267" spans="1:13" x14ac:dyDescent="0.3">
      <c r="A1267" t="s">
        <v>2503</v>
      </c>
      <c r="B1267" t="s">
        <v>14313</v>
      </c>
      <c r="C1267" t="s">
        <v>12825</v>
      </c>
      <c r="D1267">
        <v>215</v>
      </c>
      <c r="E1267">
        <v>499</v>
      </c>
      <c r="F1267" s="13">
        <v>0.56999999999999995</v>
      </c>
      <c r="G1267">
        <v>3.5</v>
      </c>
      <c r="H1267">
        <v>121</v>
      </c>
      <c r="I1267" s="13">
        <f>IF(Table11[[#This Row],[Discount Percentage]]&gt;=0.5,1,0)</f>
        <v>1</v>
      </c>
      <c r="K1267" s="5">
        <f>PRODUCT(Table11[[#This Row],[Actual Price]],Table11[[#This Row],[Rating Count]])</f>
        <v>60379</v>
      </c>
      <c r="L1267" t="s">
        <v>15053</v>
      </c>
      <c r="M1267" t="s">
        <v>15059</v>
      </c>
    </row>
    <row r="1268" spans="1:13" x14ac:dyDescent="0.3">
      <c r="A1268" t="s">
        <v>4395</v>
      </c>
      <c r="B1268" t="s">
        <v>14463</v>
      </c>
      <c r="C1268" t="s">
        <v>12825</v>
      </c>
      <c r="D1268">
        <v>799</v>
      </c>
      <c r="E1268">
        <v>3990</v>
      </c>
      <c r="F1268" s="13">
        <v>0.8</v>
      </c>
      <c r="G1268">
        <v>3.8</v>
      </c>
      <c r="H1268">
        <v>119</v>
      </c>
      <c r="I1268" s="13">
        <f>IF(Table11[[#This Row],[Discount Percentage]]&gt;=0.5,1,0)</f>
        <v>1</v>
      </c>
      <c r="K1268" s="5">
        <f>PRODUCT(Table11[[#This Row],[Actual Price]],Table11[[#This Row],[Rating Count]])</f>
        <v>474810</v>
      </c>
      <c r="L1268" t="s">
        <v>15055</v>
      </c>
      <c r="M1268" t="s">
        <v>15059</v>
      </c>
    </row>
    <row r="1269" spans="1:13" x14ac:dyDescent="0.3">
      <c r="A1269" t="s">
        <v>8839</v>
      </c>
      <c r="B1269" t="s">
        <v>13706</v>
      </c>
      <c r="C1269" t="s">
        <v>12828</v>
      </c>
      <c r="D1269">
        <v>749</v>
      </c>
      <c r="E1269">
        <v>1299</v>
      </c>
      <c r="F1269" s="13">
        <v>0.42</v>
      </c>
      <c r="G1269">
        <v>4</v>
      </c>
      <c r="H1269">
        <v>119</v>
      </c>
      <c r="I1269" s="13">
        <f>IF(Table11[[#This Row],[Discount Percentage]]&gt;=0.5,1,0)</f>
        <v>0</v>
      </c>
      <c r="K1269" s="5">
        <f>PRODUCT(Table11[[#This Row],[Actual Price]],Table11[[#This Row],[Rating Count]])</f>
        <v>154581</v>
      </c>
      <c r="L1269" t="s">
        <v>15055</v>
      </c>
      <c r="M1269" t="s">
        <v>15058</v>
      </c>
    </row>
    <row r="1270" spans="1:13" x14ac:dyDescent="0.3">
      <c r="A1270" t="s">
        <v>12733</v>
      </c>
      <c r="B1270" t="s">
        <v>15031</v>
      </c>
      <c r="C1270" t="s">
        <v>12828</v>
      </c>
      <c r="D1270">
        <v>498</v>
      </c>
      <c r="E1270">
        <v>1200</v>
      </c>
      <c r="F1270" s="13">
        <v>0.59</v>
      </c>
      <c r="G1270">
        <v>3.2</v>
      </c>
      <c r="H1270">
        <v>113</v>
      </c>
      <c r="I1270" s="13">
        <f>IF(Table11[[#This Row],[Discount Percentage]]&gt;=0.5,1,0)</f>
        <v>1</v>
      </c>
      <c r="K1270" s="5">
        <f>PRODUCT(Table11[[#This Row],[Actual Price]],Table11[[#This Row],[Rating Count]])</f>
        <v>135600</v>
      </c>
      <c r="L1270" t="s">
        <v>15053</v>
      </c>
      <c r="M1270" t="s">
        <v>15060</v>
      </c>
    </row>
    <row r="1271" spans="1:13" x14ac:dyDescent="0.3">
      <c r="A1271" t="s">
        <v>2528</v>
      </c>
      <c r="B1271" t="s">
        <v>14315</v>
      </c>
      <c r="C1271" t="s">
        <v>12824</v>
      </c>
      <c r="D1271">
        <v>249</v>
      </c>
      <c r="E1271">
        <v>999</v>
      </c>
      <c r="F1271" s="13">
        <v>0.75</v>
      </c>
      <c r="G1271">
        <v>4.3</v>
      </c>
      <c r="H1271">
        <v>112</v>
      </c>
      <c r="I1271" s="13">
        <f>IF(Table11[[#This Row],[Discount Percentage]]&gt;=0.5,1,0)</f>
        <v>1</v>
      </c>
      <c r="K1271" s="5">
        <f>PRODUCT(Table11[[#This Row],[Actual Price]],Table11[[#This Row],[Rating Count]])</f>
        <v>111888</v>
      </c>
      <c r="L1271" t="s">
        <v>15053</v>
      </c>
      <c r="M1271" t="s">
        <v>15059</v>
      </c>
    </row>
    <row r="1272" spans="1:13" x14ac:dyDescent="0.3">
      <c r="A1272" t="s">
        <v>9021</v>
      </c>
      <c r="B1272" t="s">
        <v>13724</v>
      </c>
      <c r="C1272" t="s">
        <v>12828</v>
      </c>
      <c r="D1272">
        <v>1049</v>
      </c>
      <c r="E1272">
        <v>1699</v>
      </c>
      <c r="F1272" s="13">
        <v>0.38</v>
      </c>
      <c r="G1272">
        <v>3.1</v>
      </c>
      <c r="H1272">
        <v>111</v>
      </c>
      <c r="I1272" s="13">
        <f>IF(Table11[[#This Row],[Discount Percentage]]&gt;=0.5,1,0)</f>
        <v>0</v>
      </c>
      <c r="K1272" s="5">
        <f>PRODUCT(Table11[[#This Row],[Actual Price]],Table11[[#This Row],[Rating Count]])</f>
        <v>188589</v>
      </c>
      <c r="L1272" t="s">
        <v>15055</v>
      </c>
      <c r="M1272" t="s">
        <v>15059</v>
      </c>
    </row>
    <row r="1273" spans="1:13" x14ac:dyDescent="0.3">
      <c r="A1273" t="s">
        <v>1909</v>
      </c>
      <c r="B1273" t="s">
        <v>14259</v>
      </c>
      <c r="C1273" t="s">
        <v>12825</v>
      </c>
      <c r="D1273">
        <v>6999</v>
      </c>
      <c r="E1273">
        <v>16990</v>
      </c>
      <c r="F1273" s="13">
        <v>0.59</v>
      </c>
      <c r="G1273">
        <v>3.8</v>
      </c>
      <c r="H1273">
        <v>110</v>
      </c>
      <c r="I1273" s="13">
        <f>IF(Table11[[#This Row],[Discount Percentage]]&gt;=0.5,1,0)</f>
        <v>1</v>
      </c>
      <c r="K1273" s="5">
        <f>PRODUCT(Table11[[#This Row],[Actual Price]],Table11[[#This Row],[Rating Count]])</f>
        <v>1868900</v>
      </c>
      <c r="L1273" t="s">
        <v>15055</v>
      </c>
      <c r="M1273" t="s">
        <v>15060</v>
      </c>
    </row>
    <row r="1274" spans="1:13" x14ac:dyDescent="0.3">
      <c r="A1274" t="s">
        <v>11021</v>
      </c>
      <c r="B1274" t="s">
        <v>14918</v>
      </c>
      <c r="C1274" t="s">
        <v>12828</v>
      </c>
      <c r="D1274">
        <v>499</v>
      </c>
      <c r="E1274">
        <v>2199</v>
      </c>
      <c r="F1274" s="13">
        <v>0.77</v>
      </c>
      <c r="G1274">
        <v>2.8</v>
      </c>
      <c r="H1274">
        <v>109</v>
      </c>
      <c r="I1274" s="13">
        <f>IF(Table11[[#This Row],[Discount Percentage]]&gt;=0.5,1,0)</f>
        <v>1</v>
      </c>
      <c r="K1274" s="5">
        <f>PRODUCT(Table11[[#This Row],[Actual Price]],Table11[[#This Row],[Rating Count]])</f>
        <v>239691</v>
      </c>
      <c r="L1274" t="s">
        <v>15053</v>
      </c>
      <c r="M1274" t="s">
        <v>15059</v>
      </c>
    </row>
    <row r="1275" spans="1:13" x14ac:dyDescent="0.3">
      <c r="A1275" t="s">
        <v>2708</v>
      </c>
      <c r="B1275" t="s">
        <v>14330</v>
      </c>
      <c r="C1275" t="s">
        <v>12825</v>
      </c>
      <c r="D1275">
        <v>893</v>
      </c>
      <c r="E1275">
        <v>1052</v>
      </c>
      <c r="F1275" s="13">
        <v>0.15</v>
      </c>
      <c r="G1275">
        <v>4.3</v>
      </c>
      <c r="H1275">
        <v>106</v>
      </c>
      <c r="I1275" s="13">
        <f>IF(Table11[[#This Row],[Discount Percentage]]&gt;=0.5,1,0)</f>
        <v>0</v>
      </c>
      <c r="K1275" s="5">
        <f>PRODUCT(Table11[[#This Row],[Actual Price]],Table11[[#This Row],[Rating Count]])</f>
        <v>111512</v>
      </c>
      <c r="L1275" t="s">
        <v>15055</v>
      </c>
      <c r="M1275" t="s">
        <v>15060</v>
      </c>
    </row>
    <row r="1276" spans="1:13" x14ac:dyDescent="0.3">
      <c r="A1276" t="s">
        <v>4315</v>
      </c>
      <c r="B1276" t="s">
        <v>14456</v>
      </c>
      <c r="C1276" t="s">
        <v>12825</v>
      </c>
      <c r="D1276">
        <v>209</v>
      </c>
      <c r="E1276">
        <v>499</v>
      </c>
      <c r="F1276" s="13">
        <v>0.57999999999999996</v>
      </c>
      <c r="G1276">
        <v>3.6</v>
      </c>
      <c r="H1276">
        <v>104</v>
      </c>
      <c r="I1276" s="13">
        <f>IF(Table11[[#This Row],[Discount Percentage]]&gt;=0.5,1,0)</f>
        <v>1</v>
      </c>
      <c r="K1276" s="5">
        <f>PRODUCT(Table11[[#This Row],[Actual Price]],Table11[[#This Row],[Rating Count]])</f>
        <v>51896</v>
      </c>
      <c r="L1276" t="s">
        <v>15053</v>
      </c>
      <c r="M1276" t="s">
        <v>15059</v>
      </c>
    </row>
    <row r="1277" spans="1:13" x14ac:dyDescent="0.3">
      <c r="A1277" t="s">
        <v>2321</v>
      </c>
      <c r="B1277" t="s">
        <v>14296</v>
      </c>
      <c r="C1277" t="s">
        <v>12825</v>
      </c>
      <c r="D1277">
        <v>790</v>
      </c>
      <c r="E1277">
        <v>1999</v>
      </c>
      <c r="F1277" s="13">
        <v>0.6</v>
      </c>
      <c r="G1277">
        <v>3</v>
      </c>
      <c r="H1277">
        <v>103</v>
      </c>
      <c r="I1277" s="13">
        <f>IF(Table11[[#This Row],[Discount Percentage]]&gt;=0.5,1,0)</f>
        <v>1</v>
      </c>
      <c r="K1277" s="5">
        <f>PRODUCT(Table11[[#This Row],[Actual Price]],Table11[[#This Row],[Rating Count]])</f>
        <v>205897</v>
      </c>
      <c r="L1277" t="s">
        <v>15055</v>
      </c>
      <c r="M1277" t="s">
        <v>15060</v>
      </c>
    </row>
    <row r="1278" spans="1:13" x14ac:dyDescent="0.3">
      <c r="A1278" t="s">
        <v>12250</v>
      </c>
      <c r="B1278" t="s">
        <v>14997</v>
      </c>
      <c r="C1278" t="s">
        <v>12828</v>
      </c>
      <c r="D1278">
        <v>179</v>
      </c>
      <c r="E1278">
        <v>799</v>
      </c>
      <c r="F1278" s="13">
        <v>0.78</v>
      </c>
      <c r="G1278">
        <v>3.6</v>
      </c>
      <c r="H1278">
        <v>101</v>
      </c>
      <c r="I1278" s="13">
        <f>IF(Table11[[#This Row],[Discount Percentage]]&gt;=0.5,1,0)</f>
        <v>1</v>
      </c>
      <c r="K1278" s="5">
        <f>PRODUCT(Table11[[#This Row],[Actual Price]],Table11[[#This Row],[Rating Count]])</f>
        <v>80699</v>
      </c>
      <c r="L1278" t="s">
        <v>15054</v>
      </c>
      <c r="M1278" t="s">
        <v>15059</v>
      </c>
    </row>
    <row r="1279" spans="1:13" x14ac:dyDescent="0.3">
      <c r="A1279" t="s">
        <v>9796</v>
      </c>
      <c r="B1279" t="s">
        <v>13794</v>
      </c>
      <c r="C1279" t="s">
        <v>12828</v>
      </c>
      <c r="D1279">
        <v>79</v>
      </c>
      <c r="E1279">
        <v>79</v>
      </c>
      <c r="F1279" s="13">
        <v>0</v>
      </c>
      <c r="G1279">
        <v>4</v>
      </c>
      <c r="H1279">
        <v>97</v>
      </c>
      <c r="I1279" s="13">
        <f>IF(Table11[[#This Row],[Discount Percentage]]&gt;=0.5,1,0)</f>
        <v>0</v>
      </c>
      <c r="K1279" s="5">
        <f>PRODUCT(Table11[[#This Row],[Actual Price]],Table11[[#This Row],[Rating Count]])</f>
        <v>7663</v>
      </c>
      <c r="L1279" t="s">
        <v>15054</v>
      </c>
      <c r="M1279" t="s">
        <v>15058</v>
      </c>
    </row>
    <row r="1280" spans="1:13" x14ac:dyDescent="0.3">
      <c r="A1280" t="s">
        <v>11171</v>
      </c>
      <c r="B1280" t="s">
        <v>14927</v>
      </c>
      <c r="C1280" t="s">
        <v>12828</v>
      </c>
      <c r="D1280">
        <v>8499</v>
      </c>
      <c r="E1280">
        <v>16490</v>
      </c>
      <c r="F1280" s="13">
        <v>0.48</v>
      </c>
      <c r="G1280">
        <v>4.3</v>
      </c>
      <c r="H1280">
        <v>97</v>
      </c>
      <c r="I1280" s="13">
        <f>IF(Table11[[#This Row],[Discount Percentage]]&gt;=0.5,1,0)</f>
        <v>0</v>
      </c>
      <c r="K1280" s="5">
        <f>PRODUCT(Table11[[#This Row],[Actual Price]],Table11[[#This Row],[Rating Count]])</f>
        <v>1599530</v>
      </c>
      <c r="L1280" t="s">
        <v>15055</v>
      </c>
      <c r="M1280" t="s">
        <v>15060</v>
      </c>
    </row>
    <row r="1281" spans="1:13" x14ac:dyDescent="0.3">
      <c r="A1281" t="s">
        <v>11482</v>
      </c>
      <c r="B1281" t="s">
        <v>14950</v>
      </c>
      <c r="C1281" t="s">
        <v>12828</v>
      </c>
      <c r="D1281">
        <v>799</v>
      </c>
      <c r="E1281">
        <v>1699</v>
      </c>
      <c r="F1281" s="13">
        <v>0.53</v>
      </c>
      <c r="G1281">
        <v>4</v>
      </c>
      <c r="H1281">
        <v>97</v>
      </c>
      <c r="I1281" s="13">
        <f>IF(Table11[[#This Row],[Discount Percentage]]&gt;=0.5,1,0)</f>
        <v>1</v>
      </c>
      <c r="K1281" s="5">
        <f>PRODUCT(Table11[[#This Row],[Actual Price]],Table11[[#This Row],[Rating Count]])</f>
        <v>164803</v>
      </c>
      <c r="L1281" t="s">
        <v>15055</v>
      </c>
      <c r="M1281" t="s">
        <v>15060</v>
      </c>
    </row>
    <row r="1282" spans="1:13" x14ac:dyDescent="0.3">
      <c r="A1282" t="s">
        <v>9258</v>
      </c>
      <c r="B1282" t="s">
        <v>13747</v>
      </c>
      <c r="C1282" t="s">
        <v>12828</v>
      </c>
      <c r="D1282">
        <v>1498</v>
      </c>
      <c r="E1282">
        <v>2300</v>
      </c>
      <c r="F1282" s="13">
        <v>0.35</v>
      </c>
      <c r="G1282">
        <v>3.8</v>
      </c>
      <c r="H1282">
        <v>95</v>
      </c>
      <c r="I1282" s="13">
        <f>IF(Table11[[#This Row],[Discount Percentage]]&gt;=0.5,1,0)</f>
        <v>0</v>
      </c>
      <c r="K1282" s="5">
        <f>PRODUCT(Table11[[#This Row],[Actual Price]],Table11[[#This Row],[Rating Count]])</f>
        <v>218500</v>
      </c>
      <c r="L1282" t="s">
        <v>15055</v>
      </c>
      <c r="M1282" t="s">
        <v>15058</v>
      </c>
    </row>
    <row r="1283" spans="1:13" x14ac:dyDescent="0.3">
      <c r="A1283" t="s">
        <v>6881</v>
      </c>
      <c r="B1283" t="s">
        <v>13519</v>
      </c>
      <c r="C1283" t="s">
        <v>12824</v>
      </c>
      <c r="D1283">
        <v>269</v>
      </c>
      <c r="E1283">
        <v>699</v>
      </c>
      <c r="F1283" s="13">
        <v>0.62</v>
      </c>
      <c r="G1283">
        <v>4</v>
      </c>
      <c r="H1283">
        <v>93</v>
      </c>
      <c r="I1283" s="13">
        <f>IF(Table11[[#This Row],[Discount Percentage]]&gt;=0.5,1,0)</f>
        <v>1</v>
      </c>
      <c r="K1283" s="5">
        <f>PRODUCT(Table11[[#This Row],[Actual Price]],Table11[[#This Row],[Rating Count]])</f>
        <v>65007</v>
      </c>
      <c r="L1283" t="s">
        <v>15053</v>
      </c>
      <c r="M1283" t="s">
        <v>15058</v>
      </c>
    </row>
    <row r="1284" spans="1:13" x14ac:dyDescent="0.3">
      <c r="A1284" t="s">
        <v>11352</v>
      </c>
      <c r="B1284" t="s">
        <v>14939</v>
      </c>
      <c r="C1284" t="s">
        <v>12828</v>
      </c>
      <c r="D1284">
        <v>660</v>
      </c>
      <c r="E1284">
        <v>1100</v>
      </c>
      <c r="F1284" s="13">
        <v>0.4</v>
      </c>
      <c r="G1284">
        <v>3.6</v>
      </c>
      <c r="H1284">
        <v>91</v>
      </c>
      <c r="I1284" s="13">
        <f>IF(Table11[[#This Row],[Discount Percentage]]&gt;=0.5,1,0)</f>
        <v>0</v>
      </c>
      <c r="K1284" s="5">
        <f>PRODUCT(Table11[[#This Row],[Actual Price]],Table11[[#This Row],[Rating Count]])</f>
        <v>100100</v>
      </c>
      <c r="L1284" t="s">
        <v>15055</v>
      </c>
      <c r="M1284" t="s">
        <v>15058</v>
      </c>
    </row>
    <row r="1285" spans="1:13" x14ac:dyDescent="0.3">
      <c r="A1285" t="s">
        <v>2679</v>
      </c>
      <c r="B1285" t="s">
        <v>14328</v>
      </c>
      <c r="C1285" t="s">
        <v>12824</v>
      </c>
      <c r="D1285">
        <v>199</v>
      </c>
      <c r="E1285">
        <v>999</v>
      </c>
      <c r="F1285" s="13">
        <v>0.8</v>
      </c>
      <c r="G1285">
        <v>4.3</v>
      </c>
      <c r="H1285">
        <v>87</v>
      </c>
      <c r="I1285" s="13">
        <f>IF(Table11[[#This Row],[Discount Percentage]]&gt;=0.5,1,0)</f>
        <v>1</v>
      </c>
      <c r="K1285" s="5">
        <f>PRODUCT(Table11[[#This Row],[Actual Price]],Table11[[#This Row],[Rating Count]])</f>
        <v>86913</v>
      </c>
      <c r="L1285" t="s">
        <v>15054</v>
      </c>
      <c r="M1285" t="s">
        <v>15059</v>
      </c>
    </row>
    <row r="1286" spans="1:13" x14ac:dyDescent="0.3">
      <c r="A1286" t="s">
        <v>4456</v>
      </c>
      <c r="B1286" t="s">
        <v>14467</v>
      </c>
      <c r="C1286" t="s">
        <v>12825</v>
      </c>
      <c r="D1286">
        <v>281</v>
      </c>
      <c r="E1286">
        <v>1999</v>
      </c>
      <c r="F1286" s="13">
        <v>0.86</v>
      </c>
      <c r="G1286">
        <v>2.8</v>
      </c>
      <c r="H1286">
        <v>87</v>
      </c>
      <c r="I1286" s="13">
        <f>IF(Table11[[#This Row],[Discount Percentage]]&gt;=0.5,1,0)</f>
        <v>1</v>
      </c>
      <c r="K1286" s="5">
        <f>PRODUCT(Table11[[#This Row],[Actual Price]],Table11[[#This Row],[Rating Count]])</f>
        <v>173913</v>
      </c>
      <c r="L1286" t="s">
        <v>15053</v>
      </c>
      <c r="M1286" t="s">
        <v>15060</v>
      </c>
    </row>
    <row r="1287" spans="1:13" x14ac:dyDescent="0.3">
      <c r="A1287" t="s">
        <v>2347</v>
      </c>
      <c r="B1287" t="s">
        <v>14299</v>
      </c>
      <c r="C1287" t="s">
        <v>12824</v>
      </c>
      <c r="D1287">
        <v>199</v>
      </c>
      <c r="E1287">
        <v>999</v>
      </c>
      <c r="F1287" s="13">
        <v>0.8</v>
      </c>
      <c r="G1287">
        <v>4.2</v>
      </c>
      <c r="H1287">
        <v>85</v>
      </c>
      <c r="I1287" s="13">
        <f>IF(Table11[[#This Row],[Discount Percentage]]&gt;=0.5,1,0)</f>
        <v>1</v>
      </c>
      <c r="K1287" s="5">
        <f>PRODUCT(Table11[[#This Row],[Actual Price]],Table11[[#This Row],[Rating Count]])</f>
        <v>84915</v>
      </c>
      <c r="L1287" t="s">
        <v>15054</v>
      </c>
      <c r="M1287" t="s">
        <v>15060</v>
      </c>
    </row>
    <row r="1288" spans="1:13" x14ac:dyDescent="0.3">
      <c r="A1288" t="s">
        <v>12422</v>
      </c>
      <c r="B1288" t="s">
        <v>15010</v>
      </c>
      <c r="C1288" t="s">
        <v>12828</v>
      </c>
      <c r="D1288">
        <v>369</v>
      </c>
      <c r="E1288">
        <v>599</v>
      </c>
      <c r="F1288" s="13">
        <v>0.38</v>
      </c>
      <c r="G1288">
        <v>3.9</v>
      </c>
      <c r="H1288">
        <v>82</v>
      </c>
      <c r="I1288" s="13">
        <f>IF(Table11[[#This Row],[Discount Percentage]]&gt;=0.5,1,0)</f>
        <v>0</v>
      </c>
      <c r="K1288" s="5">
        <f>PRODUCT(Table11[[#This Row],[Actual Price]],Table11[[#This Row],[Rating Count]])</f>
        <v>49118</v>
      </c>
      <c r="L1288" t="s">
        <v>15053</v>
      </c>
      <c r="M1288" t="s">
        <v>15060</v>
      </c>
    </row>
    <row r="1289" spans="1:13" x14ac:dyDescent="0.3">
      <c r="A1289" t="s">
        <v>1209</v>
      </c>
      <c r="B1289" t="s">
        <v>14194</v>
      </c>
      <c r="C1289" t="s">
        <v>12824</v>
      </c>
      <c r="D1289">
        <v>179</v>
      </c>
      <c r="E1289">
        <v>299</v>
      </c>
      <c r="F1289" s="13">
        <v>0.4</v>
      </c>
      <c r="G1289">
        <v>3.9</v>
      </c>
      <c r="H1289">
        <v>81</v>
      </c>
      <c r="I1289" s="13">
        <f>IF(Table11[[#This Row],[Discount Percentage]]&gt;=0.5,1,0)</f>
        <v>0</v>
      </c>
      <c r="K1289" s="5">
        <f>PRODUCT(Table11[[#This Row],[Actual Price]],Table11[[#This Row],[Rating Count]])</f>
        <v>24219</v>
      </c>
      <c r="L1289" t="s">
        <v>15054</v>
      </c>
      <c r="M1289" t="s">
        <v>15060</v>
      </c>
    </row>
    <row r="1290" spans="1:13" x14ac:dyDescent="0.3">
      <c r="A1290" t="s">
        <v>10314</v>
      </c>
      <c r="B1290" t="s">
        <v>14879</v>
      </c>
      <c r="C1290" t="s">
        <v>12828</v>
      </c>
      <c r="D1290">
        <v>499</v>
      </c>
      <c r="E1290">
        <v>999</v>
      </c>
      <c r="F1290" s="13">
        <v>0.5</v>
      </c>
      <c r="G1290">
        <v>4.5999999999999996</v>
      </c>
      <c r="H1290">
        <v>79</v>
      </c>
      <c r="I1290" s="13">
        <f>IF(Table11[[#This Row],[Discount Percentage]]&gt;=0.5,1,0)</f>
        <v>1</v>
      </c>
      <c r="K1290" s="5">
        <f>PRODUCT(Table11[[#This Row],[Actual Price]],Table11[[#This Row],[Rating Count]])</f>
        <v>78921</v>
      </c>
      <c r="L1290" t="s">
        <v>15053</v>
      </c>
      <c r="M1290" t="s">
        <v>15060</v>
      </c>
    </row>
    <row r="1291" spans="1:13" x14ac:dyDescent="0.3">
      <c r="A1291" t="s">
        <v>11634</v>
      </c>
      <c r="B1291" t="s">
        <v>13971</v>
      </c>
      <c r="C1291" t="s">
        <v>12828</v>
      </c>
      <c r="D1291">
        <v>9495</v>
      </c>
      <c r="E1291">
        <v>18990</v>
      </c>
      <c r="F1291" s="13">
        <v>0.5</v>
      </c>
      <c r="G1291">
        <v>4.2</v>
      </c>
      <c r="H1291">
        <v>79</v>
      </c>
      <c r="I1291" s="13">
        <f>IF(Table11[[#This Row],[Discount Percentage]]&gt;=0.5,1,0)</f>
        <v>1</v>
      </c>
      <c r="K1291" s="5">
        <f>PRODUCT(Table11[[#This Row],[Actual Price]],Table11[[#This Row],[Rating Count]])</f>
        <v>1500210</v>
      </c>
      <c r="L1291" t="s">
        <v>15055</v>
      </c>
      <c r="M1291" t="s">
        <v>15059</v>
      </c>
    </row>
    <row r="1292" spans="1:13" x14ac:dyDescent="0.3">
      <c r="A1292" t="s">
        <v>7992</v>
      </c>
      <c r="B1292" t="s">
        <v>14725</v>
      </c>
      <c r="C1292" t="s">
        <v>12824</v>
      </c>
      <c r="D1292">
        <v>398</v>
      </c>
      <c r="E1292">
        <v>1949</v>
      </c>
      <c r="F1292" s="13">
        <v>0.8</v>
      </c>
      <c r="G1292">
        <v>4</v>
      </c>
      <c r="H1292">
        <v>75</v>
      </c>
      <c r="I1292" s="13">
        <f>IF(Table11[[#This Row],[Discount Percentage]]&gt;=0.5,1,0)</f>
        <v>1</v>
      </c>
      <c r="K1292" s="5">
        <f>PRODUCT(Table11[[#This Row],[Actual Price]],Table11[[#This Row],[Rating Count]])</f>
        <v>146175</v>
      </c>
      <c r="L1292" t="s">
        <v>15053</v>
      </c>
      <c r="M1292" t="s">
        <v>15059</v>
      </c>
    </row>
    <row r="1293" spans="1:13" x14ac:dyDescent="0.3">
      <c r="A1293" t="s">
        <v>7635</v>
      </c>
      <c r="B1293" t="s">
        <v>14704</v>
      </c>
      <c r="C1293" t="s">
        <v>12824</v>
      </c>
      <c r="D1293">
        <v>499</v>
      </c>
      <c r="E1293">
        <v>775</v>
      </c>
      <c r="F1293" s="13">
        <v>0.36</v>
      </c>
      <c r="G1293">
        <v>4.3</v>
      </c>
      <c r="H1293">
        <v>74</v>
      </c>
      <c r="I1293" s="13">
        <f>IF(Table11[[#This Row],[Discount Percentage]]&gt;=0.5,1,0)</f>
        <v>0</v>
      </c>
      <c r="K1293" s="5">
        <f>PRODUCT(Table11[[#This Row],[Actual Price]],Table11[[#This Row],[Rating Count]])</f>
        <v>57350</v>
      </c>
      <c r="L1293" t="s">
        <v>15053</v>
      </c>
      <c r="M1293" t="s">
        <v>15059</v>
      </c>
    </row>
    <row r="1294" spans="1:13" x14ac:dyDescent="0.3">
      <c r="A1294" t="s">
        <v>10485</v>
      </c>
      <c r="B1294" t="s">
        <v>13862</v>
      </c>
      <c r="C1294" t="s">
        <v>12828</v>
      </c>
      <c r="D1294">
        <v>210</v>
      </c>
      <c r="E1294">
        <v>699</v>
      </c>
      <c r="F1294" s="13">
        <v>0.7</v>
      </c>
      <c r="G1294">
        <v>3.7</v>
      </c>
      <c r="H1294">
        <v>74</v>
      </c>
      <c r="I1294" s="13">
        <f>IF(Table11[[#This Row],[Discount Percentage]]&gt;=0.5,1,0)</f>
        <v>1</v>
      </c>
      <c r="K1294" s="5">
        <f>PRODUCT(Table11[[#This Row],[Actual Price]],Table11[[#This Row],[Rating Count]])</f>
        <v>51726</v>
      </c>
      <c r="L1294" t="s">
        <v>15053</v>
      </c>
      <c r="M1294" t="s">
        <v>15059</v>
      </c>
    </row>
    <row r="1295" spans="1:13" x14ac:dyDescent="0.3">
      <c r="A1295" t="s">
        <v>2553</v>
      </c>
      <c r="B1295" t="s">
        <v>754</v>
      </c>
      <c r="C1295" t="s">
        <v>12825</v>
      </c>
      <c r="D1295">
        <v>1289</v>
      </c>
      <c r="E1295">
        <v>2499</v>
      </c>
      <c r="F1295" s="13">
        <v>0.48</v>
      </c>
      <c r="G1295">
        <v>3.3</v>
      </c>
      <c r="H1295">
        <v>73</v>
      </c>
      <c r="I1295" s="13">
        <f>IF(Table11[[#This Row],[Discount Percentage]]&gt;=0.5,1,0)</f>
        <v>0</v>
      </c>
      <c r="K1295" s="5">
        <f>PRODUCT(Table11[[#This Row],[Actual Price]],Table11[[#This Row],[Rating Count]])</f>
        <v>182427</v>
      </c>
      <c r="L1295" t="s">
        <v>15055</v>
      </c>
      <c r="M1295" t="s">
        <v>15059</v>
      </c>
    </row>
    <row r="1296" spans="1:13" x14ac:dyDescent="0.3">
      <c r="A1296" t="s">
        <v>3478</v>
      </c>
      <c r="B1296" t="s">
        <v>13194</v>
      </c>
      <c r="C1296" t="s">
        <v>12825</v>
      </c>
      <c r="D1296">
        <v>3999</v>
      </c>
      <c r="E1296">
        <v>9999</v>
      </c>
      <c r="F1296" s="13">
        <v>0.6</v>
      </c>
      <c r="G1296">
        <v>4.4000000000000004</v>
      </c>
      <c r="H1296">
        <v>73</v>
      </c>
      <c r="I1296" s="13">
        <f>IF(Table11[[#This Row],[Discount Percentage]]&gt;=0.5,1,0)</f>
        <v>1</v>
      </c>
      <c r="K1296" s="5">
        <f>PRODUCT(Table11[[#This Row],[Actual Price]],Table11[[#This Row],[Rating Count]])</f>
        <v>729927</v>
      </c>
      <c r="L1296" t="s">
        <v>15055</v>
      </c>
      <c r="M1296" t="s">
        <v>15059</v>
      </c>
    </row>
    <row r="1297" spans="1:13" x14ac:dyDescent="0.3">
      <c r="A1297" t="s">
        <v>8930</v>
      </c>
      <c r="B1297" t="s">
        <v>13715</v>
      </c>
      <c r="C1297" t="s">
        <v>12828</v>
      </c>
      <c r="D1297">
        <v>799</v>
      </c>
      <c r="E1297">
        <v>1989</v>
      </c>
      <c r="F1297" s="13">
        <v>0.6</v>
      </c>
      <c r="G1297">
        <v>4.3</v>
      </c>
      <c r="H1297">
        <v>70</v>
      </c>
      <c r="I1297" s="13">
        <f>IF(Table11[[#This Row],[Discount Percentage]]&gt;=0.5,1,0)</f>
        <v>1</v>
      </c>
      <c r="K1297" s="5">
        <f>PRODUCT(Table11[[#This Row],[Actual Price]],Table11[[#This Row],[Rating Count]])</f>
        <v>139230</v>
      </c>
      <c r="L1297" t="s">
        <v>15055</v>
      </c>
      <c r="M1297" t="s">
        <v>15058</v>
      </c>
    </row>
    <row r="1298" spans="1:13" x14ac:dyDescent="0.3">
      <c r="A1298" t="s">
        <v>12129</v>
      </c>
      <c r="B1298" t="s">
        <v>14991</v>
      </c>
      <c r="C1298" t="s">
        <v>12828</v>
      </c>
      <c r="D1298">
        <v>499</v>
      </c>
      <c r="E1298">
        <v>1299</v>
      </c>
      <c r="F1298" s="13">
        <v>0.62</v>
      </c>
      <c r="G1298">
        <v>3.9</v>
      </c>
      <c r="H1298">
        <v>65</v>
      </c>
      <c r="I1298" s="13">
        <f>IF(Table11[[#This Row],[Discount Percentage]]&gt;=0.5,1,0)</f>
        <v>1</v>
      </c>
      <c r="K1298" s="5">
        <f>PRODUCT(Table11[[#This Row],[Actual Price]],Table11[[#This Row],[Rating Count]])</f>
        <v>84435</v>
      </c>
      <c r="L1298" t="s">
        <v>15053</v>
      </c>
      <c r="M1298" t="s">
        <v>15060</v>
      </c>
    </row>
    <row r="1299" spans="1:13" x14ac:dyDescent="0.3">
      <c r="A1299" t="s">
        <v>1825</v>
      </c>
      <c r="B1299" t="s">
        <v>14156</v>
      </c>
      <c r="C1299" t="s">
        <v>12825</v>
      </c>
      <c r="D1299">
        <v>11990</v>
      </c>
      <c r="E1299">
        <v>31990</v>
      </c>
      <c r="F1299" s="13">
        <v>0.63</v>
      </c>
      <c r="G1299">
        <v>4.2</v>
      </c>
      <c r="H1299">
        <v>64</v>
      </c>
      <c r="I1299" s="13">
        <f>IF(Table11[[#This Row],[Discount Percentage]]&gt;=0.5,1,0)</f>
        <v>1</v>
      </c>
      <c r="K1299" s="5">
        <f>PRODUCT(Table11[[#This Row],[Actual Price]],Table11[[#This Row],[Rating Count]])</f>
        <v>2047360</v>
      </c>
      <c r="L1299" t="s">
        <v>15055</v>
      </c>
      <c r="M1299" t="s">
        <v>15060</v>
      </c>
    </row>
    <row r="1300" spans="1:13" x14ac:dyDescent="0.3">
      <c r="A1300" t="s">
        <v>10828</v>
      </c>
      <c r="B1300" t="s">
        <v>13894</v>
      </c>
      <c r="C1300" t="s">
        <v>12828</v>
      </c>
      <c r="D1300">
        <v>799</v>
      </c>
      <c r="E1300">
        <v>2999</v>
      </c>
      <c r="F1300" s="13">
        <v>0.73</v>
      </c>
      <c r="G1300">
        <v>4.5</v>
      </c>
      <c r="H1300">
        <v>63</v>
      </c>
      <c r="I1300" s="13">
        <f>IF(Table11[[#This Row],[Discount Percentage]]&gt;=0.5,1,0)</f>
        <v>1</v>
      </c>
      <c r="K1300" s="5">
        <f>PRODUCT(Table11[[#This Row],[Actual Price]],Table11[[#This Row],[Rating Count]])</f>
        <v>188937</v>
      </c>
      <c r="L1300" t="s">
        <v>15055</v>
      </c>
      <c r="M1300" t="s">
        <v>15060</v>
      </c>
    </row>
    <row r="1301" spans="1:13" x14ac:dyDescent="0.3">
      <c r="A1301" t="s">
        <v>11071</v>
      </c>
      <c r="B1301" t="s">
        <v>13917</v>
      </c>
      <c r="C1301" t="s">
        <v>12828</v>
      </c>
      <c r="D1301">
        <v>2590</v>
      </c>
      <c r="E1301">
        <v>4200</v>
      </c>
      <c r="F1301" s="13">
        <v>0.38</v>
      </c>
      <c r="G1301">
        <v>4.0999999999999996</v>
      </c>
      <c r="H1301">
        <v>63</v>
      </c>
      <c r="I1301" s="13">
        <f>IF(Table11[[#This Row],[Discount Percentage]]&gt;=0.5,1,0)</f>
        <v>0</v>
      </c>
      <c r="K1301" s="5">
        <f>PRODUCT(Table11[[#This Row],[Actual Price]],Table11[[#This Row],[Rating Count]])</f>
        <v>264600</v>
      </c>
      <c r="L1301" t="s">
        <v>15055</v>
      </c>
      <c r="M1301" t="s">
        <v>15060</v>
      </c>
    </row>
    <row r="1302" spans="1:13" x14ac:dyDescent="0.3">
      <c r="A1302" t="s">
        <v>11949</v>
      </c>
      <c r="B1302" t="s">
        <v>14977</v>
      </c>
      <c r="C1302" t="s">
        <v>12828</v>
      </c>
      <c r="D1302">
        <v>1449</v>
      </c>
      <c r="E1302">
        <v>4999</v>
      </c>
      <c r="F1302" s="13">
        <v>0.71</v>
      </c>
      <c r="G1302">
        <v>3.6</v>
      </c>
      <c r="H1302">
        <v>63</v>
      </c>
      <c r="I1302" s="13">
        <f>IF(Table11[[#This Row],[Discount Percentage]]&gt;=0.5,1,0)</f>
        <v>1</v>
      </c>
      <c r="K1302" s="5">
        <f>PRODUCT(Table11[[#This Row],[Actual Price]],Table11[[#This Row],[Rating Count]])</f>
        <v>314937</v>
      </c>
      <c r="L1302" t="s">
        <v>15055</v>
      </c>
      <c r="M1302" t="s">
        <v>15059</v>
      </c>
    </row>
    <row r="1303" spans="1:13" x14ac:dyDescent="0.3">
      <c r="A1303" t="s">
        <v>1725</v>
      </c>
      <c r="B1303" t="s">
        <v>14246</v>
      </c>
      <c r="C1303" t="s">
        <v>12824</v>
      </c>
      <c r="D1303">
        <v>139</v>
      </c>
      <c r="E1303">
        <v>549</v>
      </c>
      <c r="F1303" s="13">
        <v>0.75</v>
      </c>
      <c r="G1303">
        <v>3.9</v>
      </c>
      <c r="H1303">
        <v>61</v>
      </c>
      <c r="I1303" s="13">
        <f>IF(Table11[[#This Row],[Discount Percentage]]&gt;=0.5,1,0)</f>
        <v>1</v>
      </c>
      <c r="K1303" s="5">
        <f>PRODUCT(Table11[[#This Row],[Actual Price]],Table11[[#This Row],[Rating Count]])</f>
        <v>33489</v>
      </c>
      <c r="L1303" t="s">
        <v>15054</v>
      </c>
      <c r="M1303" t="s">
        <v>15060</v>
      </c>
    </row>
    <row r="1304" spans="1:13" x14ac:dyDescent="0.3">
      <c r="A1304" t="s">
        <v>2097</v>
      </c>
      <c r="B1304" t="s">
        <v>14246</v>
      </c>
      <c r="C1304" t="s">
        <v>12824</v>
      </c>
      <c r="D1304">
        <v>128.31</v>
      </c>
      <c r="E1304">
        <v>549</v>
      </c>
      <c r="F1304" s="13">
        <v>0.77</v>
      </c>
      <c r="G1304">
        <v>3.9</v>
      </c>
      <c r="H1304">
        <v>61</v>
      </c>
      <c r="I1304" s="13">
        <f>IF(Table11[[#This Row],[Discount Percentage]]&gt;=0.5,1,0)</f>
        <v>1</v>
      </c>
      <c r="K1304" s="5">
        <f>PRODUCT(Table11[[#This Row],[Actual Price]],Table11[[#This Row],[Rating Count]])</f>
        <v>33489</v>
      </c>
      <c r="L1304" t="s">
        <v>15054</v>
      </c>
      <c r="M1304" t="s">
        <v>15060</v>
      </c>
    </row>
    <row r="1305" spans="1:13" x14ac:dyDescent="0.3">
      <c r="A1305" t="s">
        <v>1465</v>
      </c>
      <c r="B1305" t="s">
        <v>14220</v>
      </c>
      <c r="C1305" t="s">
        <v>12824</v>
      </c>
      <c r="D1305">
        <v>149</v>
      </c>
      <c r="E1305">
        <v>399</v>
      </c>
      <c r="F1305" s="13">
        <v>0.63</v>
      </c>
      <c r="G1305">
        <v>3.9</v>
      </c>
      <c r="H1305">
        <v>57</v>
      </c>
      <c r="I1305" s="13">
        <f>IF(Table11[[#This Row],[Discount Percentage]]&gt;=0.5,1,0)</f>
        <v>1</v>
      </c>
      <c r="K1305" s="5">
        <f>PRODUCT(Table11[[#This Row],[Actual Price]],Table11[[#This Row],[Rating Count]])</f>
        <v>22743</v>
      </c>
      <c r="L1305" t="s">
        <v>15054</v>
      </c>
      <c r="M1305" t="s">
        <v>15060</v>
      </c>
    </row>
    <row r="1306" spans="1:13" x14ac:dyDescent="0.3">
      <c r="A1306" t="s">
        <v>11797</v>
      </c>
      <c r="B1306" t="s">
        <v>14967</v>
      </c>
      <c r="C1306" t="s">
        <v>12828</v>
      </c>
      <c r="D1306">
        <v>1090</v>
      </c>
      <c r="E1306">
        <v>2999</v>
      </c>
      <c r="F1306" s="13">
        <v>0.64</v>
      </c>
      <c r="G1306">
        <v>3.5</v>
      </c>
      <c r="H1306">
        <v>57</v>
      </c>
      <c r="I1306" s="13">
        <f>IF(Table11[[#This Row],[Discount Percentage]]&gt;=0.5,1,0)</f>
        <v>1</v>
      </c>
      <c r="K1306" s="5">
        <f>PRODUCT(Table11[[#This Row],[Actual Price]],Table11[[#This Row],[Rating Count]])</f>
        <v>170943</v>
      </c>
      <c r="L1306" t="s">
        <v>15055</v>
      </c>
      <c r="M1306" t="s">
        <v>15059</v>
      </c>
    </row>
    <row r="1307" spans="1:13" x14ac:dyDescent="0.3">
      <c r="A1307" t="s">
        <v>12149</v>
      </c>
      <c r="B1307" t="s">
        <v>14992</v>
      </c>
      <c r="C1307" t="s">
        <v>12828</v>
      </c>
      <c r="D1307">
        <v>1260</v>
      </c>
      <c r="E1307">
        <v>2299</v>
      </c>
      <c r="F1307" s="13">
        <v>0.45</v>
      </c>
      <c r="G1307">
        <v>4.3</v>
      </c>
      <c r="H1307">
        <v>55</v>
      </c>
      <c r="I1307" s="13">
        <f>IF(Table11[[#This Row],[Discount Percentage]]&gt;=0.5,1,0)</f>
        <v>0</v>
      </c>
      <c r="K1307" s="5">
        <f>PRODUCT(Table11[[#This Row],[Actual Price]],Table11[[#This Row],[Rating Count]])</f>
        <v>126445</v>
      </c>
      <c r="L1307" t="s">
        <v>15055</v>
      </c>
      <c r="M1307" t="s">
        <v>15059</v>
      </c>
    </row>
    <row r="1308" spans="1:13" x14ac:dyDescent="0.3">
      <c r="A1308" t="s">
        <v>10416</v>
      </c>
      <c r="B1308" t="s">
        <v>14886</v>
      </c>
      <c r="C1308" t="s">
        <v>12828</v>
      </c>
      <c r="D1308">
        <v>499</v>
      </c>
      <c r="E1308">
        <v>1299</v>
      </c>
      <c r="F1308" s="13">
        <v>0.62</v>
      </c>
      <c r="G1308">
        <v>4.7</v>
      </c>
      <c r="H1308">
        <v>54</v>
      </c>
      <c r="I1308" s="13">
        <f>IF(Table11[[#This Row],[Discount Percentage]]&gt;=0.5,1,0)</f>
        <v>1</v>
      </c>
      <c r="K1308" s="5">
        <f>PRODUCT(Table11[[#This Row],[Actual Price]],Table11[[#This Row],[Rating Count]])</f>
        <v>70146</v>
      </c>
      <c r="L1308" t="s">
        <v>15053</v>
      </c>
      <c r="M1308" t="s">
        <v>15059</v>
      </c>
    </row>
    <row r="1309" spans="1:13" x14ac:dyDescent="0.3">
      <c r="A1309" t="s">
        <v>10264</v>
      </c>
      <c r="B1309" t="s">
        <v>14875</v>
      </c>
      <c r="C1309" t="s">
        <v>12828</v>
      </c>
      <c r="D1309">
        <v>499</v>
      </c>
      <c r="E1309">
        <v>2199</v>
      </c>
      <c r="F1309" s="13">
        <v>0.77</v>
      </c>
      <c r="G1309">
        <v>3.7</v>
      </c>
      <c r="H1309">
        <v>53</v>
      </c>
      <c r="I1309" s="13">
        <f>IF(Table11[[#This Row],[Discount Percentage]]&gt;=0.5,1,0)</f>
        <v>1</v>
      </c>
      <c r="K1309" s="5">
        <f>PRODUCT(Table11[[#This Row],[Actual Price]],Table11[[#This Row],[Rating Count]])</f>
        <v>116547</v>
      </c>
      <c r="L1309" t="s">
        <v>15053</v>
      </c>
      <c r="M1309" t="s">
        <v>15059</v>
      </c>
    </row>
    <row r="1310" spans="1:13" x14ac:dyDescent="0.3">
      <c r="A1310" t="s">
        <v>2444</v>
      </c>
      <c r="B1310" t="s">
        <v>13089</v>
      </c>
      <c r="C1310" t="s">
        <v>12824</v>
      </c>
      <c r="D1310">
        <v>119</v>
      </c>
      <c r="E1310">
        <v>299</v>
      </c>
      <c r="F1310" s="13">
        <v>0.6</v>
      </c>
      <c r="G1310">
        <v>3.8</v>
      </c>
      <c r="H1310">
        <v>51</v>
      </c>
      <c r="I1310" s="13">
        <f>IF(Table11[[#This Row],[Discount Percentage]]&gt;=0.5,1,0)</f>
        <v>1</v>
      </c>
      <c r="K1310" s="5">
        <f>PRODUCT(Table11[[#This Row],[Actual Price]],Table11[[#This Row],[Rating Count]])</f>
        <v>15249</v>
      </c>
      <c r="L1310" t="s">
        <v>15054</v>
      </c>
      <c r="M1310" t="s">
        <v>15060</v>
      </c>
    </row>
    <row r="1311" spans="1:13" x14ac:dyDescent="0.3">
      <c r="A1311" t="s">
        <v>9989</v>
      </c>
      <c r="B1311" t="s">
        <v>14856</v>
      </c>
      <c r="C1311" t="s">
        <v>12828</v>
      </c>
      <c r="D1311">
        <v>649</v>
      </c>
      <c r="E1311">
        <v>999</v>
      </c>
      <c r="F1311" s="13">
        <v>0.35</v>
      </c>
      <c r="G1311">
        <v>3.8</v>
      </c>
      <c r="H1311">
        <v>49</v>
      </c>
      <c r="I1311" s="13">
        <f>IF(Table11[[#This Row],[Discount Percentage]]&gt;=0.5,1,0)</f>
        <v>0</v>
      </c>
      <c r="K1311" s="5">
        <f>PRODUCT(Table11[[#This Row],[Actual Price]],Table11[[#This Row],[Rating Count]])</f>
        <v>48951</v>
      </c>
      <c r="L1311" t="s">
        <v>15055</v>
      </c>
      <c r="M1311" t="s">
        <v>15059</v>
      </c>
    </row>
    <row r="1312" spans="1:13" x14ac:dyDescent="0.3">
      <c r="A1312" t="s">
        <v>2582</v>
      </c>
      <c r="B1312" t="s">
        <v>14319</v>
      </c>
      <c r="C1312" t="s">
        <v>12825</v>
      </c>
      <c r="D1312">
        <v>599</v>
      </c>
      <c r="E1312">
        <v>1999</v>
      </c>
      <c r="F1312" s="13">
        <v>0.7</v>
      </c>
      <c r="G1312">
        <v>4.2</v>
      </c>
      <c r="H1312">
        <v>47</v>
      </c>
      <c r="I1312" s="13">
        <f>IF(Table11[[#This Row],[Discount Percentage]]&gt;=0.5,1,0)</f>
        <v>1</v>
      </c>
      <c r="K1312" s="5">
        <f>PRODUCT(Table11[[#This Row],[Actual Price]],Table11[[#This Row],[Rating Count]])</f>
        <v>93953</v>
      </c>
      <c r="L1312" t="s">
        <v>15055</v>
      </c>
      <c r="M1312" t="s">
        <v>15058</v>
      </c>
    </row>
    <row r="1313" spans="1:13" x14ac:dyDescent="0.3">
      <c r="A1313" t="s">
        <v>10090</v>
      </c>
      <c r="B1313" t="s">
        <v>14864</v>
      </c>
      <c r="C1313" t="s">
        <v>12828</v>
      </c>
      <c r="D1313">
        <v>259</v>
      </c>
      <c r="E1313">
        <v>999</v>
      </c>
      <c r="F1313" s="13">
        <v>0.74</v>
      </c>
      <c r="G1313">
        <v>4</v>
      </c>
      <c r="H1313">
        <v>43</v>
      </c>
      <c r="I1313" s="13">
        <f>IF(Table11[[#This Row],[Discount Percentage]]&gt;=0.5,1,0)</f>
        <v>1</v>
      </c>
      <c r="K1313" s="5">
        <f>PRODUCT(Table11[[#This Row],[Actual Price]],Table11[[#This Row],[Rating Count]])</f>
        <v>42957</v>
      </c>
      <c r="L1313" t="s">
        <v>15053</v>
      </c>
      <c r="M1313" t="s">
        <v>15059</v>
      </c>
    </row>
    <row r="1314" spans="1:13" x14ac:dyDescent="0.3">
      <c r="A1314" t="s">
        <v>2644</v>
      </c>
      <c r="B1314" t="s">
        <v>13109</v>
      </c>
      <c r="C1314" t="s">
        <v>12824</v>
      </c>
      <c r="D1314">
        <v>129</v>
      </c>
      <c r="E1314">
        <v>449</v>
      </c>
      <c r="F1314" s="13">
        <v>0.71</v>
      </c>
      <c r="G1314">
        <v>3.7</v>
      </c>
      <c r="H1314">
        <v>41</v>
      </c>
      <c r="I1314" s="13">
        <f>IF(Table11[[#This Row],[Discount Percentage]]&gt;=0.5,1,0)</f>
        <v>1</v>
      </c>
      <c r="K1314" s="5">
        <f>PRODUCT(Table11[[#This Row],[Actual Price]],Table11[[#This Row],[Rating Count]])</f>
        <v>18409</v>
      </c>
      <c r="L1314" t="s">
        <v>15054</v>
      </c>
      <c r="M1314" t="s">
        <v>15058</v>
      </c>
    </row>
    <row r="1315" spans="1:13" x14ac:dyDescent="0.3">
      <c r="A1315" t="s">
        <v>12673</v>
      </c>
      <c r="B1315" t="s">
        <v>15026</v>
      </c>
      <c r="C1315" t="s">
        <v>12828</v>
      </c>
      <c r="D1315">
        <v>899</v>
      </c>
      <c r="E1315">
        <v>1999</v>
      </c>
      <c r="F1315" s="13">
        <v>0.55000000000000004</v>
      </c>
      <c r="G1315">
        <v>4.2</v>
      </c>
      <c r="H1315">
        <v>39</v>
      </c>
      <c r="I1315" s="13">
        <f>IF(Table11[[#This Row],[Discount Percentage]]&gt;=0.5,1,0)</f>
        <v>1</v>
      </c>
      <c r="K1315" s="5">
        <f>PRODUCT(Table11[[#This Row],[Actual Price]],Table11[[#This Row],[Rating Count]])</f>
        <v>77961</v>
      </c>
      <c r="L1315" t="s">
        <v>15055</v>
      </c>
      <c r="M1315" t="s">
        <v>15060</v>
      </c>
    </row>
    <row r="1316" spans="1:13" x14ac:dyDescent="0.3">
      <c r="A1316" t="s">
        <v>4476</v>
      </c>
      <c r="B1316" t="s">
        <v>13293</v>
      </c>
      <c r="C1316" t="s">
        <v>12825</v>
      </c>
      <c r="D1316">
        <v>249</v>
      </c>
      <c r="E1316">
        <v>999</v>
      </c>
      <c r="F1316" s="13">
        <v>0.75</v>
      </c>
      <c r="G1316">
        <v>4.5</v>
      </c>
      <c r="H1316">
        <v>38</v>
      </c>
      <c r="I1316" s="13">
        <f>IF(Table11[[#This Row],[Discount Percentage]]&gt;=0.5,1,0)</f>
        <v>1</v>
      </c>
      <c r="K1316" s="5">
        <f>PRODUCT(Table11[[#This Row],[Actual Price]],Table11[[#This Row],[Rating Count]])</f>
        <v>37962</v>
      </c>
      <c r="L1316" t="s">
        <v>15053</v>
      </c>
      <c r="M1316" t="s">
        <v>15060</v>
      </c>
    </row>
    <row r="1317" spans="1:13" x14ac:dyDescent="0.3">
      <c r="A1317" t="s">
        <v>1103</v>
      </c>
      <c r="B1317" t="s">
        <v>14184</v>
      </c>
      <c r="C1317" t="s">
        <v>12825</v>
      </c>
      <c r="D1317">
        <v>1499</v>
      </c>
      <c r="E1317">
        <v>3999</v>
      </c>
      <c r="F1317" s="13">
        <v>0.63</v>
      </c>
      <c r="G1317">
        <v>3.7</v>
      </c>
      <c r="H1317">
        <v>37</v>
      </c>
      <c r="I1317" s="13">
        <f>IF(Table11[[#This Row],[Discount Percentage]]&gt;=0.5,1,0)</f>
        <v>1</v>
      </c>
      <c r="K1317" s="5">
        <f>PRODUCT(Table11[[#This Row],[Actual Price]],Table11[[#This Row],[Rating Count]])</f>
        <v>147963</v>
      </c>
      <c r="L1317" t="s">
        <v>15055</v>
      </c>
      <c r="M1317" t="s">
        <v>15060</v>
      </c>
    </row>
    <row r="1318" spans="1:13" x14ac:dyDescent="0.3">
      <c r="A1318" t="s">
        <v>4024</v>
      </c>
      <c r="B1318" t="s">
        <v>14439</v>
      </c>
      <c r="C1318" t="s">
        <v>12825</v>
      </c>
      <c r="D1318">
        <v>4499</v>
      </c>
      <c r="E1318">
        <v>7999</v>
      </c>
      <c r="F1318" s="13">
        <v>0.44</v>
      </c>
      <c r="G1318">
        <v>3.5</v>
      </c>
      <c r="H1318">
        <v>37</v>
      </c>
      <c r="I1318" s="13">
        <f>IF(Table11[[#This Row],[Discount Percentage]]&gt;=0.5,1,0)</f>
        <v>0</v>
      </c>
      <c r="K1318" s="5">
        <f>PRODUCT(Table11[[#This Row],[Actual Price]],Table11[[#This Row],[Rating Count]])</f>
        <v>295963</v>
      </c>
      <c r="L1318" t="s">
        <v>15055</v>
      </c>
      <c r="M1318" t="s">
        <v>15058</v>
      </c>
    </row>
    <row r="1319" spans="1:13" x14ac:dyDescent="0.3">
      <c r="A1319" t="s">
        <v>11243</v>
      </c>
      <c r="B1319" t="s">
        <v>14931</v>
      </c>
      <c r="C1319" t="s">
        <v>12828</v>
      </c>
      <c r="D1319">
        <v>193</v>
      </c>
      <c r="E1319">
        <v>399</v>
      </c>
      <c r="F1319" s="13">
        <v>0.52</v>
      </c>
      <c r="G1319">
        <v>3.6</v>
      </c>
      <c r="H1319">
        <v>37</v>
      </c>
      <c r="I1319" s="13">
        <f>IF(Table11[[#This Row],[Discount Percentage]]&gt;=0.5,1,0)</f>
        <v>1</v>
      </c>
      <c r="K1319" s="5">
        <f>PRODUCT(Table11[[#This Row],[Actual Price]],Table11[[#This Row],[Rating Count]])</f>
        <v>14763</v>
      </c>
      <c r="L1319" t="s">
        <v>15054</v>
      </c>
      <c r="M1319" t="s">
        <v>15059</v>
      </c>
    </row>
    <row r="1320" spans="1:13" x14ac:dyDescent="0.3">
      <c r="A1320" t="s">
        <v>753</v>
      </c>
      <c r="B1320" t="s">
        <v>754</v>
      </c>
      <c r="C1320" t="s">
        <v>12825</v>
      </c>
      <c r="D1320">
        <v>1434</v>
      </c>
      <c r="E1320">
        <v>3999</v>
      </c>
      <c r="F1320" s="13">
        <v>0.64</v>
      </c>
      <c r="G1320">
        <v>4</v>
      </c>
      <c r="H1320">
        <v>32</v>
      </c>
      <c r="I1320" s="13">
        <f>IF(Table11[[#This Row],[Discount Percentage]]&gt;=0.5,1,0)</f>
        <v>1</v>
      </c>
      <c r="K1320" s="5">
        <f>PRODUCT(Table11[[#This Row],[Actual Price]],Table11[[#This Row],[Rating Count]])</f>
        <v>127968</v>
      </c>
      <c r="L1320" t="s">
        <v>15055</v>
      </c>
      <c r="M1320" t="s">
        <v>15060</v>
      </c>
    </row>
    <row r="1321" spans="1:13" x14ac:dyDescent="0.3">
      <c r="A1321" t="s">
        <v>10334</v>
      </c>
      <c r="B1321" t="s">
        <v>14881</v>
      </c>
      <c r="C1321" t="s">
        <v>12828</v>
      </c>
      <c r="D1321">
        <v>1529</v>
      </c>
      <c r="E1321">
        <v>2999</v>
      </c>
      <c r="F1321" s="13">
        <v>0.49</v>
      </c>
      <c r="G1321">
        <v>3.3</v>
      </c>
      <c r="H1321">
        <v>29</v>
      </c>
      <c r="I1321" s="13">
        <f>IF(Table11[[#This Row],[Discount Percentage]]&gt;=0.5,1,0)</f>
        <v>0</v>
      </c>
      <c r="K1321" s="5">
        <f>PRODUCT(Table11[[#This Row],[Actual Price]],Table11[[#This Row],[Rating Count]])</f>
        <v>86971</v>
      </c>
      <c r="L1321" t="s">
        <v>15055</v>
      </c>
      <c r="M1321" t="s">
        <v>15059</v>
      </c>
    </row>
    <row r="1322" spans="1:13" x14ac:dyDescent="0.3">
      <c r="A1322" t="s">
        <v>10162</v>
      </c>
      <c r="B1322" t="s">
        <v>14868</v>
      </c>
      <c r="C1322" t="s">
        <v>12828</v>
      </c>
      <c r="D1322">
        <v>279</v>
      </c>
      <c r="E1322">
        <v>499</v>
      </c>
      <c r="F1322" s="13">
        <v>0.44</v>
      </c>
      <c r="G1322">
        <v>4.8</v>
      </c>
      <c r="H1322">
        <v>28</v>
      </c>
      <c r="I1322" s="13">
        <f>IF(Table11[[#This Row],[Discount Percentage]]&gt;=0.5,1,0)</f>
        <v>0</v>
      </c>
      <c r="K1322" s="5">
        <f>PRODUCT(Table11[[#This Row],[Actual Price]],Table11[[#This Row],[Rating Count]])</f>
        <v>13972</v>
      </c>
      <c r="L1322" t="s">
        <v>15053</v>
      </c>
      <c r="M1322" t="s">
        <v>15059</v>
      </c>
    </row>
    <row r="1323" spans="1:13" x14ac:dyDescent="0.3">
      <c r="A1323" t="s">
        <v>1864</v>
      </c>
      <c r="B1323" t="s">
        <v>14255</v>
      </c>
      <c r="C1323" t="s">
        <v>12825</v>
      </c>
      <c r="D1323">
        <v>6490</v>
      </c>
      <c r="E1323">
        <v>9990</v>
      </c>
      <c r="F1323" s="13">
        <v>0.35</v>
      </c>
      <c r="G1323">
        <v>4</v>
      </c>
      <c r="H1323">
        <v>27</v>
      </c>
      <c r="I1323" s="13">
        <f>IF(Table11[[#This Row],[Discount Percentage]]&gt;=0.5,1,0)</f>
        <v>0</v>
      </c>
      <c r="K1323" s="5">
        <f>PRODUCT(Table11[[#This Row],[Actual Price]],Table11[[#This Row],[Rating Count]])</f>
        <v>269730</v>
      </c>
      <c r="L1323" t="s">
        <v>15055</v>
      </c>
      <c r="M1323" t="s">
        <v>15060</v>
      </c>
    </row>
    <row r="1324" spans="1:13" x14ac:dyDescent="0.3">
      <c r="A1324" t="s">
        <v>2659</v>
      </c>
      <c r="B1324" t="s">
        <v>14326</v>
      </c>
      <c r="C1324" t="s">
        <v>12825</v>
      </c>
      <c r="D1324">
        <v>185</v>
      </c>
      <c r="E1324">
        <v>499</v>
      </c>
      <c r="F1324" s="13">
        <v>0.63</v>
      </c>
      <c r="G1324">
        <v>4.2</v>
      </c>
      <c r="H1324">
        <v>25</v>
      </c>
      <c r="I1324" s="13">
        <f>IF(Table11[[#This Row],[Discount Percentage]]&gt;=0.5,1,0)</f>
        <v>1</v>
      </c>
      <c r="K1324" s="5">
        <f>PRODUCT(Table11[[#This Row],[Actual Price]],Table11[[#This Row],[Rating Count]])</f>
        <v>12475</v>
      </c>
      <c r="L1324" t="s">
        <v>15054</v>
      </c>
      <c r="M1324" t="s">
        <v>15060</v>
      </c>
    </row>
    <row r="1325" spans="1:13" x14ac:dyDescent="0.3">
      <c r="A1325" t="s">
        <v>10525</v>
      </c>
      <c r="B1325" t="s">
        <v>13866</v>
      </c>
      <c r="C1325" t="s">
        <v>12828</v>
      </c>
      <c r="D1325">
        <v>2439</v>
      </c>
      <c r="E1325">
        <v>2545</v>
      </c>
      <c r="F1325" s="13">
        <v>0.04</v>
      </c>
      <c r="G1325">
        <v>4.0999999999999996</v>
      </c>
      <c r="H1325">
        <v>25</v>
      </c>
      <c r="I1325" s="13">
        <f>IF(Table11[[#This Row],[Discount Percentage]]&gt;=0.5,1,0)</f>
        <v>0</v>
      </c>
      <c r="K1325" s="5">
        <f>PRODUCT(Table11[[#This Row],[Actual Price]],Table11[[#This Row],[Rating Count]])</f>
        <v>63625</v>
      </c>
      <c r="L1325" t="s">
        <v>15055</v>
      </c>
      <c r="M1325" t="s">
        <v>15059</v>
      </c>
    </row>
    <row r="1326" spans="1:13" x14ac:dyDescent="0.3">
      <c r="A1326" t="s">
        <v>1420</v>
      </c>
      <c r="B1326" t="s">
        <v>14216</v>
      </c>
      <c r="C1326" t="s">
        <v>12825</v>
      </c>
      <c r="D1326">
        <v>637</v>
      </c>
      <c r="E1326">
        <v>1499</v>
      </c>
      <c r="F1326" s="13">
        <v>0.57999999999999996</v>
      </c>
      <c r="G1326">
        <v>4.0999999999999996</v>
      </c>
      <c r="H1326">
        <v>24</v>
      </c>
      <c r="I1326" s="13">
        <f>IF(Table11[[#This Row],[Discount Percentage]]&gt;=0.5,1,0)</f>
        <v>1</v>
      </c>
      <c r="K1326" s="5">
        <f>PRODUCT(Table11[[#This Row],[Actual Price]],Table11[[#This Row],[Rating Count]])</f>
        <v>35976</v>
      </c>
      <c r="L1326" t="s">
        <v>15055</v>
      </c>
      <c r="M1326" t="s">
        <v>15060</v>
      </c>
    </row>
    <row r="1327" spans="1:13" x14ac:dyDescent="0.3">
      <c r="A1327" t="s">
        <v>11725</v>
      </c>
      <c r="B1327" t="s">
        <v>13980</v>
      </c>
      <c r="C1327" t="s">
        <v>12828</v>
      </c>
      <c r="D1327">
        <v>161</v>
      </c>
      <c r="E1327">
        <v>300</v>
      </c>
      <c r="F1327" s="13">
        <v>0.46</v>
      </c>
      <c r="G1327">
        <v>2.6</v>
      </c>
      <c r="H1327">
        <v>24</v>
      </c>
      <c r="I1327" s="13">
        <f>IF(Table11[[#This Row],[Discount Percentage]]&gt;=0.5,1,0)</f>
        <v>0</v>
      </c>
      <c r="K1327" s="5">
        <f>PRODUCT(Table11[[#This Row],[Actual Price]],Table11[[#This Row],[Rating Count]])</f>
        <v>7200</v>
      </c>
      <c r="L1327" t="s">
        <v>15054</v>
      </c>
      <c r="M1327" t="s">
        <v>15059</v>
      </c>
    </row>
    <row r="1328" spans="1:13" x14ac:dyDescent="0.3">
      <c r="A1328" t="s">
        <v>12633</v>
      </c>
      <c r="B1328" t="s">
        <v>14069</v>
      </c>
      <c r="C1328" t="s">
        <v>12828</v>
      </c>
      <c r="D1328">
        <v>1149</v>
      </c>
      <c r="E1328">
        <v>1899</v>
      </c>
      <c r="F1328" s="13">
        <v>0.39</v>
      </c>
      <c r="G1328">
        <v>3.5</v>
      </c>
      <c r="H1328">
        <v>24</v>
      </c>
      <c r="I1328" s="13">
        <f>IF(Table11[[#This Row],[Discount Percentage]]&gt;=0.5,1,0)</f>
        <v>0</v>
      </c>
      <c r="K1328" s="5">
        <f>PRODUCT(Table11[[#This Row],[Actual Price]],Table11[[#This Row],[Rating Count]])</f>
        <v>45576</v>
      </c>
      <c r="L1328" t="s">
        <v>15055</v>
      </c>
      <c r="M1328" t="s">
        <v>15060</v>
      </c>
    </row>
    <row r="1329" spans="1:13" x14ac:dyDescent="0.3">
      <c r="A1329" t="s">
        <v>2429</v>
      </c>
      <c r="B1329" t="s">
        <v>14307</v>
      </c>
      <c r="C1329" t="s">
        <v>12825</v>
      </c>
      <c r="D1329">
        <v>399</v>
      </c>
      <c r="E1329">
        <v>999</v>
      </c>
      <c r="F1329" s="13">
        <v>0.6</v>
      </c>
      <c r="G1329">
        <v>3.3</v>
      </c>
      <c r="H1329">
        <v>23</v>
      </c>
      <c r="I1329" s="13">
        <f>IF(Table11[[#This Row],[Discount Percentage]]&gt;=0.5,1,0)</f>
        <v>1</v>
      </c>
      <c r="K1329" s="5">
        <f>PRODUCT(Table11[[#This Row],[Actual Price]],Table11[[#This Row],[Rating Count]])</f>
        <v>22977</v>
      </c>
      <c r="L1329" t="s">
        <v>15053</v>
      </c>
      <c r="M1329" t="s">
        <v>15060</v>
      </c>
    </row>
    <row r="1330" spans="1:13" x14ac:dyDescent="0.3">
      <c r="A1330" t="s">
        <v>6236</v>
      </c>
      <c r="B1330" t="s">
        <v>13458</v>
      </c>
      <c r="C1330" t="s">
        <v>12824</v>
      </c>
      <c r="D1330">
        <v>499</v>
      </c>
      <c r="E1330">
        <v>1000</v>
      </c>
      <c r="F1330" s="13">
        <v>0.5</v>
      </c>
      <c r="G1330">
        <v>5</v>
      </c>
      <c r="H1330">
        <v>23</v>
      </c>
      <c r="I1330" s="13">
        <f>IF(Table11[[#This Row],[Discount Percentage]]&gt;=0.5,1,0)</f>
        <v>1</v>
      </c>
      <c r="K1330" s="5">
        <f>PRODUCT(Table11[[#This Row],[Actual Price]],Table11[[#This Row],[Rating Count]])</f>
        <v>23000</v>
      </c>
      <c r="L1330" t="s">
        <v>15053</v>
      </c>
      <c r="M1330" t="s">
        <v>15058</v>
      </c>
    </row>
    <row r="1331" spans="1:13" x14ac:dyDescent="0.3">
      <c r="A1331" t="s">
        <v>7095</v>
      </c>
      <c r="B1331" t="s">
        <v>14665</v>
      </c>
      <c r="C1331" t="s">
        <v>12824</v>
      </c>
      <c r="D1331">
        <v>175</v>
      </c>
      <c r="E1331">
        <v>499</v>
      </c>
      <c r="F1331" s="13">
        <v>0.65</v>
      </c>
      <c r="G1331">
        <v>4.0999999999999996</v>
      </c>
      <c r="H1331">
        <v>21</v>
      </c>
      <c r="I1331" s="13">
        <f>IF(Table11[[#This Row],[Discount Percentage]]&gt;=0.5,1,0)</f>
        <v>1</v>
      </c>
      <c r="K1331" s="5">
        <f>PRODUCT(Table11[[#This Row],[Actual Price]],Table11[[#This Row],[Rating Count]])</f>
        <v>10479</v>
      </c>
      <c r="L1331" t="s">
        <v>15054</v>
      </c>
      <c r="M1331" t="s">
        <v>15058</v>
      </c>
    </row>
    <row r="1332" spans="1:13" x14ac:dyDescent="0.3">
      <c r="A1332" t="s">
        <v>9786</v>
      </c>
      <c r="B1332" t="s">
        <v>13793</v>
      </c>
      <c r="C1332" t="s">
        <v>12828</v>
      </c>
      <c r="D1332">
        <v>1448</v>
      </c>
      <c r="E1332">
        <v>2999</v>
      </c>
      <c r="F1332" s="13">
        <v>0.52</v>
      </c>
      <c r="G1332">
        <v>4.5</v>
      </c>
      <c r="H1332">
        <v>19</v>
      </c>
      <c r="I1332" s="13">
        <f>IF(Table11[[#This Row],[Discount Percentage]]&gt;=0.5,1,0)</f>
        <v>1</v>
      </c>
      <c r="K1332" s="5">
        <f>PRODUCT(Table11[[#This Row],[Actual Price]],Table11[[#This Row],[Rating Count]])</f>
        <v>56981</v>
      </c>
      <c r="L1332" t="s">
        <v>15055</v>
      </c>
      <c r="M1332" t="s">
        <v>15059</v>
      </c>
    </row>
    <row r="1333" spans="1:13" x14ac:dyDescent="0.3">
      <c r="A1333" t="s">
        <v>12533</v>
      </c>
      <c r="B1333" t="s">
        <v>15016</v>
      </c>
      <c r="C1333" t="s">
        <v>12828</v>
      </c>
      <c r="D1333">
        <v>799</v>
      </c>
      <c r="E1333">
        <v>1199</v>
      </c>
      <c r="F1333" s="13">
        <v>0.33</v>
      </c>
      <c r="G1333">
        <v>4.4000000000000004</v>
      </c>
      <c r="H1333">
        <v>17</v>
      </c>
      <c r="I1333" s="13">
        <f>IF(Table11[[#This Row],[Discount Percentage]]&gt;=0.5,1,0)</f>
        <v>0</v>
      </c>
      <c r="K1333" s="5">
        <f>PRODUCT(Table11[[#This Row],[Actual Price]],Table11[[#This Row],[Rating Count]])</f>
        <v>20383</v>
      </c>
      <c r="L1333" t="s">
        <v>15055</v>
      </c>
      <c r="M1333" t="s">
        <v>15059</v>
      </c>
    </row>
    <row r="1334" spans="1:13" x14ac:dyDescent="0.3">
      <c r="A1334" t="s">
        <v>11081</v>
      </c>
      <c r="B1334" t="s">
        <v>14921</v>
      </c>
      <c r="C1334" t="s">
        <v>12828</v>
      </c>
      <c r="D1334">
        <v>899</v>
      </c>
      <c r="E1334">
        <v>1599</v>
      </c>
      <c r="F1334" s="13">
        <v>0.44</v>
      </c>
      <c r="G1334">
        <v>3.4</v>
      </c>
      <c r="H1334">
        <v>15</v>
      </c>
      <c r="I1334" s="13">
        <f>IF(Table11[[#This Row],[Discount Percentage]]&gt;=0.5,1,0)</f>
        <v>0</v>
      </c>
      <c r="K1334" s="5">
        <f>PRODUCT(Table11[[#This Row],[Actual Price]],Table11[[#This Row],[Rating Count]])</f>
        <v>23985</v>
      </c>
      <c r="L1334" t="s">
        <v>15055</v>
      </c>
      <c r="M1334" t="s">
        <v>15059</v>
      </c>
    </row>
    <row r="1335" spans="1:13" x14ac:dyDescent="0.3">
      <c r="A1335" t="s">
        <v>4683</v>
      </c>
      <c r="B1335" t="s">
        <v>14485</v>
      </c>
      <c r="C1335" t="s">
        <v>12825</v>
      </c>
      <c r="D1335">
        <v>219</v>
      </c>
      <c r="E1335">
        <v>499</v>
      </c>
      <c r="F1335" s="13">
        <v>0.56000000000000005</v>
      </c>
      <c r="G1335">
        <v>4.4000000000000004</v>
      </c>
      <c r="H1335">
        <v>14</v>
      </c>
      <c r="I1335" s="13">
        <f>IF(Table11[[#This Row],[Discount Percentage]]&gt;=0.5,1,0)</f>
        <v>1</v>
      </c>
      <c r="K1335" s="5">
        <f>PRODUCT(Table11[[#This Row],[Actual Price]],Table11[[#This Row],[Rating Count]])</f>
        <v>6986</v>
      </c>
      <c r="L1335" t="s">
        <v>15053</v>
      </c>
      <c r="M1335" t="s">
        <v>15059</v>
      </c>
    </row>
    <row r="1336" spans="1:13" x14ac:dyDescent="0.3">
      <c r="A1336" t="s">
        <v>10585</v>
      </c>
      <c r="B1336" t="s">
        <v>13871</v>
      </c>
      <c r="C1336" t="s">
        <v>12828</v>
      </c>
      <c r="D1336">
        <v>669</v>
      </c>
      <c r="E1336">
        <v>1499</v>
      </c>
      <c r="F1336" s="13">
        <v>0.55000000000000004</v>
      </c>
      <c r="G1336">
        <v>2.2999999999999998</v>
      </c>
      <c r="H1336">
        <v>13</v>
      </c>
      <c r="I1336" s="13">
        <f>IF(Table11[[#This Row],[Discount Percentage]]&gt;=0.5,1,0)</f>
        <v>1</v>
      </c>
      <c r="K1336" s="5">
        <f>PRODUCT(Table11[[#This Row],[Actual Price]],Table11[[#This Row],[Rating Count]])</f>
        <v>19487</v>
      </c>
      <c r="L1336" t="s">
        <v>15055</v>
      </c>
      <c r="M1336" t="s">
        <v>15058</v>
      </c>
    </row>
    <row r="1337" spans="1:13" x14ac:dyDescent="0.3">
      <c r="A1337" t="s">
        <v>1394</v>
      </c>
      <c r="B1337" t="s">
        <v>14214</v>
      </c>
      <c r="C1337" t="s">
        <v>12825</v>
      </c>
      <c r="D1337">
        <v>399</v>
      </c>
      <c r="E1337">
        <v>799</v>
      </c>
      <c r="F1337" s="13">
        <v>0.5</v>
      </c>
      <c r="G1337">
        <v>4.3</v>
      </c>
      <c r="H1337">
        <v>12</v>
      </c>
      <c r="I1337" s="13">
        <f>IF(Table11[[#This Row],[Discount Percentage]]&gt;=0.5,1,0)</f>
        <v>1</v>
      </c>
      <c r="K1337" s="5">
        <f>PRODUCT(Table11[[#This Row],[Actual Price]],Table11[[#This Row],[Rating Count]])</f>
        <v>9588</v>
      </c>
      <c r="L1337" t="s">
        <v>15053</v>
      </c>
      <c r="M1337" t="s">
        <v>15060</v>
      </c>
    </row>
    <row r="1338" spans="1:13" x14ac:dyDescent="0.3">
      <c r="A1338" t="s">
        <v>9525</v>
      </c>
      <c r="B1338" t="s">
        <v>13770</v>
      </c>
      <c r="C1338" t="s">
        <v>12828</v>
      </c>
      <c r="D1338">
        <v>199</v>
      </c>
      <c r="E1338">
        <v>499</v>
      </c>
      <c r="F1338" s="13">
        <v>0.6</v>
      </c>
      <c r="G1338">
        <v>3.3</v>
      </c>
      <c r="H1338">
        <v>12</v>
      </c>
      <c r="I1338" s="13">
        <f>IF(Table11[[#This Row],[Discount Percentage]]&gt;=0.5,1,0)</f>
        <v>1</v>
      </c>
      <c r="K1338" s="5">
        <f>PRODUCT(Table11[[#This Row],[Actual Price]],Table11[[#This Row],[Rating Count]])</f>
        <v>5988</v>
      </c>
      <c r="L1338" t="s">
        <v>15054</v>
      </c>
      <c r="M1338" t="s">
        <v>15059</v>
      </c>
    </row>
    <row r="1339" spans="1:13" x14ac:dyDescent="0.3">
      <c r="A1339" t="s">
        <v>9726</v>
      </c>
      <c r="B1339" t="s">
        <v>13788</v>
      </c>
      <c r="C1339" t="s">
        <v>12828</v>
      </c>
      <c r="D1339">
        <v>784</v>
      </c>
      <c r="E1339">
        <v>1599</v>
      </c>
      <c r="F1339" s="13">
        <v>0.51</v>
      </c>
      <c r="G1339">
        <v>4.5</v>
      </c>
      <c r="H1339">
        <v>11</v>
      </c>
      <c r="I1339" s="13">
        <f>IF(Table11[[#This Row],[Discount Percentage]]&gt;=0.5,1,0)</f>
        <v>1</v>
      </c>
      <c r="K1339" s="5">
        <f>PRODUCT(Table11[[#This Row],[Actual Price]],Table11[[#This Row],[Rating Count]])</f>
        <v>17589</v>
      </c>
      <c r="L1339" t="s">
        <v>15055</v>
      </c>
      <c r="M1339" t="s">
        <v>15060</v>
      </c>
    </row>
    <row r="1340" spans="1:13" x14ac:dyDescent="0.3">
      <c r="A1340" t="s">
        <v>11091</v>
      </c>
      <c r="B1340" t="s">
        <v>14922</v>
      </c>
      <c r="C1340" t="s">
        <v>12828</v>
      </c>
      <c r="D1340">
        <v>998</v>
      </c>
      <c r="E1340">
        <v>2999</v>
      </c>
      <c r="F1340" s="13">
        <v>0.67</v>
      </c>
      <c r="G1340">
        <v>4.5999999999999996</v>
      </c>
      <c r="H1340">
        <v>9</v>
      </c>
      <c r="I1340" s="13">
        <f>IF(Table11[[#This Row],[Discount Percentage]]&gt;=0.5,1,0)</f>
        <v>1</v>
      </c>
      <c r="K1340" s="5">
        <f>PRODUCT(Table11[[#This Row],[Actual Price]],Table11[[#This Row],[Rating Count]])</f>
        <v>26991</v>
      </c>
      <c r="L1340" t="s">
        <v>15055</v>
      </c>
      <c r="M1340" t="s">
        <v>15059</v>
      </c>
    </row>
    <row r="1341" spans="1:13" x14ac:dyDescent="0.3">
      <c r="A1341" t="s">
        <v>11908</v>
      </c>
      <c r="B1341" t="s">
        <v>14973</v>
      </c>
      <c r="C1341" t="s">
        <v>12828</v>
      </c>
      <c r="D1341">
        <v>778</v>
      </c>
      <c r="E1341">
        <v>999</v>
      </c>
      <c r="F1341" s="13">
        <v>0.22</v>
      </c>
      <c r="G1341">
        <v>3.3</v>
      </c>
      <c r="H1341">
        <v>8</v>
      </c>
      <c r="I1341" s="13">
        <f>IF(Table11[[#This Row],[Discount Percentage]]&gt;=0.5,1,0)</f>
        <v>0</v>
      </c>
      <c r="K1341" s="5">
        <f>PRODUCT(Table11[[#This Row],[Actual Price]],Table11[[#This Row],[Rating Count]])</f>
        <v>7992</v>
      </c>
      <c r="L1341" t="s">
        <v>15055</v>
      </c>
      <c r="M1341" t="s">
        <v>15059</v>
      </c>
    </row>
    <row r="1342" spans="1:13" x14ac:dyDescent="0.3">
      <c r="A1342" t="s">
        <v>2634</v>
      </c>
      <c r="B1342" t="s">
        <v>14324</v>
      </c>
      <c r="C1342" t="s">
        <v>12825</v>
      </c>
      <c r="D1342">
        <v>13990</v>
      </c>
      <c r="E1342">
        <v>28900</v>
      </c>
      <c r="F1342" s="13">
        <v>0.52</v>
      </c>
      <c r="G1342">
        <v>4.5</v>
      </c>
      <c r="H1342">
        <v>7</v>
      </c>
      <c r="I1342" s="13">
        <f>IF(Table11[[#This Row],[Discount Percentage]]&gt;=0.5,1,0)</f>
        <v>1</v>
      </c>
      <c r="K1342" s="5">
        <f>PRODUCT(Table11[[#This Row],[Actual Price]],Table11[[#This Row],[Rating Count]])</f>
        <v>202300</v>
      </c>
      <c r="L1342" t="s">
        <v>15055</v>
      </c>
      <c r="M1342" t="s">
        <v>15060</v>
      </c>
    </row>
    <row r="1343" spans="1:13" x14ac:dyDescent="0.3">
      <c r="A1343" t="s">
        <v>10375</v>
      </c>
      <c r="B1343" t="s">
        <v>13851</v>
      </c>
      <c r="C1343" t="s">
        <v>12828</v>
      </c>
      <c r="D1343">
        <v>239</v>
      </c>
      <c r="E1343">
        <v>239</v>
      </c>
      <c r="F1343" s="13">
        <v>0</v>
      </c>
      <c r="G1343">
        <v>4.3</v>
      </c>
      <c r="H1343">
        <v>7</v>
      </c>
      <c r="I1343" s="13">
        <f>IF(Table11[[#This Row],[Discount Percentage]]&gt;=0.5,1,0)</f>
        <v>0</v>
      </c>
      <c r="K1343" s="5">
        <f>PRODUCT(Table11[[#This Row],[Actual Price]],Table11[[#This Row],[Rating Count]])</f>
        <v>1673</v>
      </c>
      <c r="L1343" t="s">
        <v>15053</v>
      </c>
      <c r="M1343" t="s">
        <v>15059</v>
      </c>
    </row>
    <row r="1344" spans="1:13" x14ac:dyDescent="0.3">
      <c r="A1344" t="s">
        <v>9350</v>
      </c>
      <c r="B1344" t="s">
        <v>14818</v>
      </c>
      <c r="C1344" t="s">
        <v>12828</v>
      </c>
      <c r="D1344">
        <v>469</v>
      </c>
      <c r="E1344">
        <v>1599</v>
      </c>
      <c r="F1344" s="13">
        <v>0.71</v>
      </c>
      <c r="G1344">
        <v>3.7</v>
      </c>
      <c r="H1344">
        <v>6</v>
      </c>
      <c r="I1344" s="13">
        <f>IF(Table11[[#This Row],[Discount Percentage]]&gt;=0.5,1,0)</f>
        <v>1</v>
      </c>
      <c r="K1344" s="5">
        <f>PRODUCT(Table11[[#This Row],[Actual Price]],Table11[[#This Row],[Rating Count]])</f>
        <v>9594</v>
      </c>
      <c r="L1344" t="s">
        <v>15053</v>
      </c>
      <c r="M1344" t="s">
        <v>15059</v>
      </c>
    </row>
    <row r="1345" spans="1:13" x14ac:dyDescent="0.3">
      <c r="A1345" t="s">
        <v>1559</v>
      </c>
      <c r="B1345" t="s">
        <v>14229</v>
      </c>
      <c r="C1345" t="s">
        <v>12824</v>
      </c>
      <c r="D1345">
        <v>399</v>
      </c>
      <c r="E1345">
        <v>1999</v>
      </c>
      <c r="F1345" s="13">
        <v>0.8</v>
      </c>
      <c r="G1345">
        <v>5</v>
      </c>
      <c r="H1345">
        <v>5</v>
      </c>
      <c r="I1345" s="13">
        <f>IF(Table11[[#This Row],[Discount Percentage]]&gt;=0.5,1,0)</f>
        <v>1</v>
      </c>
      <c r="K1345" s="5">
        <f>PRODUCT(Table11[[#This Row],[Actual Price]],Table11[[#This Row],[Rating Count]])</f>
        <v>9995</v>
      </c>
      <c r="L1345" t="s">
        <v>15053</v>
      </c>
      <c r="M1345" t="s">
        <v>15060</v>
      </c>
    </row>
    <row r="1346" spans="1:13" x14ac:dyDescent="0.3">
      <c r="A1346" t="s">
        <v>8829</v>
      </c>
      <c r="B1346" t="s">
        <v>14786</v>
      </c>
      <c r="C1346" t="s">
        <v>12828</v>
      </c>
      <c r="D1346">
        <v>1099</v>
      </c>
      <c r="E1346">
        <v>2400</v>
      </c>
      <c r="F1346" s="13">
        <v>0.54</v>
      </c>
      <c r="G1346">
        <v>3.8</v>
      </c>
      <c r="H1346">
        <v>4</v>
      </c>
      <c r="I1346" s="13">
        <f>IF(Table11[[#This Row],[Discount Percentage]]&gt;=0.5,1,0)</f>
        <v>1</v>
      </c>
      <c r="K1346" s="5">
        <f>PRODUCT(Table11[[#This Row],[Actual Price]],Table11[[#This Row],[Rating Count]])</f>
        <v>9600</v>
      </c>
      <c r="L1346" t="s">
        <v>15055</v>
      </c>
      <c r="M1346" t="s">
        <v>15058</v>
      </c>
    </row>
    <row r="1347" spans="1:13" x14ac:dyDescent="0.3">
      <c r="A1347" t="s">
        <v>11604</v>
      </c>
      <c r="B1347" t="s">
        <v>13968</v>
      </c>
      <c r="C1347" t="s">
        <v>12828</v>
      </c>
      <c r="D1347">
        <v>929</v>
      </c>
      <c r="E1347">
        <v>2199</v>
      </c>
      <c r="F1347" s="13">
        <v>0.57999999999999996</v>
      </c>
      <c r="G1347">
        <v>3.7</v>
      </c>
      <c r="H1347">
        <v>4</v>
      </c>
      <c r="I1347" s="13">
        <f>IF(Table11[[#This Row],[Discount Percentage]]&gt;=0.5,1,0)</f>
        <v>1</v>
      </c>
      <c r="K1347" s="5">
        <f>PRODUCT(Table11[[#This Row],[Actual Price]],Table11[[#This Row],[Rating Count]])</f>
        <v>8796</v>
      </c>
      <c r="L1347" t="s">
        <v>15055</v>
      </c>
      <c r="M1347" t="s">
        <v>15060</v>
      </c>
    </row>
    <row r="1348" spans="1:13" x14ac:dyDescent="0.3">
      <c r="A1348" t="s">
        <v>12019</v>
      </c>
      <c r="B1348" t="s">
        <v>14984</v>
      </c>
      <c r="C1348" t="s">
        <v>12828</v>
      </c>
      <c r="D1348">
        <v>649</v>
      </c>
      <c r="E1348">
        <v>999</v>
      </c>
      <c r="F1348" s="13">
        <v>0.35</v>
      </c>
      <c r="G1348">
        <v>3.6</v>
      </c>
      <c r="H1348">
        <v>4</v>
      </c>
      <c r="I1348" s="13">
        <f>IF(Table11[[#This Row],[Discount Percentage]]&gt;=0.5,1,0)</f>
        <v>0</v>
      </c>
      <c r="K1348" s="5">
        <f>PRODUCT(Table11[[#This Row],[Actual Price]],Table11[[#This Row],[Rating Count]])</f>
        <v>3996</v>
      </c>
      <c r="L1348" t="s">
        <v>15055</v>
      </c>
      <c r="M1348" t="s">
        <v>15059</v>
      </c>
    </row>
    <row r="1349" spans="1:13" x14ac:dyDescent="0.3">
      <c r="A1349" t="s">
        <v>11253</v>
      </c>
      <c r="B1349" t="s">
        <v>14932</v>
      </c>
      <c r="C1349" t="s">
        <v>12828</v>
      </c>
      <c r="D1349">
        <v>1299</v>
      </c>
      <c r="E1349">
        <v>2495</v>
      </c>
      <c r="F1349" s="13">
        <v>0.48</v>
      </c>
      <c r="G1349">
        <v>2</v>
      </c>
      <c r="H1349">
        <v>2</v>
      </c>
      <c r="I1349" s="13">
        <f>IF(Table11[[#This Row],[Discount Percentage]]&gt;=0.5,1,0)</f>
        <v>0</v>
      </c>
      <c r="K1349" s="5">
        <f>PRODUCT(Table11[[#This Row],[Actual Price]],Table11[[#This Row],[Rating Count]])</f>
        <v>4990</v>
      </c>
      <c r="L1349" t="s">
        <v>15055</v>
      </c>
      <c r="M1349" t="s">
        <v>15060</v>
      </c>
    </row>
    <row r="1350" spans="1:13" x14ac:dyDescent="0.3">
      <c r="A1350" t="s">
        <v>12763</v>
      </c>
      <c r="B1350" t="s">
        <v>15034</v>
      </c>
      <c r="C1350" t="s">
        <v>12828</v>
      </c>
      <c r="D1350">
        <v>199</v>
      </c>
      <c r="E1350">
        <v>999</v>
      </c>
      <c r="F1350" s="13">
        <v>0.8</v>
      </c>
      <c r="G1350">
        <v>3.1</v>
      </c>
      <c r="H1350">
        <v>2</v>
      </c>
      <c r="I1350" s="13">
        <f>IF(Table11[[#This Row],[Discount Percentage]]&gt;=0.5,1,0)</f>
        <v>1</v>
      </c>
      <c r="K1350" s="5">
        <f>PRODUCT(Table11[[#This Row],[Actual Price]],Table11[[#This Row],[Rating Count]])</f>
        <v>1998</v>
      </c>
      <c r="L1350" t="s">
        <v>15054</v>
      </c>
      <c r="M1350" t="s">
        <v>15059</v>
      </c>
    </row>
    <row r="1351" spans="1:13" x14ac:dyDescent="0.3">
      <c r="A1351" t="s">
        <v>2489</v>
      </c>
      <c r="B1351" t="s">
        <v>13094</v>
      </c>
      <c r="C1351" t="s">
        <v>12824</v>
      </c>
      <c r="D1351">
        <v>199</v>
      </c>
      <c r="E1351">
        <v>999</v>
      </c>
      <c r="F1351" s="13">
        <v>0.8</v>
      </c>
      <c r="G1351">
        <v>3</v>
      </c>
      <c r="I1351" s="13">
        <f>IF(Table11[[#This Row],[Discount Percentage]]&gt;=0.5,1,0)</f>
        <v>1</v>
      </c>
      <c r="K1351" s="5">
        <f>PRODUCT(Table11[[#This Row],[Actual Price]],Table11[[#This Row],[Rating Count]])</f>
        <v>999</v>
      </c>
      <c r="L1351" t="s">
        <v>15054</v>
      </c>
      <c r="M1351" t="s">
        <v>15059</v>
      </c>
    </row>
    <row r="1352" spans="1:13" x14ac:dyDescent="0.3">
      <c r="A1352" t="s">
        <v>2874</v>
      </c>
      <c r="B1352" t="s">
        <v>14344</v>
      </c>
      <c r="C1352" t="s">
        <v>12824</v>
      </c>
      <c r="D1352">
        <v>249</v>
      </c>
      <c r="E1352">
        <v>999</v>
      </c>
      <c r="F1352" s="13">
        <v>0.75</v>
      </c>
      <c r="G1352">
        <v>5</v>
      </c>
      <c r="I1352" s="13">
        <f>IF(Table11[[#This Row],[Discount Percentage]]&gt;=0.5,1,0)</f>
        <v>1</v>
      </c>
      <c r="K1352" s="5">
        <f>PRODUCT(Table11[[#This Row],[Actual Price]],Table11[[#This Row],[Rating Count]])</f>
        <v>999</v>
      </c>
      <c r="L1352" t="s">
        <v>15053</v>
      </c>
      <c r="M1352" t="s">
        <v>15059</v>
      </c>
    </row>
    <row r="1353" spans="1:13" x14ac:dyDescent="0.3">
      <c r="F1353" s="19"/>
      <c r="I1353" s="19"/>
      <c r="K1353" s="20">
        <f>SUM(K2:K1352)</f>
        <v>113643738201.38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2FC08-7EC8-4740-9D23-02DFC2BD891B}">
  <dimension ref="A1:H1352"/>
  <sheetViews>
    <sheetView tabSelected="1" workbookViewId="0">
      <selection activeCell="K15" sqref="K15"/>
    </sheetView>
  </sheetViews>
  <sheetFormatPr defaultRowHeight="14.4" x14ac:dyDescent="0.3"/>
  <cols>
    <col min="1" max="1" width="15" customWidth="1"/>
    <col min="2" max="2" width="33.33203125" customWidth="1"/>
    <col min="3" max="3" width="25.109375" customWidth="1"/>
    <col min="5" max="5" width="13.44140625" customWidth="1"/>
    <col min="6" max="6" width="14" customWidth="1"/>
    <col min="7" max="7" width="15.88671875" customWidth="1"/>
    <col min="8" max="8" width="13.6640625" customWidth="1"/>
  </cols>
  <sheetData>
    <row r="1" spans="1:8" x14ac:dyDescent="0.3">
      <c r="A1" s="6" t="s">
        <v>12833</v>
      </c>
      <c r="B1" s="6" t="s">
        <v>14088</v>
      </c>
      <c r="C1" s="6" t="s">
        <v>12835</v>
      </c>
      <c r="D1" s="6" t="s">
        <v>12840</v>
      </c>
      <c r="E1" s="6" t="s">
        <v>12836</v>
      </c>
      <c r="F1" s="6" t="s">
        <v>12837</v>
      </c>
      <c r="G1" s="6" t="s">
        <v>12838</v>
      </c>
      <c r="H1" s="6" t="s">
        <v>12839</v>
      </c>
    </row>
    <row r="2" spans="1:8" x14ac:dyDescent="0.3">
      <c r="A2" t="s">
        <v>1559</v>
      </c>
      <c r="B2" t="s">
        <v>13000</v>
      </c>
      <c r="C2" t="s">
        <v>12824</v>
      </c>
      <c r="D2" s="5">
        <v>399</v>
      </c>
      <c r="E2" s="5">
        <v>1999</v>
      </c>
      <c r="F2" s="3">
        <v>0.8</v>
      </c>
      <c r="G2" s="10">
        <v>5</v>
      </c>
      <c r="H2" s="5">
        <v>5</v>
      </c>
    </row>
    <row r="3" spans="1:8" x14ac:dyDescent="0.3">
      <c r="A3" t="s">
        <v>2874</v>
      </c>
      <c r="B3" t="s">
        <v>13132</v>
      </c>
      <c r="C3" t="s">
        <v>12824</v>
      </c>
      <c r="D3" s="5">
        <v>249</v>
      </c>
      <c r="E3" s="5">
        <v>999</v>
      </c>
      <c r="F3" s="3">
        <v>0.75</v>
      </c>
      <c r="G3" s="10">
        <v>5</v>
      </c>
    </row>
    <row r="4" spans="1:8" x14ac:dyDescent="0.3">
      <c r="A4" t="s">
        <v>6236</v>
      </c>
      <c r="B4" t="s">
        <v>13458</v>
      </c>
      <c r="C4" t="s">
        <v>12824</v>
      </c>
      <c r="D4" s="5">
        <v>499</v>
      </c>
      <c r="E4" s="5">
        <v>1000</v>
      </c>
      <c r="F4" s="3">
        <v>0.5</v>
      </c>
      <c r="G4" s="10">
        <v>5</v>
      </c>
      <c r="H4">
        <v>23</v>
      </c>
    </row>
    <row r="5" spans="1:8" x14ac:dyDescent="0.3">
      <c r="A5" t="s">
        <v>9595</v>
      </c>
      <c r="B5" t="s">
        <v>13777</v>
      </c>
      <c r="C5" t="s">
        <v>12828</v>
      </c>
      <c r="D5" s="5">
        <v>1439</v>
      </c>
      <c r="E5" s="5">
        <v>1999</v>
      </c>
      <c r="F5" s="3">
        <v>0.28000000000000003</v>
      </c>
      <c r="G5" s="17">
        <v>4.8</v>
      </c>
      <c r="H5">
        <v>53803</v>
      </c>
    </row>
    <row r="6" spans="1:8" x14ac:dyDescent="0.3">
      <c r="A6" t="s">
        <v>10162</v>
      </c>
      <c r="B6" t="s">
        <v>13830</v>
      </c>
      <c r="C6" t="s">
        <v>12828</v>
      </c>
      <c r="D6" s="5">
        <v>279</v>
      </c>
      <c r="E6" s="5">
        <v>499</v>
      </c>
      <c r="F6" s="3">
        <v>0.44</v>
      </c>
      <c r="G6" s="17">
        <v>4.8</v>
      </c>
      <c r="H6">
        <v>28</v>
      </c>
    </row>
    <row r="7" spans="1:8" x14ac:dyDescent="0.3">
      <c r="A7" t="s">
        <v>11151</v>
      </c>
      <c r="B7" t="s">
        <v>13925</v>
      </c>
      <c r="C7" t="s">
        <v>12828</v>
      </c>
      <c r="D7" s="5">
        <v>4995</v>
      </c>
      <c r="E7" s="5">
        <v>20049</v>
      </c>
      <c r="F7" s="3">
        <v>0.75</v>
      </c>
      <c r="G7" s="17">
        <v>4.8</v>
      </c>
      <c r="H7">
        <v>3964</v>
      </c>
    </row>
    <row r="8" spans="1:8" x14ac:dyDescent="0.3">
      <c r="A8" t="s">
        <v>2213</v>
      </c>
      <c r="B8" t="s">
        <v>13065</v>
      </c>
      <c r="C8" t="s">
        <v>12825</v>
      </c>
      <c r="D8" s="5">
        <v>77990</v>
      </c>
      <c r="E8" s="5">
        <v>139900</v>
      </c>
      <c r="F8" s="3">
        <v>0.44</v>
      </c>
      <c r="G8" s="17">
        <v>4.7</v>
      </c>
      <c r="H8" s="5">
        <v>5935</v>
      </c>
    </row>
    <row r="9" spans="1:8" x14ac:dyDescent="0.3">
      <c r="A9" t="s">
        <v>3839</v>
      </c>
      <c r="B9" t="s">
        <v>13226</v>
      </c>
      <c r="C9" t="s">
        <v>12825</v>
      </c>
      <c r="D9" s="5">
        <v>999</v>
      </c>
      <c r="E9" s="5">
        <v>2899</v>
      </c>
      <c r="F9" s="3">
        <v>0.66</v>
      </c>
      <c r="G9" s="17">
        <v>4.7</v>
      </c>
      <c r="H9">
        <v>7779</v>
      </c>
    </row>
    <row r="10" spans="1:8" x14ac:dyDescent="0.3">
      <c r="A10" t="s">
        <v>10385</v>
      </c>
      <c r="B10" t="s">
        <v>13852</v>
      </c>
      <c r="C10" t="s">
        <v>12828</v>
      </c>
      <c r="D10" s="5">
        <v>699</v>
      </c>
      <c r="E10" s="5">
        <v>1599</v>
      </c>
      <c r="F10" s="3">
        <v>0.56000000000000005</v>
      </c>
      <c r="G10" s="17">
        <v>4.7</v>
      </c>
      <c r="H10">
        <v>1729</v>
      </c>
    </row>
    <row r="11" spans="1:8" x14ac:dyDescent="0.3">
      <c r="A11" t="s">
        <v>10416</v>
      </c>
      <c r="B11" t="s">
        <v>13855</v>
      </c>
      <c r="C11" t="s">
        <v>12828</v>
      </c>
      <c r="D11" s="5">
        <v>499</v>
      </c>
      <c r="E11" s="5">
        <v>1299</v>
      </c>
      <c r="F11" s="3">
        <v>0.62</v>
      </c>
      <c r="G11" s="17">
        <v>4.7</v>
      </c>
      <c r="H11">
        <v>54</v>
      </c>
    </row>
    <row r="12" spans="1:8" x14ac:dyDescent="0.3">
      <c r="A12" t="s">
        <v>10910</v>
      </c>
      <c r="B12" t="s">
        <v>13901</v>
      </c>
      <c r="C12" t="s">
        <v>12828</v>
      </c>
      <c r="D12" s="5">
        <v>699</v>
      </c>
      <c r="E12" s="5">
        <v>1599</v>
      </c>
      <c r="F12" s="3">
        <v>0.56000000000000005</v>
      </c>
      <c r="G12" s="17">
        <v>4.7</v>
      </c>
      <c r="H12">
        <v>2300</v>
      </c>
    </row>
    <row r="13" spans="1:8" x14ac:dyDescent="0.3">
      <c r="A13" t="s">
        <v>12049</v>
      </c>
      <c r="B13" t="s">
        <v>14012</v>
      </c>
      <c r="C13" t="s">
        <v>12828</v>
      </c>
      <c r="D13" s="5">
        <v>1499</v>
      </c>
      <c r="E13" s="5">
        <v>3500</v>
      </c>
      <c r="F13" s="3">
        <v>0.56999999999999995</v>
      </c>
      <c r="G13" s="17">
        <v>4.7</v>
      </c>
      <c r="H13">
        <v>2591</v>
      </c>
    </row>
    <row r="14" spans="1:8" x14ac:dyDescent="0.3">
      <c r="A14" t="s">
        <v>1244</v>
      </c>
      <c r="B14" t="s">
        <v>12967</v>
      </c>
      <c r="C14" t="s">
        <v>12825</v>
      </c>
      <c r="D14" s="5">
        <v>999</v>
      </c>
      <c r="E14" s="5">
        <v>2399</v>
      </c>
      <c r="F14" s="3">
        <v>0.57999999999999996</v>
      </c>
      <c r="G14" s="17">
        <v>4.5999999999999996</v>
      </c>
      <c r="H14" s="5">
        <v>3664</v>
      </c>
    </row>
    <row r="15" spans="1:8" x14ac:dyDescent="0.3">
      <c r="A15" t="s">
        <v>3763</v>
      </c>
      <c r="B15" t="s">
        <v>13226</v>
      </c>
      <c r="C15" t="s">
        <v>12825</v>
      </c>
      <c r="D15" s="5">
        <v>999</v>
      </c>
      <c r="E15" s="5">
        <v>2899</v>
      </c>
      <c r="F15" s="3">
        <v>0.66</v>
      </c>
      <c r="G15" s="17">
        <v>4.5999999999999996</v>
      </c>
      <c r="H15">
        <v>26603</v>
      </c>
    </row>
    <row r="16" spans="1:8" x14ac:dyDescent="0.3">
      <c r="A16" t="s">
        <v>3904</v>
      </c>
      <c r="B16" t="s">
        <v>13226</v>
      </c>
      <c r="C16" t="s">
        <v>12825</v>
      </c>
      <c r="D16" s="5">
        <v>999</v>
      </c>
      <c r="E16" s="5">
        <v>2899</v>
      </c>
      <c r="F16" s="3">
        <v>0.66</v>
      </c>
      <c r="G16" s="17">
        <v>4.5999999999999996</v>
      </c>
      <c r="H16">
        <v>6129</v>
      </c>
    </row>
    <row r="17" spans="1:8" x14ac:dyDescent="0.3">
      <c r="A17" t="s">
        <v>4649</v>
      </c>
      <c r="B17" t="s">
        <v>13310</v>
      </c>
      <c r="C17" t="s">
        <v>12825</v>
      </c>
      <c r="D17" s="5">
        <v>1799</v>
      </c>
      <c r="E17" s="5">
        <v>3999</v>
      </c>
      <c r="F17" s="3">
        <v>0.55000000000000004</v>
      </c>
      <c r="G17" s="17">
        <v>4.5999999999999996</v>
      </c>
      <c r="H17">
        <v>245</v>
      </c>
    </row>
    <row r="18" spans="1:8" x14ac:dyDescent="0.3">
      <c r="A18" t="s">
        <v>6668</v>
      </c>
      <c r="B18" t="s">
        <v>13498</v>
      </c>
      <c r="C18" t="s">
        <v>12824</v>
      </c>
      <c r="D18" s="5">
        <v>299</v>
      </c>
      <c r="E18" s="5">
        <v>550</v>
      </c>
      <c r="F18" s="3">
        <v>0.46</v>
      </c>
      <c r="G18" s="17">
        <v>4.5999999999999996</v>
      </c>
      <c r="H18">
        <v>33434</v>
      </c>
    </row>
    <row r="19" spans="1:8" x14ac:dyDescent="0.3">
      <c r="A19" t="s">
        <v>6934</v>
      </c>
      <c r="B19" t="s">
        <v>13524</v>
      </c>
      <c r="C19" t="s">
        <v>12824</v>
      </c>
      <c r="D19" s="5">
        <v>1490</v>
      </c>
      <c r="E19" s="5">
        <v>2295</v>
      </c>
      <c r="F19" s="3">
        <v>0.35</v>
      </c>
      <c r="G19" s="17">
        <v>4.5999999999999996</v>
      </c>
      <c r="H19">
        <v>10652</v>
      </c>
    </row>
    <row r="20" spans="1:8" x14ac:dyDescent="0.3">
      <c r="A20" t="s">
        <v>7226</v>
      </c>
      <c r="B20" t="s">
        <v>13551</v>
      </c>
      <c r="C20" t="s">
        <v>12824</v>
      </c>
      <c r="D20" s="5">
        <v>1295</v>
      </c>
      <c r="E20" s="5">
        <v>1645</v>
      </c>
      <c r="F20" s="3">
        <v>0.21</v>
      </c>
      <c r="G20" s="17">
        <v>4.5999999999999996</v>
      </c>
      <c r="H20">
        <v>12375</v>
      </c>
    </row>
    <row r="21" spans="1:8" x14ac:dyDescent="0.3">
      <c r="A21" t="s">
        <v>7870</v>
      </c>
      <c r="B21" t="s">
        <v>13614</v>
      </c>
      <c r="C21" t="s">
        <v>12824</v>
      </c>
      <c r="D21" s="5">
        <v>1995</v>
      </c>
      <c r="E21" s="5">
        <v>2895</v>
      </c>
      <c r="F21" s="3">
        <v>0.31</v>
      </c>
      <c r="G21" s="17">
        <v>4.5999999999999996</v>
      </c>
      <c r="H21">
        <v>10760</v>
      </c>
    </row>
    <row r="22" spans="1:8" x14ac:dyDescent="0.3">
      <c r="A22" t="s">
        <v>7971</v>
      </c>
      <c r="B22" t="s">
        <v>13623</v>
      </c>
      <c r="C22" t="s">
        <v>12824</v>
      </c>
      <c r="D22" s="5">
        <v>26999</v>
      </c>
      <c r="E22" s="5">
        <v>37999</v>
      </c>
      <c r="F22" s="3">
        <v>0.28999999999999998</v>
      </c>
      <c r="G22" s="17">
        <v>4.5999999999999996</v>
      </c>
      <c r="H22">
        <v>2886</v>
      </c>
    </row>
    <row r="23" spans="1:8" x14ac:dyDescent="0.3">
      <c r="A23" t="s">
        <v>9330</v>
      </c>
      <c r="B23" t="s">
        <v>13753</v>
      </c>
      <c r="C23" t="s">
        <v>12828</v>
      </c>
      <c r="D23" s="5">
        <v>319</v>
      </c>
      <c r="E23" s="5">
        <v>749</v>
      </c>
      <c r="F23" s="3">
        <v>0.56999999999999995</v>
      </c>
      <c r="G23" s="17">
        <v>4.5999999999999996</v>
      </c>
      <c r="H23">
        <v>124</v>
      </c>
    </row>
    <row r="24" spans="1:8" x14ac:dyDescent="0.3">
      <c r="A24" t="s">
        <v>9412</v>
      </c>
      <c r="B24" t="s">
        <v>13761</v>
      </c>
      <c r="C24" t="s">
        <v>12828</v>
      </c>
      <c r="D24" s="5">
        <v>160</v>
      </c>
      <c r="E24" s="5">
        <v>299</v>
      </c>
      <c r="F24" s="3">
        <v>0.46</v>
      </c>
      <c r="G24" s="17">
        <v>4.5999999999999996</v>
      </c>
      <c r="H24">
        <v>2781</v>
      </c>
    </row>
    <row r="25" spans="1:8" x14ac:dyDescent="0.3">
      <c r="A25" t="s">
        <v>10314</v>
      </c>
      <c r="B25" t="s">
        <v>13845</v>
      </c>
      <c r="C25" t="s">
        <v>12828</v>
      </c>
      <c r="D25" s="5">
        <v>499</v>
      </c>
      <c r="E25" s="5">
        <v>999</v>
      </c>
      <c r="F25" s="3">
        <v>0.5</v>
      </c>
      <c r="G25" s="17">
        <v>4.5999999999999996</v>
      </c>
      <c r="H25">
        <v>79</v>
      </c>
    </row>
    <row r="26" spans="1:8" x14ac:dyDescent="0.3">
      <c r="A26" t="s">
        <v>11051</v>
      </c>
      <c r="B26" t="s">
        <v>13915</v>
      </c>
      <c r="C26" t="s">
        <v>12828</v>
      </c>
      <c r="D26" s="5">
        <v>4999</v>
      </c>
      <c r="E26" s="5">
        <v>24999</v>
      </c>
      <c r="F26" s="3">
        <v>0.8</v>
      </c>
      <c r="G26" s="17">
        <v>4.5999999999999996</v>
      </c>
      <c r="H26">
        <v>124</v>
      </c>
    </row>
    <row r="27" spans="1:8" x14ac:dyDescent="0.3">
      <c r="A27" t="s">
        <v>11091</v>
      </c>
      <c r="B27" t="s">
        <v>13919</v>
      </c>
      <c r="C27" t="s">
        <v>12828</v>
      </c>
      <c r="D27" s="5">
        <v>998</v>
      </c>
      <c r="E27" s="5">
        <v>2999</v>
      </c>
      <c r="F27" s="3">
        <v>0.67</v>
      </c>
      <c r="G27" s="17">
        <v>4.5999999999999996</v>
      </c>
      <c r="H27">
        <v>9</v>
      </c>
    </row>
    <row r="28" spans="1:8" x14ac:dyDescent="0.3">
      <c r="A28" t="s">
        <v>11979</v>
      </c>
      <c r="B28" t="s">
        <v>14005</v>
      </c>
      <c r="C28" t="s">
        <v>12828</v>
      </c>
      <c r="D28" s="5">
        <v>6120</v>
      </c>
      <c r="E28" s="5">
        <v>8478</v>
      </c>
      <c r="F28" s="3">
        <v>0.28000000000000003</v>
      </c>
      <c r="G28" s="17">
        <v>4.5999999999999996</v>
      </c>
      <c r="H28">
        <v>6550</v>
      </c>
    </row>
    <row r="29" spans="1:8" x14ac:dyDescent="0.3">
      <c r="A29" t="s">
        <v>12452</v>
      </c>
      <c r="B29" t="s">
        <v>14052</v>
      </c>
      <c r="C29" t="s">
        <v>12828</v>
      </c>
      <c r="D29" s="5">
        <v>6120</v>
      </c>
      <c r="E29" s="5">
        <v>8073</v>
      </c>
      <c r="F29" s="3">
        <v>0.24</v>
      </c>
      <c r="G29" s="17">
        <v>4.5999999999999996</v>
      </c>
      <c r="H29">
        <v>2751</v>
      </c>
    </row>
    <row r="30" spans="1:8" x14ac:dyDescent="0.3">
      <c r="A30" t="s">
        <v>204</v>
      </c>
      <c r="B30" t="s">
        <v>12859</v>
      </c>
      <c r="C30" t="s">
        <v>12824</v>
      </c>
      <c r="D30" s="5">
        <v>970</v>
      </c>
      <c r="E30" s="5">
        <v>1799</v>
      </c>
      <c r="F30" s="3">
        <v>0.46</v>
      </c>
      <c r="G30" s="17">
        <v>4.5</v>
      </c>
      <c r="H30" s="5">
        <v>815</v>
      </c>
    </row>
    <row r="31" spans="1:8" x14ac:dyDescent="0.3">
      <c r="A31" t="s">
        <v>304</v>
      </c>
      <c r="B31" t="s">
        <v>12869</v>
      </c>
      <c r="C31" t="s">
        <v>12824</v>
      </c>
      <c r="D31" s="5">
        <v>199</v>
      </c>
      <c r="E31" s="5">
        <v>750</v>
      </c>
      <c r="F31" s="3">
        <v>0.73</v>
      </c>
      <c r="G31" s="17">
        <v>4.5</v>
      </c>
      <c r="H31" s="5">
        <v>74976</v>
      </c>
    </row>
    <row r="32" spans="1:8" x14ac:dyDescent="0.3">
      <c r="A32" t="s">
        <v>400</v>
      </c>
      <c r="B32" t="s">
        <v>12879</v>
      </c>
      <c r="C32" t="s">
        <v>12824</v>
      </c>
      <c r="D32" s="5">
        <v>209</v>
      </c>
      <c r="E32" s="5">
        <v>695</v>
      </c>
      <c r="F32" s="3">
        <v>0.7</v>
      </c>
      <c r="G32" s="17">
        <v>4.5</v>
      </c>
      <c r="H32" s="5">
        <v>107687</v>
      </c>
    </row>
    <row r="33" spans="1:8" x14ac:dyDescent="0.3">
      <c r="A33" t="s">
        <v>668</v>
      </c>
      <c r="B33" t="s">
        <v>12906</v>
      </c>
      <c r="C33" t="s">
        <v>12824</v>
      </c>
      <c r="D33" s="5">
        <v>349</v>
      </c>
      <c r="E33" s="5">
        <v>899</v>
      </c>
      <c r="F33" s="3">
        <v>0.61</v>
      </c>
      <c r="G33" s="17">
        <v>4.5</v>
      </c>
      <c r="H33" s="5">
        <v>149</v>
      </c>
    </row>
    <row r="34" spans="1:8" x14ac:dyDescent="0.3">
      <c r="A34" t="s">
        <v>820</v>
      </c>
      <c r="B34" t="s">
        <v>12922</v>
      </c>
      <c r="C34" t="s">
        <v>12824</v>
      </c>
      <c r="D34" s="5">
        <v>199</v>
      </c>
      <c r="E34" s="5">
        <v>999</v>
      </c>
      <c r="F34" s="3">
        <v>0.8</v>
      </c>
      <c r="G34" s="17">
        <v>4.5</v>
      </c>
      <c r="H34" s="5">
        <v>127</v>
      </c>
    </row>
    <row r="35" spans="1:8" x14ac:dyDescent="0.3">
      <c r="A35" t="s">
        <v>904</v>
      </c>
      <c r="B35" t="s">
        <v>12930</v>
      </c>
      <c r="C35" t="s">
        <v>12824</v>
      </c>
      <c r="D35" s="5">
        <v>1099</v>
      </c>
      <c r="E35" s="5">
        <v>1899</v>
      </c>
      <c r="F35" s="3">
        <v>0.42</v>
      </c>
      <c r="G35" s="17">
        <v>4.5</v>
      </c>
      <c r="H35" s="5">
        <v>22420</v>
      </c>
    </row>
    <row r="36" spans="1:8" x14ac:dyDescent="0.3">
      <c r="A36" t="s">
        <v>1038</v>
      </c>
      <c r="B36" t="s">
        <v>12944</v>
      </c>
      <c r="C36" t="s">
        <v>12825</v>
      </c>
      <c r="D36" s="5">
        <v>399</v>
      </c>
      <c r="E36" s="5">
        <v>1999</v>
      </c>
      <c r="F36" s="3">
        <v>0.8</v>
      </c>
      <c r="G36" s="17">
        <v>4.5</v>
      </c>
      <c r="H36" s="5">
        <v>505</v>
      </c>
    </row>
    <row r="37" spans="1:8" x14ac:dyDescent="0.3">
      <c r="A37" t="s">
        <v>1319</v>
      </c>
      <c r="B37" t="s">
        <v>12891</v>
      </c>
      <c r="C37" t="s">
        <v>12824</v>
      </c>
      <c r="D37" s="5">
        <v>999</v>
      </c>
      <c r="E37" s="5">
        <v>2100</v>
      </c>
      <c r="F37" s="3">
        <v>0.52</v>
      </c>
      <c r="G37" s="17">
        <v>4.5</v>
      </c>
      <c r="H37" s="5">
        <v>5492</v>
      </c>
    </row>
    <row r="38" spans="1:8" x14ac:dyDescent="0.3">
      <c r="A38" t="s">
        <v>1475</v>
      </c>
      <c r="B38" t="s">
        <v>12992</v>
      </c>
      <c r="C38" t="s">
        <v>12824</v>
      </c>
      <c r="D38" s="5">
        <v>599</v>
      </c>
      <c r="E38" s="5">
        <v>849</v>
      </c>
      <c r="F38" s="3">
        <v>0.28999999999999998</v>
      </c>
      <c r="G38" s="17">
        <v>4.5</v>
      </c>
      <c r="H38" s="5">
        <v>577</v>
      </c>
    </row>
    <row r="39" spans="1:8" x14ac:dyDescent="0.3">
      <c r="A39" t="s">
        <v>1884</v>
      </c>
      <c r="B39" t="s">
        <v>13034</v>
      </c>
      <c r="C39" t="s">
        <v>12824</v>
      </c>
      <c r="D39" s="5">
        <v>299</v>
      </c>
      <c r="E39" s="5">
        <v>800</v>
      </c>
      <c r="F39" s="3">
        <v>0.63</v>
      </c>
      <c r="G39" s="17">
        <v>4.5</v>
      </c>
      <c r="H39" s="5">
        <v>74977</v>
      </c>
    </row>
    <row r="40" spans="1:8" x14ac:dyDescent="0.3">
      <c r="A40" t="s">
        <v>2101</v>
      </c>
      <c r="B40" t="s">
        <v>12992</v>
      </c>
      <c r="C40" t="s">
        <v>12824</v>
      </c>
      <c r="D40" s="5">
        <v>599</v>
      </c>
      <c r="E40" s="5">
        <v>849</v>
      </c>
      <c r="F40" s="3">
        <v>0.28999999999999998</v>
      </c>
      <c r="G40" s="17">
        <v>4.5</v>
      </c>
      <c r="H40" s="5">
        <v>474</v>
      </c>
    </row>
    <row r="41" spans="1:8" x14ac:dyDescent="0.3">
      <c r="A41" t="s">
        <v>2331</v>
      </c>
      <c r="B41" t="s">
        <v>2332</v>
      </c>
      <c r="C41" t="s">
        <v>12825</v>
      </c>
      <c r="D41" s="5">
        <v>4699</v>
      </c>
      <c r="E41" s="5">
        <v>4699</v>
      </c>
      <c r="F41" s="3">
        <v>0</v>
      </c>
      <c r="G41" s="17">
        <v>4.5</v>
      </c>
      <c r="H41" s="5">
        <v>224</v>
      </c>
    </row>
    <row r="42" spans="1:8" x14ac:dyDescent="0.3">
      <c r="A42" t="s">
        <v>2562</v>
      </c>
      <c r="B42" t="s">
        <v>13101</v>
      </c>
      <c r="C42" t="s">
        <v>12825</v>
      </c>
      <c r="D42" s="5">
        <v>609</v>
      </c>
      <c r="E42" s="5">
        <v>1500</v>
      </c>
      <c r="F42" s="3">
        <v>0.59</v>
      </c>
      <c r="G42" s="17">
        <v>4.5</v>
      </c>
      <c r="H42">
        <v>1029</v>
      </c>
    </row>
    <row r="43" spans="1:8" x14ac:dyDescent="0.3">
      <c r="A43" t="s">
        <v>2634</v>
      </c>
      <c r="B43" t="s">
        <v>13108</v>
      </c>
      <c r="C43" t="s">
        <v>12825</v>
      </c>
      <c r="D43" s="5">
        <v>13990</v>
      </c>
      <c r="E43" s="5">
        <v>28900</v>
      </c>
      <c r="F43" s="3">
        <v>0.52</v>
      </c>
      <c r="G43" s="17">
        <v>4.5</v>
      </c>
      <c r="H43">
        <v>7</v>
      </c>
    </row>
    <row r="44" spans="1:8" x14ac:dyDescent="0.3">
      <c r="A44" t="s">
        <v>3663</v>
      </c>
      <c r="B44" t="s">
        <v>13213</v>
      </c>
      <c r="C44" t="s">
        <v>12825</v>
      </c>
      <c r="D44" s="5">
        <v>99</v>
      </c>
      <c r="E44" s="5">
        <v>171</v>
      </c>
      <c r="F44" s="3">
        <v>0.42</v>
      </c>
      <c r="G44" s="17">
        <v>4.5</v>
      </c>
      <c r="H44">
        <v>11339</v>
      </c>
    </row>
    <row r="45" spans="1:8" x14ac:dyDescent="0.3">
      <c r="A45" t="s">
        <v>3954</v>
      </c>
      <c r="B45" t="s">
        <v>13243</v>
      </c>
      <c r="C45" t="s">
        <v>12825</v>
      </c>
      <c r="D45" s="5">
        <v>269</v>
      </c>
      <c r="E45" s="5">
        <v>1499</v>
      </c>
      <c r="F45" s="3">
        <v>0.82</v>
      </c>
      <c r="G45" s="17">
        <v>4.5</v>
      </c>
      <c r="H45">
        <v>28978</v>
      </c>
    </row>
    <row r="46" spans="1:8" x14ac:dyDescent="0.3">
      <c r="A46" t="s">
        <v>4240</v>
      </c>
      <c r="B46" t="s">
        <v>13270</v>
      </c>
      <c r="C46" t="s">
        <v>12825</v>
      </c>
      <c r="D46" s="5">
        <v>299</v>
      </c>
      <c r="E46" s="5">
        <v>1199</v>
      </c>
      <c r="F46" s="3">
        <v>0.75</v>
      </c>
      <c r="G46" s="17">
        <v>4.5</v>
      </c>
      <c r="H46">
        <v>596</v>
      </c>
    </row>
    <row r="47" spans="1:8" x14ac:dyDescent="0.3">
      <c r="A47" t="s">
        <v>4476</v>
      </c>
      <c r="B47" t="s">
        <v>13293</v>
      </c>
      <c r="C47" t="s">
        <v>12825</v>
      </c>
      <c r="D47" s="5">
        <v>249</v>
      </c>
      <c r="E47" s="5">
        <v>999</v>
      </c>
      <c r="F47" s="3">
        <v>0.75</v>
      </c>
      <c r="G47" s="17">
        <v>4.5</v>
      </c>
      <c r="H47">
        <v>38</v>
      </c>
    </row>
    <row r="48" spans="1:8" x14ac:dyDescent="0.3">
      <c r="A48" t="s">
        <v>4734</v>
      </c>
      <c r="B48" t="s">
        <v>13317</v>
      </c>
      <c r="C48" t="s">
        <v>12825</v>
      </c>
      <c r="D48" s="5">
        <v>314</v>
      </c>
      <c r="E48" s="5">
        <v>1499</v>
      </c>
      <c r="F48" s="3">
        <v>0.79</v>
      </c>
      <c r="G48" s="17">
        <v>4.5</v>
      </c>
      <c r="H48">
        <v>28978</v>
      </c>
    </row>
    <row r="49" spans="1:8" x14ac:dyDescent="0.3">
      <c r="A49" t="s">
        <v>4753</v>
      </c>
      <c r="B49" t="s">
        <v>13320</v>
      </c>
      <c r="C49" t="s">
        <v>12825</v>
      </c>
      <c r="D49" s="5">
        <v>2599</v>
      </c>
      <c r="E49" s="5">
        <v>6999</v>
      </c>
      <c r="F49" s="3">
        <v>0.63</v>
      </c>
      <c r="G49" s="17">
        <v>4.5</v>
      </c>
      <c r="H49">
        <v>1526</v>
      </c>
    </row>
    <row r="50" spans="1:8" x14ac:dyDescent="0.3">
      <c r="A50" t="s">
        <v>4942</v>
      </c>
      <c r="B50" t="s">
        <v>13339</v>
      </c>
      <c r="C50" t="s">
        <v>12824</v>
      </c>
      <c r="D50" s="5">
        <v>299</v>
      </c>
      <c r="E50" s="5">
        <v>650</v>
      </c>
      <c r="F50" s="3">
        <v>0.54</v>
      </c>
      <c r="G50" s="17">
        <v>4.5</v>
      </c>
      <c r="H50">
        <v>33176</v>
      </c>
    </row>
    <row r="51" spans="1:8" x14ac:dyDescent="0.3">
      <c r="A51" t="s">
        <v>4963</v>
      </c>
      <c r="B51" t="s">
        <v>13341</v>
      </c>
      <c r="C51" t="s">
        <v>12825</v>
      </c>
      <c r="D51" s="5">
        <v>266</v>
      </c>
      <c r="E51" s="5">
        <v>315</v>
      </c>
      <c r="F51" s="3">
        <v>0.16</v>
      </c>
      <c r="G51" s="17">
        <v>4.5</v>
      </c>
      <c r="H51">
        <v>28030</v>
      </c>
    </row>
    <row r="52" spans="1:8" x14ac:dyDescent="0.3">
      <c r="A52" t="s">
        <v>5027</v>
      </c>
      <c r="B52" t="s">
        <v>13347</v>
      </c>
      <c r="C52" t="s">
        <v>12824</v>
      </c>
      <c r="D52" s="5">
        <v>4098</v>
      </c>
      <c r="E52" s="5">
        <v>4999</v>
      </c>
      <c r="F52" s="3">
        <v>0.18</v>
      </c>
      <c r="G52" s="17">
        <v>4.5</v>
      </c>
      <c r="H52">
        <v>50810</v>
      </c>
    </row>
    <row r="53" spans="1:8" x14ac:dyDescent="0.3">
      <c r="A53" t="s">
        <v>5110</v>
      </c>
      <c r="B53" t="s">
        <v>13355</v>
      </c>
      <c r="C53" t="s">
        <v>12827</v>
      </c>
      <c r="D53" s="5">
        <v>1295</v>
      </c>
      <c r="E53" s="5">
        <v>1295</v>
      </c>
      <c r="F53" s="3">
        <v>0</v>
      </c>
      <c r="G53" s="17">
        <v>4.5</v>
      </c>
      <c r="H53">
        <v>5760</v>
      </c>
    </row>
    <row r="54" spans="1:8" x14ac:dyDescent="0.3">
      <c r="A54" t="s">
        <v>5258</v>
      </c>
      <c r="B54" t="s">
        <v>13367</v>
      </c>
      <c r="C54" t="s">
        <v>12824</v>
      </c>
      <c r="D54" s="5">
        <v>199</v>
      </c>
      <c r="E54" s="5">
        <v>599</v>
      </c>
      <c r="F54" s="3">
        <v>0.67</v>
      </c>
      <c r="G54" s="17">
        <v>4.5</v>
      </c>
      <c r="H54">
        <v>13568</v>
      </c>
    </row>
    <row r="55" spans="1:8" x14ac:dyDescent="0.3">
      <c r="A55" t="s">
        <v>5505</v>
      </c>
      <c r="B55" t="s">
        <v>13391</v>
      </c>
      <c r="C55" t="s">
        <v>12827</v>
      </c>
      <c r="D55" s="5">
        <v>157</v>
      </c>
      <c r="E55" s="5">
        <v>160</v>
      </c>
      <c r="F55" s="3">
        <v>0.02</v>
      </c>
      <c r="G55" s="17">
        <v>4.5</v>
      </c>
      <c r="H55">
        <v>8618</v>
      </c>
    </row>
    <row r="56" spans="1:8" x14ac:dyDescent="0.3">
      <c r="A56" t="s">
        <v>5631</v>
      </c>
      <c r="B56" t="s">
        <v>13402</v>
      </c>
      <c r="C56" t="s">
        <v>12825</v>
      </c>
      <c r="D56" s="5">
        <v>549</v>
      </c>
      <c r="E56" s="5">
        <v>549</v>
      </c>
      <c r="F56" s="3">
        <v>0</v>
      </c>
      <c r="G56" s="17">
        <v>4.5</v>
      </c>
      <c r="H56">
        <v>4875</v>
      </c>
    </row>
    <row r="57" spans="1:8" x14ac:dyDescent="0.3">
      <c r="A57" t="s">
        <v>5662</v>
      </c>
      <c r="B57" t="s">
        <v>13405</v>
      </c>
      <c r="C57" t="s">
        <v>12825</v>
      </c>
      <c r="D57" s="5">
        <v>269</v>
      </c>
      <c r="E57" s="5">
        <v>315</v>
      </c>
      <c r="F57" s="3">
        <v>0.15</v>
      </c>
      <c r="G57" s="17">
        <v>4.5</v>
      </c>
      <c r="H57">
        <v>17810</v>
      </c>
    </row>
    <row r="58" spans="1:8" x14ac:dyDescent="0.3">
      <c r="A58" t="s">
        <v>5821</v>
      </c>
      <c r="B58" t="s">
        <v>13420</v>
      </c>
      <c r="C58" t="s">
        <v>12824</v>
      </c>
      <c r="D58" s="5">
        <v>299</v>
      </c>
      <c r="E58" s="5">
        <v>499</v>
      </c>
      <c r="F58" s="3">
        <v>0.4</v>
      </c>
      <c r="G58" s="17">
        <v>4.5</v>
      </c>
      <c r="H58">
        <v>21010</v>
      </c>
    </row>
    <row r="59" spans="1:8" x14ac:dyDescent="0.3">
      <c r="A59" t="s">
        <v>5873</v>
      </c>
      <c r="B59" t="s">
        <v>13425</v>
      </c>
      <c r="C59" t="s">
        <v>12824</v>
      </c>
      <c r="D59" s="5">
        <v>699</v>
      </c>
      <c r="E59" s="5">
        <v>995</v>
      </c>
      <c r="F59" s="3">
        <v>0.3</v>
      </c>
      <c r="G59" s="17">
        <v>4.5</v>
      </c>
      <c r="H59">
        <v>54405</v>
      </c>
    </row>
    <row r="60" spans="1:8" x14ac:dyDescent="0.3">
      <c r="A60" t="s">
        <v>5913</v>
      </c>
      <c r="B60" t="s">
        <v>13429</v>
      </c>
      <c r="C60" t="s">
        <v>12827</v>
      </c>
      <c r="D60" s="5">
        <v>440</v>
      </c>
      <c r="E60" s="5">
        <v>440</v>
      </c>
      <c r="F60" s="3">
        <v>0</v>
      </c>
      <c r="G60" s="17">
        <v>4.5</v>
      </c>
      <c r="H60">
        <v>8610</v>
      </c>
    </row>
    <row r="61" spans="1:8" x14ac:dyDescent="0.3">
      <c r="A61" t="s">
        <v>6021</v>
      </c>
      <c r="B61" t="s">
        <v>13438</v>
      </c>
      <c r="C61" t="s">
        <v>12825</v>
      </c>
      <c r="D61" s="5">
        <v>1329</v>
      </c>
      <c r="E61" s="5">
        <v>2900</v>
      </c>
      <c r="F61" s="3">
        <v>0.54</v>
      </c>
      <c r="G61" s="17">
        <v>4.5</v>
      </c>
      <c r="H61">
        <v>19624</v>
      </c>
    </row>
    <row r="62" spans="1:8" x14ac:dyDescent="0.3">
      <c r="A62" t="s">
        <v>6125</v>
      </c>
      <c r="B62" t="s">
        <v>13447</v>
      </c>
      <c r="C62" t="s">
        <v>12827</v>
      </c>
      <c r="D62" s="5">
        <v>252</v>
      </c>
      <c r="E62" s="5">
        <v>315</v>
      </c>
      <c r="F62" s="3">
        <v>0.2</v>
      </c>
      <c r="G62" s="17">
        <v>4.5</v>
      </c>
      <c r="H62">
        <v>3785</v>
      </c>
    </row>
    <row r="63" spans="1:8" x14ac:dyDescent="0.3">
      <c r="A63" t="s">
        <v>6246</v>
      </c>
      <c r="B63" t="s">
        <v>13459</v>
      </c>
      <c r="C63" t="s">
        <v>12824</v>
      </c>
      <c r="D63" s="5">
        <v>1792</v>
      </c>
      <c r="E63" s="5">
        <v>3500</v>
      </c>
      <c r="F63" s="3">
        <v>0.49</v>
      </c>
      <c r="G63" s="17">
        <v>4.5</v>
      </c>
      <c r="H63">
        <v>26194</v>
      </c>
    </row>
    <row r="64" spans="1:8" x14ac:dyDescent="0.3">
      <c r="A64" t="s">
        <v>6566</v>
      </c>
      <c r="B64" t="s">
        <v>13488</v>
      </c>
      <c r="C64" t="s">
        <v>12824</v>
      </c>
      <c r="D64" s="5">
        <v>1499</v>
      </c>
      <c r="E64" s="5">
        <v>2999</v>
      </c>
      <c r="F64" s="3">
        <v>0.5</v>
      </c>
      <c r="G64" s="17">
        <v>4.5</v>
      </c>
      <c r="H64">
        <v>8656</v>
      </c>
    </row>
    <row r="65" spans="1:8" x14ac:dyDescent="0.3">
      <c r="A65" t="s">
        <v>6576</v>
      </c>
      <c r="B65" t="s">
        <v>13489</v>
      </c>
      <c r="C65" t="s">
        <v>12824</v>
      </c>
      <c r="D65" s="5">
        <v>1815</v>
      </c>
      <c r="E65" s="5">
        <v>3100</v>
      </c>
      <c r="F65" s="3">
        <v>0.41</v>
      </c>
      <c r="G65" s="17">
        <v>4.5</v>
      </c>
      <c r="H65">
        <v>92925</v>
      </c>
    </row>
    <row r="66" spans="1:8" x14ac:dyDescent="0.3">
      <c r="A66" t="s">
        <v>6627</v>
      </c>
      <c r="B66" t="s">
        <v>13494</v>
      </c>
      <c r="C66" t="s">
        <v>12824</v>
      </c>
      <c r="D66" s="5">
        <v>5799</v>
      </c>
      <c r="E66" s="5">
        <v>7999</v>
      </c>
      <c r="F66" s="3">
        <v>0.28000000000000003</v>
      </c>
      <c r="G66" s="17">
        <v>4.5</v>
      </c>
      <c r="H66">
        <v>50273</v>
      </c>
    </row>
    <row r="67" spans="1:8" x14ac:dyDescent="0.3">
      <c r="A67" t="s">
        <v>7036</v>
      </c>
      <c r="B67" t="s">
        <v>13534</v>
      </c>
      <c r="C67" t="s">
        <v>12825</v>
      </c>
      <c r="D67" s="5">
        <v>939</v>
      </c>
      <c r="E67" s="5">
        <v>1800</v>
      </c>
      <c r="F67" s="3">
        <v>0.48</v>
      </c>
      <c r="G67" s="17">
        <v>4.5</v>
      </c>
      <c r="H67">
        <v>205052</v>
      </c>
    </row>
    <row r="68" spans="1:8" x14ac:dyDescent="0.3">
      <c r="A68" t="s">
        <v>7056</v>
      </c>
      <c r="B68" t="s">
        <v>13536</v>
      </c>
      <c r="C68" t="s">
        <v>12824</v>
      </c>
      <c r="D68" s="5">
        <v>1439</v>
      </c>
      <c r="E68" s="5">
        <v>2890</v>
      </c>
      <c r="F68" s="3">
        <v>0.5</v>
      </c>
      <c r="G68" s="17">
        <v>4.5</v>
      </c>
      <c r="H68">
        <v>4099</v>
      </c>
    </row>
    <row r="69" spans="1:8" x14ac:dyDescent="0.3">
      <c r="A69" t="s">
        <v>7075</v>
      </c>
      <c r="B69" t="s">
        <v>13391</v>
      </c>
      <c r="C69" t="s">
        <v>12827</v>
      </c>
      <c r="D69" s="5">
        <v>157</v>
      </c>
      <c r="E69" s="5">
        <v>160</v>
      </c>
      <c r="F69" s="3">
        <v>0.02</v>
      </c>
      <c r="G69" s="17">
        <v>4.5</v>
      </c>
      <c r="H69">
        <v>4428</v>
      </c>
    </row>
    <row r="70" spans="1:8" x14ac:dyDescent="0.3">
      <c r="A70" t="s">
        <v>7136</v>
      </c>
      <c r="B70" t="s">
        <v>13543</v>
      </c>
      <c r="C70" t="s">
        <v>12824</v>
      </c>
      <c r="D70" s="5">
        <v>299</v>
      </c>
      <c r="E70" s="5">
        <v>990</v>
      </c>
      <c r="F70" s="3">
        <v>0.7</v>
      </c>
      <c r="G70" s="17">
        <v>4.5</v>
      </c>
      <c r="H70">
        <v>2453</v>
      </c>
    </row>
    <row r="71" spans="1:8" x14ac:dyDescent="0.3">
      <c r="A71" t="s">
        <v>7196</v>
      </c>
      <c r="B71" t="s">
        <v>13548</v>
      </c>
      <c r="C71" t="s">
        <v>12824</v>
      </c>
      <c r="D71" s="5">
        <v>425</v>
      </c>
      <c r="E71" s="5">
        <v>899</v>
      </c>
      <c r="F71" s="3">
        <v>0.53</v>
      </c>
      <c r="G71" s="17">
        <v>4.5</v>
      </c>
      <c r="H71">
        <v>4219</v>
      </c>
    </row>
    <row r="72" spans="1:8" x14ac:dyDescent="0.3">
      <c r="A72" t="s">
        <v>7236</v>
      </c>
      <c r="B72" t="s">
        <v>13552</v>
      </c>
      <c r="C72" t="s">
        <v>12828</v>
      </c>
      <c r="D72" s="5">
        <v>310</v>
      </c>
      <c r="E72" s="5">
        <v>310</v>
      </c>
      <c r="F72" s="3">
        <v>0</v>
      </c>
      <c r="G72" s="17">
        <v>4.5</v>
      </c>
      <c r="H72">
        <v>5882</v>
      </c>
    </row>
    <row r="73" spans="1:8" x14ac:dyDescent="0.3">
      <c r="A73" t="s">
        <v>7256</v>
      </c>
      <c r="B73" t="s">
        <v>13554</v>
      </c>
      <c r="C73" t="s">
        <v>12824</v>
      </c>
      <c r="D73" s="5">
        <v>499</v>
      </c>
      <c r="E73" s="5">
        <v>1299</v>
      </c>
      <c r="F73" s="3">
        <v>0.62</v>
      </c>
      <c r="G73" s="17">
        <v>4.5</v>
      </c>
      <c r="H73">
        <v>434</v>
      </c>
    </row>
    <row r="74" spans="1:8" x14ac:dyDescent="0.3">
      <c r="A74" t="s">
        <v>7317</v>
      </c>
      <c r="B74" t="s">
        <v>13560</v>
      </c>
      <c r="C74" t="s">
        <v>12824</v>
      </c>
      <c r="D74" s="5">
        <v>1495</v>
      </c>
      <c r="E74" s="5">
        <v>1995</v>
      </c>
      <c r="F74" s="3">
        <v>0.25</v>
      </c>
      <c r="G74" s="17">
        <v>4.5</v>
      </c>
      <c r="H74">
        <v>10541</v>
      </c>
    </row>
    <row r="75" spans="1:8" x14ac:dyDescent="0.3">
      <c r="A75" t="s">
        <v>7404</v>
      </c>
      <c r="B75" t="s">
        <v>13569</v>
      </c>
      <c r="C75" t="s">
        <v>12824</v>
      </c>
      <c r="D75" s="5">
        <v>2649</v>
      </c>
      <c r="E75" s="5">
        <v>3499</v>
      </c>
      <c r="F75" s="3">
        <v>0.24</v>
      </c>
      <c r="G75" s="17">
        <v>4.5</v>
      </c>
      <c r="H75">
        <v>1271</v>
      </c>
    </row>
    <row r="76" spans="1:8" x14ac:dyDescent="0.3">
      <c r="A76" t="s">
        <v>7491</v>
      </c>
      <c r="B76" t="s">
        <v>13577</v>
      </c>
      <c r="C76" t="s">
        <v>12824</v>
      </c>
      <c r="D76" s="5">
        <v>1234</v>
      </c>
      <c r="E76" s="5">
        <v>1599</v>
      </c>
      <c r="F76" s="3">
        <v>0.23</v>
      </c>
      <c r="G76" s="17">
        <v>4.5</v>
      </c>
      <c r="H76">
        <v>16680</v>
      </c>
    </row>
    <row r="77" spans="1:8" x14ac:dyDescent="0.3">
      <c r="A77" t="s">
        <v>7666</v>
      </c>
      <c r="B77" t="s">
        <v>13593</v>
      </c>
      <c r="C77" t="s">
        <v>12824</v>
      </c>
      <c r="D77" s="5">
        <v>1199</v>
      </c>
      <c r="E77" s="5">
        <v>1999</v>
      </c>
      <c r="F77" s="3">
        <v>0.4</v>
      </c>
      <c r="G77" s="17">
        <v>4.5</v>
      </c>
      <c r="H77">
        <v>22420</v>
      </c>
    </row>
    <row r="78" spans="1:8" x14ac:dyDescent="0.3">
      <c r="A78" t="s">
        <v>7780</v>
      </c>
      <c r="B78" t="s">
        <v>13605</v>
      </c>
      <c r="C78" t="s">
        <v>12824</v>
      </c>
      <c r="D78" s="5">
        <v>999</v>
      </c>
      <c r="E78" s="5">
        <v>1995</v>
      </c>
      <c r="F78" s="3">
        <v>0.5</v>
      </c>
      <c r="G78" s="17">
        <v>4.5</v>
      </c>
      <c r="H78">
        <v>7317</v>
      </c>
    </row>
    <row r="79" spans="1:8" x14ac:dyDescent="0.3">
      <c r="A79" t="s">
        <v>7890</v>
      </c>
      <c r="B79" t="s">
        <v>13616</v>
      </c>
      <c r="C79" t="s">
        <v>12824</v>
      </c>
      <c r="D79" s="5">
        <v>2640</v>
      </c>
      <c r="E79" s="5">
        <v>3195</v>
      </c>
      <c r="F79" s="3">
        <v>0.17</v>
      </c>
      <c r="G79" s="17">
        <v>4.5</v>
      </c>
      <c r="H79">
        <v>16146</v>
      </c>
    </row>
    <row r="80" spans="1:8" x14ac:dyDescent="0.3">
      <c r="A80" t="s">
        <v>7920</v>
      </c>
      <c r="B80" t="s">
        <v>13619</v>
      </c>
      <c r="C80" t="s">
        <v>12825</v>
      </c>
      <c r="D80" s="5">
        <v>1289</v>
      </c>
      <c r="E80" s="5">
        <v>1499</v>
      </c>
      <c r="F80" s="3">
        <v>0.14000000000000001</v>
      </c>
      <c r="G80" s="17">
        <v>4.5</v>
      </c>
      <c r="H80">
        <v>20668</v>
      </c>
    </row>
    <row r="81" spans="1:8" x14ac:dyDescent="0.3">
      <c r="A81" t="s">
        <v>7931</v>
      </c>
      <c r="B81" t="s">
        <v>13620</v>
      </c>
      <c r="C81" t="s">
        <v>12827</v>
      </c>
      <c r="D81" s="5">
        <v>165</v>
      </c>
      <c r="E81" s="5">
        <v>165</v>
      </c>
      <c r="F81" s="3">
        <v>0</v>
      </c>
      <c r="G81" s="17">
        <v>4.5</v>
      </c>
      <c r="H81">
        <v>1674</v>
      </c>
    </row>
    <row r="82" spans="1:8" x14ac:dyDescent="0.3">
      <c r="A82" t="s">
        <v>8022</v>
      </c>
      <c r="B82" t="s">
        <v>13628</v>
      </c>
      <c r="C82" t="s">
        <v>12829</v>
      </c>
      <c r="D82" s="5">
        <v>249</v>
      </c>
      <c r="E82" s="5">
        <v>599</v>
      </c>
      <c r="F82" s="3">
        <v>0.57999999999999996</v>
      </c>
      <c r="G82" s="17">
        <v>4.5</v>
      </c>
      <c r="H82">
        <v>5985</v>
      </c>
    </row>
    <row r="83" spans="1:8" x14ac:dyDescent="0.3">
      <c r="A83" t="s">
        <v>8033</v>
      </c>
      <c r="B83" t="s">
        <v>13629</v>
      </c>
      <c r="C83" t="s">
        <v>12828</v>
      </c>
      <c r="D83" s="5">
        <v>230</v>
      </c>
      <c r="E83" s="5">
        <v>230</v>
      </c>
      <c r="F83" s="3">
        <v>0</v>
      </c>
      <c r="G83" s="17">
        <v>4.5</v>
      </c>
      <c r="H83">
        <v>9427</v>
      </c>
    </row>
    <row r="84" spans="1:8" x14ac:dyDescent="0.3">
      <c r="A84" t="s">
        <v>8175</v>
      </c>
      <c r="B84" t="s">
        <v>13642</v>
      </c>
      <c r="C84" t="s">
        <v>12827</v>
      </c>
      <c r="D84" s="5">
        <v>120</v>
      </c>
      <c r="E84" s="5">
        <v>120</v>
      </c>
      <c r="F84" s="3">
        <v>0</v>
      </c>
      <c r="G84" s="17">
        <v>4.5</v>
      </c>
      <c r="H84">
        <v>4951</v>
      </c>
    </row>
    <row r="85" spans="1:8" x14ac:dyDescent="0.3">
      <c r="A85" t="s">
        <v>8530</v>
      </c>
      <c r="B85" t="s">
        <v>13676</v>
      </c>
      <c r="C85" t="s">
        <v>12828</v>
      </c>
      <c r="D85" s="5">
        <v>1625</v>
      </c>
      <c r="E85" s="5">
        <v>2995</v>
      </c>
      <c r="F85" s="3">
        <v>0.46</v>
      </c>
      <c r="G85" s="17">
        <v>4.5</v>
      </c>
      <c r="H85">
        <v>23484</v>
      </c>
    </row>
    <row r="86" spans="1:8" x14ac:dyDescent="0.3">
      <c r="A86" t="s">
        <v>9247</v>
      </c>
      <c r="B86" t="s">
        <v>13746</v>
      </c>
      <c r="C86" t="s">
        <v>12828</v>
      </c>
      <c r="D86" s="5">
        <v>2095</v>
      </c>
      <c r="E86" s="5">
        <v>2095</v>
      </c>
      <c r="F86" s="3">
        <v>0</v>
      </c>
      <c r="G86" s="17">
        <v>4.5</v>
      </c>
      <c r="H86">
        <v>7949</v>
      </c>
    </row>
    <row r="87" spans="1:8" x14ac:dyDescent="0.3">
      <c r="A87" t="s">
        <v>9605</v>
      </c>
      <c r="B87" t="s">
        <v>13767</v>
      </c>
      <c r="C87" t="s">
        <v>12828</v>
      </c>
      <c r="D87" s="5">
        <v>2799</v>
      </c>
      <c r="E87" s="5">
        <v>3499</v>
      </c>
      <c r="F87" s="3">
        <v>0.2</v>
      </c>
      <c r="G87" s="17">
        <v>4.5</v>
      </c>
      <c r="H87">
        <v>546</v>
      </c>
    </row>
    <row r="88" spans="1:8" x14ac:dyDescent="0.3">
      <c r="A88" t="s">
        <v>9726</v>
      </c>
      <c r="B88" t="s">
        <v>13788</v>
      </c>
      <c r="C88" t="s">
        <v>12828</v>
      </c>
      <c r="D88" s="5">
        <v>784</v>
      </c>
      <c r="E88" s="5">
        <v>1599</v>
      </c>
      <c r="F88" s="3">
        <v>0.51</v>
      </c>
      <c r="G88" s="17">
        <v>4.5</v>
      </c>
      <c r="H88">
        <v>11</v>
      </c>
    </row>
    <row r="89" spans="1:8" x14ac:dyDescent="0.3">
      <c r="A89" t="s">
        <v>9786</v>
      </c>
      <c r="B89" t="s">
        <v>13793</v>
      </c>
      <c r="C89" t="s">
        <v>12828</v>
      </c>
      <c r="D89" s="5">
        <v>1448</v>
      </c>
      <c r="E89" s="5">
        <v>2999</v>
      </c>
      <c r="F89" s="3">
        <v>0.52</v>
      </c>
      <c r="G89" s="17">
        <v>4.5</v>
      </c>
      <c r="H89">
        <v>19</v>
      </c>
    </row>
    <row r="90" spans="1:8" x14ac:dyDescent="0.3">
      <c r="A90" t="s">
        <v>10595</v>
      </c>
      <c r="B90" t="s">
        <v>13872</v>
      </c>
      <c r="C90" t="s">
        <v>12828</v>
      </c>
      <c r="D90" s="5">
        <v>5890</v>
      </c>
      <c r="E90" s="5">
        <v>7506</v>
      </c>
      <c r="F90" s="3">
        <v>0.22</v>
      </c>
      <c r="G90" s="17">
        <v>4.5</v>
      </c>
      <c r="H90">
        <v>7241</v>
      </c>
    </row>
    <row r="91" spans="1:8" x14ac:dyDescent="0.3">
      <c r="A91" t="s">
        <v>10828</v>
      </c>
      <c r="B91" t="s">
        <v>13894</v>
      </c>
      <c r="C91" t="s">
        <v>12828</v>
      </c>
      <c r="D91" s="5">
        <v>799</v>
      </c>
      <c r="E91" s="5">
        <v>2999</v>
      </c>
      <c r="F91" s="3">
        <v>0.73</v>
      </c>
      <c r="G91" s="17">
        <v>4.5</v>
      </c>
      <c r="H91">
        <v>63</v>
      </c>
    </row>
    <row r="92" spans="1:8" x14ac:dyDescent="0.3">
      <c r="A92" t="s">
        <v>11041</v>
      </c>
      <c r="B92" t="s">
        <v>13914</v>
      </c>
      <c r="C92" t="s">
        <v>12828</v>
      </c>
      <c r="D92" s="5">
        <v>6525</v>
      </c>
      <c r="E92" s="5">
        <v>8820</v>
      </c>
      <c r="F92" s="3">
        <v>0.26</v>
      </c>
      <c r="G92" s="17">
        <v>4.5</v>
      </c>
      <c r="H92">
        <v>5137</v>
      </c>
    </row>
    <row r="93" spans="1:8" x14ac:dyDescent="0.3">
      <c r="A93" t="s">
        <v>11745</v>
      </c>
      <c r="B93" t="s">
        <v>13982</v>
      </c>
      <c r="C93" t="s">
        <v>12828</v>
      </c>
      <c r="D93" s="5">
        <v>688</v>
      </c>
      <c r="E93" s="5">
        <v>747</v>
      </c>
      <c r="F93" s="3">
        <v>0.08</v>
      </c>
      <c r="G93" s="17">
        <v>4.5</v>
      </c>
      <c r="H93">
        <v>2280</v>
      </c>
    </row>
    <row r="94" spans="1:8" x14ac:dyDescent="0.3">
      <c r="A94" t="s">
        <v>12159</v>
      </c>
      <c r="B94" t="s">
        <v>14023</v>
      </c>
      <c r="C94" t="s">
        <v>12828</v>
      </c>
      <c r="D94" s="5">
        <v>1099</v>
      </c>
      <c r="E94" s="5">
        <v>1500</v>
      </c>
      <c r="F94" s="3">
        <v>0.27</v>
      </c>
      <c r="G94" s="17">
        <v>4.5</v>
      </c>
      <c r="H94">
        <v>1065</v>
      </c>
    </row>
    <row r="95" spans="1:8" x14ac:dyDescent="0.3">
      <c r="A95" t="s">
        <v>12270</v>
      </c>
      <c r="B95" t="s">
        <v>14034</v>
      </c>
      <c r="C95" t="s">
        <v>12828</v>
      </c>
      <c r="D95" s="5">
        <v>5490</v>
      </c>
      <c r="E95" s="5">
        <v>7200</v>
      </c>
      <c r="F95" s="3">
        <v>0.24</v>
      </c>
      <c r="G95" s="17">
        <v>4.5</v>
      </c>
      <c r="H95">
        <v>1408</v>
      </c>
    </row>
    <row r="96" spans="1:8" x14ac:dyDescent="0.3">
      <c r="A96" t="s">
        <v>12330</v>
      </c>
      <c r="B96" t="s">
        <v>14040</v>
      </c>
      <c r="C96" t="s">
        <v>12828</v>
      </c>
      <c r="D96" s="5">
        <v>4999</v>
      </c>
      <c r="E96" s="5">
        <v>24999</v>
      </c>
      <c r="F96" s="3">
        <v>0.8</v>
      </c>
      <c r="G96" s="17">
        <v>4.5</v>
      </c>
      <c r="H96">
        <v>287</v>
      </c>
    </row>
    <row r="97" spans="1:8" x14ac:dyDescent="0.3">
      <c r="A97" t="s">
        <v>12551</v>
      </c>
      <c r="B97" t="s">
        <v>14062</v>
      </c>
      <c r="C97" t="s">
        <v>12828</v>
      </c>
      <c r="D97" s="5">
        <v>6790</v>
      </c>
      <c r="E97" s="5">
        <v>10995</v>
      </c>
      <c r="F97" s="3">
        <v>0.38</v>
      </c>
      <c r="G97" s="17">
        <v>4.5</v>
      </c>
      <c r="H97">
        <v>3192</v>
      </c>
    </row>
    <row r="98" spans="1:8" x14ac:dyDescent="0.3">
      <c r="A98" t="s">
        <v>128</v>
      </c>
      <c r="B98" t="s">
        <v>12852</v>
      </c>
      <c r="C98" t="s">
        <v>12825</v>
      </c>
      <c r="D98" s="5">
        <v>219</v>
      </c>
      <c r="E98" s="5">
        <v>700</v>
      </c>
      <c r="F98" s="3">
        <v>0.69</v>
      </c>
      <c r="G98" s="17">
        <v>4.4000000000000004</v>
      </c>
      <c r="H98" s="5">
        <v>426973</v>
      </c>
    </row>
    <row r="99" spans="1:8" x14ac:dyDescent="0.3">
      <c r="A99" t="s">
        <v>158</v>
      </c>
      <c r="B99" t="s">
        <v>12855</v>
      </c>
      <c r="C99" t="s">
        <v>12824</v>
      </c>
      <c r="D99" s="5">
        <v>349</v>
      </c>
      <c r="E99" s="5">
        <v>399</v>
      </c>
      <c r="F99" s="3">
        <v>0.13</v>
      </c>
      <c r="G99" s="17">
        <v>4.4000000000000004</v>
      </c>
      <c r="H99" s="5">
        <v>18757</v>
      </c>
    </row>
    <row r="100" spans="1:8" x14ac:dyDescent="0.3">
      <c r="A100" t="s">
        <v>284</v>
      </c>
      <c r="B100" t="s">
        <v>12867</v>
      </c>
      <c r="C100" t="s">
        <v>12824</v>
      </c>
      <c r="D100" s="5">
        <v>970</v>
      </c>
      <c r="E100" s="5">
        <v>1999</v>
      </c>
      <c r="F100" s="3">
        <v>0.51</v>
      </c>
      <c r="G100" s="17">
        <v>4.4000000000000004</v>
      </c>
      <c r="H100" s="5">
        <v>184</v>
      </c>
    </row>
    <row r="101" spans="1:8" x14ac:dyDescent="0.3">
      <c r="A101" t="s">
        <v>360</v>
      </c>
      <c r="B101" t="s">
        <v>12875</v>
      </c>
      <c r="C101" t="s">
        <v>12824</v>
      </c>
      <c r="D101" s="5">
        <v>899</v>
      </c>
      <c r="E101" s="5">
        <v>1900</v>
      </c>
      <c r="F101" s="3">
        <v>0.53</v>
      </c>
      <c r="G101" s="17">
        <v>4.4000000000000004</v>
      </c>
      <c r="H101" s="5">
        <v>13552</v>
      </c>
    </row>
    <row r="102" spans="1:8" x14ac:dyDescent="0.3">
      <c r="A102" t="s">
        <v>460</v>
      </c>
      <c r="B102" t="s">
        <v>12886</v>
      </c>
      <c r="C102" t="s">
        <v>12825</v>
      </c>
      <c r="D102" s="5">
        <v>309</v>
      </c>
      <c r="E102" s="5">
        <v>475</v>
      </c>
      <c r="F102" s="3">
        <v>0.35</v>
      </c>
      <c r="G102" s="17">
        <v>4.4000000000000004</v>
      </c>
      <c r="H102" s="5">
        <v>426973</v>
      </c>
    </row>
    <row r="103" spans="1:8" x14ac:dyDescent="0.3">
      <c r="A103" t="s">
        <v>486</v>
      </c>
      <c r="B103" t="s">
        <v>12889</v>
      </c>
      <c r="C103" t="s">
        <v>12824</v>
      </c>
      <c r="D103" s="5">
        <v>1199</v>
      </c>
      <c r="E103" s="5">
        <v>2199</v>
      </c>
      <c r="F103" s="3">
        <v>0.45</v>
      </c>
      <c r="G103" s="17">
        <v>4.4000000000000004</v>
      </c>
      <c r="H103" s="5">
        <v>24780</v>
      </c>
    </row>
    <row r="104" spans="1:8" x14ac:dyDescent="0.3">
      <c r="A104" t="s">
        <v>622</v>
      </c>
      <c r="B104" t="s">
        <v>12886</v>
      </c>
      <c r="C104" t="s">
        <v>12825</v>
      </c>
      <c r="D104" s="5">
        <v>309</v>
      </c>
      <c r="E104" s="5">
        <v>1400</v>
      </c>
      <c r="F104" s="3">
        <v>0.78</v>
      </c>
      <c r="G104" s="17">
        <v>4.4000000000000004</v>
      </c>
      <c r="H104" s="5">
        <v>426973</v>
      </c>
    </row>
    <row r="105" spans="1:8" x14ac:dyDescent="0.3">
      <c r="A105" t="s">
        <v>785</v>
      </c>
      <c r="B105" t="s">
        <v>12918</v>
      </c>
      <c r="C105" t="s">
        <v>12824</v>
      </c>
      <c r="D105" s="5">
        <v>299</v>
      </c>
      <c r="E105" s="5">
        <v>799</v>
      </c>
      <c r="F105" s="3">
        <v>0.63</v>
      </c>
      <c r="G105" s="17">
        <v>4.4000000000000004</v>
      </c>
      <c r="H105" s="5">
        <v>28791</v>
      </c>
    </row>
    <row r="106" spans="1:8" x14ac:dyDescent="0.3">
      <c r="A106" t="s">
        <v>1093</v>
      </c>
      <c r="B106" t="s">
        <v>12950</v>
      </c>
      <c r="C106" t="s">
        <v>12824</v>
      </c>
      <c r="D106" s="5">
        <v>1599</v>
      </c>
      <c r="E106" s="5">
        <v>1999</v>
      </c>
      <c r="F106" s="3">
        <v>0.2</v>
      </c>
      <c r="G106" s="17">
        <v>4.4000000000000004</v>
      </c>
      <c r="H106" s="5">
        <v>1951</v>
      </c>
    </row>
    <row r="107" spans="1:8" x14ac:dyDescent="0.3">
      <c r="A107" t="s">
        <v>1178</v>
      </c>
      <c r="B107" t="s">
        <v>12959</v>
      </c>
      <c r="C107" t="s">
        <v>12825</v>
      </c>
      <c r="D107" s="5">
        <v>489</v>
      </c>
      <c r="E107" s="5">
        <v>1200</v>
      </c>
      <c r="F107" s="3">
        <v>0.59</v>
      </c>
      <c r="G107" s="17">
        <v>4.4000000000000004</v>
      </c>
      <c r="H107" s="5">
        <v>69538</v>
      </c>
    </row>
    <row r="108" spans="1:8" x14ac:dyDescent="0.3">
      <c r="A108" t="s">
        <v>1279</v>
      </c>
      <c r="B108" t="s">
        <v>12971</v>
      </c>
      <c r="C108" t="s">
        <v>12824</v>
      </c>
      <c r="D108" s="5">
        <v>1699</v>
      </c>
      <c r="E108" s="5">
        <v>2999</v>
      </c>
      <c r="F108" s="3">
        <v>0.43</v>
      </c>
      <c r="G108" s="17">
        <v>4.4000000000000004</v>
      </c>
      <c r="H108" s="5">
        <v>24780</v>
      </c>
    </row>
    <row r="109" spans="1:8" x14ac:dyDescent="0.3">
      <c r="A109" t="s">
        <v>1404</v>
      </c>
      <c r="B109" t="s">
        <v>12950</v>
      </c>
      <c r="C109" t="s">
        <v>12824</v>
      </c>
      <c r="D109" s="5">
        <v>1499</v>
      </c>
      <c r="E109" s="5">
        <v>1999</v>
      </c>
      <c r="F109" s="3">
        <v>0.25</v>
      </c>
      <c r="G109" s="17">
        <v>4.4000000000000004</v>
      </c>
      <c r="H109" s="5">
        <v>1951</v>
      </c>
    </row>
    <row r="110" spans="1:8" x14ac:dyDescent="0.3">
      <c r="A110" t="s">
        <v>1530</v>
      </c>
      <c r="B110" t="s">
        <v>12997</v>
      </c>
      <c r="C110" t="s">
        <v>12824</v>
      </c>
      <c r="D110" s="5">
        <v>1399</v>
      </c>
      <c r="E110" s="5">
        <v>2499</v>
      </c>
      <c r="F110" s="3">
        <v>0.44</v>
      </c>
      <c r="G110" s="17">
        <v>4.4000000000000004</v>
      </c>
      <c r="H110" s="5">
        <v>23169</v>
      </c>
    </row>
    <row r="111" spans="1:8" x14ac:dyDescent="0.3">
      <c r="A111" t="s">
        <v>1635</v>
      </c>
      <c r="B111" t="s">
        <v>13009</v>
      </c>
      <c r="C111" t="s">
        <v>12824</v>
      </c>
      <c r="D111" s="5">
        <v>949</v>
      </c>
      <c r="E111" s="5">
        <v>1999</v>
      </c>
      <c r="F111" s="3">
        <v>0.53</v>
      </c>
      <c r="G111" s="17">
        <v>4.4000000000000004</v>
      </c>
      <c r="H111" s="5">
        <v>13552</v>
      </c>
    </row>
    <row r="112" spans="1:8" x14ac:dyDescent="0.3">
      <c r="A112" t="s">
        <v>1660</v>
      </c>
      <c r="B112" t="s">
        <v>13009</v>
      </c>
      <c r="C112" t="s">
        <v>12824</v>
      </c>
      <c r="D112" s="5">
        <v>949</v>
      </c>
      <c r="E112" s="5">
        <v>1999</v>
      </c>
      <c r="F112" s="3">
        <v>0.53</v>
      </c>
      <c r="G112" s="17">
        <v>4.4000000000000004</v>
      </c>
      <c r="H112" s="5">
        <v>13552</v>
      </c>
    </row>
    <row r="113" spans="1:8" x14ac:dyDescent="0.3">
      <c r="A113" t="s">
        <v>1745</v>
      </c>
      <c r="B113" t="s">
        <v>13021</v>
      </c>
      <c r="C113" t="s">
        <v>12824</v>
      </c>
      <c r="D113" s="5">
        <v>999</v>
      </c>
      <c r="E113" s="5">
        <v>1699</v>
      </c>
      <c r="F113" s="3">
        <v>0.41</v>
      </c>
      <c r="G113" s="17">
        <v>4.4000000000000004</v>
      </c>
      <c r="H113" s="5">
        <v>7318</v>
      </c>
    </row>
    <row r="114" spans="1:8" x14ac:dyDescent="0.3">
      <c r="A114" t="s">
        <v>1785</v>
      </c>
      <c r="B114" t="s">
        <v>13025</v>
      </c>
      <c r="C114" t="s">
        <v>12825</v>
      </c>
      <c r="D114" s="5">
        <v>239</v>
      </c>
      <c r="E114" s="5">
        <v>699</v>
      </c>
      <c r="F114" s="3">
        <v>0.66</v>
      </c>
      <c r="G114" s="17">
        <v>4.4000000000000004</v>
      </c>
      <c r="H114" s="5">
        <v>2640</v>
      </c>
    </row>
    <row r="115" spans="1:8" x14ac:dyDescent="0.3">
      <c r="A115" t="s">
        <v>1805</v>
      </c>
      <c r="B115" t="s">
        <v>13027</v>
      </c>
      <c r="C115" t="s">
        <v>12825</v>
      </c>
      <c r="D115" s="5">
        <v>467</v>
      </c>
      <c r="E115" s="5">
        <v>599</v>
      </c>
      <c r="F115" s="3">
        <v>0.22</v>
      </c>
      <c r="G115" s="17">
        <v>4.4000000000000004</v>
      </c>
      <c r="H115" s="5">
        <v>44054</v>
      </c>
    </row>
    <row r="116" spans="1:8" x14ac:dyDescent="0.3">
      <c r="A116" t="s">
        <v>1939</v>
      </c>
      <c r="B116" t="s">
        <v>1940</v>
      </c>
      <c r="C116" t="s">
        <v>12825</v>
      </c>
      <c r="D116" s="5">
        <v>209</v>
      </c>
      <c r="E116" s="5">
        <v>600</v>
      </c>
      <c r="F116" s="3">
        <v>0.65</v>
      </c>
      <c r="G116" s="17">
        <v>4.4000000000000004</v>
      </c>
      <c r="H116" s="5">
        <v>18872</v>
      </c>
    </row>
    <row r="117" spans="1:8" x14ac:dyDescent="0.3">
      <c r="A117" t="s">
        <v>2056</v>
      </c>
      <c r="B117" t="s">
        <v>13050</v>
      </c>
      <c r="C117" t="s">
        <v>12824</v>
      </c>
      <c r="D117" s="5">
        <v>499</v>
      </c>
      <c r="E117" s="5">
        <v>1100</v>
      </c>
      <c r="F117" s="3">
        <v>0.55000000000000004</v>
      </c>
      <c r="G117" s="17">
        <v>4.4000000000000004</v>
      </c>
      <c r="H117" s="5">
        <v>25177</v>
      </c>
    </row>
    <row r="118" spans="1:8" x14ac:dyDescent="0.3">
      <c r="A118" t="s">
        <v>2140</v>
      </c>
      <c r="B118" t="s">
        <v>13057</v>
      </c>
      <c r="C118" t="s">
        <v>12825</v>
      </c>
      <c r="D118" s="5">
        <v>399</v>
      </c>
      <c r="E118" s="5">
        <v>795</v>
      </c>
      <c r="F118" s="3">
        <v>0.5</v>
      </c>
      <c r="G118" s="17">
        <v>4.4000000000000004</v>
      </c>
      <c r="H118" s="5">
        <v>12091</v>
      </c>
    </row>
    <row r="119" spans="1:8" x14ac:dyDescent="0.3">
      <c r="A119" t="s">
        <v>2189</v>
      </c>
      <c r="B119" t="s">
        <v>13062</v>
      </c>
      <c r="C119" t="s">
        <v>12824</v>
      </c>
      <c r="D119" s="5">
        <v>299</v>
      </c>
      <c r="E119" s="5">
        <v>798</v>
      </c>
      <c r="F119" s="3">
        <v>0.63</v>
      </c>
      <c r="G119" s="17">
        <v>4.4000000000000004</v>
      </c>
      <c r="H119" s="5">
        <v>28791</v>
      </c>
    </row>
    <row r="120" spans="1:8" x14ac:dyDescent="0.3">
      <c r="A120" t="s">
        <v>2301</v>
      </c>
      <c r="B120" t="s">
        <v>13076</v>
      </c>
      <c r="C120" t="s">
        <v>12825</v>
      </c>
      <c r="D120" s="5">
        <v>299</v>
      </c>
      <c r="E120" s="5">
        <v>700</v>
      </c>
      <c r="F120" s="3">
        <v>0.56999999999999995</v>
      </c>
      <c r="G120" s="17">
        <v>4.4000000000000004</v>
      </c>
      <c r="H120" s="5">
        <v>8714</v>
      </c>
    </row>
    <row r="121" spans="1:8" x14ac:dyDescent="0.3">
      <c r="A121" t="s">
        <v>2316</v>
      </c>
      <c r="B121" t="s">
        <v>13021</v>
      </c>
      <c r="C121" t="s">
        <v>12824</v>
      </c>
      <c r="D121" s="5">
        <v>1299</v>
      </c>
      <c r="E121" s="5">
        <v>1999</v>
      </c>
      <c r="F121" s="3">
        <v>0.35</v>
      </c>
      <c r="G121" s="17">
        <v>4.4000000000000004</v>
      </c>
      <c r="H121" s="5">
        <v>7318</v>
      </c>
    </row>
    <row r="122" spans="1:8" x14ac:dyDescent="0.3">
      <c r="A122" t="s">
        <v>2357</v>
      </c>
      <c r="B122" t="s">
        <v>13081</v>
      </c>
      <c r="C122" t="s">
        <v>12825</v>
      </c>
      <c r="D122" s="5">
        <v>269</v>
      </c>
      <c r="E122" s="5">
        <v>650</v>
      </c>
      <c r="F122" s="3">
        <v>0.59</v>
      </c>
      <c r="G122" s="17">
        <v>4.4000000000000004</v>
      </c>
      <c r="H122" s="5">
        <v>35877</v>
      </c>
    </row>
    <row r="123" spans="1:8" x14ac:dyDescent="0.3">
      <c r="A123" t="s">
        <v>2602</v>
      </c>
      <c r="B123" t="s">
        <v>13105</v>
      </c>
      <c r="C123" t="s">
        <v>12825</v>
      </c>
      <c r="D123" s="5">
        <v>29999</v>
      </c>
      <c r="E123" s="5">
        <v>50999</v>
      </c>
      <c r="F123" s="3">
        <v>0.41</v>
      </c>
      <c r="G123" s="17">
        <v>4.4000000000000004</v>
      </c>
      <c r="H123">
        <v>1712</v>
      </c>
    </row>
    <row r="124" spans="1:8" x14ac:dyDescent="0.3">
      <c r="A124" t="s">
        <v>2689</v>
      </c>
      <c r="B124" t="s">
        <v>13114</v>
      </c>
      <c r="C124" t="s">
        <v>12825</v>
      </c>
      <c r="D124" s="5">
        <v>499</v>
      </c>
      <c r="E124" s="5">
        <v>900</v>
      </c>
      <c r="F124" s="3">
        <v>0.45</v>
      </c>
      <c r="G124" s="17">
        <v>4.4000000000000004</v>
      </c>
      <c r="H124">
        <v>2165</v>
      </c>
    </row>
    <row r="125" spans="1:8" x14ac:dyDescent="0.3">
      <c r="A125" t="s">
        <v>2743</v>
      </c>
      <c r="B125" t="s">
        <v>13120</v>
      </c>
      <c r="C125" t="s">
        <v>12825</v>
      </c>
      <c r="D125" s="5">
        <v>699</v>
      </c>
      <c r="E125" s="5">
        <v>1899</v>
      </c>
      <c r="F125" s="3">
        <v>0.63</v>
      </c>
      <c r="G125" s="17">
        <v>4.4000000000000004</v>
      </c>
      <c r="H125">
        <v>390</v>
      </c>
    </row>
    <row r="126" spans="1:8" x14ac:dyDescent="0.3">
      <c r="A126" t="s">
        <v>2929</v>
      </c>
      <c r="B126" t="s">
        <v>13137</v>
      </c>
      <c r="C126" t="s">
        <v>12824</v>
      </c>
      <c r="D126" s="5">
        <v>1519</v>
      </c>
      <c r="E126" s="5">
        <v>1899</v>
      </c>
      <c r="F126" s="3">
        <v>0.2</v>
      </c>
      <c r="G126" s="17">
        <v>4.4000000000000004</v>
      </c>
      <c r="H126">
        <v>19763</v>
      </c>
    </row>
    <row r="127" spans="1:8" x14ac:dyDescent="0.3">
      <c r="A127" t="s">
        <v>3035</v>
      </c>
      <c r="B127" t="s">
        <v>13149</v>
      </c>
      <c r="C127" t="s">
        <v>12825</v>
      </c>
      <c r="D127" s="5">
        <v>569</v>
      </c>
      <c r="E127" s="5">
        <v>1000</v>
      </c>
      <c r="F127" s="3">
        <v>0.43</v>
      </c>
      <c r="G127" s="17">
        <v>4.4000000000000004</v>
      </c>
      <c r="H127">
        <v>67259</v>
      </c>
    </row>
    <row r="128" spans="1:8" x14ac:dyDescent="0.3">
      <c r="A128" t="s">
        <v>3139</v>
      </c>
      <c r="B128" t="s">
        <v>13149</v>
      </c>
      <c r="C128" t="s">
        <v>12825</v>
      </c>
      <c r="D128" s="5">
        <v>959</v>
      </c>
      <c r="E128" s="5">
        <v>1800</v>
      </c>
      <c r="F128" s="3">
        <v>0.47</v>
      </c>
      <c r="G128" s="17">
        <v>4.4000000000000004</v>
      </c>
      <c r="H128">
        <v>67259</v>
      </c>
    </row>
    <row r="129" spans="1:8" x14ac:dyDescent="0.3">
      <c r="A129" t="s">
        <v>3173</v>
      </c>
      <c r="B129" t="s">
        <v>13163</v>
      </c>
      <c r="C129" t="s">
        <v>12825</v>
      </c>
      <c r="D129" s="5">
        <v>1219</v>
      </c>
      <c r="E129" s="5">
        <v>1699</v>
      </c>
      <c r="F129" s="3">
        <v>0.28000000000000003</v>
      </c>
      <c r="G129" s="17">
        <v>4.4000000000000004</v>
      </c>
      <c r="H129">
        <v>8891</v>
      </c>
    </row>
    <row r="130" spans="1:8" x14ac:dyDescent="0.3">
      <c r="A130" t="s">
        <v>3214</v>
      </c>
      <c r="B130" t="s">
        <v>13167</v>
      </c>
      <c r="C130" t="s">
        <v>12825</v>
      </c>
      <c r="D130" s="5">
        <v>369</v>
      </c>
      <c r="E130" s="5">
        <v>700</v>
      </c>
      <c r="F130" s="3">
        <v>0.47</v>
      </c>
      <c r="G130" s="17">
        <v>4.4000000000000004</v>
      </c>
      <c r="H130">
        <v>67259</v>
      </c>
    </row>
    <row r="131" spans="1:8" x14ac:dyDescent="0.3">
      <c r="A131" t="s">
        <v>3328</v>
      </c>
      <c r="B131" t="s">
        <v>13180</v>
      </c>
      <c r="C131" t="s">
        <v>12825</v>
      </c>
      <c r="D131" s="5">
        <v>873</v>
      </c>
      <c r="E131" s="5">
        <v>1699</v>
      </c>
      <c r="F131" s="3">
        <v>0.49</v>
      </c>
      <c r="G131" s="17">
        <v>4.4000000000000004</v>
      </c>
      <c r="H131">
        <v>1680</v>
      </c>
    </row>
    <row r="132" spans="1:8" x14ac:dyDescent="0.3">
      <c r="A132" t="s">
        <v>3383</v>
      </c>
      <c r="B132" t="s">
        <v>13185</v>
      </c>
      <c r="C132" t="s">
        <v>12825</v>
      </c>
      <c r="D132" s="5">
        <v>1075</v>
      </c>
      <c r="E132" s="5">
        <v>1699</v>
      </c>
      <c r="F132" s="3">
        <v>0.37</v>
      </c>
      <c r="G132" s="17">
        <v>4.4000000000000004</v>
      </c>
      <c r="H132">
        <v>7462</v>
      </c>
    </row>
    <row r="133" spans="1:8" x14ac:dyDescent="0.3">
      <c r="A133" t="s">
        <v>3412</v>
      </c>
      <c r="B133" t="s">
        <v>13187</v>
      </c>
      <c r="C133" t="s">
        <v>12825</v>
      </c>
      <c r="D133" s="5">
        <v>28999</v>
      </c>
      <c r="E133" s="5">
        <v>34999</v>
      </c>
      <c r="F133" s="3">
        <v>0.17</v>
      </c>
      <c r="G133" s="17">
        <v>4.4000000000000004</v>
      </c>
      <c r="H133">
        <v>20311</v>
      </c>
    </row>
    <row r="134" spans="1:8" x14ac:dyDescent="0.3">
      <c r="A134" t="s">
        <v>3478</v>
      </c>
      <c r="B134" t="s">
        <v>13194</v>
      </c>
      <c r="C134" t="s">
        <v>12825</v>
      </c>
      <c r="D134" s="5">
        <v>3999</v>
      </c>
      <c r="E134" s="5">
        <v>9999</v>
      </c>
      <c r="F134" s="3">
        <v>0.6</v>
      </c>
      <c r="G134" s="17">
        <v>4.4000000000000004</v>
      </c>
      <c r="H134">
        <v>73</v>
      </c>
    </row>
    <row r="135" spans="1:8" x14ac:dyDescent="0.3">
      <c r="A135" t="s">
        <v>4164</v>
      </c>
      <c r="B135" t="s">
        <v>13149</v>
      </c>
      <c r="C135" t="s">
        <v>12825</v>
      </c>
      <c r="D135" s="5">
        <v>1989</v>
      </c>
      <c r="E135" s="5">
        <v>3500</v>
      </c>
      <c r="F135" s="3">
        <v>0.43</v>
      </c>
      <c r="G135" s="17">
        <v>4.4000000000000004</v>
      </c>
      <c r="H135">
        <v>67260</v>
      </c>
    </row>
    <row r="136" spans="1:8" x14ac:dyDescent="0.3">
      <c r="A136" t="s">
        <v>4391</v>
      </c>
      <c r="B136" t="s">
        <v>13284</v>
      </c>
      <c r="C136" t="s">
        <v>12825</v>
      </c>
      <c r="D136" s="5">
        <v>649</v>
      </c>
      <c r="E136" s="5">
        <v>2400</v>
      </c>
      <c r="F136" s="3">
        <v>0.73</v>
      </c>
      <c r="G136" s="17">
        <v>4.4000000000000004</v>
      </c>
      <c r="H136">
        <v>67260</v>
      </c>
    </row>
    <row r="137" spans="1:8" x14ac:dyDescent="0.3">
      <c r="A137" t="s">
        <v>4564</v>
      </c>
      <c r="B137" t="s">
        <v>13302</v>
      </c>
      <c r="C137" t="s">
        <v>12825</v>
      </c>
      <c r="D137" s="5">
        <v>99</v>
      </c>
      <c r="E137" s="5">
        <v>999</v>
      </c>
      <c r="F137" s="3">
        <v>0.9</v>
      </c>
      <c r="G137" s="17">
        <v>4.4000000000000004</v>
      </c>
      <c r="H137">
        <v>305</v>
      </c>
    </row>
    <row r="138" spans="1:8" x14ac:dyDescent="0.3">
      <c r="A138" t="s">
        <v>4683</v>
      </c>
      <c r="B138" t="s">
        <v>13312</v>
      </c>
      <c r="C138" t="s">
        <v>12825</v>
      </c>
      <c r="D138" s="5">
        <v>219</v>
      </c>
      <c r="E138" s="5">
        <v>499</v>
      </c>
      <c r="F138" s="3">
        <v>0.56000000000000005</v>
      </c>
      <c r="G138" s="17">
        <v>4.4000000000000004</v>
      </c>
      <c r="H138">
        <v>14</v>
      </c>
    </row>
    <row r="139" spans="1:8" x14ac:dyDescent="0.3">
      <c r="A139" t="s">
        <v>4724</v>
      </c>
      <c r="B139" t="s">
        <v>13316</v>
      </c>
      <c r="C139" t="s">
        <v>12825</v>
      </c>
      <c r="D139" s="5">
        <v>2999</v>
      </c>
      <c r="E139" s="5">
        <v>11999</v>
      </c>
      <c r="F139" s="3">
        <v>0.75</v>
      </c>
      <c r="G139" s="17">
        <v>4.4000000000000004</v>
      </c>
      <c r="H139">
        <v>768</v>
      </c>
    </row>
    <row r="140" spans="1:8" x14ac:dyDescent="0.3">
      <c r="A140" t="s">
        <v>4788</v>
      </c>
      <c r="B140" t="s">
        <v>13324</v>
      </c>
      <c r="C140" t="s">
        <v>12824</v>
      </c>
      <c r="D140" s="5">
        <v>599</v>
      </c>
      <c r="E140" s="5">
        <v>895</v>
      </c>
      <c r="F140" s="3">
        <v>0.33</v>
      </c>
      <c r="G140" s="17">
        <v>4.4000000000000004</v>
      </c>
      <c r="H140">
        <v>61314</v>
      </c>
    </row>
    <row r="141" spans="1:8" x14ac:dyDescent="0.3">
      <c r="A141" t="s">
        <v>5195</v>
      </c>
      <c r="B141" t="s">
        <v>13361</v>
      </c>
      <c r="C141" t="s">
        <v>12824</v>
      </c>
      <c r="D141" s="5">
        <v>569</v>
      </c>
      <c r="E141" s="5">
        <v>1299</v>
      </c>
      <c r="F141" s="3">
        <v>0.56000000000000005</v>
      </c>
      <c r="G141" s="17">
        <v>4.4000000000000004</v>
      </c>
      <c r="H141">
        <v>9275</v>
      </c>
    </row>
    <row r="142" spans="1:8" x14ac:dyDescent="0.3">
      <c r="A142" t="s">
        <v>5215</v>
      </c>
      <c r="B142" t="s">
        <v>13363</v>
      </c>
      <c r="C142" t="s">
        <v>12825</v>
      </c>
      <c r="D142" s="5">
        <v>149</v>
      </c>
      <c r="E142" s="5">
        <v>180</v>
      </c>
      <c r="F142" s="3">
        <v>0.17</v>
      </c>
      <c r="G142" s="17">
        <v>4.4000000000000004</v>
      </c>
      <c r="H142">
        <v>644</v>
      </c>
    </row>
    <row r="143" spans="1:8" x14ac:dyDescent="0.3">
      <c r="A143" t="s">
        <v>5225</v>
      </c>
      <c r="B143" t="s">
        <v>13364</v>
      </c>
      <c r="C143" t="s">
        <v>12824</v>
      </c>
      <c r="D143" s="5">
        <v>399</v>
      </c>
      <c r="E143" s="5">
        <v>549</v>
      </c>
      <c r="F143" s="3">
        <v>0.27</v>
      </c>
      <c r="G143" s="17">
        <v>4.4000000000000004</v>
      </c>
      <c r="H143">
        <v>18139</v>
      </c>
    </row>
    <row r="144" spans="1:8" x14ac:dyDescent="0.3">
      <c r="A144" t="s">
        <v>5236</v>
      </c>
      <c r="B144" t="s">
        <v>13365</v>
      </c>
      <c r="C144" t="s">
        <v>12828</v>
      </c>
      <c r="D144" s="5">
        <v>191</v>
      </c>
      <c r="E144" s="5">
        <v>225</v>
      </c>
      <c r="F144" s="3">
        <v>0.15</v>
      </c>
      <c r="G144" s="17">
        <v>4.4000000000000004</v>
      </c>
      <c r="H144">
        <v>7203</v>
      </c>
    </row>
    <row r="145" spans="1:8" x14ac:dyDescent="0.3">
      <c r="A145" t="s">
        <v>5289</v>
      </c>
      <c r="B145" t="s">
        <v>13370</v>
      </c>
      <c r="C145" t="s">
        <v>12827</v>
      </c>
      <c r="D145" s="5">
        <v>522</v>
      </c>
      <c r="E145" s="5">
        <v>550</v>
      </c>
      <c r="F145" s="3">
        <v>0.05</v>
      </c>
      <c r="G145" s="17">
        <v>4.4000000000000004</v>
      </c>
      <c r="H145">
        <v>12179</v>
      </c>
    </row>
    <row r="146" spans="1:8" x14ac:dyDescent="0.3">
      <c r="A146" t="s">
        <v>5331</v>
      </c>
      <c r="B146" t="s">
        <v>13374</v>
      </c>
      <c r="C146" t="s">
        <v>12824</v>
      </c>
      <c r="D146" s="5">
        <v>2499</v>
      </c>
      <c r="E146" s="5">
        <v>4999</v>
      </c>
      <c r="F146" s="3">
        <v>0.5</v>
      </c>
      <c r="G146" s="17">
        <v>4.4000000000000004</v>
      </c>
      <c r="H146">
        <v>35024</v>
      </c>
    </row>
    <row r="147" spans="1:8" x14ac:dyDescent="0.3">
      <c r="A147" t="s">
        <v>5414</v>
      </c>
      <c r="B147" t="s">
        <v>13382</v>
      </c>
      <c r="C147" t="s">
        <v>12825</v>
      </c>
      <c r="D147" s="5">
        <v>225</v>
      </c>
      <c r="E147" s="5">
        <v>250</v>
      </c>
      <c r="F147" s="3">
        <v>0.1</v>
      </c>
      <c r="G147" s="17">
        <v>4.4000000000000004</v>
      </c>
      <c r="H147">
        <v>26556</v>
      </c>
    </row>
    <row r="148" spans="1:8" x14ac:dyDescent="0.3">
      <c r="A148" t="s">
        <v>5445</v>
      </c>
      <c r="B148" t="s">
        <v>13385</v>
      </c>
      <c r="C148" t="s">
        <v>12824</v>
      </c>
      <c r="D148" s="5">
        <v>169</v>
      </c>
      <c r="E148" s="5">
        <v>299</v>
      </c>
      <c r="F148" s="3">
        <v>0.43</v>
      </c>
      <c r="G148" s="17">
        <v>4.4000000000000004</v>
      </c>
      <c r="H148">
        <v>5176</v>
      </c>
    </row>
    <row r="149" spans="1:8" x14ac:dyDescent="0.3">
      <c r="A149" t="s">
        <v>5455</v>
      </c>
      <c r="B149" t="s">
        <v>13386</v>
      </c>
      <c r="C149" t="s">
        <v>12824</v>
      </c>
      <c r="D149" s="5">
        <v>309</v>
      </c>
      <c r="E149" s="5">
        <v>404</v>
      </c>
      <c r="F149" s="3">
        <v>0.24</v>
      </c>
      <c r="G149" s="17">
        <v>4.4000000000000004</v>
      </c>
      <c r="H149">
        <v>8614</v>
      </c>
    </row>
    <row r="150" spans="1:8" x14ac:dyDescent="0.3">
      <c r="A150" t="s">
        <v>5495</v>
      </c>
      <c r="B150" t="s">
        <v>13390</v>
      </c>
      <c r="C150" t="s">
        <v>12824</v>
      </c>
      <c r="D150" s="5">
        <v>799</v>
      </c>
      <c r="E150" s="5">
        <v>1295</v>
      </c>
      <c r="F150" s="3">
        <v>0.38</v>
      </c>
      <c r="G150" s="17">
        <v>4.4000000000000004</v>
      </c>
      <c r="H150">
        <v>34852</v>
      </c>
    </row>
    <row r="151" spans="1:8" x14ac:dyDescent="0.3">
      <c r="A151" t="s">
        <v>5599</v>
      </c>
      <c r="B151" t="s">
        <v>13399</v>
      </c>
      <c r="C151" t="s">
        <v>12825</v>
      </c>
      <c r="D151" s="5">
        <v>1549</v>
      </c>
      <c r="E151" s="5">
        <v>2495</v>
      </c>
      <c r="F151" s="3">
        <v>0.38</v>
      </c>
      <c r="G151" s="17">
        <v>4.4000000000000004</v>
      </c>
      <c r="H151">
        <v>15137</v>
      </c>
    </row>
    <row r="152" spans="1:8" x14ac:dyDescent="0.3">
      <c r="A152" t="s">
        <v>5811</v>
      </c>
      <c r="B152" t="s">
        <v>13419</v>
      </c>
      <c r="C152" t="s">
        <v>12827</v>
      </c>
      <c r="D152" s="5">
        <v>137</v>
      </c>
      <c r="E152" s="5">
        <v>160</v>
      </c>
      <c r="F152" s="3">
        <v>0.14000000000000001</v>
      </c>
      <c r="G152" s="17">
        <v>4.4000000000000004</v>
      </c>
      <c r="H152">
        <v>6537</v>
      </c>
    </row>
    <row r="153" spans="1:8" x14ac:dyDescent="0.3">
      <c r="A153" t="s">
        <v>6052</v>
      </c>
      <c r="B153" t="s">
        <v>13441</v>
      </c>
      <c r="C153" t="s">
        <v>12824</v>
      </c>
      <c r="D153" s="5">
        <v>449</v>
      </c>
      <c r="E153" s="5">
        <v>999</v>
      </c>
      <c r="F153" s="3">
        <v>0.55000000000000004</v>
      </c>
      <c r="G153" s="17">
        <v>4.4000000000000004</v>
      </c>
      <c r="H153">
        <v>9940</v>
      </c>
    </row>
    <row r="154" spans="1:8" x14ac:dyDescent="0.3">
      <c r="A154" t="s">
        <v>6136</v>
      </c>
      <c r="B154" t="s">
        <v>13448</v>
      </c>
      <c r="C154" t="s">
        <v>12825</v>
      </c>
      <c r="D154" s="5">
        <v>190</v>
      </c>
      <c r="E154" s="5">
        <v>220</v>
      </c>
      <c r="F154" s="3">
        <v>0.14000000000000001</v>
      </c>
      <c r="G154" s="17">
        <v>4.4000000000000004</v>
      </c>
      <c r="H154">
        <v>2866</v>
      </c>
    </row>
    <row r="155" spans="1:8" x14ac:dyDescent="0.3">
      <c r="A155" t="s">
        <v>6187</v>
      </c>
      <c r="B155" t="s">
        <v>13453</v>
      </c>
      <c r="C155" t="s">
        <v>12824</v>
      </c>
      <c r="D155" s="5">
        <v>238</v>
      </c>
      <c r="E155" s="5">
        <v>699</v>
      </c>
      <c r="F155" s="3">
        <v>0.66</v>
      </c>
      <c r="G155" s="17">
        <v>4.4000000000000004</v>
      </c>
      <c r="H155">
        <v>8372</v>
      </c>
    </row>
    <row r="156" spans="1:8" x14ac:dyDescent="0.3">
      <c r="A156" t="s">
        <v>6268</v>
      </c>
      <c r="B156" t="s">
        <v>13447</v>
      </c>
      <c r="C156" t="s">
        <v>12827</v>
      </c>
      <c r="D156" s="5">
        <v>125</v>
      </c>
      <c r="E156" s="5">
        <v>180</v>
      </c>
      <c r="F156" s="3">
        <v>0.31</v>
      </c>
      <c r="G156" s="17">
        <v>4.4000000000000004</v>
      </c>
      <c r="H156">
        <v>8053</v>
      </c>
    </row>
    <row r="157" spans="1:8" x14ac:dyDescent="0.3">
      <c r="A157" t="s">
        <v>6359</v>
      </c>
      <c r="B157" t="s">
        <v>13469</v>
      </c>
      <c r="C157" t="s">
        <v>12825</v>
      </c>
      <c r="D157" s="5">
        <v>449</v>
      </c>
      <c r="E157" s="5">
        <v>800</v>
      </c>
      <c r="F157" s="3">
        <v>0.44</v>
      </c>
      <c r="G157" s="17">
        <v>4.4000000000000004</v>
      </c>
      <c r="H157">
        <v>69585</v>
      </c>
    </row>
    <row r="158" spans="1:8" x14ac:dyDescent="0.3">
      <c r="A158" t="s">
        <v>6381</v>
      </c>
      <c r="B158" t="s">
        <v>13471</v>
      </c>
      <c r="C158" t="s">
        <v>12827</v>
      </c>
      <c r="D158" s="5">
        <v>561</v>
      </c>
      <c r="E158" s="5">
        <v>720</v>
      </c>
      <c r="F158" s="3">
        <v>0.22</v>
      </c>
      <c r="G158" s="17">
        <v>4.4000000000000004</v>
      </c>
      <c r="H158">
        <v>3182</v>
      </c>
    </row>
    <row r="159" spans="1:8" x14ac:dyDescent="0.3">
      <c r="A159" t="s">
        <v>6391</v>
      </c>
      <c r="B159" t="s">
        <v>13472</v>
      </c>
      <c r="C159" t="s">
        <v>12824</v>
      </c>
      <c r="D159" s="5">
        <v>289</v>
      </c>
      <c r="E159" s="5">
        <v>590</v>
      </c>
      <c r="F159" s="3">
        <v>0.51</v>
      </c>
      <c r="G159" s="17">
        <v>4.4000000000000004</v>
      </c>
      <c r="H159">
        <v>25886</v>
      </c>
    </row>
    <row r="160" spans="1:8" x14ac:dyDescent="0.3">
      <c r="A160" t="s">
        <v>6401</v>
      </c>
      <c r="B160" t="s">
        <v>13473</v>
      </c>
      <c r="C160" t="s">
        <v>12824</v>
      </c>
      <c r="D160" s="5">
        <v>599</v>
      </c>
      <c r="E160" s="5">
        <v>1999</v>
      </c>
      <c r="F160" s="3">
        <v>0.7</v>
      </c>
      <c r="G160" s="17">
        <v>4.4000000000000004</v>
      </c>
      <c r="H160">
        <v>4736</v>
      </c>
    </row>
    <row r="161" spans="1:8" x14ac:dyDescent="0.3">
      <c r="A161" t="s">
        <v>6411</v>
      </c>
      <c r="B161" t="s">
        <v>13474</v>
      </c>
      <c r="C161" t="s">
        <v>12824</v>
      </c>
      <c r="D161" s="5">
        <v>5599</v>
      </c>
      <c r="E161" s="5">
        <v>7350</v>
      </c>
      <c r="F161" s="3">
        <v>0.24</v>
      </c>
      <c r="G161" s="17">
        <v>4.4000000000000004</v>
      </c>
      <c r="H161">
        <v>73005</v>
      </c>
    </row>
    <row r="162" spans="1:8" x14ac:dyDescent="0.3">
      <c r="A162" t="s">
        <v>6617</v>
      </c>
      <c r="B162" t="s">
        <v>13493</v>
      </c>
      <c r="C162" t="s">
        <v>12824</v>
      </c>
      <c r="D162" s="5">
        <v>499</v>
      </c>
      <c r="E162" s="5">
        <v>999</v>
      </c>
      <c r="F162" s="3">
        <v>0.5</v>
      </c>
      <c r="G162" s="17">
        <v>4.4000000000000004</v>
      </c>
      <c r="H162">
        <v>1030</v>
      </c>
    </row>
    <row r="163" spans="1:8" x14ac:dyDescent="0.3">
      <c r="A163" t="s">
        <v>6658</v>
      </c>
      <c r="B163" t="s">
        <v>13497</v>
      </c>
      <c r="C163" t="s">
        <v>12824</v>
      </c>
      <c r="D163" s="5">
        <v>4449</v>
      </c>
      <c r="E163" s="5">
        <v>5734</v>
      </c>
      <c r="F163" s="3">
        <v>0.22</v>
      </c>
      <c r="G163" s="17">
        <v>4.4000000000000004</v>
      </c>
      <c r="H163">
        <v>25006</v>
      </c>
    </row>
    <row r="164" spans="1:8" x14ac:dyDescent="0.3">
      <c r="A164" t="s">
        <v>6678</v>
      </c>
      <c r="B164" t="s">
        <v>13499</v>
      </c>
      <c r="C164" t="s">
        <v>12824</v>
      </c>
      <c r="D164" s="5">
        <v>629</v>
      </c>
      <c r="E164" s="5">
        <v>1390</v>
      </c>
      <c r="F164" s="3">
        <v>0.55000000000000004</v>
      </c>
      <c r="G164" s="17">
        <v>4.4000000000000004</v>
      </c>
      <c r="H164">
        <v>6301</v>
      </c>
    </row>
    <row r="165" spans="1:8" x14ac:dyDescent="0.3">
      <c r="A165" t="s">
        <v>6688</v>
      </c>
      <c r="B165" t="s">
        <v>13500</v>
      </c>
      <c r="C165" t="s">
        <v>12824</v>
      </c>
      <c r="D165" s="5">
        <v>2595</v>
      </c>
      <c r="E165" s="5">
        <v>3295</v>
      </c>
      <c r="F165" s="3">
        <v>0.21</v>
      </c>
      <c r="G165" s="17">
        <v>4.4000000000000004</v>
      </c>
      <c r="H165">
        <v>22618</v>
      </c>
    </row>
    <row r="166" spans="1:8" x14ac:dyDescent="0.3">
      <c r="A166" t="s">
        <v>6708</v>
      </c>
      <c r="B166" t="s">
        <v>13502</v>
      </c>
      <c r="C166" t="s">
        <v>12827</v>
      </c>
      <c r="D166" s="5">
        <v>90</v>
      </c>
      <c r="E166" s="5">
        <v>175</v>
      </c>
      <c r="F166" s="3">
        <v>0.49</v>
      </c>
      <c r="G166" s="17">
        <v>4.4000000000000004</v>
      </c>
      <c r="H166">
        <v>7429</v>
      </c>
    </row>
    <row r="167" spans="1:8" x14ac:dyDescent="0.3">
      <c r="A167" t="s">
        <v>6780</v>
      </c>
      <c r="B167" t="s">
        <v>13509</v>
      </c>
      <c r="C167" t="s">
        <v>12824</v>
      </c>
      <c r="D167" s="5">
        <v>287</v>
      </c>
      <c r="E167" s="5">
        <v>499</v>
      </c>
      <c r="F167" s="3">
        <v>0.42</v>
      </c>
      <c r="G167" s="17">
        <v>4.4000000000000004</v>
      </c>
      <c r="H167">
        <v>8076</v>
      </c>
    </row>
    <row r="168" spans="1:8" x14ac:dyDescent="0.3">
      <c r="A168" t="s">
        <v>6800</v>
      </c>
      <c r="B168" t="s">
        <v>13511</v>
      </c>
      <c r="C168" t="s">
        <v>12825</v>
      </c>
      <c r="D168" s="5">
        <v>879</v>
      </c>
      <c r="E168" s="5">
        <v>1109</v>
      </c>
      <c r="F168" s="3">
        <v>0.21</v>
      </c>
      <c r="G168" s="17">
        <v>4.4000000000000004</v>
      </c>
      <c r="H168">
        <v>31599</v>
      </c>
    </row>
    <row r="169" spans="1:8" x14ac:dyDescent="0.3">
      <c r="A169" t="s">
        <v>7146</v>
      </c>
      <c r="B169" t="s">
        <v>13544</v>
      </c>
      <c r="C169" t="s">
        <v>12824</v>
      </c>
      <c r="D169" s="5">
        <v>3303</v>
      </c>
      <c r="E169" s="5">
        <v>4699</v>
      </c>
      <c r="F169" s="3">
        <v>0.3</v>
      </c>
      <c r="G169" s="17">
        <v>4.4000000000000004</v>
      </c>
      <c r="H169">
        <v>13544</v>
      </c>
    </row>
    <row r="170" spans="1:8" x14ac:dyDescent="0.3">
      <c r="A170" t="s">
        <v>7276</v>
      </c>
      <c r="B170" t="s">
        <v>13556</v>
      </c>
      <c r="C170" t="s">
        <v>12824</v>
      </c>
      <c r="D170" s="5">
        <v>1709</v>
      </c>
      <c r="E170" s="5">
        <v>4000</v>
      </c>
      <c r="F170" s="3">
        <v>0.56999999999999995</v>
      </c>
      <c r="G170" s="17">
        <v>4.4000000000000004</v>
      </c>
      <c r="H170">
        <v>3029</v>
      </c>
    </row>
    <row r="171" spans="1:8" x14ac:dyDescent="0.3">
      <c r="A171" t="s">
        <v>7296</v>
      </c>
      <c r="B171" t="s">
        <v>13558</v>
      </c>
      <c r="C171" t="s">
        <v>12828</v>
      </c>
      <c r="D171" s="5">
        <v>90</v>
      </c>
      <c r="E171" s="5">
        <v>100</v>
      </c>
      <c r="F171" s="3">
        <v>0.1</v>
      </c>
      <c r="G171" s="17">
        <v>4.4000000000000004</v>
      </c>
      <c r="H171">
        <v>10718</v>
      </c>
    </row>
    <row r="172" spans="1:8" x14ac:dyDescent="0.3">
      <c r="A172" t="s">
        <v>7363</v>
      </c>
      <c r="B172" t="s">
        <v>13565</v>
      </c>
      <c r="C172" t="s">
        <v>12825</v>
      </c>
      <c r="D172" s="5">
        <v>116</v>
      </c>
      <c r="E172" s="5">
        <v>200</v>
      </c>
      <c r="F172" s="3">
        <v>0.42</v>
      </c>
      <c r="G172" s="17">
        <v>4.4000000000000004</v>
      </c>
      <c r="H172">
        <v>357</v>
      </c>
    </row>
    <row r="173" spans="1:8" x14ac:dyDescent="0.3">
      <c r="A173" t="s">
        <v>7373</v>
      </c>
      <c r="B173" t="s">
        <v>13566</v>
      </c>
      <c r="C173" t="s">
        <v>12828</v>
      </c>
      <c r="D173" s="5">
        <v>200</v>
      </c>
      <c r="E173" s="5">
        <v>230</v>
      </c>
      <c r="F173" s="3">
        <v>0.13</v>
      </c>
      <c r="G173" s="17">
        <v>4.4000000000000004</v>
      </c>
      <c r="H173">
        <v>10170</v>
      </c>
    </row>
    <row r="174" spans="1:8" x14ac:dyDescent="0.3">
      <c r="A174" t="s">
        <v>7383</v>
      </c>
      <c r="B174" t="s">
        <v>13567</v>
      </c>
      <c r="C174" t="s">
        <v>12824</v>
      </c>
      <c r="D174" s="5">
        <v>1249</v>
      </c>
      <c r="E174" s="5">
        <v>2796</v>
      </c>
      <c r="F174" s="3">
        <v>0.55000000000000004</v>
      </c>
      <c r="G174" s="17">
        <v>4.4000000000000004</v>
      </c>
      <c r="H174">
        <v>4598</v>
      </c>
    </row>
    <row r="175" spans="1:8" x14ac:dyDescent="0.3">
      <c r="A175" t="s">
        <v>7415</v>
      </c>
      <c r="B175" t="s">
        <v>7416</v>
      </c>
      <c r="C175" t="s">
        <v>12824</v>
      </c>
      <c r="D175" s="5">
        <v>596</v>
      </c>
      <c r="E175" s="5">
        <v>723</v>
      </c>
      <c r="F175" s="3">
        <v>0.18</v>
      </c>
      <c r="G175" s="17">
        <v>4.4000000000000004</v>
      </c>
      <c r="H175">
        <v>3219</v>
      </c>
    </row>
    <row r="176" spans="1:8" x14ac:dyDescent="0.3">
      <c r="A176" t="s">
        <v>7645</v>
      </c>
      <c r="B176" t="s">
        <v>13591</v>
      </c>
      <c r="C176" t="s">
        <v>12824</v>
      </c>
      <c r="D176" s="5">
        <v>10389</v>
      </c>
      <c r="E176" s="5">
        <v>32000</v>
      </c>
      <c r="F176" s="3">
        <v>0.68</v>
      </c>
      <c r="G176" s="17">
        <v>4.4000000000000004</v>
      </c>
      <c r="H176">
        <v>41398</v>
      </c>
    </row>
    <row r="177" spans="1:8" x14ac:dyDescent="0.3">
      <c r="A177" t="s">
        <v>7790</v>
      </c>
      <c r="B177" t="s">
        <v>13606</v>
      </c>
      <c r="C177" t="s">
        <v>12827</v>
      </c>
      <c r="D177" s="5">
        <v>535</v>
      </c>
      <c r="E177" s="5">
        <v>535</v>
      </c>
      <c r="F177" s="3">
        <v>0</v>
      </c>
      <c r="G177" s="17">
        <v>4.4000000000000004</v>
      </c>
      <c r="H177">
        <v>4426</v>
      </c>
    </row>
    <row r="178" spans="1:8" x14ac:dyDescent="0.3">
      <c r="A178" t="s">
        <v>7821</v>
      </c>
      <c r="B178" t="s">
        <v>13609</v>
      </c>
      <c r="C178" t="s">
        <v>12824</v>
      </c>
      <c r="D178" s="5">
        <v>2499</v>
      </c>
      <c r="E178" s="5">
        <v>3999</v>
      </c>
      <c r="F178" s="3">
        <v>0.38</v>
      </c>
      <c r="G178" s="17">
        <v>4.4000000000000004</v>
      </c>
      <c r="H178">
        <v>12679</v>
      </c>
    </row>
    <row r="179" spans="1:8" x14ac:dyDescent="0.3">
      <c r="A179" t="s">
        <v>7850</v>
      </c>
      <c r="B179" t="s">
        <v>13612</v>
      </c>
      <c r="C179" t="s">
        <v>12825</v>
      </c>
      <c r="D179" s="5">
        <v>326</v>
      </c>
      <c r="E179" s="5">
        <v>799</v>
      </c>
      <c r="F179" s="3">
        <v>0.59</v>
      </c>
      <c r="G179" s="17">
        <v>4.4000000000000004</v>
      </c>
      <c r="H179">
        <v>10773</v>
      </c>
    </row>
    <row r="180" spans="1:8" x14ac:dyDescent="0.3">
      <c r="A180" t="s">
        <v>7880</v>
      </c>
      <c r="B180" t="s">
        <v>13615</v>
      </c>
      <c r="C180" t="s">
        <v>12825</v>
      </c>
      <c r="D180" s="5">
        <v>1500</v>
      </c>
      <c r="E180" s="5">
        <v>1500</v>
      </c>
      <c r="F180" s="3">
        <v>0</v>
      </c>
      <c r="G180" s="17">
        <v>4.4000000000000004</v>
      </c>
      <c r="H180">
        <v>25996</v>
      </c>
    </row>
    <row r="181" spans="1:8" x14ac:dyDescent="0.3">
      <c r="A181" t="s">
        <v>8085</v>
      </c>
      <c r="B181" t="s">
        <v>13633</v>
      </c>
      <c r="C181" t="s">
        <v>12824</v>
      </c>
      <c r="D181" s="5">
        <v>579</v>
      </c>
      <c r="E181" s="5">
        <v>1090</v>
      </c>
      <c r="F181" s="3">
        <v>0.47</v>
      </c>
      <c r="G181" s="17">
        <v>4.4000000000000004</v>
      </c>
      <c r="H181">
        <v>3482</v>
      </c>
    </row>
    <row r="182" spans="1:8" x14ac:dyDescent="0.3">
      <c r="A182" t="s">
        <v>8106</v>
      </c>
      <c r="B182" t="s">
        <v>13635</v>
      </c>
      <c r="C182" t="s">
        <v>12824</v>
      </c>
      <c r="D182" s="5">
        <v>899</v>
      </c>
      <c r="E182" s="5">
        <v>1999</v>
      </c>
      <c r="F182" s="3">
        <v>0.55000000000000004</v>
      </c>
      <c r="G182" s="17">
        <v>4.4000000000000004</v>
      </c>
      <c r="H182">
        <v>1667</v>
      </c>
    </row>
    <row r="183" spans="1:8" x14ac:dyDescent="0.3">
      <c r="A183" t="s">
        <v>8257</v>
      </c>
      <c r="B183" t="s">
        <v>13650</v>
      </c>
      <c r="C183" t="s">
        <v>12825</v>
      </c>
      <c r="D183" s="5">
        <v>380</v>
      </c>
      <c r="E183" s="5">
        <v>400</v>
      </c>
      <c r="F183" s="3">
        <v>0.05</v>
      </c>
      <c r="G183" s="17">
        <v>4.4000000000000004</v>
      </c>
      <c r="H183">
        <v>2111</v>
      </c>
    </row>
    <row r="184" spans="1:8" x14ac:dyDescent="0.3">
      <c r="A184" t="s">
        <v>8737</v>
      </c>
      <c r="B184" t="s">
        <v>13696</v>
      </c>
      <c r="C184" t="s">
        <v>12828</v>
      </c>
      <c r="D184" s="5">
        <v>1490</v>
      </c>
      <c r="E184" s="5">
        <v>1695</v>
      </c>
      <c r="F184" s="3">
        <v>0.12</v>
      </c>
      <c r="G184" s="17">
        <v>4.4000000000000004</v>
      </c>
      <c r="H184">
        <v>3543</v>
      </c>
    </row>
    <row r="185" spans="1:8" x14ac:dyDescent="0.3">
      <c r="A185" t="s">
        <v>8980</v>
      </c>
      <c r="B185" t="s">
        <v>13720</v>
      </c>
      <c r="C185" t="s">
        <v>12828</v>
      </c>
      <c r="D185" s="5">
        <v>1819</v>
      </c>
      <c r="E185" s="5">
        <v>2490</v>
      </c>
      <c r="F185" s="3">
        <v>0.27</v>
      </c>
      <c r="G185" s="17">
        <v>4.4000000000000004</v>
      </c>
      <c r="H185">
        <v>7946</v>
      </c>
    </row>
    <row r="186" spans="1:8" x14ac:dyDescent="0.3">
      <c r="A186" t="s">
        <v>9052</v>
      </c>
      <c r="B186" t="s">
        <v>13727</v>
      </c>
      <c r="C186" t="s">
        <v>12828</v>
      </c>
      <c r="D186" s="5">
        <v>6999</v>
      </c>
      <c r="E186" s="5">
        <v>10590</v>
      </c>
      <c r="F186" s="3">
        <v>0.34</v>
      </c>
      <c r="G186" s="17">
        <v>4.4000000000000004</v>
      </c>
      <c r="H186">
        <v>11499</v>
      </c>
    </row>
    <row r="187" spans="1:8" x14ac:dyDescent="0.3">
      <c r="A187" t="s">
        <v>9227</v>
      </c>
      <c r="B187" t="s">
        <v>13744</v>
      </c>
      <c r="C187" t="s">
        <v>12828</v>
      </c>
      <c r="D187" s="5">
        <v>8799</v>
      </c>
      <c r="E187" s="5">
        <v>11595</v>
      </c>
      <c r="F187" s="3">
        <v>0.24</v>
      </c>
      <c r="G187" s="17">
        <v>4.4000000000000004</v>
      </c>
      <c r="H187">
        <v>2981</v>
      </c>
    </row>
    <row r="188" spans="1:8" x14ac:dyDescent="0.3">
      <c r="A188" t="s">
        <v>9555</v>
      </c>
      <c r="B188" t="s">
        <v>13773</v>
      </c>
      <c r="C188" t="s">
        <v>12828</v>
      </c>
      <c r="D188" s="5">
        <v>8999</v>
      </c>
      <c r="E188" s="5">
        <v>9995</v>
      </c>
      <c r="F188" s="3">
        <v>0.1</v>
      </c>
      <c r="G188" s="17">
        <v>4.4000000000000004</v>
      </c>
      <c r="H188">
        <v>17994</v>
      </c>
    </row>
    <row r="189" spans="1:8" x14ac:dyDescent="0.3">
      <c r="A189" t="s">
        <v>9806</v>
      </c>
      <c r="B189" t="s">
        <v>13795</v>
      </c>
      <c r="C189" t="s">
        <v>12828</v>
      </c>
      <c r="D189" s="5">
        <v>6990</v>
      </c>
      <c r="E189" s="5">
        <v>14290</v>
      </c>
      <c r="F189" s="3">
        <v>0.51</v>
      </c>
      <c r="G189" s="17">
        <v>4.4000000000000004</v>
      </c>
      <c r="H189">
        <v>1771</v>
      </c>
    </row>
    <row r="190" spans="1:8" x14ac:dyDescent="0.3">
      <c r="A190" t="s">
        <v>9919</v>
      </c>
      <c r="B190" t="s">
        <v>13806</v>
      </c>
      <c r="C190" t="s">
        <v>12828</v>
      </c>
      <c r="D190" s="5">
        <v>298</v>
      </c>
      <c r="E190" s="5">
        <v>499</v>
      </c>
      <c r="F190" s="3">
        <v>0.4</v>
      </c>
      <c r="G190" s="17">
        <v>4.4000000000000004</v>
      </c>
      <c r="H190">
        <v>290</v>
      </c>
    </row>
    <row r="191" spans="1:8" x14ac:dyDescent="0.3">
      <c r="A191" t="s">
        <v>9969</v>
      </c>
      <c r="B191" t="s">
        <v>13811</v>
      </c>
      <c r="C191" t="s">
        <v>12828</v>
      </c>
      <c r="D191" s="5">
        <v>14400</v>
      </c>
      <c r="E191" s="5">
        <v>59900</v>
      </c>
      <c r="F191" s="3">
        <v>0.76</v>
      </c>
      <c r="G191" s="17">
        <v>4.4000000000000004</v>
      </c>
      <c r="H191">
        <v>3837</v>
      </c>
    </row>
    <row r="192" spans="1:8" x14ac:dyDescent="0.3">
      <c r="A192" t="s">
        <v>10049</v>
      </c>
      <c r="B192" t="s">
        <v>13819</v>
      </c>
      <c r="C192" t="s">
        <v>12828</v>
      </c>
      <c r="D192" s="5">
        <v>6499</v>
      </c>
      <c r="E192" s="5">
        <v>8500</v>
      </c>
      <c r="F192" s="3">
        <v>0.24</v>
      </c>
      <c r="G192" s="17">
        <v>4.4000000000000004</v>
      </c>
      <c r="H192">
        <v>5865</v>
      </c>
    </row>
    <row r="193" spans="1:8" x14ac:dyDescent="0.3">
      <c r="A193" t="s">
        <v>10395</v>
      </c>
      <c r="B193" t="s">
        <v>13853</v>
      </c>
      <c r="C193" t="s">
        <v>12828</v>
      </c>
      <c r="D193" s="5">
        <v>2599</v>
      </c>
      <c r="E193" s="5">
        <v>4290</v>
      </c>
      <c r="F193" s="3">
        <v>0.39</v>
      </c>
      <c r="G193" s="17">
        <v>4.4000000000000004</v>
      </c>
      <c r="H193">
        <v>2116</v>
      </c>
    </row>
    <row r="194" spans="1:8" x14ac:dyDescent="0.3">
      <c r="A194" t="s">
        <v>10446</v>
      </c>
      <c r="B194" t="s">
        <v>13858</v>
      </c>
      <c r="C194" t="s">
        <v>12828</v>
      </c>
      <c r="D194" s="5">
        <v>2599</v>
      </c>
      <c r="E194" s="5">
        <v>4560</v>
      </c>
      <c r="F194" s="3">
        <v>0.43</v>
      </c>
      <c r="G194" s="17">
        <v>4.4000000000000004</v>
      </c>
      <c r="H194">
        <v>646</v>
      </c>
    </row>
    <row r="195" spans="1:8" x14ac:dyDescent="0.3">
      <c r="A195" t="s">
        <v>10515</v>
      </c>
      <c r="B195" t="s">
        <v>13865</v>
      </c>
      <c r="C195" t="s">
        <v>12828</v>
      </c>
      <c r="D195" s="5">
        <v>7199</v>
      </c>
      <c r="E195" s="5">
        <v>9995</v>
      </c>
      <c r="F195" s="3">
        <v>0.28000000000000003</v>
      </c>
      <c r="G195" s="17">
        <v>4.4000000000000004</v>
      </c>
      <c r="H195">
        <v>1964</v>
      </c>
    </row>
    <row r="196" spans="1:8" x14ac:dyDescent="0.3">
      <c r="A196" t="s">
        <v>10545</v>
      </c>
      <c r="B196" t="s">
        <v>13868</v>
      </c>
      <c r="C196" t="s">
        <v>12828</v>
      </c>
      <c r="D196" s="5">
        <v>1599</v>
      </c>
      <c r="E196" s="5">
        <v>1999</v>
      </c>
      <c r="F196" s="3">
        <v>0.2</v>
      </c>
      <c r="G196" s="17">
        <v>4.4000000000000004</v>
      </c>
      <c r="H196">
        <v>1558</v>
      </c>
    </row>
    <row r="197" spans="1:8" x14ac:dyDescent="0.3">
      <c r="A197" t="s">
        <v>10636</v>
      </c>
      <c r="B197" t="s">
        <v>13875</v>
      </c>
      <c r="C197" t="s">
        <v>12828</v>
      </c>
      <c r="D197" s="5">
        <v>1349</v>
      </c>
      <c r="E197" s="5">
        <v>1850</v>
      </c>
      <c r="F197" s="3">
        <v>0.27</v>
      </c>
      <c r="G197" s="17">
        <v>4.4000000000000004</v>
      </c>
      <c r="H197">
        <v>638</v>
      </c>
    </row>
    <row r="198" spans="1:8" x14ac:dyDescent="0.3">
      <c r="A198" t="s">
        <v>10656</v>
      </c>
      <c r="B198" t="s">
        <v>13877</v>
      </c>
      <c r="C198" t="s">
        <v>12828</v>
      </c>
      <c r="D198" s="5">
        <v>2742</v>
      </c>
      <c r="E198" s="5">
        <v>3995</v>
      </c>
      <c r="F198" s="3">
        <v>0.31</v>
      </c>
      <c r="G198" s="17">
        <v>4.4000000000000004</v>
      </c>
      <c r="H198">
        <v>11148</v>
      </c>
    </row>
    <row r="199" spans="1:8" x14ac:dyDescent="0.3">
      <c r="A199" t="s">
        <v>10686</v>
      </c>
      <c r="B199" t="s">
        <v>13880</v>
      </c>
      <c r="C199" t="s">
        <v>12828</v>
      </c>
      <c r="D199" s="5">
        <v>1656</v>
      </c>
      <c r="E199" s="5">
        <v>2695</v>
      </c>
      <c r="F199" s="3">
        <v>0.39</v>
      </c>
      <c r="G199" s="17">
        <v>4.4000000000000004</v>
      </c>
      <c r="H199">
        <v>6027</v>
      </c>
    </row>
    <row r="200" spans="1:8" x14ac:dyDescent="0.3">
      <c r="A200" t="s">
        <v>10696</v>
      </c>
      <c r="B200" t="s">
        <v>13881</v>
      </c>
      <c r="C200" t="s">
        <v>12828</v>
      </c>
      <c r="D200" s="5">
        <v>1399</v>
      </c>
      <c r="E200" s="5">
        <v>2290</v>
      </c>
      <c r="F200" s="3">
        <v>0.39</v>
      </c>
      <c r="G200" s="17">
        <v>4.4000000000000004</v>
      </c>
      <c r="H200">
        <v>461</v>
      </c>
    </row>
    <row r="201" spans="1:8" x14ac:dyDescent="0.3">
      <c r="A201" t="s">
        <v>11161</v>
      </c>
      <c r="B201" t="s">
        <v>13926</v>
      </c>
      <c r="C201" t="s">
        <v>12828</v>
      </c>
      <c r="D201" s="5">
        <v>13999</v>
      </c>
      <c r="E201" s="5">
        <v>24850</v>
      </c>
      <c r="F201" s="3">
        <v>0.44</v>
      </c>
      <c r="G201" s="17">
        <v>4.4000000000000004</v>
      </c>
      <c r="H201">
        <v>8948</v>
      </c>
    </row>
    <row r="202" spans="1:8" x14ac:dyDescent="0.3">
      <c r="A202" t="s">
        <v>11222</v>
      </c>
      <c r="B202" t="s">
        <v>13932</v>
      </c>
      <c r="C202" t="s">
        <v>12828</v>
      </c>
      <c r="D202" s="5">
        <v>27900</v>
      </c>
      <c r="E202" s="5">
        <v>59900</v>
      </c>
      <c r="F202" s="3">
        <v>0.53</v>
      </c>
      <c r="G202" s="17">
        <v>4.4000000000000004</v>
      </c>
      <c r="H202">
        <v>5298</v>
      </c>
    </row>
    <row r="203" spans="1:8" x14ac:dyDescent="0.3">
      <c r="A203" t="s">
        <v>11332</v>
      </c>
      <c r="B203" t="s">
        <v>13941</v>
      </c>
      <c r="C203" t="s">
        <v>12828</v>
      </c>
      <c r="D203" s="5">
        <v>5395</v>
      </c>
      <c r="E203" s="5">
        <v>19990</v>
      </c>
      <c r="F203" s="3">
        <v>0.73</v>
      </c>
      <c r="G203" s="17">
        <v>4.4000000000000004</v>
      </c>
      <c r="H203">
        <v>535</v>
      </c>
    </row>
    <row r="204" spans="1:8" x14ac:dyDescent="0.3">
      <c r="A204" t="s">
        <v>11362</v>
      </c>
      <c r="B204" t="s">
        <v>13944</v>
      </c>
      <c r="C204" t="s">
        <v>12828</v>
      </c>
      <c r="D204" s="5">
        <v>419</v>
      </c>
      <c r="E204" s="5">
        <v>999</v>
      </c>
      <c r="F204" s="3">
        <v>0.57999999999999996</v>
      </c>
      <c r="G204" s="17">
        <v>4.4000000000000004</v>
      </c>
      <c r="H204">
        <v>227</v>
      </c>
    </row>
    <row r="205" spans="1:8" x14ac:dyDescent="0.3">
      <c r="A205" t="s">
        <v>11523</v>
      </c>
      <c r="B205" t="s">
        <v>13960</v>
      </c>
      <c r="C205" t="s">
        <v>12828</v>
      </c>
      <c r="D205" s="5">
        <v>12609</v>
      </c>
      <c r="E205" s="5">
        <v>23999</v>
      </c>
      <c r="F205" s="3">
        <v>0.47</v>
      </c>
      <c r="G205" s="17">
        <v>4.4000000000000004</v>
      </c>
      <c r="H205">
        <v>2288</v>
      </c>
    </row>
    <row r="206" spans="1:8" x14ac:dyDescent="0.3">
      <c r="A206" t="s">
        <v>12029</v>
      </c>
      <c r="B206" t="s">
        <v>14010</v>
      </c>
      <c r="C206" t="s">
        <v>12828</v>
      </c>
      <c r="D206" s="5">
        <v>8599</v>
      </c>
      <c r="E206" s="5">
        <v>8995</v>
      </c>
      <c r="F206" s="3">
        <v>0.04</v>
      </c>
      <c r="G206" s="17">
        <v>4.4000000000000004</v>
      </c>
      <c r="H206">
        <v>9734</v>
      </c>
    </row>
    <row r="207" spans="1:8" x14ac:dyDescent="0.3">
      <c r="A207" t="s">
        <v>12139</v>
      </c>
      <c r="B207" t="s">
        <v>14021</v>
      </c>
      <c r="C207" t="s">
        <v>12828</v>
      </c>
      <c r="D207" s="5">
        <v>5865</v>
      </c>
      <c r="E207" s="5">
        <v>7776</v>
      </c>
      <c r="F207" s="3">
        <v>0.25</v>
      </c>
      <c r="G207" s="17">
        <v>4.4000000000000004</v>
      </c>
      <c r="H207">
        <v>2737</v>
      </c>
    </row>
    <row r="208" spans="1:8" x14ac:dyDescent="0.3">
      <c r="A208" t="s">
        <v>12350</v>
      </c>
      <c r="B208" t="s">
        <v>14042</v>
      </c>
      <c r="C208" t="s">
        <v>12828</v>
      </c>
      <c r="D208" s="5">
        <v>1999</v>
      </c>
      <c r="E208" s="5">
        <v>2999</v>
      </c>
      <c r="F208" s="3">
        <v>0.33</v>
      </c>
      <c r="G208" s="17">
        <v>4.4000000000000004</v>
      </c>
      <c r="H208">
        <v>388</v>
      </c>
    </row>
    <row r="209" spans="1:8" x14ac:dyDescent="0.3">
      <c r="A209" t="s">
        <v>12533</v>
      </c>
      <c r="B209" t="s">
        <v>14060</v>
      </c>
      <c r="C209" t="s">
        <v>12828</v>
      </c>
      <c r="D209" s="5">
        <v>799</v>
      </c>
      <c r="E209" s="5">
        <v>1199</v>
      </c>
      <c r="F209" s="3">
        <v>0.33</v>
      </c>
      <c r="G209" s="17">
        <v>4.4000000000000004</v>
      </c>
      <c r="H209">
        <v>17</v>
      </c>
    </row>
    <row r="210" spans="1:8" x14ac:dyDescent="0.3">
      <c r="A210" t="s">
        <v>12683</v>
      </c>
      <c r="B210" t="s">
        <v>14074</v>
      </c>
      <c r="C210" t="s">
        <v>12828</v>
      </c>
      <c r="D210" s="5">
        <v>1499</v>
      </c>
      <c r="E210" s="5">
        <v>2199</v>
      </c>
      <c r="F210" s="3">
        <v>0.32</v>
      </c>
      <c r="G210" s="17">
        <v>4.4000000000000004</v>
      </c>
      <c r="H210">
        <v>6531</v>
      </c>
    </row>
    <row r="211" spans="1:8" x14ac:dyDescent="0.3">
      <c r="A211" t="s">
        <v>12743</v>
      </c>
      <c r="B211" t="s">
        <v>14080</v>
      </c>
      <c r="C211" t="s">
        <v>12828</v>
      </c>
      <c r="D211" s="5">
        <v>2695</v>
      </c>
      <c r="E211" s="5">
        <v>2695</v>
      </c>
      <c r="F211" s="3">
        <v>0</v>
      </c>
      <c r="G211" s="17">
        <v>4.4000000000000004</v>
      </c>
      <c r="H211">
        <v>2518</v>
      </c>
    </row>
    <row r="212" spans="1:8" x14ac:dyDescent="0.3">
      <c r="A212" t="s">
        <v>87</v>
      </c>
      <c r="B212" t="s">
        <v>12848</v>
      </c>
      <c r="C212" t="s">
        <v>12824</v>
      </c>
      <c r="D212" s="5">
        <v>229</v>
      </c>
      <c r="E212" s="5">
        <v>299</v>
      </c>
      <c r="F212" s="3">
        <v>0.23</v>
      </c>
      <c r="G212" s="17">
        <v>4.3</v>
      </c>
      <c r="H212" s="5">
        <v>30411</v>
      </c>
    </row>
    <row r="213" spans="1:8" x14ac:dyDescent="0.3">
      <c r="A213" t="s">
        <v>113</v>
      </c>
      <c r="B213" t="s">
        <v>12850</v>
      </c>
      <c r="C213" t="s">
        <v>12824</v>
      </c>
      <c r="D213" s="5">
        <v>154</v>
      </c>
      <c r="E213" s="5">
        <v>339</v>
      </c>
      <c r="F213" s="3">
        <v>0.55000000000000004</v>
      </c>
      <c r="G213" s="17">
        <v>4.3</v>
      </c>
      <c r="H213" s="5">
        <v>13391</v>
      </c>
    </row>
    <row r="214" spans="1:8" x14ac:dyDescent="0.3">
      <c r="A214" t="s">
        <v>194</v>
      </c>
      <c r="B214" t="s">
        <v>12858</v>
      </c>
      <c r="C214" t="s">
        <v>12825</v>
      </c>
      <c r="D214" s="5">
        <v>13490</v>
      </c>
      <c r="E214" s="5">
        <v>21990</v>
      </c>
      <c r="F214" s="3">
        <v>0.39</v>
      </c>
      <c r="G214" s="17">
        <v>4.3</v>
      </c>
      <c r="H214" s="5">
        <v>11976</v>
      </c>
    </row>
    <row r="215" spans="1:8" x14ac:dyDescent="0.3">
      <c r="A215" t="s">
        <v>224</v>
      </c>
      <c r="B215" t="s">
        <v>12861</v>
      </c>
      <c r="C215" t="s">
        <v>12825</v>
      </c>
      <c r="D215" s="5">
        <v>13490</v>
      </c>
      <c r="E215" s="5">
        <v>22900</v>
      </c>
      <c r="F215" s="3">
        <v>0.41</v>
      </c>
      <c r="G215" s="17">
        <v>4.3</v>
      </c>
      <c r="H215" s="5">
        <v>16299</v>
      </c>
    </row>
    <row r="216" spans="1:8" x14ac:dyDescent="0.3">
      <c r="A216" t="s">
        <v>244</v>
      </c>
      <c r="B216" t="s">
        <v>12863</v>
      </c>
      <c r="C216" t="s">
        <v>12825</v>
      </c>
      <c r="D216" s="5">
        <v>11499</v>
      </c>
      <c r="E216" s="5">
        <v>19990</v>
      </c>
      <c r="F216" s="3">
        <v>0.42</v>
      </c>
      <c r="G216" s="17">
        <v>4.3</v>
      </c>
      <c r="H216" s="5">
        <v>4703</v>
      </c>
    </row>
    <row r="217" spans="1:8" x14ac:dyDescent="0.3">
      <c r="A217" t="s">
        <v>294</v>
      </c>
      <c r="B217" t="s">
        <v>12868</v>
      </c>
      <c r="C217" t="s">
        <v>12824</v>
      </c>
      <c r="D217" s="5">
        <v>299</v>
      </c>
      <c r="E217" s="5">
        <v>999</v>
      </c>
      <c r="F217" s="3">
        <v>0.7</v>
      </c>
      <c r="G217" s="17">
        <v>4.3</v>
      </c>
      <c r="H217" s="5">
        <v>20850</v>
      </c>
    </row>
    <row r="218" spans="1:8" x14ac:dyDescent="0.3">
      <c r="A218" t="s">
        <v>324</v>
      </c>
      <c r="B218" t="s">
        <v>12871</v>
      </c>
      <c r="C218" t="s">
        <v>12824</v>
      </c>
      <c r="D218" s="5">
        <v>389</v>
      </c>
      <c r="E218" s="5">
        <v>1099</v>
      </c>
      <c r="F218" s="3">
        <v>0.65</v>
      </c>
      <c r="G218" s="17">
        <v>4.3</v>
      </c>
      <c r="H218" s="5">
        <v>974</v>
      </c>
    </row>
    <row r="219" spans="1:8" x14ac:dyDescent="0.3">
      <c r="A219" t="s">
        <v>334</v>
      </c>
      <c r="B219" t="s">
        <v>12872</v>
      </c>
      <c r="C219" t="s">
        <v>12824</v>
      </c>
      <c r="D219" s="5">
        <v>599</v>
      </c>
      <c r="E219" s="5">
        <v>599</v>
      </c>
      <c r="F219" s="3">
        <v>0</v>
      </c>
      <c r="G219" s="17">
        <v>4.3</v>
      </c>
      <c r="H219" s="5">
        <v>355</v>
      </c>
    </row>
    <row r="220" spans="1:8" x14ac:dyDescent="0.3">
      <c r="A220" t="s">
        <v>410</v>
      </c>
      <c r="B220" t="s">
        <v>12880</v>
      </c>
      <c r="C220" t="s">
        <v>12825</v>
      </c>
      <c r="D220" s="5">
        <v>19999</v>
      </c>
      <c r="E220" s="5">
        <v>34999</v>
      </c>
      <c r="F220" s="3">
        <v>0.43</v>
      </c>
      <c r="G220" s="17">
        <v>4.3</v>
      </c>
      <c r="H220" s="5">
        <v>27151</v>
      </c>
    </row>
    <row r="221" spans="1:8" x14ac:dyDescent="0.3">
      <c r="A221" t="s">
        <v>425</v>
      </c>
      <c r="B221" t="s">
        <v>12882</v>
      </c>
      <c r="C221" t="s">
        <v>12824</v>
      </c>
      <c r="D221" s="5">
        <v>999</v>
      </c>
      <c r="E221" s="5">
        <v>1599</v>
      </c>
      <c r="F221" s="3">
        <v>0.38</v>
      </c>
      <c r="G221" s="17">
        <v>4.3</v>
      </c>
      <c r="H221" s="5">
        <v>12093</v>
      </c>
    </row>
    <row r="222" spans="1:8" x14ac:dyDescent="0.3">
      <c r="A222" t="s">
        <v>501</v>
      </c>
      <c r="B222" t="s">
        <v>12891</v>
      </c>
      <c r="C222" t="s">
        <v>12824</v>
      </c>
      <c r="D222" s="5">
        <v>799</v>
      </c>
      <c r="E222" s="5">
        <v>2100</v>
      </c>
      <c r="F222" s="3">
        <v>0.62</v>
      </c>
      <c r="G222" s="17">
        <v>4.3</v>
      </c>
      <c r="H222" s="5">
        <v>8188</v>
      </c>
    </row>
    <row r="223" spans="1:8" x14ac:dyDescent="0.3">
      <c r="A223" t="s">
        <v>562</v>
      </c>
      <c r="B223" t="s">
        <v>12896</v>
      </c>
      <c r="C223" t="s">
        <v>12824</v>
      </c>
      <c r="D223" s="5">
        <v>154</v>
      </c>
      <c r="E223" s="5">
        <v>349</v>
      </c>
      <c r="F223" s="3">
        <v>0.56000000000000005</v>
      </c>
      <c r="G223" s="17">
        <v>4.3</v>
      </c>
      <c r="H223" s="5">
        <v>7064</v>
      </c>
    </row>
    <row r="224" spans="1:8" x14ac:dyDescent="0.3">
      <c r="A224" t="s">
        <v>582</v>
      </c>
      <c r="B224" t="s">
        <v>12898</v>
      </c>
      <c r="C224" t="s">
        <v>12825</v>
      </c>
      <c r="D224" s="5">
        <v>32990</v>
      </c>
      <c r="E224" s="5">
        <v>47900</v>
      </c>
      <c r="F224" s="3">
        <v>0.31</v>
      </c>
      <c r="G224" s="17">
        <v>4.3</v>
      </c>
      <c r="H224" s="5">
        <v>7109</v>
      </c>
    </row>
    <row r="225" spans="1:8" x14ac:dyDescent="0.3">
      <c r="A225" t="s">
        <v>637</v>
      </c>
      <c r="B225" t="s">
        <v>12903</v>
      </c>
      <c r="C225" t="s">
        <v>12825</v>
      </c>
      <c r="D225" s="5">
        <v>7999</v>
      </c>
      <c r="E225" s="5">
        <v>14990</v>
      </c>
      <c r="F225" s="3">
        <v>0.47</v>
      </c>
      <c r="G225" s="17">
        <v>4.3</v>
      </c>
      <c r="H225" s="5">
        <v>457</v>
      </c>
    </row>
    <row r="226" spans="1:8" x14ac:dyDescent="0.3">
      <c r="A226" t="s">
        <v>658</v>
      </c>
      <c r="B226" t="s">
        <v>12905</v>
      </c>
      <c r="C226" t="s">
        <v>12824</v>
      </c>
      <c r="D226" s="5">
        <v>219</v>
      </c>
      <c r="E226" s="5">
        <v>700</v>
      </c>
      <c r="F226" s="3">
        <v>0.69</v>
      </c>
      <c r="G226" s="17">
        <v>4.3</v>
      </c>
      <c r="H226" s="5">
        <v>20053</v>
      </c>
    </row>
    <row r="227" spans="1:8" x14ac:dyDescent="0.3">
      <c r="A227" t="s">
        <v>810</v>
      </c>
      <c r="B227" t="s">
        <v>12921</v>
      </c>
      <c r="C227" t="s">
        <v>12825</v>
      </c>
      <c r="D227" s="5">
        <v>27999</v>
      </c>
      <c r="E227" s="5">
        <v>40990</v>
      </c>
      <c r="F227" s="3">
        <v>0.32</v>
      </c>
      <c r="G227" s="17">
        <v>4.3</v>
      </c>
      <c r="H227" s="5">
        <v>4703</v>
      </c>
    </row>
    <row r="228" spans="1:8" x14ac:dyDescent="0.3">
      <c r="A228" t="s">
        <v>815</v>
      </c>
      <c r="B228" t="s">
        <v>12898</v>
      </c>
      <c r="C228" t="s">
        <v>12825</v>
      </c>
      <c r="D228" s="5">
        <v>30990</v>
      </c>
      <c r="E228" s="5">
        <v>52900</v>
      </c>
      <c r="F228" s="3">
        <v>0.41</v>
      </c>
      <c r="G228" s="17">
        <v>4.3</v>
      </c>
      <c r="H228" s="5">
        <v>7109</v>
      </c>
    </row>
    <row r="229" spans="1:8" x14ac:dyDescent="0.3">
      <c r="A229" t="s">
        <v>924</v>
      </c>
      <c r="B229" t="s">
        <v>12932</v>
      </c>
      <c r="C229" t="s">
        <v>12825</v>
      </c>
      <c r="D229" s="5">
        <v>349</v>
      </c>
      <c r="E229" s="5">
        <v>1499</v>
      </c>
      <c r="F229" s="3">
        <v>0.77</v>
      </c>
      <c r="G229" s="17">
        <v>4.3</v>
      </c>
      <c r="H229" s="5">
        <v>4145</v>
      </c>
    </row>
    <row r="230" spans="1:8" x14ac:dyDescent="0.3">
      <c r="A230" t="s">
        <v>934</v>
      </c>
      <c r="B230" t="s">
        <v>12933</v>
      </c>
      <c r="C230" t="s">
        <v>12824</v>
      </c>
      <c r="D230" s="5">
        <v>849</v>
      </c>
      <c r="E230" s="5">
        <v>1809</v>
      </c>
      <c r="F230" s="3">
        <v>0.53</v>
      </c>
      <c r="G230" s="17">
        <v>4.3</v>
      </c>
      <c r="H230" s="5">
        <v>6547</v>
      </c>
    </row>
    <row r="231" spans="1:8" x14ac:dyDescent="0.3">
      <c r="A231" t="s">
        <v>968</v>
      </c>
      <c r="B231" t="s">
        <v>12937</v>
      </c>
      <c r="C231" t="s">
        <v>12824</v>
      </c>
      <c r="D231" s="5">
        <v>399</v>
      </c>
      <c r="E231" s="5">
        <v>999</v>
      </c>
      <c r="F231" s="3">
        <v>0.6</v>
      </c>
      <c r="G231" s="17">
        <v>4.3</v>
      </c>
      <c r="H231" s="5">
        <v>2806</v>
      </c>
    </row>
    <row r="232" spans="1:8" x14ac:dyDescent="0.3">
      <c r="A232" t="s">
        <v>982</v>
      </c>
      <c r="B232" t="s">
        <v>12939</v>
      </c>
      <c r="C232" t="s">
        <v>12824</v>
      </c>
      <c r="D232" s="5">
        <v>299</v>
      </c>
      <c r="E232" s="5">
        <v>999</v>
      </c>
      <c r="F232" s="3">
        <v>0.7</v>
      </c>
      <c r="G232" s="17">
        <v>4.3</v>
      </c>
      <c r="H232" s="5">
        <v>766</v>
      </c>
    </row>
    <row r="233" spans="1:8" x14ac:dyDescent="0.3">
      <c r="A233" t="s">
        <v>992</v>
      </c>
      <c r="B233" t="s">
        <v>12940</v>
      </c>
      <c r="C233" t="s">
        <v>12825</v>
      </c>
      <c r="D233" s="5">
        <v>37999</v>
      </c>
      <c r="E233" s="5">
        <v>65000</v>
      </c>
      <c r="F233" s="3">
        <v>0.42</v>
      </c>
      <c r="G233" s="17">
        <v>4.3</v>
      </c>
      <c r="H233" s="5">
        <v>3587</v>
      </c>
    </row>
    <row r="234" spans="1:8" x14ac:dyDescent="0.3">
      <c r="A234" t="s">
        <v>1018</v>
      </c>
      <c r="B234" t="s">
        <v>12943</v>
      </c>
      <c r="C234" t="s">
        <v>12824</v>
      </c>
      <c r="D234" s="5">
        <v>273.10000000000002</v>
      </c>
      <c r="E234" s="5">
        <v>999</v>
      </c>
      <c r="F234" s="3">
        <v>0.73</v>
      </c>
      <c r="G234" s="17">
        <v>4.3</v>
      </c>
      <c r="H234" s="5">
        <v>20850</v>
      </c>
    </row>
    <row r="235" spans="1:8" x14ac:dyDescent="0.3">
      <c r="A235" t="s">
        <v>1023</v>
      </c>
      <c r="B235" t="s">
        <v>12858</v>
      </c>
      <c r="C235" t="s">
        <v>12825</v>
      </c>
      <c r="D235" s="5">
        <v>15990</v>
      </c>
      <c r="E235" s="5">
        <v>23990</v>
      </c>
      <c r="F235" s="3">
        <v>0.33</v>
      </c>
      <c r="G235" s="17">
        <v>4.3</v>
      </c>
      <c r="H235" s="5">
        <v>1035</v>
      </c>
    </row>
    <row r="236" spans="1:8" x14ac:dyDescent="0.3">
      <c r="A236" t="s">
        <v>1113</v>
      </c>
      <c r="B236" t="s">
        <v>12952</v>
      </c>
      <c r="C236" t="s">
        <v>12825</v>
      </c>
      <c r="D236" s="5">
        <v>8499</v>
      </c>
      <c r="E236" s="5">
        <v>15999</v>
      </c>
      <c r="F236" s="3">
        <v>0.47</v>
      </c>
      <c r="G236" s="17">
        <v>4.3</v>
      </c>
      <c r="H236" s="5">
        <v>592</v>
      </c>
    </row>
    <row r="237" spans="1:8" x14ac:dyDescent="0.3">
      <c r="A237" t="s">
        <v>1148</v>
      </c>
      <c r="B237" t="s">
        <v>12956</v>
      </c>
      <c r="C237" t="s">
        <v>12825</v>
      </c>
      <c r="D237" s="5">
        <v>229</v>
      </c>
      <c r="E237" s="5">
        <v>595</v>
      </c>
      <c r="F237" s="3">
        <v>0.62</v>
      </c>
      <c r="G237" s="17">
        <v>4.3</v>
      </c>
      <c r="H237" s="5">
        <v>12835</v>
      </c>
    </row>
    <row r="238" spans="1:8" x14ac:dyDescent="0.3">
      <c r="A238" t="s">
        <v>1189</v>
      </c>
      <c r="B238" t="s">
        <v>12960</v>
      </c>
      <c r="C238" t="s">
        <v>12825</v>
      </c>
      <c r="D238" s="5">
        <v>23999</v>
      </c>
      <c r="E238" s="5">
        <v>34990</v>
      </c>
      <c r="F238" s="3">
        <v>0.31</v>
      </c>
      <c r="G238" s="17">
        <v>4.3</v>
      </c>
      <c r="H238" s="5">
        <v>4703</v>
      </c>
    </row>
    <row r="239" spans="1:8" x14ac:dyDescent="0.3">
      <c r="A239" t="s">
        <v>1193</v>
      </c>
      <c r="B239" t="s">
        <v>12961</v>
      </c>
      <c r="C239" t="s">
        <v>12824</v>
      </c>
      <c r="D239" s="5">
        <v>399</v>
      </c>
      <c r="E239" s="5">
        <v>999</v>
      </c>
      <c r="F239" s="3">
        <v>0.6</v>
      </c>
      <c r="G239" s="17">
        <v>4.3</v>
      </c>
      <c r="H239" s="5">
        <v>2806</v>
      </c>
    </row>
    <row r="240" spans="1:8" x14ac:dyDescent="0.3">
      <c r="A240" t="s">
        <v>1229</v>
      </c>
      <c r="B240" t="s">
        <v>12965</v>
      </c>
      <c r="C240" t="s">
        <v>12825</v>
      </c>
      <c r="D240" s="5">
        <v>30990</v>
      </c>
      <c r="E240" s="5">
        <v>49990</v>
      </c>
      <c r="F240" s="3">
        <v>0.38</v>
      </c>
      <c r="G240" s="17">
        <v>4.3</v>
      </c>
      <c r="H240" s="5">
        <v>1376</v>
      </c>
    </row>
    <row r="241" spans="1:8" x14ac:dyDescent="0.3">
      <c r="A241" t="s">
        <v>1264</v>
      </c>
      <c r="B241" t="s">
        <v>12969</v>
      </c>
      <c r="C241" t="s">
        <v>12824</v>
      </c>
      <c r="D241" s="5">
        <v>349</v>
      </c>
      <c r="E241" s="5">
        <v>699</v>
      </c>
      <c r="F241" s="3">
        <v>0.5</v>
      </c>
      <c r="G241" s="17">
        <v>4.3</v>
      </c>
      <c r="H241" s="5">
        <v>20850</v>
      </c>
    </row>
    <row r="242" spans="1:8" x14ac:dyDescent="0.3">
      <c r="A242" t="s">
        <v>1369</v>
      </c>
      <c r="B242" t="s">
        <v>12980</v>
      </c>
      <c r="C242" t="s">
        <v>12824</v>
      </c>
      <c r="D242" s="5">
        <v>339</v>
      </c>
      <c r="E242" s="5">
        <v>1099</v>
      </c>
      <c r="F242" s="3">
        <v>0.69</v>
      </c>
      <c r="G242" s="17">
        <v>4.3</v>
      </c>
      <c r="H242" s="5">
        <v>974</v>
      </c>
    </row>
    <row r="243" spans="1:8" x14ac:dyDescent="0.3">
      <c r="A243" t="s">
        <v>1374</v>
      </c>
      <c r="B243" t="s">
        <v>12981</v>
      </c>
      <c r="C243" t="s">
        <v>12825</v>
      </c>
      <c r="D243" s="5">
        <v>15490</v>
      </c>
      <c r="E243" s="5">
        <v>20900</v>
      </c>
      <c r="F243" s="3">
        <v>0.26</v>
      </c>
      <c r="G243" s="17">
        <v>4.3</v>
      </c>
      <c r="H243" s="5">
        <v>16299</v>
      </c>
    </row>
    <row r="244" spans="1:8" x14ac:dyDescent="0.3">
      <c r="A244" t="s">
        <v>1379</v>
      </c>
      <c r="B244" t="s">
        <v>12982</v>
      </c>
      <c r="C244" t="s">
        <v>12824</v>
      </c>
      <c r="D244" s="5">
        <v>499</v>
      </c>
      <c r="E244" s="5">
        <v>1299</v>
      </c>
      <c r="F244" s="3">
        <v>0.62</v>
      </c>
      <c r="G244" s="17">
        <v>4.3</v>
      </c>
      <c r="H244" s="5">
        <v>30411</v>
      </c>
    </row>
    <row r="245" spans="1:8" x14ac:dyDescent="0.3">
      <c r="A245" t="s">
        <v>1394</v>
      </c>
      <c r="B245" t="s">
        <v>12984</v>
      </c>
      <c r="C245" t="s">
        <v>12825</v>
      </c>
      <c r="D245" s="5">
        <v>399</v>
      </c>
      <c r="E245" s="5">
        <v>799</v>
      </c>
      <c r="F245" s="3">
        <v>0.5</v>
      </c>
      <c r="G245" s="17">
        <v>4.3</v>
      </c>
      <c r="H245" s="5">
        <v>12</v>
      </c>
    </row>
    <row r="246" spans="1:8" x14ac:dyDescent="0.3">
      <c r="A246" t="s">
        <v>1450</v>
      </c>
      <c r="B246" t="s">
        <v>12989</v>
      </c>
      <c r="C246" t="s">
        <v>12824</v>
      </c>
      <c r="D246" s="5">
        <v>339</v>
      </c>
      <c r="E246" s="5">
        <v>999</v>
      </c>
      <c r="F246" s="3">
        <v>0.66</v>
      </c>
      <c r="G246" s="17">
        <v>4.3</v>
      </c>
      <c r="H246" s="5">
        <v>6255</v>
      </c>
    </row>
    <row r="247" spans="1:8" x14ac:dyDescent="0.3">
      <c r="A247" t="s">
        <v>1510</v>
      </c>
      <c r="B247" t="s">
        <v>12995</v>
      </c>
      <c r="C247" t="s">
        <v>12825</v>
      </c>
      <c r="D247" s="5">
        <v>12499</v>
      </c>
      <c r="E247" s="5">
        <v>22990</v>
      </c>
      <c r="F247" s="3">
        <v>0.46</v>
      </c>
      <c r="G247" s="17">
        <v>4.3</v>
      </c>
      <c r="H247" s="5">
        <v>1611</v>
      </c>
    </row>
    <row r="248" spans="1:8" x14ac:dyDescent="0.3">
      <c r="A248" t="s">
        <v>1540</v>
      </c>
      <c r="B248" t="s">
        <v>12998</v>
      </c>
      <c r="C248" t="s">
        <v>12825</v>
      </c>
      <c r="D248" s="5">
        <v>32999</v>
      </c>
      <c r="E248" s="5">
        <v>47990</v>
      </c>
      <c r="F248" s="3">
        <v>0.31</v>
      </c>
      <c r="G248" s="17">
        <v>4.3</v>
      </c>
      <c r="H248" s="5">
        <v>4703</v>
      </c>
    </row>
    <row r="249" spans="1:8" x14ac:dyDescent="0.3">
      <c r="A249" t="s">
        <v>1549</v>
      </c>
      <c r="B249" t="s">
        <v>12999</v>
      </c>
      <c r="C249" t="s">
        <v>12824</v>
      </c>
      <c r="D249" s="5">
        <v>325</v>
      </c>
      <c r="E249" s="5">
        <v>999</v>
      </c>
      <c r="F249" s="3">
        <v>0.67</v>
      </c>
      <c r="G249" s="17">
        <v>4.3</v>
      </c>
      <c r="H249" s="5">
        <v>2651</v>
      </c>
    </row>
    <row r="250" spans="1:8" x14ac:dyDescent="0.3">
      <c r="A250" t="s">
        <v>1640</v>
      </c>
      <c r="B250" t="s">
        <v>13010</v>
      </c>
      <c r="C250" t="s">
        <v>12824</v>
      </c>
      <c r="D250" s="5">
        <v>499</v>
      </c>
      <c r="E250" s="5">
        <v>1200</v>
      </c>
      <c r="F250" s="3">
        <v>0.57999999999999996</v>
      </c>
      <c r="G250" s="17">
        <v>4.3</v>
      </c>
      <c r="H250" s="5">
        <v>5451</v>
      </c>
    </row>
    <row r="251" spans="1:8" x14ac:dyDescent="0.3">
      <c r="A251" t="s">
        <v>1650</v>
      </c>
      <c r="B251" t="s">
        <v>13011</v>
      </c>
      <c r="C251" t="s">
        <v>12824</v>
      </c>
      <c r="D251" s="5">
        <v>299</v>
      </c>
      <c r="E251" s="5">
        <v>485</v>
      </c>
      <c r="F251" s="3">
        <v>0.38</v>
      </c>
      <c r="G251" s="17">
        <v>4.3</v>
      </c>
      <c r="H251" s="5">
        <v>10911</v>
      </c>
    </row>
    <row r="252" spans="1:8" x14ac:dyDescent="0.3">
      <c r="A252" t="s">
        <v>1665</v>
      </c>
      <c r="B252" t="s">
        <v>13012</v>
      </c>
      <c r="C252" t="s">
        <v>12824</v>
      </c>
      <c r="D252" s="5">
        <v>379</v>
      </c>
      <c r="E252" s="5">
        <v>1099</v>
      </c>
      <c r="F252" s="3">
        <v>0.66</v>
      </c>
      <c r="G252" s="17">
        <v>4.3</v>
      </c>
      <c r="H252" s="5">
        <v>2806</v>
      </c>
    </row>
    <row r="253" spans="1:8" x14ac:dyDescent="0.3">
      <c r="A253" t="s">
        <v>1701</v>
      </c>
      <c r="B253" t="s">
        <v>13016</v>
      </c>
      <c r="C253" t="s">
        <v>12825</v>
      </c>
      <c r="D253" s="5">
        <v>47990</v>
      </c>
      <c r="E253" s="5">
        <v>70900</v>
      </c>
      <c r="F253" s="3">
        <v>0.32</v>
      </c>
      <c r="G253" s="17">
        <v>4.3</v>
      </c>
      <c r="H253" s="5">
        <v>7109</v>
      </c>
    </row>
    <row r="254" spans="1:8" x14ac:dyDescent="0.3">
      <c r="A254" t="s">
        <v>1765</v>
      </c>
      <c r="B254" t="s">
        <v>13023</v>
      </c>
      <c r="C254" t="s">
        <v>12825</v>
      </c>
      <c r="D254" s="5">
        <v>547</v>
      </c>
      <c r="E254" s="5">
        <v>2999</v>
      </c>
      <c r="F254" s="3">
        <v>0.82</v>
      </c>
      <c r="G254" s="17">
        <v>4.3</v>
      </c>
      <c r="H254" s="5">
        <v>407</v>
      </c>
    </row>
    <row r="255" spans="1:8" x14ac:dyDescent="0.3">
      <c r="A255" t="s">
        <v>1929</v>
      </c>
      <c r="B255" t="s">
        <v>13039</v>
      </c>
      <c r="C255" t="s">
        <v>12825</v>
      </c>
      <c r="D255" s="5">
        <v>173</v>
      </c>
      <c r="E255" s="5">
        <v>999</v>
      </c>
      <c r="F255" s="3">
        <v>0.83</v>
      </c>
      <c r="G255" s="17">
        <v>4.3</v>
      </c>
      <c r="H255" s="5">
        <v>1237</v>
      </c>
    </row>
    <row r="256" spans="1:8" x14ac:dyDescent="0.3">
      <c r="A256" t="s">
        <v>1995</v>
      </c>
      <c r="B256" t="s">
        <v>13045</v>
      </c>
      <c r="C256" t="s">
        <v>12825</v>
      </c>
      <c r="D256" s="5">
        <v>1249</v>
      </c>
      <c r="E256" s="5">
        <v>2299</v>
      </c>
      <c r="F256" s="3">
        <v>0.46</v>
      </c>
      <c r="G256" s="17">
        <v>4.3</v>
      </c>
      <c r="H256" s="5">
        <v>7636</v>
      </c>
    </row>
    <row r="257" spans="1:8" x14ac:dyDescent="0.3">
      <c r="A257" t="s">
        <v>2046</v>
      </c>
      <c r="B257" t="s">
        <v>13049</v>
      </c>
      <c r="C257" t="s">
        <v>12824</v>
      </c>
      <c r="D257" s="5">
        <v>159</v>
      </c>
      <c r="E257" s="5">
        <v>595</v>
      </c>
      <c r="F257" s="3">
        <v>0.73</v>
      </c>
      <c r="G257" s="17">
        <v>4.3</v>
      </c>
      <c r="H257" s="5">
        <v>14184</v>
      </c>
    </row>
    <row r="258" spans="1:8" x14ac:dyDescent="0.3">
      <c r="A258" t="s">
        <v>2067</v>
      </c>
      <c r="B258" t="s">
        <v>13051</v>
      </c>
      <c r="C258" t="s">
        <v>12825</v>
      </c>
      <c r="D258" s="5">
        <v>31999</v>
      </c>
      <c r="E258" s="5">
        <v>49999</v>
      </c>
      <c r="F258" s="3">
        <v>0.36</v>
      </c>
      <c r="G258" s="17">
        <v>4.3</v>
      </c>
      <c r="H258" s="5">
        <v>21252</v>
      </c>
    </row>
    <row r="259" spans="1:8" x14ac:dyDescent="0.3">
      <c r="A259" t="s">
        <v>2077</v>
      </c>
      <c r="B259" t="s">
        <v>13052</v>
      </c>
      <c r="C259" t="s">
        <v>12825</v>
      </c>
      <c r="D259" s="5">
        <v>32990</v>
      </c>
      <c r="E259" s="5">
        <v>56790</v>
      </c>
      <c r="F259" s="3">
        <v>0.42</v>
      </c>
      <c r="G259" s="17">
        <v>4.3</v>
      </c>
      <c r="H259" s="5">
        <v>567</v>
      </c>
    </row>
    <row r="260" spans="1:8" x14ac:dyDescent="0.3">
      <c r="A260" t="s">
        <v>2155</v>
      </c>
      <c r="B260" t="s">
        <v>13058</v>
      </c>
      <c r="C260" t="s">
        <v>12824</v>
      </c>
      <c r="D260" s="5">
        <v>339</v>
      </c>
      <c r="E260" s="5">
        <v>999</v>
      </c>
      <c r="F260" s="3">
        <v>0.66</v>
      </c>
      <c r="G260" s="17">
        <v>4.3</v>
      </c>
      <c r="H260" s="5">
        <v>6255</v>
      </c>
    </row>
    <row r="261" spans="1:8" x14ac:dyDescent="0.3">
      <c r="A261" t="s">
        <v>2268</v>
      </c>
      <c r="B261" t="s">
        <v>13071</v>
      </c>
      <c r="C261" t="s">
        <v>12825</v>
      </c>
      <c r="D261" s="5">
        <v>54990</v>
      </c>
      <c r="E261" s="5">
        <v>85000</v>
      </c>
      <c r="F261" s="3">
        <v>0.35</v>
      </c>
      <c r="G261" s="17">
        <v>4.3</v>
      </c>
      <c r="H261" s="5">
        <v>3587</v>
      </c>
    </row>
    <row r="262" spans="1:8" x14ac:dyDescent="0.3">
      <c r="A262" t="s">
        <v>2282</v>
      </c>
      <c r="B262" t="s">
        <v>13073</v>
      </c>
      <c r="C262" t="s">
        <v>12824</v>
      </c>
      <c r="D262" s="5">
        <v>299</v>
      </c>
      <c r="E262" s="5">
        <v>999</v>
      </c>
      <c r="F262" s="3">
        <v>0.7</v>
      </c>
      <c r="G262" s="17">
        <v>4.3</v>
      </c>
      <c r="H262" s="5">
        <v>2651</v>
      </c>
    </row>
    <row r="263" spans="1:8" x14ac:dyDescent="0.3">
      <c r="A263" t="s">
        <v>2342</v>
      </c>
      <c r="B263" t="s">
        <v>13079</v>
      </c>
      <c r="C263" t="s">
        <v>12825</v>
      </c>
      <c r="D263" s="5">
        <v>18999</v>
      </c>
      <c r="E263" s="5">
        <v>24990</v>
      </c>
      <c r="F263" s="3">
        <v>0.24</v>
      </c>
      <c r="G263" s="17">
        <v>4.3</v>
      </c>
      <c r="H263" s="5">
        <v>4702</v>
      </c>
    </row>
    <row r="264" spans="1:8" x14ac:dyDescent="0.3">
      <c r="A264" t="s">
        <v>2389</v>
      </c>
      <c r="B264" t="s">
        <v>13084</v>
      </c>
      <c r="C264" t="s">
        <v>12825</v>
      </c>
      <c r="D264" s="5">
        <v>35999</v>
      </c>
      <c r="E264" s="5">
        <v>49990</v>
      </c>
      <c r="F264" s="3">
        <v>0.28000000000000003</v>
      </c>
      <c r="G264" s="17">
        <v>4.3</v>
      </c>
      <c r="H264" s="5">
        <v>1611</v>
      </c>
    </row>
    <row r="265" spans="1:8" x14ac:dyDescent="0.3">
      <c r="A265" t="s">
        <v>2439</v>
      </c>
      <c r="B265" t="s">
        <v>13016</v>
      </c>
      <c r="C265" t="s">
        <v>12825</v>
      </c>
      <c r="D265" s="5">
        <v>45999</v>
      </c>
      <c r="E265" s="5">
        <v>69900</v>
      </c>
      <c r="F265" s="3">
        <v>0.34</v>
      </c>
      <c r="G265" s="17">
        <v>4.3</v>
      </c>
      <c r="H265" s="5">
        <v>7109</v>
      </c>
    </row>
    <row r="266" spans="1:8" x14ac:dyDescent="0.3">
      <c r="A266" t="s">
        <v>2469</v>
      </c>
      <c r="B266" t="s">
        <v>13092</v>
      </c>
      <c r="C266" t="s">
        <v>12825</v>
      </c>
      <c r="D266" s="5">
        <v>21990</v>
      </c>
      <c r="E266" s="5">
        <v>34990</v>
      </c>
      <c r="F266" s="3">
        <v>0.37</v>
      </c>
      <c r="G266" s="17">
        <v>4.3</v>
      </c>
      <c r="H266" s="5">
        <v>1657</v>
      </c>
    </row>
    <row r="267" spans="1:8" x14ac:dyDescent="0.3">
      <c r="A267" t="s">
        <v>2499</v>
      </c>
      <c r="B267" t="s">
        <v>13095</v>
      </c>
      <c r="C267" t="s">
        <v>12825</v>
      </c>
      <c r="D267" s="5">
        <v>47990</v>
      </c>
      <c r="E267" s="5">
        <v>79990</v>
      </c>
      <c r="F267" s="3">
        <v>0.4</v>
      </c>
      <c r="G267" s="17">
        <v>4.3</v>
      </c>
      <c r="H267">
        <v>1376</v>
      </c>
    </row>
    <row r="268" spans="1:8" x14ac:dyDescent="0.3">
      <c r="A268" t="s">
        <v>2528</v>
      </c>
      <c r="B268" t="s">
        <v>13099</v>
      </c>
      <c r="C268" t="s">
        <v>12824</v>
      </c>
      <c r="D268" s="5">
        <v>249</v>
      </c>
      <c r="E268" s="5">
        <v>999</v>
      </c>
      <c r="F268" s="3">
        <v>0.75</v>
      </c>
      <c r="G268" s="17">
        <v>4.3</v>
      </c>
      <c r="H268">
        <v>112</v>
      </c>
    </row>
    <row r="269" spans="1:8" x14ac:dyDescent="0.3">
      <c r="A269" t="s">
        <v>2548</v>
      </c>
      <c r="B269" t="s">
        <v>13010</v>
      </c>
      <c r="C269" t="s">
        <v>12824</v>
      </c>
      <c r="D269" s="5">
        <v>649</v>
      </c>
      <c r="E269" s="5">
        <v>1600</v>
      </c>
      <c r="F269" s="3">
        <v>0.59</v>
      </c>
      <c r="G269" s="17">
        <v>4.3</v>
      </c>
      <c r="H269">
        <v>5451</v>
      </c>
    </row>
    <row r="270" spans="1:8" x14ac:dyDescent="0.3">
      <c r="A270" t="s">
        <v>2679</v>
      </c>
      <c r="B270" t="s">
        <v>13113</v>
      </c>
      <c r="C270" t="s">
        <v>12824</v>
      </c>
      <c r="D270" s="5">
        <v>199</v>
      </c>
      <c r="E270" s="5">
        <v>999</v>
      </c>
      <c r="F270" s="3">
        <v>0.8</v>
      </c>
      <c r="G270" s="17">
        <v>4.3</v>
      </c>
      <c r="H270">
        <v>87</v>
      </c>
    </row>
    <row r="271" spans="1:8" x14ac:dyDescent="0.3">
      <c r="A271" t="s">
        <v>2708</v>
      </c>
      <c r="B271" t="s">
        <v>13116</v>
      </c>
      <c r="C271" t="s">
        <v>12825</v>
      </c>
      <c r="D271" s="5">
        <v>893</v>
      </c>
      <c r="E271" s="5">
        <v>1052</v>
      </c>
      <c r="F271" s="3">
        <v>0.15</v>
      </c>
      <c r="G271" s="17">
        <v>4.3</v>
      </c>
      <c r="H271">
        <v>106</v>
      </c>
    </row>
    <row r="272" spans="1:8" x14ac:dyDescent="0.3">
      <c r="A272" t="s">
        <v>2728</v>
      </c>
      <c r="B272" t="s">
        <v>13118</v>
      </c>
      <c r="C272" t="s">
        <v>12824</v>
      </c>
      <c r="D272" s="5">
        <v>379</v>
      </c>
      <c r="E272" s="5">
        <v>1099</v>
      </c>
      <c r="F272" s="3">
        <v>0.66</v>
      </c>
      <c r="G272" s="17">
        <v>4.3</v>
      </c>
      <c r="H272">
        <v>3049</v>
      </c>
    </row>
    <row r="273" spans="1:8" x14ac:dyDescent="0.3">
      <c r="A273" t="s">
        <v>2774</v>
      </c>
      <c r="B273" t="s">
        <v>13123</v>
      </c>
      <c r="C273" t="s">
        <v>12824</v>
      </c>
      <c r="D273" s="5">
        <v>389</v>
      </c>
      <c r="E273" s="5">
        <v>999</v>
      </c>
      <c r="F273" s="3">
        <v>0.61</v>
      </c>
      <c r="G273" s="17">
        <v>4.3</v>
      </c>
      <c r="H273">
        <v>838</v>
      </c>
    </row>
    <row r="274" spans="1:8" x14ac:dyDescent="0.3">
      <c r="A274" t="s">
        <v>2844</v>
      </c>
      <c r="B274" t="s">
        <v>13130</v>
      </c>
      <c r="C274" t="s">
        <v>12825</v>
      </c>
      <c r="D274" s="5">
        <v>14999</v>
      </c>
      <c r="E274" s="5">
        <v>14999</v>
      </c>
      <c r="F274" s="3">
        <v>0</v>
      </c>
      <c r="G274" s="17">
        <v>4.3</v>
      </c>
      <c r="H274">
        <v>27508</v>
      </c>
    </row>
    <row r="275" spans="1:8" x14ac:dyDescent="0.3">
      <c r="A275" t="s">
        <v>2904</v>
      </c>
      <c r="B275" t="s">
        <v>13135</v>
      </c>
      <c r="C275" t="s">
        <v>12824</v>
      </c>
      <c r="D275" s="5">
        <v>349</v>
      </c>
      <c r="E275" s="5">
        <v>999</v>
      </c>
      <c r="F275" s="3">
        <v>0.65</v>
      </c>
      <c r="G275" s="17">
        <v>4.3</v>
      </c>
      <c r="H275">
        <v>838</v>
      </c>
    </row>
    <row r="276" spans="1:8" x14ac:dyDescent="0.3">
      <c r="A276" t="s">
        <v>2919</v>
      </c>
      <c r="B276" t="s">
        <v>13087</v>
      </c>
      <c r="C276" t="s">
        <v>12825</v>
      </c>
      <c r="D276" s="5">
        <v>1299</v>
      </c>
      <c r="E276" s="5">
        <v>2499</v>
      </c>
      <c r="F276" s="3">
        <v>0.48</v>
      </c>
      <c r="G276" s="17">
        <v>4.3</v>
      </c>
      <c r="H276">
        <v>301</v>
      </c>
    </row>
    <row r="277" spans="1:8" x14ac:dyDescent="0.3">
      <c r="A277" t="s">
        <v>2939</v>
      </c>
      <c r="B277" t="s">
        <v>13138</v>
      </c>
      <c r="C277" t="s">
        <v>12825</v>
      </c>
      <c r="D277" s="5">
        <v>46999</v>
      </c>
      <c r="E277" s="5">
        <v>69999</v>
      </c>
      <c r="F277" s="3">
        <v>0.33</v>
      </c>
      <c r="G277" s="17">
        <v>4.3</v>
      </c>
      <c r="H277">
        <v>21252</v>
      </c>
    </row>
    <row r="278" spans="1:8" x14ac:dyDescent="0.3">
      <c r="A278" t="s">
        <v>2949</v>
      </c>
      <c r="B278" t="s">
        <v>13139</v>
      </c>
      <c r="C278" t="s">
        <v>12824</v>
      </c>
      <c r="D278" s="5">
        <v>299</v>
      </c>
      <c r="E278" s="5">
        <v>799</v>
      </c>
      <c r="F278" s="3">
        <v>0.63</v>
      </c>
      <c r="G278" s="17">
        <v>4.3</v>
      </c>
      <c r="H278">
        <v>1902</v>
      </c>
    </row>
    <row r="279" spans="1:8" x14ac:dyDescent="0.3">
      <c r="A279" t="s">
        <v>2970</v>
      </c>
      <c r="B279" t="s">
        <v>13141</v>
      </c>
      <c r="C279" t="s">
        <v>12825</v>
      </c>
      <c r="D279" s="5">
        <v>1998</v>
      </c>
      <c r="E279" s="5">
        <v>9999</v>
      </c>
      <c r="F279" s="3">
        <v>0.8</v>
      </c>
      <c r="G279" s="17">
        <v>4.3</v>
      </c>
      <c r="H279">
        <v>27696</v>
      </c>
    </row>
    <row r="280" spans="1:8" x14ac:dyDescent="0.3">
      <c r="A280" t="s">
        <v>2990</v>
      </c>
      <c r="B280" t="s">
        <v>13143</v>
      </c>
      <c r="C280" t="s">
        <v>12825</v>
      </c>
      <c r="D280" s="5">
        <v>2049</v>
      </c>
      <c r="E280" s="5">
        <v>2199</v>
      </c>
      <c r="F280" s="3">
        <v>7.0000000000000007E-2</v>
      </c>
      <c r="G280" s="17">
        <v>4.3</v>
      </c>
      <c r="H280">
        <v>178912</v>
      </c>
    </row>
    <row r="281" spans="1:8" x14ac:dyDescent="0.3">
      <c r="A281" t="s">
        <v>3012</v>
      </c>
      <c r="B281" t="s">
        <v>13145</v>
      </c>
      <c r="C281" t="s">
        <v>12825</v>
      </c>
      <c r="D281" s="5">
        <v>28999</v>
      </c>
      <c r="E281" s="5">
        <v>28999</v>
      </c>
      <c r="F281" s="3">
        <v>0</v>
      </c>
      <c r="G281" s="17">
        <v>4.3</v>
      </c>
      <c r="H281">
        <v>17415</v>
      </c>
    </row>
    <row r="282" spans="1:8" x14ac:dyDescent="0.3">
      <c r="A282" t="s">
        <v>3022</v>
      </c>
      <c r="B282" t="s">
        <v>13146</v>
      </c>
      <c r="C282" t="s">
        <v>12825</v>
      </c>
      <c r="D282" s="5">
        <v>28999</v>
      </c>
      <c r="E282" s="5">
        <v>28999</v>
      </c>
      <c r="F282" s="3">
        <v>0</v>
      </c>
      <c r="G282" s="17">
        <v>4.3</v>
      </c>
      <c r="H282">
        <v>17415</v>
      </c>
    </row>
    <row r="283" spans="1:8" x14ac:dyDescent="0.3">
      <c r="A283" t="s">
        <v>3147</v>
      </c>
      <c r="B283" t="s">
        <v>13160</v>
      </c>
      <c r="C283" t="s">
        <v>12825</v>
      </c>
      <c r="D283" s="5">
        <v>1499</v>
      </c>
      <c r="E283" s="5">
        <v>2499</v>
      </c>
      <c r="F283" s="3">
        <v>0.4</v>
      </c>
      <c r="G283" s="17">
        <v>4.3</v>
      </c>
      <c r="H283">
        <v>15970</v>
      </c>
    </row>
    <row r="284" spans="1:8" x14ac:dyDescent="0.3">
      <c r="A284" t="s">
        <v>3157</v>
      </c>
      <c r="B284" t="s">
        <v>13161</v>
      </c>
      <c r="C284" t="s">
        <v>12825</v>
      </c>
      <c r="D284" s="5">
        <v>1149</v>
      </c>
      <c r="E284" s="5">
        <v>2199</v>
      </c>
      <c r="F284" s="3">
        <v>0.48</v>
      </c>
      <c r="G284" s="17">
        <v>4.3</v>
      </c>
      <c r="H284">
        <v>178912</v>
      </c>
    </row>
    <row r="285" spans="1:8" x14ac:dyDescent="0.3">
      <c r="A285" t="s">
        <v>3284</v>
      </c>
      <c r="B285" t="s">
        <v>13175</v>
      </c>
      <c r="C285" t="s">
        <v>12825</v>
      </c>
      <c r="D285" s="5">
        <v>139</v>
      </c>
      <c r="E285" s="5">
        <v>495</v>
      </c>
      <c r="F285" s="3">
        <v>0.72</v>
      </c>
      <c r="G285" s="17">
        <v>4.3</v>
      </c>
      <c r="H285">
        <v>14185</v>
      </c>
    </row>
    <row r="286" spans="1:8" x14ac:dyDescent="0.3">
      <c r="A286" t="s">
        <v>3291</v>
      </c>
      <c r="B286" t="s">
        <v>13176</v>
      </c>
      <c r="C286" t="s">
        <v>12825</v>
      </c>
      <c r="D286" s="5">
        <v>3999</v>
      </c>
      <c r="E286" s="5">
        <v>16999</v>
      </c>
      <c r="F286" s="3">
        <v>0.76</v>
      </c>
      <c r="G286" s="17">
        <v>4.3</v>
      </c>
      <c r="H286">
        <v>17159</v>
      </c>
    </row>
    <row r="287" spans="1:8" x14ac:dyDescent="0.3">
      <c r="A287" t="s">
        <v>3359</v>
      </c>
      <c r="B287" t="s">
        <v>13141</v>
      </c>
      <c r="C287" t="s">
        <v>12825</v>
      </c>
      <c r="D287" s="5">
        <v>1999</v>
      </c>
      <c r="E287" s="5">
        <v>9999</v>
      </c>
      <c r="F287" s="3">
        <v>0.8</v>
      </c>
      <c r="G287" s="17">
        <v>4.3</v>
      </c>
      <c r="H287">
        <v>27696</v>
      </c>
    </row>
    <row r="288" spans="1:8" x14ac:dyDescent="0.3">
      <c r="A288" t="s">
        <v>3443</v>
      </c>
      <c r="B288" t="s">
        <v>13190</v>
      </c>
      <c r="C288" t="s">
        <v>12825</v>
      </c>
      <c r="D288" s="5">
        <v>1149</v>
      </c>
      <c r="E288" s="5">
        <v>3999</v>
      </c>
      <c r="F288" s="3">
        <v>0.71</v>
      </c>
      <c r="G288" s="17">
        <v>4.3</v>
      </c>
      <c r="H288">
        <v>140036</v>
      </c>
    </row>
    <row r="289" spans="1:8" x14ac:dyDescent="0.3">
      <c r="A289" t="s">
        <v>3488</v>
      </c>
      <c r="B289" t="s">
        <v>13195</v>
      </c>
      <c r="C289" t="s">
        <v>12825</v>
      </c>
      <c r="D289" s="5">
        <v>99</v>
      </c>
      <c r="E289" s="5">
        <v>499</v>
      </c>
      <c r="F289" s="3">
        <v>0.8</v>
      </c>
      <c r="G289" s="17">
        <v>4.3</v>
      </c>
      <c r="H289">
        <v>42641</v>
      </c>
    </row>
    <row r="290" spans="1:8" x14ac:dyDescent="0.3">
      <c r="A290" t="s">
        <v>3509</v>
      </c>
      <c r="B290" t="s">
        <v>13197</v>
      </c>
      <c r="C290" t="s">
        <v>12825</v>
      </c>
      <c r="D290" s="5">
        <v>33999</v>
      </c>
      <c r="E290" s="5">
        <v>33999</v>
      </c>
      <c r="F290" s="3">
        <v>0</v>
      </c>
      <c r="G290" s="17">
        <v>4.3</v>
      </c>
      <c r="H290">
        <v>17415</v>
      </c>
    </row>
    <row r="291" spans="1:8" x14ac:dyDescent="0.3">
      <c r="A291" t="s">
        <v>3584</v>
      </c>
      <c r="B291" t="s">
        <v>13205</v>
      </c>
      <c r="C291" t="s">
        <v>12825</v>
      </c>
      <c r="D291" s="5">
        <v>599</v>
      </c>
      <c r="E291" s="5">
        <v>1899</v>
      </c>
      <c r="F291" s="3">
        <v>0.68</v>
      </c>
      <c r="G291" s="17">
        <v>4.3</v>
      </c>
      <c r="H291">
        <v>140036</v>
      </c>
    </row>
    <row r="292" spans="1:8" x14ac:dyDescent="0.3">
      <c r="A292" t="s">
        <v>3735</v>
      </c>
      <c r="B292" t="s">
        <v>13221</v>
      </c>
      <c r="C292" t="s">
        <v>12825</v>
      </c>
      <c r="D292" s="5">
        <v>1149</v>
      </c>
      <c r="E292" s="5">
        <v>2199</v>
      </c>
      <c r="F292" s="3">
        <v>0.48</v>
      </c>
      <c r="G292" s="17">
        <v>4.3</v>
      </c>
      <c r="H292">
        <v>178912</v>
      </c>
    </row>
    <row r="293" spans="1:8" x14ac:dyDescent="0.3">
      <c r="A293" t="s">
        <v>3787</v>
      </c>
      <c r="B293" t="s">
        <v>13228</v>
      </c>
      <c r="C293" t="s">
        <v>12825</v>
      </c>
      <c r="D293" s="5">
        <v>20999</v>
      </c>
      <c r="E293" s="5">
        <v>29990</v>
      </c>
      <c r="F293" s="3">
        <v>0.3</v>
      </c>
      <c r="G293" s="17">
        <v>4.3</v>
      </c>
      <c r="H293">
        <v>9499</v>
      </c>
    </row>
    <row r="294" spans="1:8" x14ac:dyDescent="0.3">
      <c r="A294" t="s">
        <v>3797</v>
      </c>
      <c r="B294" t="s">
        <v>13229</v>
      </c>
      <c r="C294" t="s">
        <v>12825</v>
      </c>
      <c r="D294" s="5">
        <v>999</v>
      </c>
      <c r="E294" s="5">
        <v>1999</v>
      </c>
      <c r="F294" s="3">
        <v>0.5</v>
      </c>
      <c r="G294" s="17">
        <v>4.3</v>
      </c>
      <c r="H294">
        <v>1777</v>
      </c>
    </row>
    <row r="295" spans="1:8" x14ac:dyDescent="0.3">
      <c r="A295" t="s">
        <v>3849</v>
      </c>
      <c r="B295" t="s">
        <v>13233</v>
      </c>
      <c r="C295" t="s">
        <v>12825</v>
      </c>
      <c r="D295" s="5">
        <v>2099</v>
      </c>
      <c r="E295" s="5">
        <v>5999</v>
      </c>
      <c r="F295" s="3">
        <v>0.65</v>
      </c>
      <c r="G295" s="17">
        <v>4.3</v>
      </c>
      <c r="H295">
        <v>17129</v>
      </c>
    </row>
    <row r="296" spans="1:8" x14ac:dyDescent="0.3">
      <c r="A296" t="s">
        <v>4034</v>
      </c>
      <c r="B296" t="s">
        <v>13250</v>
      </c>
      <c r="C296" t="s">
        <v>12825</v>
      </c>
      <c r="D296" s="5">
        <v>89</v>
      </c>
      <c r="E296" s="5">
        <v>599</v>
      </c>
      <c r="F296" s="3">
        <v>0.85</v>
      </c>
      <c r="G296" s="17">
        <v>4.3</v>
      </c>
      <c r="H296">
        <v>2351</v>
      </c>
    </row>
    <row r="297" spans="1:8" x14ac:dyDescent="0.3">
      <c r="A297" t="s">
        <v>4106</v>
      </c>
      <c r="B297" t="s">
        <v>13257</v>
      </c>
      <c r="C297" t="s">
        <v>12825</v>
      </c>
      <c r="D297" s="5">
        <v>20999</v>
      </c>
      <c r="E297" s="5">
        <v>29990</v>
      </c>
      <c r="F297" s="3">
        <v>0.3</v>
      </c>
      <c r="G297" s="17">
        <v>4.3</v>
      </c>
      <c r="H297">
        <v>9499</v>
      </c>
    </row>
    <row r="298" spans="1:8" x14ac:dyDescent="0.3">
      <c r="A298" t="s">
        <v>4130</v>
      </c>
      <c r="B298" t="s">
        <v>13228</v>
      </c>
      <c r="C298" t="s">
        <v>12825</v>
      </c>
      <c r="D298" s="5">
        <v>19999</v>
      </c>
      <c r="E298" s="5">
        <v>27990</v>
      </c>
      <c r="F298" s="3">
        <v>0.28999999999999998</v>
      </c>
      <c r="G298" s="17">
        <v>4.3</v>
      </c>
      <c r="H298">
        <v>9499</v>
      </c>
    </row>
    <row r="299" spans="1:8" x14ac:dyDescent="0.3">
      <c r="A299" t="s">
        <v>4169</v>
      </c>
      <c r="B299" t="s">
        <v>13141</v>
      </c>
      <c r="C299" t="s">
        <v>12825</v>
      </c>
      <c r="D299" s="5">
        <v>1999</v>
      </c>
      <c r="E299" s="5">
        <v>9999</v>
      </c>
      <c r="F299" s="3">
        <v>0.8</v>
      </c>
      <c r="G299" s="17">
        <v>4.3</v>
      </c>
      <c r="H299">
        <v>27704</v>
      </c>
    </row>
    <row r="300" spans="1:8" x14ac:dyDescent="0.3">
      <c r="A300" t="s">
        <v>4190</v>
      </c>
      <c r="B300" t="s">
        <v>13266</v>
      </c>
      <c r="C300" t="s">
        <v>12825</v>
      </c>
      <c r="D300" s="5">
        <v>1999</v>
      </c>
      <c r="E300" s="5">
        <v>8499</v>
      </c>
      <c r="F300" s="3">
        <v>0.76</v>
      </c>
      <c r="G300" s="17">
        <v>4.3</v>
      </c>
      <c r="H300">
        <v>240</v>
      </c>
    </row>
    <row r="301" spans="1:8" x14ac:dyDescent="0.3">
      <c r="A301" t="s">
        <v>4284</v>
      </c>
      <c r="B301" t="s">
        <v>13274</v>
      </c>
      <c r="C301" t="s">
        <v>12825</v>
      </c>
      <c r="D301" s="5">
        <v>689</v>
      </c>
      <c r="E301" s="5">
        <v>1999</v>
      </c>
      <c r="F301" s="3">
        <v>0.66</v>
      </c>
      <c r="G301" s="17">
        <v>4.3</v>
      </c>
      <c r="H301">
        <v>1193</v>
      </c>
    </row>
    <row r="302" spans="1:8" x14ac:dyDescent="0.3">
      <c r="A302" t="s">
        <v>4305</v>
      </c>
      <c r="B302" t="s">
        <v>13276</v>
      </c>
      <c r="C302" t="s">
        <v>12825</v>
      </c>
      <c r="D302" s="5">
        <v>299</v>
      </c>
      <c r="E302" s="5">
        <v>999</v>
      </c>
      <c r="F302" s="3">
        <v>0.7</v>
      </c>
      <c r="G302" s="17">
        <v>4.3</v>
      </c>
      <c r="H302">
        <v>8891</v>
      </c>
    </row>
    <row r="303" spans="1:8" x14ac:dyDescent="0.3">
      <c r="A303" t="s">
        <v>4350</v>
      </c>
      <c r="B303" t="s">
        <v>13281</v>
      </c>
      <c r="C303" t="s">
        <v>12825</v>
      </c>
      <c r="D303" s="5">
        <v>44999</v>
      </c>
      <c r="E303" s="5">
        <v>49999</v>
      </c>
      <c r="F303" s="3">
        <v>0.1</v>
      </c>
      <c r="G303" s="17">
        <v>4.3</v>
      </c>
      <c r="H303">
        <v>3075</v>
      </c>
    </row>
    <row r="304" spans="1:8" x14ac:dyDescent="0.3">
      <c r="A304" t="s">
        <v>4405</v>
      </c>
      <c r="B304" t="s">
        <v>13286</v>
      </c>
      <c r="C304" t="s">
        <v>12824</v>
      </c>
      <c r="D304" s="5">
        <v>149</v>
      </c>
      <c r="E304" s="5">
        <v>149</v>
      </c>
      <c r="F304" s="3">
        <v>0</v>
      </c>
      <c r="G304" s="17">
        <v>4.3</v>
      </c>
      <c r="H304">
        <v>10833</v>
      </c>
    </row>
    <row r="305" spans="1:8" x14ac:dyDescent="0.3">
      <c r="A305" t="s">
        <v>4446</v>
      </c>
      <c r="B305" t="s">
        <v>13290</v>
      </c>
      <c r="C305" t="s">
        <v>12825</v>
      </c>
      <c r="D305" s="5">
        <v>29990</v>
      </c>
      <c r="E305" s="5">
        <v>39990</v>
      </c>
      <c r="F305" s="3">
        <v>0.25</v>
      </c>
      <c r="G305" s="17">
        <v>4.3</v>
      </c>
      <c r="H305">
        <v>8399</v>
      </c>
    </row>
    <row r="306" spans="1:8" x14ac:dyDescent="0.3">
      <c r="A306" t="s">
        <v>4486</v>
      </c>
      <c r="B306" t="s">
        <v>13294</v>
      </c>
      <c r="C306" t="s">
        <v>12825</v>
      </c>
      <c r="D306" s="5">
        <v>299</v>
      </c>
      <c r="E306" s="5">
        <v>599</v>
      </c>
      <c r="F306" s="3">
        <v>0.5</v>
      </c>
      <c r="G306" s="17">
        <v>4.3</v>
      </c>
      <c r="H306">
        <v>4674</v>
      </c>
    </row>
    <row r="307" spans="1:8" x14ac:dyDescent="0.3">
      <c r="A307" t="s">
        <v>4549</v>
      </c>
      <c r="B307" t="s">
        <v>13300</v>
      </c>
      <c r="C307" t="s">
        <v>12825</v>
      </c>
      <c r="D307" s="5">
        <v>1599</v>
      </c>
      <c r="E307" s="5">
        <v>2599</v>
      </c>
      <c r="F307" s="3">
        <v>0.38</v>
      </c>
      <c r="G307" s="17">
        <v>4.3</v>
      </c>
      <c r="H307">
        <v>1801</v>
      </c>
    </row>
    <row r="308" spans="1:8" x14ac:dyDescent="0.3">
      <c r="A308" t="s">
        <v>4575</v>
      </c>
      <c r="B308" t="s">
        <v>13303</v>
      </c>
      <c r="C308" t="s">
        <v>12825</v>
      </c>
      <c r="D308" s="5">
        <v>7915</v>
      </c>
      <c r="E308" s="5">
        <v>9999</v>
      </c>
      <c r="F308" s="3">
        <v>0.21</v>
      </c>
      <c r="G308" s="17">
        <v>4.3</v>
      </c>
      <c r="H308">
        <v>1376</v>
      </c>
    </row>
    <row r="309" spans="1:8" x14ac:dyDescent="0.3">
      <c r="A309" t="s">
        <v>4600</v>
      </c>
      <c r="B309" t="s">
        <v>13305</v>
      </c>
      <c r="C309" t="s">
        <v>12825</v>
      </c>
      <c r="D309" s="5">
        <v>150</v>
      </c>
      <c r="E309" s="5">
        <v>599</v>
      </c>
      <c r="F309" s="3">
        <v>0.75</v>
      </c>
      <c r="G309" s="17">
        <v>4.3</v>
      </c>
      <c r="H309">
        <v>714</v>
      </c>
    </row>
    <row r="310" spans="1:8" x14ac:dyDescent="0.3">
      <c r="A310" t="s">
        <v>4610</v>
      </c>
      <c r="B310" t="s">
        <v>13242</v>
      </c>
      <c r="C310" t="s">
        <v>12825</v>
      </c>
      <c r="D310" s="5">
        <v>474</v>
      </c>
      <c r="E310" s="5">
        <v>1799</v>
      </c>
      <c r="F310" s="3">
        <v>0.74</v>
      </c>
      <c r="G310" s="17">
        <v>4.3</v>
      </c>
      <c r="H310">
        <v>1454</v>
      </c>
    </row>
    <row r="311" spans="1:8" x14ac:dyDescent="0.3">
      <c r="A311" t="s">
        <v>4679</v>
      </c>
      <c r="B311" t="s">
        <v>13176</v>
      </c>
      <c r="C311" t="s">
        <v>12825</v>
      </c>
      <c r="D311" s="5">
        <v>3999</v>
      </c>
      <c r="E311" s="5">
        <v>17999</v>
      </c>
      <c r="F311" s="3">
        <v>0.78</v>
      </c>
      <c r="G311" s="17">
        <v>4.3</v>
      </c>
      <c r="H311">
        <v>17161</v>
      </c>
    </row>
    <row r="312" spans="1:8" x14ac:dyDescent="0.3">
      <c r="A312" t="s">
        <v>4777</v>
      </c>
      <c r="B312" t="s">
        <v>13323</v>
      </c>
      <c r="C312" t="s">
        <v>12824</v>
      </c>
      <c r="D312" s="5">
        <v>289</v>
      </c>
      <c r="E312" s="5">
        <v>650</v>
      </c>
      <c r="F312" s="3">
        <v>0.56000000000000005</v>
      </c>
      <c r="G312" s="17">
        <v>4.3</v>
      </c>
      <c r="H312">
        <v>253105</v>
      </c>
    </row>
    <row r="313" spans="1:8" x14ac:dyDescent="0.3">
      <c r="A313" t="s">
        <v>4841</v>
      </c>
      <c r="B313" t="s">
        <v>13329</v>
      </c>
      <c r="C313" t="s">
        <v>12824</v>
      </c>
      <c r="D313" s="5">
        <v>349</v>
      </c>
      <c r="E313" s="5">
        <v>1499</v>
      </c>
      <c r="F313" s="3">
        <v>0.77</v>
      </c>
      <c r="G313" s="17">
        <v>4.3</v>
      </c>
      <c r="H313">
        <v>24791</v>
      </c>
    </row>
    <row r="314" spans="1:8" x14ac:dyDescent="0.3">
      <c r="A314" t="s">
        <v>4901</v>
      </c>
      <c r="B314" t="s">
        <v>13335</v>
      </c>
      <c r="C314" t="s">
        <v>12824</v>
      </c>
      <c r="D314" s="5">
        <v>269</v>
      </c>
      <c r="E314" s="5">
        <v>649</v>
      </c>
      <c r="F314" s="3">
        <v>0.59</v>
      </c>
      <c r="G314" s="17">
        <v>4.3</v>
      </c>
      <c r="H314">
        <v>54315</v>
      </c>
    </row>
    <row r="315" spans="1:8" x14ac:dyDescent="0.3">
      <c r="A315" t="s">
        <v>4931</v>
      </c>
      <c r="B315" t="s">
        <v>13338</v>
      </c>
      <c r="C315" t="s">
        <v>12824</v>
      </c>
      <c r="D315" s="5">
        <v>549</v>
      </c>
      <c r="E315" s="5">
        <v>1799</v>
      </c>
      <c r="F315" s="3">
        <v>0.69</v>
      </c>
      <c r="G315" s="17">
        <v>4.3</v>
      </c>
      <c r="H315">
        <v>28829</v>
      </c>
    </row>
    <row r="316" spans="1:8" x14ac:dyDescent="0.3">
      <c r="A316" t="s">
        <v>4974</v>
      </c>
      <c r="B316" t="s">
        <v>13342</v>
      </c>
      <c r="C316" t="s">
        <v>12827</v>
      </c>
      <c r="D316" s="5">
        <v>50</v>
      </c>
      <c r="E316" s="5">
        <v>50</v>
      </c>
      <c r="F316" s="3">
        <v>0</v>
      </c>
      <c r="G316" s="17">
        <v>4.3</v>
      </c>
      <c r="H316">
        <v>5792</v>
      </c>
    </row>
    <row r="317" spans="1:8" x14ac:dyDescent="0.3">
      <c r="A317" t="s">
        <v>5069</v>
      </c>
      <c r="B317" t="s">
        <v>13351</v>
      </c>
      <c r="C317" t="s">
        <v>12825</v>
      </c>
      <c r="D317" s="5">
        <v>799</v>
      </c>
      <c r="E317" s="5">
        <v>3990</v>
      </c>
      <c r="F317" s="3">
        <v>0.8</v>
      </c>
      <c r="G317" s="17">
        <v>4.3</v>
      </c>
      <c r="H317">
        <v>27139</v>
      </c>
    </row>
    <row r="318" spans="1:8" x14ac:dyDescent="0.3">
      <c r="A318" t="s">
        <v>5090</v>
      </c>
      <c r="B318" t="s">
        <v>13353</v>
      </c>
      <c r="C318" t="s">
        <v>12824</v>
      </c>
      <c r="D318" s="5">
        <v>519</v>
      </c>
      <c r="E318" s="5">
        <v>1350</v>
      </c>
      <c r="F318" s="3">
        <v>0.62</v>
      </c>
      <c r="G318" s="17">
        <v>4.3</v>
      </c>
      <c r="H318">
        <v>30058</v>
      </c>
    </row>
    <row r="319" spans="1:8" x14ac:dyDescent="0.3">
      <c r="A319" t="s">
        <v>5175</v>
      </c>
      <c r="B319" t="s">
        <v>13359</v>
      </c>
      <c r="C319" t="s">
        <v>12824</v>
      </c>
      <c r="D319" s="5">
        <v>889</v>
      </c>
      <c r="E319" s="5">
        <v>2500</v>
      </c>
      <c r="F319" s="3">
        <v>0.64</v>
      </c>
      <c r="G319" s="17">
        <v>4.3</v>
      </c>
      <c r="H319">
        <v>55747</v>
      </c>
    </row>
    <row r="320" spans="1:8" x14ac:dyDescent="0.3">
      <c r="A320" t="s">
        <v>5425</v>
      </c>
      <c r="B320" t="s">
        <v>13383</v>
      </c>
      <c r="C320" t="s">
        <v>12824</v>
      </c>
      <c r="D320" s="5">
        <v>656</v>
      </c>
      <c r="E320" s="5">
        <v>1499</v>
      </c>
      <c r="F320" s="3">
        <v>0.56000000000000005</v>
      </c>
      <c r="G320" s="17">
        <v>4.3</v>
      </c>
      <c r="H320">
        <v>25903</v>
      </c>
    </row>
    <row r="321" spans="1:8" x14ac:dyDescent="0.3">
      <c r="A321" t="s">
        <v>5435</v>
      </c>
      <c r="B321" t="s">
        <v>13384</v>
      </c>
      <c r="C321" t="s">
        <v>12824</v>
      </c>
      <c r="D321" s="5">
        <v>1109</v>
      </c>
      <c r="E321" s="5">
        <v>2800</v>
      </c>
      <c r="F321" s="3">
        <v>0.6</v>
      </c>
      <c r="G321" s="17">
        <v>4.3</v>
      </c>
      <c r="H321">
        <v>53464</v>
      </c>
    </row>
    <row r="322" spans="1:8" x14ac:dyDescent="0.3">
      <c r="A322" t="s">
        <v>5526</v>
      </c>
      <c r="B322" t="s">
        <v>13393</v>
      </c>
      <c r="C322" t="s">
        <v>12825</v>
      </c>
      <c r="D322" s="5">
        <v>479</v>
      </c>
      <c r="E322" s="5">
        <v>599</v>
      </c>
      <c r="F322" s="3">
        <v>0.2</v>
      </c>
      <c r="G322" s="17">
        <v>4.3</v>
      </c>
      <c r="H322">
        <v>11687</v>
      </c>
    </row>
    <row r="323" spans="1:8" x14ac:dyDescent="0.3">
      <c r="A323" t="s">
        <v>5547</v>
      </c>
      <c r="B323" t="s">
        <v>13395</v>
      </c>
      <c r="C323" t="s">
        <v>12824</v>
      </c>
      <c r="D323" s="5">
        <v>599</v>
      </c>
      <c r="E323" s="5">
        <v>899</v>
      </c>
      <c r="F323" s="3">
        <v>0.33</v>
      </c>
      <c r="G323" s="17">
        <v>4.3</v>
      </c>
      <c r="H323">
        <v>95116</v>
      </c>
    </row>
    <row r="324" spans="1:8" x14ac:dyDescent="0.3">
      <c r="A324" t="s">
        <v>5558</v>
      </c>
      <c r="B324" t="s">
        <v>13396</v>
      </c>
      <c r="C324" t="s">
        <v>12824</v>
      </c>
      <c r="D324" s="5">
        <v>1299</v>
      </c>
      <c r="E324" s="5">
        <v>3000</v>
      </c>
      <c r="F324" s="3">
        <v>0.56999999999999995</v>
      </c>
      <c r="G324" s="17">
        <v>4.3</v>
      </c>
      <c r="H324">
        <v>23022</v>
      </c>
    </row>
    <row r="325" spans="1:8" x14ac:dyDescent="0.3">
      <c r="A325" t="s">
        <v>5568</v>
      </c>
      <c r="B325" t="s">
        <v>13397</v>
      </c>
      <c r="C325" t="s">
        <v>12824</v>
      </c>
      <c r="D325" s="5">
        <v>294</v>
      </c>
      <c r="E325" s="5">
        <v>4999</v>
      </c>
      <c r="F325" s="3">
        <v>0.94</v>
      </c>
      <c r="G325" s="17">
        <v>4.3</v>
      </c>
      <c r="H325">
        <v>4426</v>
      </c>
    </row>
    <row r="326" spans="1:8" x14ac:dyDescent="0.3">
      <c r="A326" t="s">
        <v>5642</v>
      </c>
      <c r="B326" t="s">
        <v>13403</v>
      </c>
      <c r="C326" t="s">
        <v>12825</v>
      </c>
      <c r="D326" s="5">
        <v>12000</v>
      </c>
      <c r="E326" s="5">
        <v>29999</v>
      </c>
      <c r="F326" s="3">
        <v>0.6</v>
      </c>
      <c r="G326" s="17">
        <v>4.3</v>
      </c>
      <c r="H326">
        <v>4744</v>
      </c>
    </row>
    <row r="327" spans="1:8" x14ac:dyDescent="0.3">
      <c r="A327" t="s">
        <v>5704</v>
      </c>
      <c r="B327" t="s">
        <v>13409</v>
      </c>
      <c r="C327" t="s">
        <v>12825</v>
      </c>
      <c r="D327" s="5">
        <v>571</v>
      </c>
      <c r="E327" s="5">
        <v>999</v>
      </c>
      <c r="F327" s="3">
        <v>0.43</v>
      </c>
      <c r="G327" s="17">
        <v>4.3</v>
      </c>
      <c r="H327">
        <v>38221</v>
      </c>
    </row>
    <row r="328" spans="1:8" x14ac:dyDescent="0.3">
      <c r="A328" t="s">
        <v>5755</v>
      </c>
      <c r="B328" t="s">
        <v>13414</v>
      </c>
      <c r="C328" t="s">
        <v>12824</v>
      </c>
      <c r="D328" s="5">
        <v>579</v>
      </c>
      <c r="E328" s="5">
        <v>1400</v>
      </c>
      <c r="F328" s="3">
        <v>0.59</v>
      </c>
      <c r="G328" s="17">
        <v>4.3</v>
      </c>
      <c r="H328">
        <v>189104</v>
      </c>
    </row>
    <row r="329" spans="1:8" x14ac:dyDescent="0.3">
      <c r="A329" t="s">
        <v>5786</v>
      </c>
      <c r="B329" t="s">
        <v>13417</v>
      </c>
      <c r="C329" t="s">
        <v>12825</v>
      </c>
      <c r="D329" s="5">
        <v>399</v>
      </c>
      <c r="E329" s="5">
        <v>499</v>
      </c>
      <c r="F329" s="3">
        <v>0.2</v>
      </c>
      <c r="G329" s="17">
        <v>4.3</v>
      </c>
      <c r="H329">
        <v>27201</v>
      </c>
    </row>
    <row r="330" spans="1:8" x14ac:dyDescent="0.3">
      <c r="A330" t="s">
        <v>5796</v>
      </c>
      <c r="B330" t="s">
        <v>13418</v>
      </c>
      <c r="C330" t="s">
        <v>12824</v>
      </c>
      <c r="D330" s="5">
        <v>279</v>
      </c>
      <c r="E330" s="5">
        <v>375</v>
      </c>
      <c r="F330" s="3">
        <v>0.26</v>
      </c>
      <c r="G330" s="17">
        <v>4.3</v>
      </c>
      <c r="H330">
        <v>31534</v>
      </c>
    </row>
    <row r="331" spans="1:8" x14ac:dyDescent="0.3">
      <c r="A331" t="s">
        <v>5841</v>
      </c>
      <c r="B331" t="s">
        <v>13422</v>
      </c>
      <c r="C331" t="s">
        <v>12825</v>
      </c>
      <c r="D331" s="5">
        <v>1999</v>
      </c>
      <c r="E331" s="5">
        <v>2999</v>
      </c>
      <c r="F331" s="3">
        <v>0.33</v>
      </c>
      <c r="G331" s="17">
        <v>4.3</v>
      </c>
      <c r="H331">
        <v>63899</v>
      </c>
    </row>
    <row r="332" spans="1:8" x14ac:dyDescent="0.3">
      <c r="A332" t="s">
        <v>5893</v>
      </c>
      <c r="B332" t="s">
        <v>13427</v>
      </c>
      <c r="C332" t="s">
        <v>12824</v>
      </c>
      <c r="D332" s="5">
        <v>1495</v>
      </c>
      <c r="E332" s="5">
        <v>1995</v>
      </c>
      <c r="F332" s="3">
        <v>0.25</v>
      </c>
      <c r="G332" s="17">
        <v>4.3</v>
      </c>
      <c r="H332">
        <v>7241</v>
      </c>
    </row>
    <row r="333" spans="1:8" x14ac:dyDescent="0.3">
      <c r="A333" t="s">
        <v>5980</v>
      </c>
      <c r="B333" t="s">
        <v>13435</v>
      </c>
      <c r="C333" t="s">
        <v>12824</v>
      </c>
      <c r="D333" s="5">
        <v>599</v>
      </c>
      <c r="E333" s="5">
        <v>799</v>
      </c>
      <c r="F333" s="3">
        <v>0.25</v>
      </c>
      <c r="G333" s="17">
        <v>4.3</v>
      </c>
      <c r="H333">
        <v>15790</v>
      </c>
    </row>
    <row r="334" spans="1:8" x14ac:dyDescent="0.3">
      <c r="A334" t="s">
        <v>6011</v>
      </c>
      <c r="B334" t="s">
        <v>13437</v>
      </c>
      <c r="C334" t="s">
        <v>12825</v>
      </c>
      <c r="D334" s="5">
        <v>159</v>
      </c>
      <c r="E334" s="5">
        <v>180</v>
      </c>
      <c r="F334" s="3">
        <v>0.12</v>
      </c>
      <c r="G334" s="17">
        <v>4.3</v>
      </c>
      <c r="H334">
        <v>989</v>
      </c>
    </row>
    <row r="335" spans="1:8" x14ac:dyDescent="0.3">
      <c r="A335" t="s">
        <v>6063</v>
      </c>
      <c r="B335" t="s">
        <v>13442</v>
      </c>
      <c r="C335" t="s">
        <v>12824</v>
      </c>
      <c r="D335" s="5">
        <v>549</v>
      </c>
      <c r="E335" s="5">
        <v>999</v>
      </c>
      <c r="F335" s="3">
        <v>0.45</v>
      </c>
      <c r="G335" s="17">
        <v>4.3</v>
      </c>
      <c r="H335">
        <v>7758</v>
      </c>
    </row>
    <row r="336" spans="1:8" x14ac:dyDescent="0.3">
      <c r="A336" t="s">
        <v>6074</v>
      </c>
      <c r="B336" t="s">
        <v>13443</v>
      </c>
      <c r="C336" t="s">
        <v>12824</v>
      </c>
      <c r="D336" s="5">
        <v>1529</v>
      </c>
      <c r="E336" s="5">
        <v>2399</v>
      </c>
      <c r="F336" s="3">
        <v>0.36</v>
      </c>
      <c r="G336" s="17">
        <v>4.3</v>
      </c>
      <c r="H336">
        <v>68409</v>
      </c>
    </row>
    <row r="337" spans="1:8" x14ac:dyDescent="0.3">
      <c r="A337" t="s">
        <v>6084</v>
      </c>
      <c r="B337" t="s">
        <v>6085</v>
      </c>
      <c r="C337" t="s">
        <v>12827</v>
      </c>
      <c r="D337" s="5">
        <v>100</v>
      </c>
      <c r="E337" s="5">
        <v>100</v>
      </c>
      <c r="F337" s="3">
        <v>0</v>
      </c>
      <c r="G337" s="17">
        <v>4.3</v>
      </c>
      <c r="H337">
        <v>3095</v>
      </c>
    </row>
    <row r="338" spans="1:8" x14ac:dyDescent="0.3">
      <c r="A338" t="s">
        <v>6146</v>
      </c>
      <c r="B338" t="s">
        <v>13449</v>
      </c>
      <c r="C338" t="s">
        <v>12824</v>
      </c>
      <c r="D338" s="5">
        <v>1299</v>
      </c>
      <c r="E338" s="5">
        <v>1599</v>
      </c>
      <c r="F338" s="3">
        <v>0.19</v>
      </c>
      <c r="G338" s="17">
        <v>4.3</v>
      </c>
      <c r="H338">
        <v>27223</v>
      </c>
    </row>
    <row r="339" spans="1:8" x14ac:dyDescent="0.3">
      <c r="A339" t="s">
        <v>6156</v>
      </c>
      <c r="B339" t="s">
        <v>13450</v>
      </c>
      <c r="C339" t="s">
        <v>12824</v>
      </c>
      <c r="D339" s="5">
        <v>729</v>
      </c>
      <c r="E339" s="5">
        <v>1650</v>
      </c>
      <c r="F339" s="3">
        <v>0.56000000000000005</v>
      </c>
      <c r="G339" s="17">
        <v>4.3</v>
      </c>
      <c r="H339">
        <v>82356</v>
      </c>
    </row>
    <row r="340" spans="1:8" x14ac:dyDescent="0.3">
      <c r="A340" t="s">
        <v>6166</v>
      </c>
      <c r="B340" t="s">
        <v>13451</v>
      </c>
      <c r="C340" t="s">
        <v>12827</v>
      </c>
      <c r="D340" s="5">
        <v>480</v>
      </c>
      <c r="E340" s="5">
        <v>600</v>
      </c>
      <c r="F340" s="3">
        <v>0.2</v>
      </c>
      <c r="G340" s="17">
        <v>4.3</v>
      </c>
      <c r="H340">
        <v>5719</v>
      </c>
    </row>
    <row r="341" spans="1:8" x14ac:dyDescent="0.3">
      <c r="A341" t="s">
        <v>6177</v>
      </c>
      <c r="B341" t="s">
        <v>13452</v>
      </c>
      <c r="C341" t="s">
        <v>12824</v>
      </c>
      <c r="D341" s="5">
        <v>999</v>
      </c>
      <c r="E341" s="5">
        <v>2499</v>
      </c>
      <c r="F341" s="3">
        <v>0.6</v>
      </c>
      <c r="G341" s="17">
        <v>4.3</v>
      </c>
      <c r="H341">
        <v>1690</v>
      </c>
    </row>
    <row r="342" spans="1:8" x14ac:dyDescent="0.3">
      <c r="A342" t="s">
        <v>6348</v>
      </c>
      <c r="B342" t="s">
        <v>13468</v>
      </c>
      <c r="C342" t="s">
        <v>12825</v>
      </c>
      <c r="D342" s="5">
        <v>119</v>
      </c>
      <c r="E342" s="5">
        <v>499</v>
      </c>
      <c r="F342" s="3">
        <v>0.76</v>
      </c>
      <c r="G342" s="17">
        <v>4.3</v>
      </c>
      <c r="H342">
        <v>15032</v>
      </c>
    </row>
    <row r="343" spans="1:8" x14ac:dyDescent="0.3">
      <c r="A343" t="s">
        <v>6421</v>
      </c>
      <c r="B343" t="s">
        <v>13475</v>
      </c>
      <c r="C343" t="s">
        <v>12824</v>
      </c>
      <c r="D343" s="5">
        <v>1990</v>
      </c>
      <c r="E343" s="5">
        <v>2595</v>
      </c>
      <c r="F343" s="3">
        <v>0.23</v>
      </c>
      <c r="G343" s="17">
        <v>4.3</v>
      </c>
      <c r="H343">
        <v>20398</v>
      </c>
    </row>
    <row r="344" spans="1:8" x14ac:dyDescent="0.3">
      <c r="A344" t="s">
        <v>6432</v>
      </c>
      <c r="B344" t="s">
        <v>13476</v>
      </c>
      <c r="C344" t="s">
        <v>12824</v>
      </c>
      <c r="D344" s="5">
        <v>499</v>
      </c>
      <c r="E344" s="5">
        <v>799</v>
      </c>
      <c r="F344" s="3">
        <v>0.38</v>
      </c>
      <c r="G344" s="17">
        <v>4.3</v>
      </c>
      <c r="H344">
        <v>2125</v>
      </c>
    </row>
    <row r="345" spans="1:8" x14ac:dyDescent="0.3">
      <c r="A345" t="s">
        <v>6442</v>
      </c>
      <c r="B345" t="s">
        <v>13441</v>
      </c>
      <c r="C345" t="s">
        <v>12824</v>
      </c>
      <c r="D345" s="5">
        <v>449</v>
      </c>
      <c r="E345" s="5">
        <v>999</v>
      </c>
      <c r="F345" s="3">
        <v>0.55000000000000004</v>
      </c>
      <c r="G345" s="17">
        <v>4.3</v>
      </c>
      <c r="H345">
        <v>11330</v>
      </c>
    </row>
    <row r="346" spans="1:8" x14ac:dyDescent="0.3">
      <c r="A346" t="s">
        <v>6462</v>
      </c>
      <c r="B346" t="s">
        <v>13478</v>
      </c>
      <c r="C346" t="s">
        <v>12824</v>
      </c>
      <c r="D346" s="5">
        <v>69</v>
      </c>
      <c r="E346" s="5">
        <v>299</v>
      </c>
      <c r="F346" s="3">
        <v>0.77</v>
      </c>
      <c r="G346" s="17">
        <v>4.3</v>
      </c>
      <c r="H346">
        <v>255</v>
      </c>
    </row>
    <row r="347" spans="1:8" x14ac:dyDescent="0.3">
      <c r="A347" t="s">
        <v>6492</v>
      </c>
      <c r="B347" t="s">
        <v>13481</v>
      </c>
      <c r="C347" t="s">
        <v>12824</v>
      </c>
      <c r="D347" s="5">
        <v>1399</v>
      </c>
      <c r="E347" s="5">
        <v>2490</v>
      </c>
      <c r="F347" s="3">
        <v>0.44</v>
      </c>
      <c r="G347" s="17">
        <v>4.3</v>
      </c>
      <c r="H347">
        <v>11074</v>
      </c>
    </row>
    <row r="348" spans="1:8" x14ac:dyDescent="0.3">
      <c r="A348" t="s">
        <v>6555</v>
      </c>
      <c r="B348" t="s">
        <v>13487</v>
      </c>
      <c r="C348" t="s">
        <v>12827</v>
      </c>
      <c r="D348" s="5">
        <v>99</v>
      </c>
      <c r="E348" s="5">
        <v>99</v>
      </c>
      <c r="F348" s="3">
        <v>0</v>
      </c>
      <c r="G348" s="17">
        <v>4.3</v>
      </c>
      <c r="H348">
        <v>388</v>
      </c>
    </row>
    <row r="349" spans="1:8" x14ac:dyDescent="0.3">
      <c r="A349" t="s">
        <v>6597</v>
      </c>
      <c r="B349" t="s">
        <v>13491</v>
      </c>
      <c r="C349" t="s">
        <v>12824</v>
      </c>
      <c r="D349" s="5">
        <v>1889</v>
      </c>
      <c r="E349" s="5">
        <v>2699</v>
      </c>
      <c r="F349" s="3">
        <v>0.3</v>
      </c>
      <c r="G349" s="17">
        <v>4.3</v>
      </c>
      <c r="H349">
        <v>17394</v>
      </c>
    </row>
    <row r="350" spans="1:8" x14ac:dyDescent="0.3">
      <c r="A350" t="s">
        <v>6698</v>
      </c>
      <c r="B350" t="s">
        <v>13501</v>
      </c>
      <c r="C350" t="s">
        <v>12824</v>
      </c>
      <c r="D350" s="5">
        <v>1799</v>
      </c>
      <c r="E350" s="5">
        <v>2911</v>
      </c>
      <c r="F350" s="3">
        <v>0.38</v>
      </c>
      <c r="G350" s="17">
        <v>4.3</v>
      </c>
      <c r="H350">
        <v>20342</v>
      </c>
    </row>
    <row r="351" spans="1:8" x14ac:dyDescent="0.3">
      <c r="A351" t="s">
        <v>6902</v>
      </c>
      <c r="B351" t="s">
        <v>13521</v>
      </c>
      <c r="C351" t="s">
        <v>12824</v>
      </c>
      <c r="D351" s="5">
        <v>549</v>
      </c>
      <c r="E351" s="5">
        <v>1499</v>
      </c>
      <c r="F351" s="3">
        <v>0.63</v>
      </c>
      <c r="G351" s="17">
        <v>4.3</v>
      </c>
      <c r="H351">
        <v>11006</v>
      </c>
    </row>
    <row r="352" spans="1:8" x14ac:dyDescent="0.3">
      <c r="A352" t="s">
        <v>6944</v>
      </c>
      <c r="B352" t="s">
        <v>13525</v>
      </c>
      <c r="C352" t="s">
        <v>12828</v>
      </c>
      <c r="D352" s="5">
        <v>99</v>
      </c>
      <c r="E352" s="5">
        <v>99</v>
      </c>
      <c r="F352" s="3">
        <v>0</v>
      </c>
      <c r="G352" s="17">
        <v>4.3</v>
      </c>
      <c r="H352">
        <v>5036</v>
      </c>
    </row>
    <row r="353" spans="1:8" x14ac:dyDescent="0.3">
      <c r="A353" t="s">
        <v>6975</v>
      </c>
      <c r="B353" t="s">
        <v>13528</v>
      </c>
      <c r="C353" t="s">
        <v>12827</v>
      </c>
      <c r="D353" s="5">
        <v>178</v>
      </c>
      <c r="E353" s="5">
        <v>210</v>
      </c>
      <c r="F353" s="3">
        <v>0.15</v>
      </c>
      <c r="G353" s="17">
        <v>4.3</v>
      </c>
      <c r="H353">
        <v>2450</v>
      </c>
    </row>
    <row r="354" spans="1:8" x14ac:dyDescent="0.3">
      <c r="A354" t="s">
        <v>7005</v>
      </c>
      <c r="B354" t="s">
        <v>13531</v>
      </c>
      <c r="C354" t="s">
        <v>12824</v>
      </c>
      <c r="D354" s="5">
        <v>199</v>
      </c>
      <c r="E354" s="5">
        <v>499</v>
      </c>
      <c r="F354" s="3">
        <v>0.6</v>
      </c>
      <c r="G354" s="17">
        <v>4.3</v>
      </c>
      <c r="H354">
        <v>9998</v>
      </c>
    </row>
    <row r="355" spans="1:8" x14ac:dyDescent="0.3">
      <c r="A355" t="s">
        <v>7166</v>
      </c>
      <c r="B355" t="s">
        <v>7167</v>
      </c>
      <c r="C355" t="s">
        <v>12827</v>
      </c>
      <c r="D355" s="5">
        <v>90</v>
      </c>
      <c r="E355" s="5">
        <v>100</v>
      </c>
      <c r="F355" s="3">
        <v>0.1</v>
      </c>
      <c r="G355" s="17">
        <v>4.3</v>
      </c>
      <c r="H355">
        <v>3061</v>
      </c>
    </row>
    <row r="356" spans="1:8" x14ac:dyDescent="0.3">
      <c r="A356" t="s">
        <v>7216</v>
      </c>
      <c r="B356" t="s">
        <v>13550</v>
      </c>
      <c r="C356" t="s">
        <v>12824</v>
      </c>
      <c r="D356" s="5">
        <v>549</v>
      </c>
      <c r="E356" s="5">
        <v>2499</v>
      </c>
      <c r="F356" s="3">
        <v>0.78</v>
      </c>
      <c r="G356" s="17">
        <v>4.3</v>
      </c>
      <c r="H356">
        <v>5556</v>
      </c>
    </row>
    <row r="357" spans="1:8" x14ac:dyDescent="0.3">
      <c r="A357" t="s">
        <v>7451</v>
      </c>
      <c r="B357" t="s">
        <v>13573</v>
      </c>
      <c r="C357" t="s">
        <v>12825</v>
      </c>
      <c r="D357" s="5">
        <v>116</v>
      </c>
      <c r="E357" s="5">
        <v>200</v>
      </c>
      <c r="F357" s="3">
        <v>0.42</v>
      </c>
      <c r="G357" s="17">
        <v>4.3</v>
      </c>
      <c r="H357">
        <v>485</v>
      </c>
    </row>
    <row r="358" spans="1:8" x14ac:dyDescent="0.3">
      <c r="A358" t="s">
        <v>7461</v>
      </c>
      <c r="B358" t="s">
        <v>13574</v>
      </c>
      <c r="C358" t="s">
        <v>12825</v>
      </c>
      <c r="D358" s="5">
        <v>4499</v>
      </c>
      <c r="E358" s="5">
        <v>5999</v>
      </c>
      <c r="F358" s="3">
        <v>0.25</v>
      </c>
      <c r="G358" s="17">
        <v>4.3</v>
      </c>
      <c r="H358">
        <v>44696</v>
      </c>
    </row>
    <row r="359" spans="1:8" x14ac:dyDescent="0.3">
      <c r="A359" t="s">
        <v>7533</v>
      </c>
      <c r="B359" t="s">
        <v>13581</v>
      </c>
      <c r="C359" t="s">
        <v>12824</v>
      </c>
      <c r="D359" s="5">
        <v>10099</v>
      </c>
      <c r="E359" s="5">
        <v>19110</v>
      </c>
      <c r="F359" s="3">
        <v>0.47</v>
      </c>
      <c r="G359" s="17">
        <v>4.3</v>
      </c>
      <c r="H359">
        <v>2623</v>
      </c>
    </row>
    <row r="360" spans="1:8" x14ac:dyDescent="0.3">
      <c r="A360" t="s">
        <v>7543</v>
      </c>
      <c r="B360" t="s">
        <v>13441</v>
      </c>
      <c r="C360" t="s">
        <v>12824</v>
      </c>
      <c r="D360" s="5">
        <v>449</v>
      </c>
      <c r="E360" s="5">
        <v>999</v>
      </c>
      <c r="F360" s="3">
        <v>0.55000000000000004</v>
      </c>
      <c r="G360" s="17">
        <v>4.3</v>
      </c>
      <c r="H360">
        <v>9701</v>
      </c>
    </row>
    <row r="361" spans="1:8" x14ac:dyDescent="0.3">
      <c r="A361" t="s">
        <v>7553</v>
      </c>
      <c r="B361" t="s">
        <v>13582</v>
      </c>
      <c r="C361" t="s">
        <v>12830</v>
      </c>
      <c r="D361" s="5">
        <v>150</v>
      </c>
      <c r="E361" s="5">
        <v>150</v>
      </c>
      <c r="F361" s="3">
        <v>0</v>
      </c>
      <c r="G361" s="17">
        <v>4.3</v>
      </c>
      <c r="H361">
        <v>15867</v>
      </c>
    </row>
    <row r="362" spans="1:8" x14ac:dyDescent="0.3">
      <c r="A362" t="s">
        <v>7635</v>
      </c>
      <c r="B362" t="s">
        <v>13590</v>
      </c>
      <c r="C362" t="s">
        <v>12824</v>
      </c>
      <c r="D362" s="5">
        <v>499</v>
      </c>
      <c r="E362" s="5">
        <v>775</v>
      </c>
      <c r="F362" s="3">
        <v>0.36</v>
      </c>
      <c r="G362" s="17">
        <v>4.3</v>
      </c>
      <c r="H362">
        <v>74</v>
      </c>
    </row>
    <row r="363" spans="1:8" x14ac:dyDescent="0.3">
      <c r="A363" t="s">
        <v>7692</v>
      </c>
      <c r="B363" t="s">
        <v>13596</v>
      </c>
      <c r="C363" t="s">
        <v>12824</v>
      </c>
      <c r="D363" s="5">
        <v>549</v>
      </c>
      <c r="E363" s="5">
        <v>1999</v>
      </c>
      <c r="F363" s="3">
        <v>0.73</v>
      </c>
      <c r="G363" s="17">
        <v>4.3</v>
      </c>
      <c r="H363">
        <v>1367</v>
      </c>
    </row>
    <row r="364" spans="1:8" x14ac:dyDescent="0.3">
      <c r="A364" t="s">
        <v>7713</v>
      </c>
      <c r="B364" t="s">
        <v>13598</v>
      </c>
      <c r="C364" t="s">
        <v>12824</v>
      </c>
      <c r="D364" s="5">
        <v>379</v>
      </c>
      <c r="E364" s="5">
        <v>1099</v>
      </c>
      <c r="F364" s="3">
        <v>0.66</v>
      </c>
      <c r="G364" s="17">
        <v>4.3</v>
      </c>
      <c r="H364">
        <v>2806</v>
      </c>
    </row>
    <row r="365" spans="1:8" x14ac:dyDescent="0.3">
      <c r="A365" t="s">
        <v>7748</v>
      </c>
      <c r="B365" t="s">
        <v>13602</v>
      </c>
      <c r="C365" t="s">
        <v>12827</v>
      </c>
      <c r="D365" s="5">
        <v>1399</v>
      </c>
      <c r="E365" s="5">
        <v>2999</v>
      </c>
      <c r="F365" s="3">
        <v>0.53</v>
      </c>
      <c r="G365" s="17">
        <v>4.3</v>
      </c>
      <c r="H365">
        <v>3530</v>
      </c>
    </row>
    <row r="366" spans="1:8" x14ac:dyDescent="0.3">
      <c r="A366" t="s">
        <v>7759</v>
      </c>
      <c r="B366" t="s">
        <v>13603</v>
      </c>
      <c r="C366" t="s">
        <v>12825</v>
      </c>
      <c r="D366" s="5">
        <v>699</v>
      </c>
      <c r="E366" s="5">
        <v>1299</v>
      </c>
      <c r="F366" s="3">
        <v>0.46</v>
      </c>
      <c r="G366" s="17">
        <v>4.3</v>
      </c>
      <c r="H366">
        <v>6183</v>
      </c>
    </row>
    <row r="367" spans="1:8" x14ac:dyDescent="0.3">
      <c r="A367" t="s">
        <v>7811</v>
      </c>
      <c r="B367" t="s">
        <v>13608</v>
      </c>
      <c r="C367" t="s">
        <v>12827</v>
      </c>
      <c r="D367" s="5">
        <v>341</v>
      </c>
      <c r="E367" s="5">
        <v>450</v>
      </c>
      <c r="F367" s="3">
        <v>0.24</v>
      </c>
      <c r="G367" s="17">
        <v>4.3</v>
      </c>
      <c r="H367">
        <v>2493</v>
      </c>
    </row>
    <row r="368" spans="1:8" x14ac:dyDescent="0.3">
      <c r="A368" t="s">
        <v>7860</v>
      </c>
      <c r="B368" t="s">
        <v>13613</v>
      </c>
      <c r="C368" t="s">
        <v>12824</v>
      </c>
      <c r="D368" s="5">
        <v>657</v>
      </c>
      <c r="E368" s="5">
        <v>999</v>
      </c>
      <c r="F368" s="3">
        <v>0.34</v>
      </c>
      <c r="G368" s="17">
        <v>4.3</v>
      </c>
      <c r="H368">
        <v>13944</v>
      </c>
    </row>
    <row r="369" spans="1:8" x14ac:dyDescent="0.3">
      <c r="A369" t="s">
        <v>7910</v>
      </c>
      <c r="B369" t="s">
        <v>13618</v>
      </c>
      <c r="C369" t="s">
        <v>12824</v>
      </c>
      <c r="D369" s="5">
        <v>1990</v>
      </c>
      <c r="E369" s="5">
        <v>2999</v>
      </c>
      <c r="F369" s="3">
        <v>0.34</v>
      </c>
      <c r="G369" s="17">
        <v>4.3</v>
      </c>
      <c r="H369">
        <v>14237</v>
      </c>
    </row>
    <row r="370" spans="1:8" x14ac:dyDescent="0.3">
      <c r="A370" t="s">
        <v>8002</v>
      </c>
      <c r="B370" t="s">
        <v>13626</v>
      </c>
      <c r="C370" t="s">
        <v>12824</v>
      </c>
      <c r="D370" s="5">
        <v>770</v>
      </c>
      <c r="E370" s="5">
        <v>1547</v>
      </c>
      <c r="F370" s="3">
        <v>0.5</v>
      </c>
      <c r="G370" s="17">
        <v>4.3</v>
      </c>
      <c r="H370">
        <v>2585</v>
      </c>
    </row>
    <row r="371" spans="1:8" x14ac:dyDescent="0.3">
      <c r="A371" t="s">
        <v>8044</v>
      </c>
      <c r="B371" t="s">
        <v>13630</v>
      </c>
      <c r="C371" t="s">
        <v>12824</v>
      </c>
      <c r="D371" s="5">
        <v>599</v>
      </c>
      <c r="E371" s="5">
        <v>700</v>
      </c>
      <c r="F371" s="3">
        <v>0.14000000000000001</v>
      </c>
      <c r="G371" s="17">
        <v>4.3</v>
      </c>
      <c r="H371">
        <v>2301</v>
      </c>
    </row>
    <row r="372" spans="1:8" x14ac:dyDescent="0.3">
      <c r="A372" t="s">
        <v>8116</v>
      </c>
      <c r="B372" t="s">
        <v>13636</v>
      </c>
      <c r="C372" t="s">
        <v>12824</v>
      </c>
      <c r="D372" s="5">
        <v>1149</v>
      </c>
      <c r="E372" s="5">
        <v>1800</v>
      </c>
      <c r="F372" s="3">
        <v>0.36</v>
      </c>
      <c r="G372" s="17">
        <v>4.3</v>
      </c>
      <c r="H372">
        <v>4723</v>
      </c>
    </row>
    <row r="373" spans="1:8" x14ac:dyDescent="0.3">
      <c r="A373" t="s">
        <v>8185</v>
      </c>
      <c r="B373" t="s">
        <v>13643</v>
      </c>
      <c r="C373" t="s">
        <v>12824</v>
      </c>
      <c r="D373" s="5">
        <v>1519</v>
      </c>
      <c r="E373" s="5">
        <v>3499</v>
      </c>
      <c r="F373" s="3">
        <v>0.56999999999999995</v>
      </c>
      <c r="G373" s="17">
        <v>4.3</v>
      </c>
      <c r="H373">
        <v>408</v>
      </c>
    </row>
    <row r="374" spans="1:8" x14ac:dyDescent="0.3">
      <c r="A374" t="s">
        <v>8237</v>
      </c>
      <c r="B374" t="s">
        <v>13648</v>
      </c>
      <c r="C374" t="s">
        <v>12824</v>
      </c>
      <c r="D374" s="5">
        <v>3307</v>
      </c>
      <c r="E374" s="5">
        <v>6100</v>
      </c>
      <c r="F374" s="3">
        <v>0.46</v>
      </c>
      <c r="G374" s="17">
        <v>4.3</v>
      </c>
      <c r="H374">
        <v>2515</v>
      </c>
    </row>
    <row r="375" spans="1:8" x14ac:dyDescent="0.3">
      <c r="A375" t="s">
        <v>8308</v>
      </c>
      <c r="B375" t="s">
        <v>13655</v>
      </c>
      <c r="C375" t="s">
        <v>12824</v>
      </c>
      <c r="D375" s="5">
        <v>298</v>
      </c>
      <c r="E375" s="5">
        <v>999</v>
      </c>
      <c r="F375" s="3">
        <v>0.7</v>
      </c>
      <c r="G375" s="17">
        <v>4.3</v>
      </c>
      <c r="H375">
        <v>1552</v>
      </c>
    </row>
    <row r="376" spans="1:8" x14ac:dyDescent="0.3">
      <c r="A376" t="s">
        <v>8508</v>
      </c>
      <c r="B376" t="s">
        <v>13674</v>
      </c>
      <c r="C376" t="s">
        <v>12828</v>
      </c>
      <c r="D376" s="5">
        <v>3600</v>
      </c>
      <c r="E376" s="5">
        <v>6190</v>
      </c>
      <c r="F376" s="3">
        <v>0.42</v>
      </c>
      <c r="G376" s="17">
        <v>4.3</v>
      </c>
      <c r="H376">
        <v>11924</v>
      </c>
    </row>
    <row r="377" spans="1:8" x14ac:dyDescent="0.3">
      <c r="A377" t="s">
        <v>8685</v>
      </c>
      <c r="B377" t="s">
        <v>13691</v>
      </c>
      <c r="C377" t="s">
        <v>12828</v>
      </c>
      <c r="D377" s="5">
        <v>1614</v>
      </c>
      <c r="E377" s="5">
        <v>1745</v>
      </c>
      <c r="F377" s="3">
        <v>0.08</v>
      </c>
      <c r="G377" s="17">
        <v>4.3</v>
      </c>
      <c r="H377">
        <v>37974</v>
      </c>
    </row>
    <row r="378" spans="1:8" x14ac:dyDescent="0.3">
      <c r="A378" t="s">
        <v>8818</v>
      </c>
      <c r="B378" t="s">
        <v>13704</v>
      </c>
      <c r="C378" t="s">
        <v>12828</v>
      </c>
      <c r="D378" s="5">
        <v>379</v>
      </c>
      <c r="E378" s="5">
        <v>999</v>
      </c>
      <c r="F378" s="3">
        <v>0.62</v>
      </c>
      <c r="G378" s="17">
        <v>4.3</v>
      </c>
      <c r="H378">
        <v>3096</v>
      </c>
    </row>
    <row r="379" spans="1:8" x14ac:dyDescent="0.3">
      <c r="A379" t="s">
        <v>8880</v>
      </c>
      <c r="B379" t="s">
        <v>13710</v>
      </c>
      <c r="C379" t="s">
        <v>12828</v>
      </c>
      <c r="D379" s="5">
        <v>1321</v>
      </c>
      <c r="E379" s="5">
        <v>1545</v>
      </c>
      <c r="F379" s="3">
        <v>0.14000000000000001</v>
      </c>
      <c r="G379" s="17">
        <v>4.3</v>
      </c>
      <c r="H379">
        <v>15453</v>
      </c>
    </row>
    <row r="380" spans="1:8" x14ac:dyDescent="0.3">
      <c r="A380" t="s">
        <v>8930</v>
      </c>
      <c r="B380" t="s">
        <v>13715</v>
      </c>
      <c r="C380" t="s">
        <v>12828</v>
      </c>
      <c r="D380" s="5">
        <v>799</v>
      </c>
      <c r="E380" s="5">
        <v>1989</v>
      </c>
      <c r="F380" s="3">
        <v>0.6</v>
      </c>
      <c r="G380" s="17">
        <v>4.3</v>
      </c>
      <c r="H380">
        <v>70</v>
      </c>
    </row>
    <row r="381" spans="1:8" x14ac:dyDescent="0.3">
      <c r="A381" t="s">
        <v>9031</v>
      </c>
      <c r="B381" t="s">
        <v>13725</v>
      </c>
      <c r="C381" t="s">
        <v>12828</v>
      </c>
      <c r="D381" s="5">
        <v>799</v>
      </c>
      <c r="E381" s="5">
        <v>1500</v>
      </c>
      <c r="F381" s="3">
        <v>0.47</v>
      </c>
      <c r="G381" s="17">
        <v>4.3</v>
      </c>
      <c r="H381">
        <v>9695</v>
      </c>
    </row>
    <row r="382" spans="1:8" x14ac:dyDescent="0.3">
      <c r="A382" t="s">
        <v>9175</v>
      </c>
      <c r="B382" t="s">
        <v>13739</v>
      </c>
      <c r="C382" t="s">
        <v>12828</v>
      </c>
      <c r="D382" s="5">
        <v>4789</v>
      </c>
      <c r="E382" s="5">
        <v>8990</v>
      </c>
      <c r="F382" s="3">
        <v>0.47</v>
      </c>
      <c r="G382" s="17">
        <v>4.3</v>
      </c>
      <c r="H382">
        <v>1017</v>
      </c>
    </row>
    <row r="383" spans="1:8" x14ac:dyDescent="0.3">
      <c r="A383" t="s">
        <v>9207</v>
      </c>
      <c r="B383" t="s">
        <v>13742</v>
      </c>
      <c r="C383" t="s">
        <v>12828</v>
      </c>
      <c r="D383" s="5">
        <v>353</v>
      </c>
      <c r="E383" s="5">
        <v>1199</v>
      </c>
      <c r="F383" s="3">
        <v>0.71</v>
      </c>
      <c r="G383" s="17">
        <v>4.3</v>
      </c>
      <c r="H383">
        <v>629</v>
      </c>
    </row>
    <row r="384" spans="1:8" x14ac:dyDescent="0.3">
      <c r="A384" t="s">
        <v>9217</v>
      </c>
      <c r="B384" t="s">
        <v>13743</v>
      </c>
      <c r="C384" t="s">
        <v>12828</v>
      </c>
      <c r="D384" s="5">
        <v>1099</v>
      </c>
      <c r="E384" s="5">
        <v>1899</v>
      </c>
      <c r="F384" s="3">
        <v>0.42</v>
      </c>
      <c r="G384" s="17">
        <v>4.3</v>
      </c>
      <c r="H384">
        <v>15276</v>
      </c>
    </row>
    <row r="385" spans="1:8" x14ac:dyDescent="0.3">
      <c r="A385" t="s">
        <v>9565</v>
      </c>
      <c r="B385" t="s">
        <v>13774</v>
      </c>
      <c r="C385" t="s">
        <v>12828</v>
      </c>
      <c r="D385" s="5">
        <v>453</v>
      </c>
      <c r="E385" s="5">
        <v>999</v>
      </c>
      <c r="F385" s="3">
        <v>0.55000000000000004</v>
      </c>
      <c r="G385" s="17">
        <v>4.3</v>
      </c>
      <c r="H385">
        <v>610</v>
      </c>
    </row>
    <row r="386" spans="1:8" x14ac:dyDescent="0.3">
      <c r="A386" t="s">
        <v>9685</v>
      </c>
      <c r="B386" t="s">
        <v>13785</v>
      </c>
      <c r="C386" t="s">
        <v>12828</v>
      </c>
      <c r="D386" s="5">
        <v>3569</v>
      </c>
      <c r="E386" s="5">
        <v>5190</v>
      </c>
      <c r="F386" s="3">
        <v>0.31</v>
      </c>
      <c r="G386" s="17">
        <v>4.3</v>
      </c>
      <c r="H386">
        <v>28629</v>
      </c>
    </row>
    <row r="387" spans="1:8" x14ac:dyDescent="0.3">
      <c r="A387" t="s">
        <v>9876</v>
      </c>
      <c r="B387" t="s">
        <v>13802</v>
      </c>
      <c r="C387" t="s">
        <v>12828</v>
      </c>
      <c r="D387" s="5">
        <v>9970</v>
      </c>
      <c r="E387" s="5">
        <v>12999</v>
      </c>
      <c r="F387" s="3">
        <v>0.23</v>
      </c>
      <c r="G387" s="17">
        <v>4.3</v>
      </c>
      <c r="H387">
        <v>4049</v>
      </c>
    </row>
    <row r="388" spans="1:8" x14ac:dyDescent="0.3">
      <c r="A388" t="s">
        <v>9898</v>
      </c>
      <c r="B388" t="s">
        <v>13804</v>
      </c>
      <c r="C388" t="s">
        <v>12828</v>
      </c>
      <c r="D388" s="5">
        <v>2199</v>
      </c>
      <c r="E388" s="5">
        <v>3190</v>
      </c>
      <c r="F388" s="3">
        <v>0.31</v>
      </c>
      <c r="G388" s="17">
        <v>4.3</v>
      </c>
      <c r="H388">
        <v>9650</v>
      </c>
    </row>
    <row r="389" spans="1:8" x14ac:dyDescent="0.3">
      <c r="A389" t="s">
        <v>9959</v>
      </c>
      <c r="B389" t="s">
        <v>13810</v>
      </c>
      <c r="C389" t="s">
        <v>12828</v>
      </c>
      <c r="D389" s="5">
        <v>1499</v>
      </c>
      <c r="E389" s="5">
        <v>1499</v>
      </c>
      <c r="F389" s="3">
        <v>0</v>
      </c>
      <c r="G389" s="17">
        <v>4.3</v>
      </c>
      <c r="H389">
        <v>9331</v>
      </c>
    </row>
    <row r="390" spans="1:8" x14ac:dyDescent="0.3">
      <c r="A390" t="s">
        <v>10019</v>
      </c>
      <c r="B390" t="s">
        <v>13816</v>
      </c>
      <c r="C390" t="s">
        <v>12828</v>
      </c>
      <c r="D390" s="5">
        <v>1099</v>
      </c>
      <c r="E390" s="5">
        <v>1899</v>
      </c>
      <c r="F390" s="3">
        <v>0.42</v>
      </c>
      <c r="G390" s="17">
        <v>4.3</v>
      </c>
      <c r="H390">
        <v>1811</v>
      </c>
    </row>
    <row r="391" spans="1:8" x14ac:dyDescent="0.3">
      <c r="A391" t="s">
        <v>10224</v>
      </c>
      <c r="B391" t="s">
        <v>13836</v>
      </c>
      <c r="C391" t="s">
        <v>12828</v>
      </c>
      <c r="D391" s="5">
        <v>1849</v>
      </c>
      <c r="E391" s="5">
        <v>2095</v>
      </c>
      <c r="F391" s="3">
        <v>0.12</v>
      </c>
      <c r="G391" s="17">
        <v>4.3</v>
      </c>
      <c r="H391">
        <v>7681</v>
      </c>
    </row>
    <row r="392" spans="1:8" x14ac:dyDescent="0.3">
      <c r="A392" t="s">
        <v>10354</v>
      </c>
      <c r="B392" t="s">
        <v>13849</v>
      </c>
      <c r="C392" t="s">
        <v>12828</v>
      </c>
      <c r="D392" s="5">
        <v>1052</v>
      </c>
      <c r="E392" s="5">
        <v>1790</v>
      </c>
      <c r="F392" s="3">
        <v>0.41</v>
      </c>
      <c r="G392" s="17">
        <v>4.3</v>
      </c>
      <c r="H392">
        <v>1404</v>
      </c>
    </row>
    <row r="393" spans="1:8" x14ac:dyDescent="0.3">
      <c r="A393" t="s">
        <v>10364</v>
      </c>
      <c r="B393" t="s">
        <v>13850</v>
      </c>
      <c r="C393" t="s">
        <v>12828</v>
      </c>
      <c r="D393" s="5">
        <v>6499</v>
      </c>
      <c r="E393" s="5">
        <v>8995</v>
      </c>
      <c r="F393" s="3">
        <v>0.28000000000000003</v>
      </c>
      <c r="G393" s="17">
        <v>4.3</v>
      </c>
      <c r="H393">
        <v>2810</v>
      </c>
    </row>
    <row r="394" spans="1:8" x14ac:dyDescent="0.3">
      <c r="A394" t="s">
        <v>10375</v>
      </c>
      <c r="B394" t="s">
        <v>13851</v>
      </c>
      <c r="C394" t="s">
        <v>12828</v>
      </c>
      <c r="D394" s="5">
        <v>239</v>
      </c>
      <c r="E394" s="5">
        <v>239</v>
      </c>
      <c r="F394" s="3">
        <v>0</v>
      </c>
      <c r="G394" s="17">
        <v>4.3</v>
      </c>
      <c r="H394">
        <v>7</v>
      </c>
    </row>
    <row r="395" spans="1:8" x14ac:dyDescent="0.3">
      <c r="A395" t="s">
        <v>10455</v>
      </c>
      <c r="B395" t="s">
        <v>13859</v>
      </c>
      <c r="C395" t="s">
        <v>12828</v>
      </c>
      <c r="D395" s="5">
        <v>1199</v>
      </c>
      <c r="E395" s="5">
        <v>3500</v>
      </c>
      <c r="F395" s="3">
        <v>0.66</v>
      </c>
      <c r="G395" s="17">
        <v>4.3</v>
      </c>
      <c r="H395">
        <v>1802</v>
      </c>
    </row>
    <row r="396" spans="1:8" x14ac:dyDescent="0.3">
      <c r="A396" t="s">
        <v>10495</v>
      </c>
      <c r="B396" t="s">
        <v>13863</v>
      </c>
      <c r="C396" t="s">
        <v>12828</v>
      </c>
      <c r="D396" s="5">
        <v>14499</v>
      </c>
      <c r="E396" s="5">
        <v>23559</v>
      </c>
      <c r="F396" s="3">
        <v>0.38</v>
      </c>
      <c r="G396" s="17">
        <v>4.3</v>
      </c>
      <c r="H396">
        <v>2026</v>
      </c>
    </row>
    <row r="397" spans="1:8" x14ac:dyDescent="0.3">
      <c r="A397" t="s">
        <v>10505</v>
      </c>
      <c r="B397" t="s">
        <v>13864</v>
      </c>
      <c r="C397" t="s">
        <v>12828</v>
      </c>
      <c r="D397" s="5">
        <v>950</v>
      </c>
      <c r="E397" s="5">
        <v>1599</v>
      </c>
      <c r="F397" s="3">
        <v>0.41</v>
      </c>
      <c r="G397" s="17">
        <v>4.3</v>
      </c>
      <c r="H397">
        <v>5911</v>
      </c>
    </row>
    <row r="398" spans="1:8" x14ac:dyDescent="0.3">
      <c r="A398" t="s">
        <v>10565</v>
      </c>
      <c r="B398" t="s">
        <v>13869</v>
      </c>
      <c r="C398" t="s">
        <v>12828</v>
      </c>
      <c r="D398" s="5">
        <v>9799</v>
      </c>
      <c r="E398" s="5">
        <v>12150</v>
      </c>
      <c r="F398" s="3">
        <v>0.19</v>
      </c>
      <c r="G398" s="17">
        <v>4.3</v>
      </c>
      <c r="H398">
        <v>13251</v>
      </c>
    </row>
    <row r="399" spans="1:8" x14ac:dyDescent="0.3">
      <c r="A399" t="s">
        <v>10676</v>
      </c>
      <c r="B399" t="s">
        <v>13879</v>
      </c>
      <c r="C399" t="s">
        <v>12828</v>
      </c>
      <c r="D399" s="5">
        <v>2903</v>
      </c>
      <c r="E399" s="5">
        <v>3295</v>
      </c>
      <c r="F399" s="3">
        <v>0.12</v>
      </c>
      <c r="G399" s="17">
        <v>4.3</v>
      </c>
      <c r="H399">
        <v>2299</v>
      </c>
    </row>
    <row r="400" spans="1:8" x14ac:dyDescent="0.3">
      <c r="A400" t="s">
        <v>10818</v>
      </c>
      <c r="B400" t="s">
        <v>13893</v>
      </c>
      <c r="C400" t="s">
        <v>12828</v>
      </c>
      <c r="D400" s="5">
        <v>3711</v>
      </c>
      <c r="E400" s="5">
        <v>4495</v>
      </c>
      <c r="F400" s="3">
        <v>0.17</v>
      </c>
      <c r="G400" s="17">
        <v>4.3</v>
      </c>
      <c r="H400">
        <v>356</v>
      </c>
    </row>
    <row r="401" spans="1:8" x14ac:dyDescent="0.3">
      <c r="A401" t="s">
        <v>10869</v>
      </c>
      <c r="B401" t="s">
        <v>13879</v>
      </c>
      <c r="C401" t="s">
        <v>12828</v>
      </c>
      <c r="D401" s="5">
        <v>3349</v>
      </c>
      <c r="E401" s="5">
        <v>3995</v>
      </c>
      <c r="F401" s="3">
        <v>0.16</v>
      </c>
      <c r="G401" s="17">
        <v>4.3</v>
      </c>
      <c r="H401">
        <v>1954</v>
      </c>
    </row>
    <row r="402" spans="1:8" x14ac:dyDescent="0.3">
      <c r="A402" t="s">
        <v>11001</v>
      </c>
      <c r="B402" t="s">
        <v>13910</v>
      </c>
      <c r="C402" t="s">
        <v>12828</v>
      </c>
      <c r="D402" s="5">
        <v>2092</v>
      </c>
      <c r="E402" s="5">
        <v>4600</v>
      </c>
      <c r="F402" s="3">
        <v>0.55000000000000004</v>
      </c>
      <c r="G402" s="17">
        <v>4.3</v>
      </c>
      <c r="H402">
        <v>562</v>
      </c>
    </row>
    <row r="403" spans="1:8" x14ac:dyDescent="0.3">
      <c r="A403" t="s">
        <v>11171</v>
      </c>
      <c r="B403" t="s">
        <v>13927</v>
      </c>
      <c r="C403" t="s">
        <v>12828</v>
      </c>
      <c r="D403" s="5">
        <v>8499</v>
      </c>
      <c r="E403" s="5">
        <v>16490</v>
      </c>
      <c r="F403" s="3">
        <v>0.48</v>
      </c>
      <c r="G403" s="17">
        <v>4.3</v>
      </c>
      <c r="H403">
        <v>97</v>
      </c>
    </row>
    <row r="404" spans="1:8" x14ac:dyDescent="0.3">
      <c r="A404" t="s">
        <v>11181</v>
      </c>
      <c r="B404" t="s">
        <v>13928</v>
      </c>
      <c r="C404" t="s">
        <v>12828</v>
      </c>
      <c r="D404" s="5">
        <v>949</v>
      </c>
      <c r="E404" s="5">
        <v>975</v>
      </c>
      <c r="F404" s="3">
        <v>0.03</v>
      </c>
      <c r="G404" s="17">
        <v>4.3</v>
      </c>
      <c r="H404">
        <v>7223</v>
      </c>
    </row>
    <row r="405" spans="1:8" x14ac:dyDescent="0.3">
      <c r="A405" t="s">
        <v>11201</v>
      </c>
      <c r="B405" t="s">
        <v>13930</v>
      </c>
      <c r="C405" t="s">
        <v>12828</v>
      </c>
      <c r="D405" s="5">
        <v>635</v>
      </c>
      <c r="E405" s="5">
        <v>635</v>
      </c>
      <c r="F405" s="3">
        <v>0</v>
      </c>
      <c r="G405" s="17">
        <v>4.3</v>
      </c>
      <c r="H405">
        <v>4570</v>
      </c>
    </row>
    <row r="406" spans="1:8" x14ac:dyDescent="0.3">
      <c r="A406" t="s">
        <v>11382</v>
      </c>
      <c r="B406" t="s">
        <v>13946</v>
      </c>
      <c r="C406" t="s">
        <v>12828</v>
      </c>
      <c r="D406" s="5">
        <v>2899</v>
      </c>
      <c r="E406" s="5">
        <v>4005</v>
      </c>
      <c r="F406" s="3">
        <v>0.28000000000000003</v>
      </c>
      <c r="G406" s="17">
        <v>4.3</v>
      </c>
      <c r="H406">
        <v>7140</v>
      </c>
    </row>
    <row r="407" spans="1:8" x14ac:dyDescent="0.3">
      <c r="A407" t="s">
        <v>11704</v>
      </c>
      <c r="B407" t="s">
        <v>13978</v>
      </c>
      <c r="C407" t="s">
        <v>12828</v>
      </c>
      <c r="D407" s="5">
        <v>42990</v>
      </c>
      <c r="E407" s="5">
        <v>75990</v>
      </c>
      <c r="F407" s="3">
        <v>0.43</v>
      </c>
      <c r="G407" s="17">
        <v>4.3</v>
      </c>
      <c r="H407">
        <v>3231</v>
      </c>
    </row>
    <row r="408" spans="1:8" x14ac:dyDescent="0.3">
      <c r="A408" t="s">
        <v>11868</v>
      </c>
      <c r="B408" t="s">
        <v>13994</v>
      </c>
      <c r="C408" t="s">
        <v>12828</v>
      </c>
      <c r="D408" s="5">
        <v>499</v>
      </c>
      <c r="E408" s="5">
        <v>999</v>
      </c>
      <c r="F408" s="3">
        <v>0.5</v>
      </c>
      <c r="G408" s="17">
        <v>4.3</v>
      </c>
      <c r="H408">
        <v>1436</v>
      </c>
    </row>
    <row r="409" spans="1:8" x14ac:dyDescent="0.3">
      <c r="A409" t="s">
        <v>11918</v>
      </c>
      <c r="B409" t="s">
        <v>13999</v>
      </c>
      <c r="C409" t="s">
        <v>12828</v>
      </c>
      <c r="D409" s="5">
        <v>279</v>
      </c>
      <c r="E409" s="5">
        <v>699</v>
      </c>
      <c r="F409" s="3">
        <v>0.6</v>
      </c>
      <c r="G409" s="17">
        <v>4.3</v>
      </c>
      <c r="H409">
        <v>2326</v>
      </c>
    </row>
    <row r="410" spans="1:8" x14ac:dyDescent="0.3">
      <c r="A410" t="s">
        <v>11939</v>
      </c>
      <c r="B410" t="s">
        <v>14001</v>
      </c>
      <c r="C410" t="s">
        <v>12828</v>
      </c>
      <c r="D410" s="5">
        <v>889</v>
      </c>
      <c r="E410" s="5">
        <v>1295</v>
      </c>
      <c r="F410" s="3">
        <v>0.31</v>
      </c>
      <c r="G410" s="17">
        <v>4.3</v>
      </c>
      <c r="H410">
        <v>6400</v>
      </c>
    </row>
    <row r="411" spans="1:8" x14ac:dyDescent="0.3">
      <c r="A411" t="s">
        <v>12039</v>
      </c>
      <c r="B411" t="s">
        <v>14011</v>
      </c>
      <c r="C411" t="s">
        <v>12828</v>
      </c>
      <c r="D411" s="5">
        <v>1110</v>
      </c>
      <c r="E411" s="5">
        <v>1599</v>
      </c>
      <c r="F411" s="3">
        <v>0.31</v>
      </c>
      <c r="G411" s="17">
        <v>4.3</v>
      </c>
      <c r="H411">
        <v>4022</v>
      </c>
    </row>
    <row r="412" spans="1:8" x14ac:dyDescent="0.3">
      <c r="A412" t="s">
        <v>12059</v>
      </c>
      <c r="B412" t="s">
        <v>14013</v>
      </c>
      <c r="C412" t="s">
        <v>12828</v>
      </c>
      <c r="D412" s="5">
        <v>759</v>
      </c>
      <c r="E412" s="5">
        <v>1999</v>
      </c>
      <c r="F412" s="3">
        <v>0.62</v>
      </c>
      <c r="G412" s="17">
        <v>4.3</v>
      </c>
      <c r="H412">
        <v>532</v>
      </c>
    </row>
    <row r="413" spans="1:8" x14ac:dyDescent="0.3">
      <c r="A413" t="s">
        <v>12149</v>
      </c>
      <c r="B413" t="s">
        <v>14022</v>
      </c>
      <c r="C413" t="s">
        <v>12828</v>
      </c>
      <c r="D413" s="5">
        <v>1260</v>
      </c>
      <c r="E413" s="5">
        <v>2299</v>
      </c>
      <c r="F413" s="3">
        <v>0.45</v>
      </c>
      <c r="G413" s="17">
        <v>4.3</v>
      </c>
      <c r="H413">
        <v>55</v>
      </c>
    </row>
    <row r="414" spans="1:8" x14ac:dyDescent="0.3">
      <c r="A414" t="s">
        <v>12240</v>
      </c>
      <c r="B414" t="s">
        <v>14031</v>
      </c>
      <c r="C414" t="s">
        <v>12828</v>
      </c>
      <c r="D414" s="5">
        <v>3290</v>
      </c>
      <c r="E414" s="5">
        <v>5799</v>
      </c>
      <c r="F414" s="3">
        <v>0.43</v>
      </c>
      <c r="G414" s="17">
        <v>4.3</v>
      </c>
      <c r="H414">
        <v>168</v>
      </c>
    </row>
    <row r="415" spans="1:8" x14ac:dyDescent="0.3">
      <c r="A415" t="s">
        <v>12290</v>
      </c>
      <c r="B415" t="s">
        <v>14036</v>
      </c>
      <c r="C415" t="s">
        <v>12828</v>
      </c>
      <c r="D415" s="5">
        <v>8699</v>
      </c>
      <c r="E415" s="5">
        <v>13049</v>
      </c>
      <c r="F415" s="3">
        <v>0.33</v>
      </c>
      <c r="G415" s="17">
        <v>4.3</v>
      </c>
      <c r="H415">
        <v>5891</v>
      </c>
    </row>
    <row r="416" spans="1:8" x14ac:dyDescent="0.3">
      <c r="A416" t="s">
        <v>12381</v>
      </c>
      <c r="B416" t="s">
        <v>14045</v>
      </c>
      <c r="C416" t="s">
        <v>12828</v>
      </c>
      <c r="D416" s="5">
        <v>445</v>
      </c>
      <c r="E416" s="5">
        <v>999</v>
      </c>
      <c r="F416" s="3">
        <v>0.55000000000000004</v>
      </c>
      <c r="G416" s="17">
        <v>4.3</v>
      </c>
      <c r="H416">
        <v>229</v>
      </c>
    </row>
    <row r="417" spans="1:8" x14ac:dyDescent="0.3">
      <c r="A417" t="s">
        <v>12492</v>
      </c>
      <c r="B417" t="s">
        <v>14056</v>
      </c>
      <c r="C417" t="s">
        <v>12828</v>
      </c>
      <c r="D417" s="5">
        <v>5999</v>
      </c>
      <c r="E417" s="5">
        <v>11495</v>
      </c>
      <c r="F417" s="3">
        <v>0.48</v>
      </c>
      <c r="G417" s="17">
        <v>4.3</v>
      </c>
      <c r="H417">
        <v>534</v>
      </c>
    </row>
    <row r="418" spans="1:8" x14ac:dyDescent="0.3">
      <c r="A418" t="s">
        <v>12612</v>
      </c>
      <c r="B418" t="s">
        <v>14067</v>
      </c>
      <c r="C418" t="s">
        <v>12828</v>
      </c>
      <c r="D418" s="5">
        <v>253</v>
      </c>
      <c r="E418" s="5">
        <v>500</v>
      </c>
      <c r="F418" s="3">
        <v>0.49</v>
      </c>
      <c r="G418" s="17">
        <v>4.3</v>
      </c>
      <c r="H418">
        <v>2664</v>
      </c>
    </row>
    <row r="419" spans="1:8" x14ac:dyDescent="0.3">
      <c r="A419" t="s">
        <v>12643</v>
      </c>
      <c r="B419" t="s">
        <v>14070</v>
      </c>
      <c r="C419" t="s">
        <v>12828</v>
      </c>
      <c r="D419" s="5">
        <v>457</v>
      </c>
      <c r="E419" s="5">
        <v>799</v>
      </c>
      <c r="F419" s="3">
        <v>0.43</v>
      </c>
      <c r="G419" s="17">
        <v>4.3</v>
      </c>
      <c r="H419">
        <v>1868</v>
      </c>
    </row>
    <row r="420" spans="1:8" x14ac:dyDescent="0.3">
      <c r="A420" t="s">
        <v>12813</v>
      </c>
      <c r="B420" t="s">
        <v>14087</v>
      </c>
      <c r="C420" t="s">
        <v>12828</v>
      </c>
      <c r="D420" s="5">
        <v>2863</v>
      </c>
      <c r="E420" s="5">
        <v>3690</v>
      </c>
      <c r="F420" s="3">
        <v>0.22</v>
      </c>
      <c r="G420" s="17">
        <v>4.3</v>
      </c>
      <c r="H420">
        <v>6987</v>
      </c>
    </row>
    <row r="421" spans="1:8" x14ac:dyDescent="0.3">
      <c r="A421" t="s">
        <v>16</v>
      </c>
      <c r="B421" t="s">
        <v>12841</v>
      </c>
      <c r="C421" t="s">
        <v>12824</v>
      </c>
      <c r="D421" s="5">
        <v>399</v>
      </c>
      <c r="E421" s="5">
        <v>1099</v>
      </c>
      <c r="F421" s="3">
        <v>0.64</v>
      </c>
      <c r="G421" s="17">
        <v>4.2</v>
      </c>
      <c r="H421" s="5">
        <v>24269</v>
      </c>
    </row>
    <row r="422" spans="1:8" x14ac:dyDescent="0.3">
      <c r="A422" t="s">
        <v>47</v>
      </c>
      <c r="B422" t="s">
        <v>12844</v>
      </c>
      <c r="C422" t="s">
        <v>12824</v>
      </c>
      <c r="D422" s="5">
        <v>329</v>
      </c>
      <c r="E422" s="5">
        <v>699</v>
      </c>
      <c r="F422" s="3">
        <v>0.53</v>
      </c>
      <c r="G422" s="17">
        <v>4.2</v>
      </c>
      <c r="H422" s="5">
        <v>94363</v>
      </c>
    </row>
    <row r="423" spans="1:8" x14ac:dyDescent="0.3">
      <c r="A423" t="s">
        <v>57</v>
      </c>
      <c r="B423" t="s">
        <v>12845</v>
      </c>
      <c r="C423" t="s">
        <v>12824</v>
      </c>
      <c r="D423" s="5">
        <v>154</v>
      </c>
      <c r="E423" s="5">
        <v>399</v>
      </c>
      <c r="F423" s="3">
        <v>0.61</v>
      </c>
      <c r="G423" s="17">
        <v>4.2</v>
      </c>
      <c r="H423" s="5">
        <v>16905</v>
      </c>
    </row>
    <row r="424" spans="1:8" x14ac:dyDescent="0.3">
      <c r="A424" t="s">
        <v>97</v>
      </c>
      <c r="B424" t="s">
        <v>12849</v>
      </c>
      <c r="C424" t="s">
        <v>12824</v>
      </c>
      <c r="D424" s="5">
        <v>499</v>
      </c>
      <c r="E424" s="5">
        <v>999</v>
      </c>
      <c r="F424" s="3">
        <v>0.5</v>
      </c>
      <c r="G424" s="17">
        <v>4.2</v>
      </c>
      <c r="H424" s="5">
        <v>179691</v>
      </c>
    </row>
    <row r="425" spans="1:8" x14ac:dyDescent="0.3">
      <c r="A425" t="s">
        <v>123</v>
      </c>
      <c r="B425" t="s">
        <v>12851</v>
      </c>
      <c r="C425" t="s">
        <v>12824</v>
      </c>
      <c r="D425" s="5">
        <v>299</v>
      </c>
      <c r="E425" s="5">
        <v>799</v>
      </c>
      <c r="F425" s="3">
        <v>0.63</v>
      </c>
      <c r="G425" s="17">
        <v>4.2</v>
      </c>
      <c r="H425" s="5">
        <v>94363</v>
      </c>
    </row>
    <row r="426" spans="1:8" x14ac:dyDescent="0.3">
      <c r="A426" t="s">
        <v>139</v>
      </c>
      <c r="B426" t="s">
        <v>12853</v>
      </c>
      <c r="C426" t="s">
        <v>12824</v>
      </c>
      <c r="D426" s="5">
        <v>350</v>
      </c>
      <c r="E426" s="5">
        <v>899</v>
      </c>
      <c r="F426" s="3">
        <v>0.61</v>
      </c>
      <c r="G426" s="17">
        <v>4.2</v>
      </c>
      <c r="H426" s="5">
        <v>2262</v>
      </c>
    </row>
    <row r="427" spans="1:8" x14ac:dyDescent="0.3">
      <c r="A427" t="s">
        <v>168</v>
      </c>
      <c r="B427" t="s">
        <v>12856</v>
      </c>
      <c r="C427" t="s">
        <v>12825</v>
      </c>
      <c r="D427" s="5">
        <v>13999</v>
      </c>
      <c r="E427" s="5">
        <v>24999</v>
      </c>
      <c r="F427" s="3">
        <v>0.44</v>
      </c>
      <c r="G427" s="17">
        <v>4.2</v>
      </c>
      <c r="H427" s="5">
        <v>32840</v>
      </c>
    </row>
    <row r="428" spans="1:8" x14ac:dyDescent="0.3">
      <c r="A428" t="s">
        <v>254</v>
      </c>
      <c r="B428" t="s">
        <v>12864</v>
      </c>
      <c r="C428" t="s">
        <v>12825</v>
      </c>
      <c r="D428" s="5">
        <v>199</v>
      </c>
      <c r="E428" s="5">
        <v>699</v>
      </c>
      <c r="F428" s="3">
        <v>0.72</v>
      </c>
      <c r="G428" s="17">
        <v>4.2</v>
      </c>
      <c r="H428" s="5">
        <v>12153</v>
      </c>
    </row>
    <row r="429" spans="1:8" x14ac:dyDescent="0.3">
      <c r="A429" t="s">
        <v>264</v>
      </c>
      <c r="B429" t="s">
        <v>12865</v>
      </c>
      <c r="C429" t="s">
        <v>12825</v>
      </c>
      <c r="D429" s="5">
        <v>14999</v>
      </c>
      <c r="E429" s="5">
        <v>19999</v>
      </c>
      <c r="F429" s="3">
        <v>0.25</v>
      </c>
      <c r="G429" s="17">
        <v>4.2</v>
      </c>
      <c r="H429" s="5">
        <v>34899</v>
      </c>
    </row>
    <row r="430" spans="1:8" x14ac:dyDescent="0.3">
      <c r="A430" t="s">
        <v>380</v>
      </c>
      <c r="B430" t="s">
        <v>12877</v>
      </c>
      <c r="C430" t="s">
        <v>12825</v>
      </c>
      <c r="D430" s="5">
        <v>32999</v>
      </c>
      <c r="E430" s="5">
        <v>45999</v>
      </c>
      <c r="F430" s="3">
        <v>0.28000000000000003</v>
      </c>
      <c r="G430" s="17">
        <v>4.2</v>
      </c>
      <c r="H430" s="5">
        <v>7298</v>
      </c>
    </row>
    <row r="431" spans="1:8" x14ac:dyDescent="0.3">
      <c r="A431" t="s">
        <v>390</v>
      </c>
      <c r="B431" t="s">
        <v>12878</v>
      </c>
      <c r="C431" t="s">
        <v>12824</v>
      </c>
      <c r="D431" s="5">
        <v>970</v>
      </c>
      <c r="E431" s="5">
        <v>1999</v>
      </c>
      <c r="F431" s="3">
        <v>0.51</v>
      </c>
      <c r="G431" s="17">
        <v>4.2</v>
      </c>
      <c r="H431" s="5">
        <v>462</v>
      </c>
    </row>
    <row r="432" spans="1:8" x14ac:dyDescent="0.3">
      <c r="A432" t="s">
        <v>420</v>
      </c>
      <c r="B432" t="s">
        <v>12881</v>
      </c>
      <c r="C432" t="s">
        <v>12824</v>
      </c>
      <c r="D432" s="5">
        <v>399</v>
      </c>
      <c r="E432" s="5">
        <v>1099</v>
      </c>
      <c r="F432" s="3">
        <v>0.64</v>
      </c>
      <c r="G432" s="17">
        <v>4.2</v>
      </c>
      <c r="H432" s="5">
        <v>24269</v>
      </c>
    </row>
    <row r="433" spans="1:8" x14ac:dyDescent="0.3">
      <c r="A433" t="s">
        <v>476</v>
      </c>
      <c r="B433" t="s">
        <v>12888</v>
      </c>
      <c r="C433" t="s">
        <v>12824</v>
      </c>
      <c r="D433" s="5">
        <v>199</v>
      </c>
      <c r="E433" s="5">
        <v>395</v>
      </c>
      <c r="F433" s="3">
        <v>0.5</v>
      </c>
      <c r="G433" s="17">
        <v>4.2</v>
      </c>
      <c r="H433" s="5">
        <v>92595</v>
      </c>
    </row>
    <row r="434" spans="1:8" x14ac:dyDescent="0.3">
      <c r="A434" t="s">
        <v>496</v>
      </c>
      <c r="B434" t="s">
        <v>12890</v>
      </c>
      <c r="C434" t="s">
        <v>12824</v>
      </c>
      <c r="D434" s="5">
        <v>179</v>
      </c>
      <c r="E434" s="5">
        <v>500</v>
      </c>
      <c r="F434" s="3">
        <v>0.64</v>
      </c>
      <c r="G434" s="17">
        <v>4.2</v>
      </c>
      <c r="H434" s="5">
        <v>92595</v>
      </c>
    </row>
    <row r="435" spans="1:8" x14ac:dyDescent="0.3">
      <c r="A435" t="s">
        <v>511</v>
      </c>
      <c r="B435" t="s">
        <v>12892</v>
      </c>
      <c r="C435" t="s">
        <v>12825</v>
      </c>
      <c r="D435" s="5">
        <v>6999</v>
      </c>
      <c r="E435" s="5">
        <v>12999</v>
      </c>
      <c r="F435" s="3">
        <v>0.46</v>
      </c>
      <c r="G435" s="17">
        <v>4.2</v>
      </c>
      <c r="H435" s="5">
        <v>4003</v>
      </c>
    </row>
    <row r="436" spans="1:8" x14ac:dyDescent="0.3">
      <c r="A436" t="s">
        <v>542</v>
      </c>
      <c r="B436" t="s">
        <v>12894</v>
      </c>
      <c r="C436" t="s">
        <v>12824</v>
      </c>
      <c r="D436" s="5">
        <v>649</v>
      </c>
      <c r="E436" s="5">
        <v>1399</v>
      </c>
      <c r="F436" s="3">
        <v>0.54</v>
      </c>
      <c r="G436" s="17">
        <v>4.2</v>
      </c>
      <c r="H436" s="5">
        <v>179691</v>
      </c>
    </row>
    <row r="437" spans="1:8" x14ac:dyDescent="0.3">
      <c r="A437" t="s">
        <v>547</v>
      </c>
      <c r="B437" t="s">
        <v>12865</v>
      </c>
      <c r="C437" t="s">
        <v>12825</v>
      </c>
      <c r="D437" s="5">
        <v>15999</v>
      </c>
      <c r="E437" s="5">
        <v>21999</v>
      </c>
      <c r="F437" s="3">
        <v>0.27</v>
      </c>
      <c r="G437" s="17">
        <v>4.2</v>
      </c>
      <c r="H437" s="5">
        <v>34899</v>
      </c>
    </row>
    <row r="438" spans="1:8" x14ac:dyDescent="0.3">
      <c r="A438" t="s">
        <v>552</v>
      </c>
      <c r="B438" t="s">
        <v>12895</v>
      </c>
      <c r="C438" t="s">
        <v>12824</v>
      </c>
      <c r="D438" s="5">
        <v>348</v>
      </c>
      <c r="E438" s="5">
        <v>1499</v>
      </c>
      <c r="F438" s="3">
        <v>0.77</v>
      </c>
      <c r="G438" s="17">
        <v>4.2</v>
      </c>
      <c r="H438" s="5">
        <v>656</v>
      </c>
    </row>
    <row r="439" spans="1:8" x14ac:dyDescent="0.3">
      <c r="A439" t="s">
        <v>602</v>
      </c>
      <c r="B439" t="s">
        <v>12900</v>
      </c>
      <c r="C439" t="s">
        <v>12824</v>
      </c>
      <c r="D439" s="5">
        <v>329</v>
      </c>
      <c r="E439" s="5">
        <v>845</v>
      </c>
      <c r="F439" s="3">
        <v>0.61</v>
      </c>
      <c r="G439" s="17">
        <v>4.2</v>
      </c>
      <c r="H439" s="5">
        <v>29746</v>
      </c>
    </row>
    <row r="440" spans="1:8" x14ac:dyDescent="0.3">
      <c r="A440" t="s">
        <v>612</v>
      </c>
      <c r="B440" t="s">
        <v>12901</v>
      </c>
      <c r="C440" t="s">
        <v>12825</v>
      </c>
      <c r="D440" s="5">
        <v>13999</v>
      </c>
      <c r="E440" s="5">
        <v>24999</v>
      </c>
      <c r="F440" s="3">
        <v>0.44</v>
      </c>
      <c r="G440" s="17">
        <v>4.2</v>
      </c>
      <c r="H440" s="5">
        <v>45238</v>
      </c>
    </row>
    <row r="441" spans="1:8" x14ac:dyDescent="0.3">
      <c r="A441" t="s">
        <v>647</v>
      </c>
      <c r="B441" t="s">
        <v>12904</v>
      </c>
      <c r="C441" t="s">
        <v>12825</v>
      </c>
      <c r="D441" s="5">
        <v>1599</v>
      </c>
      <c r="E441" s="5">
        <v>2999</v>
      </c>
      <c r="F441" s="3">
        <v>0.47</v>
      </c>
      <c r="G441" s="17">
        <v>4.2</v>
      </c>
      <c r="H441" s="5">
        <v>2727</v>
      </c>
    </row>
    <row r="442" spans="1:8" x14ac:dyDescent="0.3">
      <c r="A442" t="s">
        <v>688</v>
      </c>
      <c r="B442" t="s">
        <v>12908</v>
      </c>
      <c r="C442" t="s">
        <v>12825</v>
      </c>
      <c r="D442" s="5">
        <v>26999</v>
      </c>
      <c r="E442" s="5">
        <v>42999</v>
      </c>
      <c r="F442" s="3">
        <v>0.37</v>
      </c>
      <c r="G442" s="17">
        <v>4.2</v>
      </c>
      <c r="H442" s="5">
        <v>45238</v>
      </c>
    </row>
    <row r="443" spans="1:8" x14ac:dyDescent="0.3">
      <c r="A443" t="s">
        <v>763</v>
      </c>
      <c r="B443" t="s">
        <v>12915</v>
      </c>
      <c r="C443" t="s">
        <v>12824</v>
      </c>
      <c r="D443" s="5">
        <v>399</v>
      </c>
      <c r="E443" s="5">
        <v>1099</v>
      </c>
      <c r="F443" s="3">
        <v>0.64</v>
      </c>
      <c r="G443" s="17">
        <v>4.2</v>
      </c>
      <c r="H443" s="5">
        <v>24269</v>
      </c>
    </row>
    <row r="444" spans="1:8" x14ac:dyDescent="0.3">
      <c r="A444" t="s">
        <v>795</v>
      </c>
      <c r="B444" t="s">
        <v>12919</v>
      </c>
      <c r="C444" t="s">
        <v>12824</v>
      </c>
      <c r="D444" s="5">
        <v>325</v>
      </c>
      <c r="E444" s="5">
        <v>1299</v>
      </c>
      <c r="F444" s="3">
        <v>0.75</v>
      </c>
      <c r="G444" s="17">
        <v>4.2</v>
      </c>
      <c r="H444" s="5">
        <v>10576</v>
      </c>
    </row>
    <row r="445" spans="1:8" x14ac:dyDescent="0.3">
      <c r="A445" t="s">
        <v>805</v>
      </c>
      <c r="B445" t="s">
        <v>12920</v>
      </c>
      <c r="C445" t="s">
        <v>12825</v>
      </c>
      <c r="D445" s="5">
        <v>29999</v>
      </c>
      <c r="E445" s="5">
        <v>39999</v>
      </c>
      <c r="F445" s="3">
        <v>0.25</v>
      </c>
      <c r="G445" s="17">
        <v>4.2</v>
      </c>
      <c r="H445" s="5">
        <v>7298</v>
      </c>
    </row>
    <row r="446" spans="1:8" x14ac:dyDescent="0.3">
      <c r="A446" t="s">
        <v>830</v>
      </c>
      <c r="B446" t="s">
        <v>12923</v>
      </c>
      <c r="C446" t="s">
        <v>12824</v>
      </c>
      <c r="D446" s="5">
        <v>649</v>
      </c>
      <c r="E446" s="5">
        <v>1999</v>
      </c>
      <c r="F446" s="3">
        <v>0.68</v>
      </c>
      <c r="G446" s="17">
        <v>4.2</v>
      </c>
      <c r="H446" s="5">
        <v>24269</v>
      </c>
    </row>
    <row r="447" spans="1:8" x14ac:dyDescent="0.3">
      <c r="A447" t="s">
        <v>845</v>
      </c>
      <c r="B447" t="s">
        <v>12920</v>
      </c>
      <c r="C447" t="s">
        <v>12825</v>
      </c>
      <c r="D447" s="5">
        <v>24999</v>
      </c>
      <c r="E447" s="5">
        <v>31999</v>
      </c>
      <c r="F447" s="3">
        <v>0.22</v>
      </c>
      <c r="G447" s="17">
        <v>4.2</v>
      </c>
      <c r="H447" s="5">
        <v>34899</v>
      </c>
    </row>
    <row r="448" spans="1:8" x14ac:dyDescent="0.3">
      <c r="A448" t="s">
        <v>850</v>
      </c>
      <c r="B448" t="s">
        <v>12844</v>
      </c>
      <c r="C448" t="s">
        <v>12824</v>
      </c>
      <c r="D448" s="5">
        <v>299</v>
      </c>
      <c r="E448" s="5">
        <v>699</v>
      </c>
      <c r="F448" s="3">
        <v>0.56999999999999995</v>
      </c>
      <c r="G448" s="17">
        <v>4.2</v>
      </c>
      <c r="H448" s="5">
        <v>94363</v>
      </c>
    </row>
    <row r="449" spans="1:8" x14ac:dyDescent="0.3">
      <c r="A449" t="s">
        <v>864</v>
      </c>
      <c r="B449" t="s">
        <v>12926</v>
      </c>
      <c r="C449" t="s">
        <v>12825</v>
      </c>
      <c r="D449" s="5">
        <v>18990</v>
      </c>
      <c r="E449" s="5">
        <v>40990</v>
      </c>
      <c r="F449" s="3">
        <v>0.54</v>
      </c>
      <c r="G449" s="17">
        <v>4.2</v>
      </c>
      <c r="H449" s="5">
        <v>6659</v>
      </c>
    </row>
    <row r="450" spans="1:8" x14ac:dyDescent="0.3">
      <c r="A450" t="s">
        <v>952</v>
      </c>
      <c r="B450" t="s">
        <v>12935</v>
      </c>
      <c r="C450" t="s">
        <v>12825</v>
      </c>
      <c r="D450" s="5">
        <v>21999</v>
      </c>
      <c r="E450" s="5">
        <v>29999</v>
      </c>
      <c r="F450" s="3">
        <v>0.27</v>
      </c>
      <c r="G450" s="17">
        <v>4.2</v>
      </c>
      <c r="H450" s="5">
        <v>32840</v>
      </c>
    </row>
    <row r="451" spans="1:8" x14ac:dyDescent="0.3">
      <c r="A451" t="s">
        <v>958</v>
      </c>
      <c r="B451" t="s">
        <v>12936</v>
      </c>
      <c r="C451" t="s">
        <v>12824</v>
      </c>
      <c r="D451" s="5">
        <v>349</v>
      </c>
      <c r="E451" s="5">
        <v>999</v>
      </c>
      <c r="F451" s="3">
        <v>0.65</v>
      </c>
      <c r="G451" s="17">
        <v>4.2</v>
      </c>
      <c r="H451" s="5">
        <v>13120</v>
      </c>
    </row>
    <row r="452" spans="1:8" x14ac:dyDescent="0.3">
      <c r="A452" t="s">
        <v>978</v>
      </c>
      <c r="B452" t="s">
        <v>12938</v>
      </c>
      <c r="C452" t="s">
        <v>12824</v>
      </c>
      <c r="D452" s="5">
        <v>449</v>
      </c>
      <c r="E452" s="5">
        <v>1299</v>
      </c>
      <c r="F452" s="3">
        <v>0.65</v>
      </c>
      <c r="G452" s="17">
        <v>4.2</v>
      </c>
      <c r="H452" s="5">
        <v>24269</v>
      </c>
    </row>
    <row r="453" spans="1:8" x14ac:dyDescent="0.3">
      <c r="A453" t="s">
        <v>1133</v>
      </c>
      <c r="B453" t="s">
        <v>12954</v>
      </c>
      <c r="C453" t="s">
        <v>12825</v>
      </c>
      <c r="D453" s="5">
        <v>32999</v>
      </c>
      <c r="E453" s="5">
        <v>44999</v>
      </c>
      <c r="F453" s="3">
        <v>0.27</v>
      </c>
      <c r="G453" s="17">
        <v>4.2</v>
      </c>
      <c r="H453" s="5">
        <v>45238</v>
      </c>
    </row>
    <row r="454" spans="1:8" x14ac:dyDescent="0.3">
      <c r="A454" t="s">
        <v>1158</v>
      </c>
      <c r="B454" t="s">
        <v>12957</v>
      </c>
      <c r="C454" t="s">
        <v>12825</v>
      </c>
      <c r="D454" s="5">
        <v>9999</v>
      </c>
      <c r="E454" s="5">
        <v>27990</v>
      </c>
      <c r="F454" s="3">
        <v>0.64</v>
      </c>
      <c r="G454" s="17">
        <v>4.2</v>
      </c>
      <c r="H454" s="5">
        <v>1269</v>
      </c>
    </row>
    <row r="455" spans="1:8" x14ac:dyDescent="0.3">
      <c r="A455" t="s">
        <v>1168</v>
      </c>
      <c r="B455" t="s">
        <v>12958</v>
      </c>
      <c r="C455" t="s">
        <v>12825</v>
      </c>
      <c r="D455" s="5">
        <v>349</v>
      </c>
      <c r="E455" s="5">
        <v>599</v>
      </c>
      <c r="F455" s="3">
        <v>0.42</v>
      </c>
      <c r="G455" s="17">
        <v>4.2</v>
      </c>
      <c r="H455" s="5">
        <v>284</v>
      </c>
    </row>
    <row r="456" spans="1:8" x14ac:dyDescent="0.3">
      <c r="A456" t="s">
        <v>1219</v>
      </c>
      <c r="B456" t="s">
        <v>12964</v>
      </c>
      <c r="C456" t="s">
        <v>12824</v>
      </c>
      <c r="D456" s="5">
        <v>689</v>
      </c>
      <c r="E456" s="5">
        <v>1500</v>
      </c>
      <c r="F456" s="3">
        <v>0.54</v>
      </c>
      <c r="G456" s="17">
        <v>4.2</v>
      </c>
      <c r="H456" s="5">
        <v>42301</v>
      </c>
    </row>
    <row r="457" spans="1:8" x14ac:dyDescent="0.3">
      <c r="A457" t="s">
        <v>1294</v>
      </c>
      <c r="B457" t="s">
        <v>12973</v>
      </c>
      <c r="C457" t="s">
        <v>12824</v>
      </c>
      <c r="D457" s="5">
        <v>749</v>
      </c>
      <c r="E457" s="5">
        <v>1339</v>
      </c>
      <c r="F457" s="3">
        <v>0.44</v>
      </c>
      <c r="G457" s="17">
        <v>4.2</v>
      </c>
      <c r="H457" s="5">
        <v>179692</v>
      </c>
    </row>
    <row r="458" spans="1:8" x14ac:dyDescent="0.3">
      <c r="A458" t="s">
        <v>1299</v>
      </c>
      <c r="B458" t="s">
        <v>12974</v>
      </c>
      <c r="C458" t="s">
        <v>12825</v>
      </c>
      <c r="D458" s="5">
        <v>9999</v>
      </c>
      <c r="E458" s="5">
        <v>12999</v>
      </c>
      <c r="F458" s="3">
        <v>0.23</v>
      </c>
      <c r="G458" s="17">
        <v>4.2</v>
      </c>
      <c r="H458" s="5">
        <v>6088</v>
      </c>
    </row>
    <row r="459" spans="1:8" x14ac:dyDescent="0.3">
      <c r="A459" t="s">
        <v>1328</v>
      </c>
      <c r="B459" t="s">
        <v>12976</v>
      </c>
      <c r="C459" t="s">
        <v>12824</v>
      </c>
      <c r="D459" s="5">
        <v>499</v>
      </c>
      <c r="E459" s="5">
        <v>899</v>
      </c>
      <c r="F459" s="3">
        <v>0.44</v>
      </c>
      <c r="G459" s="17">
        <v>4.2</v>
      </c>
      <c r="H459" s="5">
        <v>919</v>
      </c>
    </row>
    <row r="460" spans="1:8" x14ac:dyDescent="0.3">
      <c r="A460" t="s">
        <v>1338</v>
      </c>
      <c r="B460" t="s">
        <v>12977</v>
      </c>
      <c r="C460" t="s">
        <v>12825</v>
      </c>
      <c r="D460" s="5">
        <v>416</v>
      </c>
      <c r="E460" s="5">
        <v>599</v>
      </c>
      <c r="F460" s="3">
        <v>0.31</v>
      </c>
      <c r="G460" s="17">
        <v>4.2</v>
      </c>
      <c r="H460" s="5">
        <v>30023</v>
      </c>
    </row>
    <row r="461" spans="1:8" x14ac:dyDescent="0.3">
      <c r="A461" t="s">
        <v>1349</v>
      </c>
      <c r="B461" t="s">
        <v>12978</v>
      </c>
      <c r="C461" t="s">
        <v>12824</v>
      </c>
      <c r="D461" s="5">
        <v>368</v>
      </c>
      <c r="E461" s="5">
        <v>699</v>
      </c>
      <c r="F461" s="3">
        <v>0.47</v>
      </c>
      <c r="G461" s="17">
        <v>4.2</v>
      </c>
      <c r="H461" s="5">
        <v>387</v>
      </c>
    </row>
    <row r="462" spans="1:8" x14ac:dyDescent="0.3">
      <c r="A462" t="s">
        <v>1495</v>
      </c>
      <c r="B462" t="s">
        <v>12994</v>
      </c>
      <c r="C462" t="s">
        <v>12824</v>
      </c>
      <c r="D462" s="5">
        <v>399</v>
      </c>
      <c r="E462" s="5">
        <v>1299</v>
      </c>
      <c r="F462" s="3">
        <v>0.69</v>
      </c>
      <c r="G462" s="17">
        <v>4.2</v>
      </c>
      <c r="H462" s="5">
        <v>13120</v>
      </c>
    </row>
    <row r="463" spans="1:8" x14ac:dyDescent="0.3">
      <c r="A463" t="s">
        <v>1680</v>
      </c>
      <c r="B463" t="s">
        <v>12977</v>
      </c>
      <c r="C463" t="s">
        <v>12825</v>
      </c>
      <c r="D463" s="5">
        <v>486</v>
      </c>
      <c r="E463" s="5">
        <v>1999</v>
      </c>
      <c r="F463" s="3">
        <v>0.76</v>
      </c>
      <c r="G463" s="17">
        <v>4.2</v>
      </c>
      <c r="H463" s="5">
        <v>30023</v>
      </c>
    </row>
    <row r="464" spans="1:8" x14ac:dyDescent="0.3">
      <c r="A464" t="s">
        <v>1685</v>
      </c>
      <c r="B464" t="s">
        <v>13014</v>
      </c>
      <c r="C464" t="s">
        <v>12825</v>
      </c>
      <c r="D464" s="5">
        <v>5699</v>
      </c>
      <c r="E464" s="5">
        <v>11000</v>
      </c>
      <c r="F464" s="3">
        <v>0.48</v>
      </c>
      <c r="G464" s="17">
        <v>4.2</v>
      </c>
      <c r="H464" s="5">
        <v>4003</v>
      </c>
    </row>
    <row r="465" spans="1:8" x14ac:dyDescent="0.3">
      <c r="A465" t="s">
        <v>1740</v>
      </c>
      <c r="B465" t="s">
        <v>13020</v>
      </c>
      <c r="C465" t="s">
        <v>12825</v>
      </c>
      <c r="D465" s="5">
        <v>24999</v>
      </c>
      <c r="E465" s="5">
        <v>35999</v>
      </c>
      <c r="F465" s="3">
        <v>0.31</v>
      </c>
      <c r="G465" s="17">
        <v>4.2</v>
      </c>
      <c r="H465" s="5">
        <v>32840</v>
      </c>
    </row>
    <row r="466" spans="1:8" x14ac:dyDescent="0.3">
      <c r="A466" t="s">
        <v>1825</v>
      </c>
      <c r="B466" t="s">
        <v>12913</v>
      </c>
      <c r="C466" t="s">
        <v>12825</v>
      </c>
      <c r="D466" s="5">
        <v>11990</v>
      </c>
      <c r="E466" s="5">
        <v>31990</v>
      </c>
      <c r="F466" s="3">
        <v>0.63</v>
      </c>
      <c r="G466" s="17">
        <v>4.2</v>
      </c>
      <c r="H466" s="5">
        <v>64</v>
      </c>
    </row>
    <row r="467" spans="1:8" x14ac:dyDescent="0.3">
      <c r="A467" t="s">
        <v>1889</v>
      </c>
      <c r="B467" t="s">
        <v>13035</v>
      </c>
      <c r="C467" t="s">
        <v>12824</v>
      </c>
      <c r="D467" s="5">
        <v>799</v>
      </c>
      <c r="E467" s="5">
        <v>1999</v>
      </c>
      <c r="F467" s="3">
        <v>0.6</v>
      </c>
      <c r="G467" s="17">
        <v>4.2</v>
      </c>
      <c r="H467" s="5">
        <v>8583</v>
      </c>
    </row>
    <row r="468" spans="1:8" x14ac:dyDescent="0.3">
      <c r="A468" t="s">
        <v>1960</v>
      </c>
      <c r="B468" t="s">
        <v>13041</v>
      </c>
      <c r="C468" t="s">
        <v>12824</v>
      </c>
      <c r="D468" s="5">
        <v>649</v>
      </c>
      <c r="E468" s="5">
        <v>1999</v>
      </c>
      <c r="F468" s="3">
        <v>0.68</v>
      </c>
      <c r="G468" s="17">
        <v>4.2</v>
      </c>
      <c r="H468" s="5">
        <v>24269</v>
      </c>
    </row>
    <row r="469" spans="1:8" x14ac:dyDescent="0.3">
      <c r="A469" t="s">
        <v>2026</v>
      </c>
      <c r="B469" t="s">
        <v>13048</v>
      </c>
      <c r="C469" t="s">
        <v>12825</v>
      </c>
      <c r="D469" s="5">
        <v>598</v>
      </c>
      <c r="E469" s="5">
        <v>4999</v>
      </c>
      <c r="F469" s="3">
        <v>0.88</v>
      </c>
      <c r="G469" s="17">
        <v>4.2</v>
      </c>
      <c r="H469" s="5">
        <v>910</v>
      </c>
    </row>
    <row r="470" spans="1:8" x14ac:dyDescent="0.3">
      <c r="A470" t="s">
        <v>2169</v>
      </c>
      <c r="B470" t="s">
        <v>13060</v>
      </c>
      <c r="C470" t="s">
        <v>12825</v>
      </c>
      <c r="D470" s="5">
        <v>199</v>
      </c>
      <c r="E470" s="5">
        <v>399</v>
      </c>
      <c r="F470" s="3">
        <v>0.5</v>
      </c>
      <c r="G470" s="17">
        <v>4.2</v>
      </c>
      <c r="H470" s="5">
        <v>1335</v>
      </c>
    </row>
    <row r="471" spans="1:8" x14ac:dyDescent="0.3">
      <c r="A471" t="s">
        <v>2198</v>
      </c>
      <c r="B471" t="s">
        <v>12900</v>
      </c>
      <c r="C471" t="s">
        <v>12824</v>
      </c>
      <c r="D471" s="5">
        <v>549</v>
      </c>
      <c r="E471" s="5">
        <v>995</v>
      </c>
      <c r="F471" s="3">
        <v>0.45</v>
      </c>
      <c r="G471" s="17">
        <v>4.2</v>
      </c>
      <c r="H471" s="5">
        <v>29746</v>
      </c>
    </row>
    <row r="472" spans="1:8" x14ac:dyDescent="0.3">
      <c r="A472" t="s">
        <v>2243</v>
      </c>
      <c r="B472" t="s">
        <v>13068</v>
      </c>
      <c r="C472" t="s">
        <v>12824</v>
      </c>
      <c r="D472" s="5">
        <v>299</v>
      </c>
      <c r="E472" s="5">
        <v>799</v>
      </c>
      <c r="F472" s="3">
        <v>0.63</v>
      </c>
      <c r="G472" s="17">
        <v>4.2</v>
      </c>
      <c r="H472" s="5">
        <v>2117</v>
      </c>
    </row>
    <row r="473" spans="1:8" x14ac:dyDescent="0.3">
      <c r="A473" t="s">
        <v>2272</v>
      </c>
      <c r="B473" t="s">
        <v>13072</v>
      </c>
      <c r="C473" t="s">
        <v>12825</v>
      </c>
      <c r="D473" s="5">
        <v>439</v>
      </c>
      <c r="E473" s="5">
        <v>758</v>
      </c>
      <c r="F473" s="3">
        <v>0.42</v>
      </c>
      <c r="G473" s="17">
        <v>4.2</v>
      </c>
      <c r="H473" s="5">
        <v>4296</v>
      </c>
    </row>
    <row r="474" spans="1:8" x14ac:dyDescent="0.3">
      <c r="A474" t="s">
        <v>2286</v>
      </c>
      <c r="B474" t="s">
        <v>13074</v>
      </c>
      <c r="C474" t="s">
        <v>12824</v>
      </c>
      <c r="D474" s="5">
        <v>299</v>
      </c>
      <c r="E474" s="5">
        <v>799</v>
      </c>
      <c r="F474" s="3">
        <v>0.63</v>
      </c>
      <c r="G474" s="17">
        <v>4.2</v>
      </c>
      <c r="H474" s="5">
        <v>94363</v>
      </c>
    </row>
    <row r="475" spans="1:8" x14ac:dyDescent="0.3">
      <c r="A475" t="s">
        <v>2291</v>
      </c>
      <c r="B475" t="s">
        <v>13075</v>
      </c>
      <c r="C475" t="s">
        <v>12824</v>
      </c>
      <c r="D475" s="5">
        <v>789</v>
      </c>
      <c r="E475" s="5">
        <v>1999</v>
      </c>
      <c r="F475" s="3">
        <v>0.61</v>
      </c>
      <c r="G475" s="17">
        <v>4.2</v>
      </c>
      <c r="H475" s="5">
        <v>34540</v>
      </c>
    </row>
    <row r="476" spans="1:8" x14ac:dyDescent="0.3">
      <c r="A476" t="s">
        <v>2311</v>
      </c>
      <c r="B476" t="s">
        <v>13077</v>
      </c>
      <c r="C476" t="s">
        <v>12824</v>
      </c>
      <c r="D476" s="5">
        <v>325</v>
      </c>
      <c r="E476" s="5">
        <v>1099</v>
      </c>
      <c r="F476" s="3">
        <v>0.7</v>
      </c>
      <c r="G476" s="17">
        <v>4.2</v>
      </c>
      <c r="H476" s="5">
        <v>10576</v>
      </c>
    </row>
    <row r="477" spans="1:8" x14ac:dyDescent="0.3">
      <c r="A477" t="s">
        <v>2347</v>
      </c>
      <c r="B477" t="s">
        <v>13080</v>
      </c>
      <c r="C477" t="s">
        <v>12824</v>
      </c>
      <c r="D477" s="5">
        <v>199</v>
      </c>
      <c r="E477" s="5">
        <v>999</v>
      </c>
      <c r="F477" s="3">
        <v>0.8</v>
      </c>
      <c r="G477" s="17">
        <v>4.2</v>
      </c>
      <c r="H477" s="5">
        <v>85</v>
      </c>
    </row>
    <row r="478" spans="1:8" x14ac:dyDescent="0.3">
      <c r="A478" t="s">
        <v>2394</v>
      </c>
      <c r="B478" t="s">
        <v>13085</v>
      </c>
      <c r="C478" t="s">
        <v>12825</v>
      </c>
      <c r="D478" s="5">
        <v>349</v>
      </c>
      <c r="E478" s="5">
        <v>999</v>
      </c>
      <c r="F478" s="3">
        <v>0.65</v>
      </c>
      <c r="G478" s="17">
        <v>4.2</v>
      </c>
      <c r="H478" s="5">
        <v>513</v>
      </c>
    </row>
    <row r="479" spans="1:8" x14ac:dyDescent="0.3">
      <c r="A479" t="s">
        <v>2419</v>
      </c>
      <c r="B479" t="s">
        <v>13087</v>
      </c>
      <c r="C479" t="s">
        <v>12825</v>
      </c>
      <c r="D479" s="5">
        <v>917</v>
      </c>
      <c r="E479" s="5">
        <v>2299</v>
      </c>
      <c r="F479" s="3">
        <v>0.6</v>
      </c>
      <c r="G479" s="17">
        <v>4.2</v>
      </c>
      <c r="H479" s="5">
        <v>3300</v>
      </c>
    </row>
    <row r="480" spans="1:8" x14ac:dyDescent="0.3">
      <c r="A480" t="s">
        <v>2454</v>
      </c>
      <c r="B480" t="s">
        <v>13090</v>
      </c>
      <c r="C480" t="s">
        <v>12825</v>
      </c>
      <c r="D480" s="5">
        <v>21999</v>
      </c>
      <c r="E480" s="5">
        <v>29999</v>
      </c>
      <c r="F480" s="3">
        <v>0.27</v>
      </c>
      <c r="G480" s="17">
        <v>4.2</v>
      </c>
      <c r="H480" s="5">
        <v>32840</v>
      </c>
    </row>
    <row r="481" spans="1:8" x14ac:dyDescent="0.3">
      <c r="A481" t="s">
        <v>2582</v>
      </c>
      <c r="B481" t="s">
        <v>13103</v>
      </c>
      <c r="C481" t="s">
        <v>12825</v>
      </c>
      <c r="D481" s="5">
        <v>599</v>
      </c>
      <c r="E481" s="5">
        <v>1999</v>
      </c>
      <c r="F481" s="3">
        <v>0.7</v>
      </c>
      <c r="G481" s="17">
        <v>4.2</v>
      </c>
      <c r="H481">
        <v>47</v>
      </c>
    </row>
    <row r="482" spans="1:8" x14ac:dyDescent="0.3">
      <c r="A482" t="s">
        <v>2612</v>
      </c>
      <c r="B482" t="s">
        <v>13060</v>
      </c>
      <c r="C482" t="s">
        <v>12825</v>
      </c>
      <c r="D482" s="5">
        <v>199</v>
      </c>
      <c r="E482" s="5">
        <v>399</v>
      </c>
      <c r="F482" s="3">
        <v>0.5</v>
      </c>
      <c r="G482" s="17">
        <v>4.2</v>
      </c>
      <c r="H482">
        <v>1335</v>
      </c>
    </row>
    <row r="483" spans="1:8" x14ac:dyDescent="0.3">
      <c r="A483" t="s">
        <v>2654</v>
      </c>
      <c r="B483" t="s">
        <v>13110</v>
      </c>
      <c r="C483" t="s">
        <v>12825</v>
      </c>
      <c r="D483" s="5">
        <v>379</v>
      </c>
      <c r="E483" s="5">
        <v>999</v>
      </c>
      <c r="F483" s="3">
        <v>0.62</v>
      </c>
      <c r="G483" s="17">
        <v>4.2</v>
      </c>
      <c r="H483">
        <v>12153</v>
      </c>
    </row>
    <row r="484" spans="1:8" x14ac:dyDescent="0.3">
      <c r="A484" t="s">
        <v>2659</v>
      </c>
      <c r="B484" t="s">
        <v>13111</v>
      </c>
      <c r="C484" t="s">
        <v>12825</v>
      </c>
      <c r="D484" s="5">
        <v>185</v>
      </c>
      <c r="E484" s="5">
        <v>499</v>
      </c>
      <c r="F484" s="3">
        <v>0.63</v>
      </c>
      <c r="G484" s="17">
        <v>4.2</v>
      </c>
      <c r="H484">
        <v>25</v>
      </c>
    </row>
    <row r="485" spans="1:8" x14ac:dyDescent="0.3">
      <c r="A485" t="s">
        <v>2669</v>
      </c>
      <c r="B485" t="s">
        <v>13112</v>
      </c>
      <c r="C485" t="s">
        <v>12824</v>
      </c>
      <c r="D485" s="5">
        <v>218</v>
      </c>
      <c r="E485" s="5">
        <v>999</v>
      </c>
      <c r="F485" s="3">
        <v>0.78</v>
      </c>
      <c r="G485" s="17">
        <v>4.2</v>
      </c>
      <c r="H485">
        <v>163</v>
      </c>
    </row>
    <row r="486" spans="1:8" x14ac:dyDescent="0.3">
      <c r="A486" t="s">
        <v>2698</v>
      </c>
      <c r="B486" t="s">
        <v>13115</v>
      </c>
      <c r="C486" t="s">
        <v>12825</v>
      </c>
      <c r="D486" s="5">
        <v>26999</v>
      </c>
      <c r="E486" s="5">
        <v>42999</v>
      </c>
      <c r="F486" s="3">
        <v>0.37</v>
      </c>
      <c r="G486" s="17">
        <v>4.2</v>
      </c>
      <c r="H486">
        <v>1510</v>
      </c>
    </row>
    <row r="487" spans="1:8" x14ac:dyDescent="0.3">
      <c r="A487" t="s">
        <v>2738</v>
      </c>
      <c r="B487" t="s">
        <v>13119</v>
      </c>
      <c r="C487" t="s">
        <v>12825</v>
      </c>
      <c r="D487" s="5">
        <v>16999</v>
      </c>
      <c r="E487" s="5">
        <v>25999</v>
      </c>
      <c r="F487" s="3">
        <v>0.35</v>
      </c>
      <c r="G487" s="17">
        <v>4.2</v>
      </c>
      <c r="H487">
        <v>32840</v>
      </c>
    </row>
    <row r="488" spans="1:8" x14ac:dyDescent="0.3">
      <c r="A488" t="s">
        <v>2784</v>
      </c>
      <c r="B488" t="s">
        <v>13124</v>
      </c>
      <c r="C488" t="s">
        <v>12825</v>
      </c>
      <c r="D488" s="5">
        <v>246</v>
      </c>
      <c r="E488" s="5">
        <v>600</v>
      </c>
      <c r="F488" s="3">
        <v>0.59</v>
      </c>
      <c r="G488" s="17">
        <v>4.2</v>
      </c>
      <c r="H488">
        <v>143</v>
      </c>
    </row>
    <row r="489" spans="1:8" x14ac:dyDescent="0.3">
      <c r="A489" t="s">
        <v>2864</v>
      </c>
      <c r="B489" t="s">
        <v>13131</v>
      </c>
      <c r="C489" t="s">
        <v>12825</v>
      </c>
      <c r="D489" s="5">
        <v>24990</v>
      </c>
      <c r="E489" s="5">
        <v>51990</v>
      </c>
      <c r="F489" s="3">
        <v>0.52</v>
      </c>
      <c r="G489" s="17">
        <v>4.2</v>
      </c>
      <c r="H489">
        <v>2951</v>
      </c>
    </row>
    <row r="490" spans="1:8" x14ac:dyDescent="0.3">
      <c r="A490" t="s">
        <v>2899</v>
      </c>
      <c r="B490" t="s">
        <v>12974</v>
      </c>
      <c r="C490" t="s">
        <v>12825</v>
      </c>
      <c r="D490" s="5">
        <v>10499</v>
      </c>
      <c r="E490" s="5">
        <v>19499</v>
      </c>
      <c r="F490" s="3">
        <v>0.46</v>
      </c>
      <c r="G490" s="17">
        <v>4.2</v>
      </c>
      <c r="H490">
        <v>1510</v>
      </c>
    </row>
    <row r="491" spans="1:8" x14ac:dyDescent="0.3">
      <c r="A491" t="s">
        <v>2959</v>
      </c>
      <c r="B491" t="s">
        <v>13140</v>
      </c>
      <c r="C491" t="s">
        <v>12825</v>
      </c>
      <c r="D491" s="5">
        <v>1799</v>
      </c>
      <c r="E491" s="5">
        <v>19999</v>
      </c>
      <c r="F491" s="3">
        <v>0.91</v>
      </c>
      <c r="G491" s="17">
        <v>4.2</v>
      </c>
      <c r="H491">
        <v>13937</v>
      </c>
    </row>
    <row r="492" spans="1:8" x14ac:dyDescent="0.3">
      <c r="A492" t="s">
        <v>3088</v>
      </c>
      <c r="B492" t="s">
        <v>13154</v>
      </c>
      <c r="C492" t="s">
        <v>12825</v>
      </c>
      <c r="D492" s="5">
        <v>9499</v>
      </c>
      <c r="E492" s="5">
        <v>11999</v>
      </c>
      <c r="F492" s="3">
        <v>0.21</v>
      </c>
      <c r="G492" s="17">
        <v>4.2</v>
      </c>
      <c r="H492">
        <v>284</v>
      </c>
    </row>
    <row r="493" spans="1:8" x14ac:dyDescent="0.3">
      <c r="A493" t="s">
        <v>3143</v>
      </c>
      <c r="B493" t="s">
        <v>13159</v>
      </c>
      <c r="C493" t="s">
        <v>12825</v>
      </c>
      <c r="D493" s="5">
        <v>9499</v>
      </c>
      <c r="E493" s="5">
        <v>11999</v>
      </c>
      <c r="F493" s="3">
        <v>0.21</v>
      </c>
      <c r="G493" s="17">
        <v>4.2</v>
      </c>
      <c r="H493">
        <v>284</v>
      </c>
    </row>
    <row r="494" spans="1:8" x14ac:dyDescent="0.3">
      <c r="A494" t="s">
        <v>3194</v>
      </c>
      <c r="B494" t="s">
        <v>13165</v>
      </c>
      <c r="C494" t="s">
        <v>12825</v>
      </c>
      <c r="D494" s="5">
        <v>1499</v>
      </c>
      <c r="E494" s="5">
        <v>7999</v>
      </c>
      <c r="F494" s="3">
        <v>0.81</v>
      </c>
      <c r="G494" s="17">
        <v>4.2</v>
      </c>
      <c r="H494">
        <v>22636</v>
      </c>
    </row>
    <row r="495" spans="1:8" x14ac:dyDescent="0.3">
      <c r="A495" t="s">
        <v>3229</v>
      </c>
      <c r="B495" t="s">
        <v>13140</v>
      </c>
      <c r="C495" t="s">
        <v>12825</v>
      </c>
      <c r="D495" s="5">
        <v>1799</v>
      </c>
      <c r="E495" s="5">
        <v>19999</v>
      </c>
      <c r="F495" s="3">
        <v>0.91</v>
      </c>
      <c r="G495" s="17">
        <v>4.2</v>
      </c>
      <c r="H495">
        <v>13937</v>
      </c>
    </row>
    <row r="496" spans="1:8" x14ac:dyDescent="0.3">
      <c r="A496" t="s">
        <v>3233</v>
      </c>
      <c r="B496" t="s">
        <v>13169</v>
      </c>
      <c r="C496" t="s">
        <v>12825</v>
      </c>
      <c r="D496" s="5">
        <v>2199</v>
      </c>
      <c r="E496" s="5">
        <v>9999</v>
      </c>
      <c r="F496" s="3">
        <v>0.78</v>
      </c>
      <c r="G496" s="17">
        <v>4.2</v>
      </c>
      <c r="H496">
        <v>29471</v>
      </c>
    </row>
    <row r="497" spans="1:8" x14ac:dyDescent="0.3">
      <c r="A497" t="s">
        <v>3258</v>
      </c>
      <c r="B497" t="s">
        <v>13140</v>
      </c>
      <c r="C497" t="s">
        <v>12825</v>
      </c>
      <c r="D497" s="5">
        <v>1799</v>
      </c>
      <c r="E497" s="5">
        <v>19999</v>
      </c>
      <c r="F497" s="3">
        <v>0.91</v>
      </c>
      <c r="G497" s="17">
        <v>4.2</v>
      </c>
      <c r="H497">
        <v>13937</v>
      </c>
    </row>
    <row r="498" spans="1:8" x14ac:dyDescent="0.3">
      <c r="A498" t="s">
        <v>3276</v>
      </c>
      <c r="B498" t="s">
        <v>13140</v>
      </c>
      <c r="C498" t="s">
        <v>12825</v>
      </c>
      <c r="D498" s="5">
        <v>1799</v>
      </c>
      <c r="E498" s="5">
        <v>19999</v>
      </c>
      <c r="F498" s="3">
        <v>0.91</v>
      </c>
      <c r="G498" s="17">
        <v>4.2</v>
      </c>
      <c r="H498">
        <v>13937</v>
      </c>
    </row>
    <row r="499" spans="1:8" x14ac:dyDescent="0.3">
      <c r="A499" t="s">
        <v>3321</v>
      </c>
      <c r="B499" t="s">
        <v>13140</v>
      </c>
      <c r="C499" t="s">
        <v>12825</v>
      </c>
      <c r="D499" s="5">
        <v>1799</v>
      </c>
      <c r="E499" s="5">
        <v>19999</v>
      </c>
      <c r="F499" s="3">
        <v>0.91</v>
      </c>
      <c r="G499" s="17">
        <v>4.2</v>
      </c>
      <c r="H499">
        <v>13937</v>
      </c>
    </row>
    <row r="500" spans="1:8" x14ac:dyDescent="0.3">
      <c r="A500" t="s">
        <v>3338</v>
      </c>
      <c r="B500" t="s">
        <v>13181</v>
      </c>
      <c r="C500" t="s">
        <v>12825</v>
      </c>
      <c r="D500" s="5">
        <v>12999</v>
      </c>
      <c r="E500" s="5">
        <v>15999</v>
      </c>
      <c r="F500" s="3">
        <v>0.19</v>
      </c>
      <c r="G500" s="17">
        <v>4.2</v>
      </c>
      <c r="H500">
        <v>13246</v>
      </c>
    </row>
    <row r="501" spans="1:8" x14ac:dyDescent="0.3">
      <c r="A501" t="s">
        <v>3363</v>
      </c>
      <c r="B501" t="s">
        <v>13183</v>
      </c>
      <c r="C501" t="s">
        <v>12825</v>
      </c>
      <c r="D501" s="5">
        <v>15490</v>
      </c>
      <c r="E501" s="5">
        <v>20990</v>
      </c>
      <c r="F501" s="3">
        <v>0.26</v>
      </c>
      <c r="G501" s="17">
        <v>4.2</v>
      </c>
      <c r="H501">
        <v>32916</v>
      </c>
    </row>
    <row r="502" spans="1:8" x14ac:dyDescent="0.3">
      <c r="A502" t="s">
        <v>3422</v>
      </c>
      <c r="B502" t="s">
        <v>13188</v>
      </c>
      <c r="C502" t="s">
        <v>12825</v>
      </c>
      <c r="D502" s="5">
        <v>2299</v>
      </c>
      <c r="E502" s="5">
        <v>7990</v>
      </c>
      <c r="F502" s="3">
        <v>0.71</v>
      </c>
      <c r="G502" s="17">
        <v>4.2</v>
      </c>
      <c r="H502">
        <v>69622</v>
      </c>
    </row>
    <row r="503" spans="1:8" x14ac:dyDescent="0.3">
      <c r="A503" t="s">
        <v>3538</v>
      </c>
      <c r="B503" t="s">
        <v>13201</v>
      </c>
      <c r="C503" t="s">
        <v>12825</v>
      </c>
      <c r="D503" s="5">
        <v>34999</v>
      </c>
      <c r="E503" s="5">
        <v>38999</v>
      </c>
      <c r="F503" s="3">
        <v>0.1</v>
      </c>
      <c r="G503" s="17">
        <v>4.2</v>
      </c>
      <c r="H503">
        <v>11029</v>
      </c>
    </row>
    <row r="504" spans="1:8" x14ac:dyDescent="0.3">
      <c r="A504" t="s">
        <v>3615</v>
      </c>
      <c r="B504" t="s">
        <v>13208</v>
      </c>
      <c r="C504" t="s">
        <v>12825</v>
      </c>
      <c r="D504" s="5">
        <v>649</v>
      </c>
      <c r="E504" s="5">
        <v>999</v>
      </c>
      <c r="F504" s="3">
        <v>0.35</v>
      </c>
      <c r="G504" s="17">
        <v>4.2</v>
      </c>
      <c r="H504">
        <v>1315</v>
      </c>
    </row>
    <row r="505" spans="1:8" x14ac:dyDescent="0.3">
      <c r="A505" t="s">
        <v>3758</v>
      </c>
      <c r="B505" t="s">
        <v>13225</v>
      </c>
      <c r="C505" t="s">
        <v>12825</v>
      </c>
      <c r="D505" s="5">
        <v>15490</v>
      </c>
      <c r="E505" s="5">
        <v>20990</v>
      </c>
      <c r="F505" s="3">
        <v>0.26</v>
      </c>
      <c r="G505" s="17">
        <v>4.2</v>
      </c>
      <c r="H505">
        <v>32916</v>
      </c>
    </row>
    <row r="506" spans="1:8" x14ac:dyDescent="0.3">
      <c r="A506" t="s">
        <v>3807</v>
      </c>
      <c r="B506" t="s">
        <v>13230</v>
      </c>
      <c r="C506" t="s">
        <v>12825</v>
      </c>
      <c r="D506" s="5">
        <v>12490</v>
      </c>
      <c r="E506" s="5">
        <v>15990</v>
      </c>
      <c r="F506" s="3">
        <v>0.22</v>
      </c>
      <c r="G506" s="17">
        <v>4.2</v>
      </c>
      <c r="H506">
        <v>58506</v>
      </c>
    </row>
    <row r="507" spans="1:8" x14ac:dyDescent="0.3">
      <c r="A507" t="s">
        <v>3860</v>
      </c>
      <c r="B507" t="s">
        <v>13234</v>
      </c>
      <c r="C507" t="s">
        <v>12825</v>
      </c>
      <c r="D507" s="5">
        <v>337</v>
      </c>
      <c r="E507" s="5">
        <v>699</v>
      </c>
      <c r="F507" s="3">
        <v>0.52</v>
      </c>
      <c r="G507" s="17">
        <v>4.2</v>
      </c>
      <c r="H507">
        <v>4969</v>
      </c>
    </row>
    <row r="508" spans="1:8" x14ac:dyDescent="0.3">
      <c r="A508" t="s">
        <v>3894</v>
      </c>
      <c r="B508" t="s">
        <v>13238</v>
      </c>
      <c r="C508" t="s">
        <v>12825</v>
      </c>
      <c r="D508" s="5">
        <v>499</v>
      </c>
      <c r="E508" s="5">
        <v>499</v>
      </c>
      <c r="F508" s="3">
        <v>0</v>
      </c>
      <c r="G508" s="17">
        <v>4.2</v>
      </c>
      <c r="H508">
        <v>31539</v>
      </c>
    </row>
    <row r="509" spans="1:8" x14ac:dyDescent="0.3">
      <c r="A509" t="s">
        <v>3914</v>
      </c>
      <c r="B509" t="s">
        <v>13154</v>
      </c>
      <c r="C509" t="s">
        <v>12825</v>
      </c>
      <c r="D509" s="5">
        <v>10499</v>
      </c>
      <c r="E509" s="5">
        <v>13499</v>
      </c>
      <c r="F509" s="3">
        <v>0.22</v>
      </c>
      <c r="G509" s="17">
        <v>4.2</v>
      </c>
      <c r="H509">
        <v>284</v>
      </c>
    </row>
    <row r="510" spans="1:8" x14ac:dyDescent="0.3">
      <c r="A510" t="s">
        <v>3933</v>
      </c>
      <c r="B510" t="s">
        <v>13241</v>
      </c>
      <c r="C510" t="s">
        <v>12825</v>
      </c>
      <c r="D510" s="5">
        <v>2999</v>
      </c>
      <c r="E510" s="5">
        <v>9999</v>
      </c>
      <c r="F510" s="3">
        <v>0.7</v>
      </c>
      <c r="G510" s="17">
        <v>4.2</v>
      </c>
      <c r="H510">
        <v>20879</v>
      </c>
    </row>
    <row r="511" spans="1:8" x14ac:dyDescent="0.3">
      <c r="A511" t="s">
        <v>3943</v>
      </c>
      <c r="B511" t="s">
        <v>13242</v>
      </c>
      <c r="C511" t="s">
        <v>12825</v>
      </c>
      <c r="D511" s="5">
        <v>279</v>
      </c>
      <c r="E511" s="5">
        <v>1499</v>
      </c>
      <c r="F511" s="3">
        <v>0.81</v>
      </c>
      <c r="G511" s="17">
        <v>4.2</v>
      </c>
      <c r="H511">
        <v>2646</v>
      </c>
    </row>
    <row r="512" spans="1:8" x14ac:dyDescent="0.3">
      <c r="A512" t="s">
        <v>3996</v>
      </c>
      <c r="B512" t="s">
        <v>13246</v>
      </c>
      <c r="C512" t="s">
        <v>12825</v>
      </c>
      <c r="D512" s="5">
        <v>499</v>
      </c>
      <c r="E512" s="5">
        <v>599</v>
      </c>
      <c r="F512" s="3">
        <v>0.17</v>
      </c>
      <c r="G512" s="17">
        <v>4.2</v>
      </c>
      <c r="H512">
        <v>21916</v>
      </c>
    </row>
    <row r="513" spans="1:8" x14ac:dyDescent="0.3">
      <c r="A513" t="s">
        <v>4006</v>
      </c>
      <c r="B513" t="s">
        <v>13169</v>
      </c>
      <c r="C513" t="s">
        <v>12825</v>
      </c>
      <c r="D513" s="5">
        <v>2199</v>
      </c>
      <c r="E513" s="5">
        <v>9999</v>
      </c>
      <c r="F513" s="3">
        <v>0.78</v>
      </c>
      <c r="G513" s="17">
        <v>4.2</v>
      </c>
      <c r="H513">
        <v>29472</v>
      </c>
    </row>
    <row r="514" spans="1:8" x14ac:dyDescent="0.3">
      <c r="A514" t="s">
        <v>4010</v>
      </c>
      <c r="B514" t="s">
        <v>13247</v>
      </c>
      <c r="C514" t="s">
        <v>12825</v>
      </c>
      <c r="D514" s="5">
        <v>95</v>
      </c>
      <c r="E514" s="5">
        <v>499</v>
      </c>
      <c r="F514" s="3">
        <v>0.81</v>
      </c>
      <c r="G514" s="17">
        <v>4.2</v>
      </c>
      <c r="H514">
        <v>1949</v>
      </c>
    </row>
    <row r="515" spans="1:8" x14ac:dyDescent="0.3">
      <c r="A515" t="s">
        <v>4149</v>
      </c>
      <c r="B515" t="s">
        <v>13262</v>
      </c>
      <c r="C515" t="s">
        <v>12825</v>
      </c>
      <c r="D515" s="5">
        <v>329</v>
      </c>
      <c r="E515" s="5">
        <v>999</v>
      </c>
      <c r="F515" s="3">
        <v>0.67</v>
      </c>
      <c r="G515" s="17">
        <v>4.2</v>
      </c>
      <c r="H515">
        <v>3492</v>
      </c>
    </row>
    <row r="516" spans="1:8" x14ac:dyDescent="0.3">
      <c r="A516" t="s">
        <v>4225</v>
      </c>
      <c r="B516" t="s">
        <v>13165</v>
      </c>
      <c r="C516" t="s">
        <v>12825</v>
      </c>
      <c r="D516" s="5">
        <v>1499</v>
      </c>
      <c r="E516" s="5">
        <v>9999</v>
      </c>
      <c r="F516" s="3">
        <v>0.85</v>
      </c>
      <c r="G516" s="17">
        <v>4.2</v>
      </c>
      <c r="H516">
        <v>22638</v>
      </c>
    </row>
    <row r="517" spans="1:8" x14ac:dyDescent="0.3">
      <c r="A517" t="s">
        <v>4250</v>
      </c>
      <c r="B517" t="s">
        <v>13247</v>
      </c>
      <c r="C517" t="s">
        <v>12825</v>
      </c>
      <c r="D517" s="5">
        <v>79</v>
      </c>
      <c r="E517" s="5">
        <v>499</v>
      </c>
      <c r="F517" s="3">
        <v>0.84</v>
      </c>
      <c r="G517" s="17">
        <v>4.2</v>
      </c>
      <c r="H517">
        <v>1949</v>
      </c>
    </row>
    <row r="518" spans="1:8" x14ac:dyDescent="0.3">
      <c r="A518" t="s">
        <v>4264</v>
      </c>
      <c r="B518" t="s">
        <v>13272</v>
      </c>
      <c r="C518" t="s">
        <v>12825</v>
      </c>
      <c r="D518" s="5">
        <v>949</v>
      </c>
      <c r="E518" s="5">
        <v>999</v>
      </c>
      <c r="F518" s="3">
        <v>0.05</v>
      </c>
      <c r="G518" s="17">
        <v>4.2</v>
      </c>
      <c r="H518">
        <v>31539</v>
      </c>
    </row>
    <row r="519" spans="1:8" x14ac:dyDescent="0.3">
      <c r="A519" t="s">
        <v>4585</v>
      </c>
      <c r="B519" t="s">
        <v>13165</v>
      </c>
      <c r="C519" t="s">
        <v>12825</v>
      </c>
      <c r="D519" s="5">
        <v>1499</v>
      </c>
      <c r="E519" s="5">
        <v>7999</v>
      </c>
      <c r="F519" s="3">
        <v>0.81</v>
      </c>
      <c r="G519" s="17">
        <v>4.2</v>
      </c>
      <c r="H519">
        <v>22638</v>
      </c>
    </row>
    <row r="520" spans="1:8" x14ac:dyDescent="0.3">
      <c r="A520" t="s">
        <v>4639</v>
      </c>
      <c r="B520" t="s">
        <v>13309</v>
      </c>
      <c r="C520" t="s">
        <v>12825</v>
      </c>
      <c r="D520" s="5">
        <v>37990</v>
      </c>
      <c r="E520" s="5">
        <v>74999</v>
      </c>
      <c r="F520" s="3">
        <v>0.49</v>
      </c>
      <c r="G520" s="17">
        <v>4.2</v>
      </c>
      <c r="H520">
        <v>27790</v>
      </c>
    </row>
    <row r="521" spans="1:8" x14ac:dyDescent="0.3">
      <c r="A521" t="s">
        <v>4743</v>
      </c>
      <c r="B521" t="s">
        <v>13319</v>
      </c>
      <c r="C521" t="s">
        <v>12825</v>
      </c>
      <c r="D521" s="5">
        <v>139</v>
      </c>
      <c r="E521" s="5">
        <v>499</v>
      </c>
      <c r="F521" s="3">
        <v>0.72</v>
      </c>
      <c r="G521" s="17">
        <v>4.2</v>
      </c>
      <c r="H521">
        <v>4971</v>
      </c>
    </row>
    <row r="522" spans="1:8" x14ac:dyDescent="0.3">
      <c r="A522" t="s">
        <v>4891</v>
      </c>
      <c r="B522" t="s">
        <v>13334</v>
      </c>
      <c r="C522" t="s">
        <v>12824</v>
      </c>
      <c r="D522" s="5">
        <v>475</v>
      </c>
      <c r="E522" s="5">
        <v>1500</v>
      </c>
      <c r="F522" s="3">
        <v>0.68</v>
      </c>
      <c r="G522" s="17">
        <v>4.2</v>
      </c>
      <c r="H522">
        <v>64273</v>
      </c>
    </row>
    <row r="523" spans="1:8" x14ac:dyDescent="0.3">
      <c r="A523" t="s">
        <v>5006</v>
      </c>
      <c r="B523" t="s">
        <v>13345</v>
      </c>
      <c r="C523" t="s">
        <v>12825</v>
      </c>
      <c r="D523" s="5">
        <v>399</v>
      </c>
      <c r="E523" s="5">
        <v>1290</v>
      </c>
      <c r="F523" s="3">
        <v>0.69</v>
      </c>
      <c r="G523" s="17">
        <v>4.2</v>
      </c>
      <c r="H523">
        <v>206</v>
      </c>
    </row>
    <row r="524" spans="1:8" x14ac:dyDescent="0.3">
      <c r="A524" t="s">
        <v>5016</v>
      </c>
      <c r="B524" t="s">
        <v>13346</v>
      </c>
      <c r="C524" t="s">
        <v>12824</v>
      </c>
      <c r="D524" s="5">
        <v>1399</v>
      </c>
      <c r="E524" s="5">
        <v>2498</v>
      </c>
      <c r="F524" s="3">
        <v>0.44</v>
      </c>
      <c r="G524" s="17">
        <v>4.2</v>
      </c>
      <c r="H524">
        <v>33717</v>
      </c>
    </row>
    <row r="525" spans="1:8" x14ac:dyDescent="0.3">
      <c r="A525" t="s">
        <v>5121</v>
      </c>
      <c r="B525" t="s">
        <v>13356</v>
      </c>
      <c r="C525" t="s">
        <v>12824</v>
      </c>
      <c r="D525" s="5">
        <v>1889</v>
      </c>
      <c r="E525" s="5">
        <v>5499</v>
      </c>
      <c r="F525" s="3">
        <v>0.66</v>
      </c>
      <c r="G525" s="17">
        <v>4.2</v>
      </c>
      <c r="H525">
        <v>49551</v>
      </c>
    </row>
    <row r="526" spans="1:8" x14ac:dyDescent="0.3">
      <c r="A526" t="s">
        <v>5247</v>
      </c>
      <c r="B526" t="s">
        <v>13366</v>
      </c>
      <c r="C526" t="s">
        <v>12824</v>
      </c>
      <c r="D526" s="5">
        <v>129</v>
      </c>
      <c r="E526" s="5">
        <v>999</v>
      </c>
      <c r="F526" s="3">
        <v>0.87</v>
      </c>
      <c r="G526" s="17">
        <v>4.2</v>
      </c>
      <c r="H526">
        <v>491</v>
      </c>
    </row>
    <row r="527" spans="1:8" x14ac:dyDescent="0.3">
      <c r="A527" t="s">
        <v>5310</v>
      </c>
      <c r="B527" t="s">
        <v>13372</v>
      </c>
      <c r="C527" t="s">
        <v>12824</v>
      </c>
      <c r="D527" s="5">
        <v>681</v>
      </c>
      <c r="E527" s="5">
        <v>1199</v>
      </c>
      <c r="F527" s="3">
        <v>0.43</v>
      </c>
      <c r="G527" s="17">
        <v>4.2</v>
      </c>
      <c r="H527">
        <v>8258</v>
      </c>
    </row>
    <row r="528" spans="1:8" x14ac:dyDescent="0.3">
      <c r="A528" t="s">
        <v>5579</v>
      </c>
      <c r="B528" t="s">
        <v>5580</v>
      </c>
      <c r="C528" t="s">
        <v>12824</v>
      </c>
      <c r="D528" s="5">
        <v>828</v>
      </c>
      <c r="E528" s="5">
        <v>861</v>
      </c>
      <c r="F528" s="3">
        <v>0.04</v>
      </c>
      <c r="G528" s="17">
        <v>4.2</v>
      </c>
      <c r="H528">
        <v>4567</v>
      </c>
    </row>
    <row r="529" spans="1:8" x14ac:dyDescent="0.3">
      <c r="A529" t="s">
        <v>5610</v>
      </c>
      <c r="B529" t="s">
        <v>13400</v>
      </c>
      <c r="C529" t="s">
        <v>12824</v>
      </c>
      <c r="D529" s="5">
        <v>1469</v>
      </c>
      <c r="E529" s="5">
        <v>2499</v>
      </c>
      <c r="F529" s="3">
        <v>0.41</v>
      </c>
      <c r="G529" s="17">
        <v>4.2</v>
      </c>
      <c r="H529">
        <v>156638</v>
      </c>
    </row>
    <row r="530" spans="1:8" x14ac:dyDescent="0.3">
      <c r="A530" t="s">
        <v>5682</v>
      </c>
      <c r="B530" t="s">
        <v>13407</v>
      </c>
      <c r="C530" t="s">
        <v>12824</v>
      </c>
      <c r="D530" s="5">
        <v>6299</v>
      </c>
      <c r="E530" s="5">
        <v>13750</v>
      </c>
      <c r="F530" s="3">
        <v>0.54</v>
      </c>
      <c r="G530" s="17">
        <v>4.2</v>
      </c>
      <c r="H530">
        <v>2014</v>
      </c>
    </row>
    <row r="531" spans="1:8" x14ac:dyDescent="0.3">
      <c r="A531" t="s">
        <v>5744</v>
      </c>
      <c r="B531" t="s">
        <v>13413</v>
      </c>
      <c r="C531" t="s">
        <v>12825</v>
      </c>
      <c r="D531" s="5">
        <v>299</v>
      </c>
      <c r="E531" s="5">
        <v>499</v>
      </c>
      <c r="F531" s="3">
        <v>0.4</v>
      </c>
      <c r="G531" s="17">
        <v>4.2</v>
      </c>
      <c r="H531">
        <v>24432</v>
      </c>
    </row>
    <row r="532" spans="1:8" x14ac:dyDescent="0.3">
      <c r="A532" t="s">
        <v>5765</v>
      </c>
      <c r="B532" t="s">
        <v>13415</v>
      </c>
      <c r="C532" t="s">
        <v>12825</v>
      </c>
      <c r="D532" s="5">
        <v>2499</v>
      </c>
      <c r="E532" s="5">
        <v>3299</v>
      </c>
      <c r="F532" s="3">
        <v>0.24</v>
      </c>
      <c r="G532" s="17">
        <v>4.2</v>
      </c>
      <c r="H532">
        <v>93112</v>
      </c>
    </row>
    <row r="533" spans="1:8" x14ac:dyDescent="0.3">
      <c r="A533" t="s">
        <v>5862</v>
      </c>
      <c r="B533" t="s">
        <v>13424</v>
      </c>
      <c r="C533" t="s">
        <v>12824</v>
      </c>
      <c r="D533" s="5">
        <v>1699</v>
      </c>
      <c r="E533" s="5">
        <v>3999</v>
      </c>
      <c r="F533" s="3">
        <v>0.57999999999999996</v>
      </c>
      <c r="G533" s="17">
        <v>4.2</v>
      </c>
      <c r="H533">
        <v>25488</v>
      </c>
    </row>
    <row r="534" spans="1:8" x14ac:dyDescent="0.3">
      <c r="A534" t="s">
        <v>5883</v>
      </c>
      <c r="B534" t="s">
        <v>13426</v>
      </c>
      <c r="C534" t="s">
        <v>12824</v>
      </c>
      <c r="D534" s="5">
        <v>1149</v>
      </c>
      <c r="E534" s="5">
        <v>1699</v>
      </c>
      <c r="F534" s="3">
        <v>0.32</v>
      </c>
      <c r="G534" s="17">
        <v>4.2</v>
      </c>
      <c r="H534">
        <v>122478</v>
      </c>
    </row>
    <row r="535" spans="1:8" x14ac:dyDescent="0.3">
      <c r="A535" t="s">
        <v>6031</v>
      </c>
      <c r="B535" t="s">
        <v>13439</v>
      </c>
      <c r="C535" t="s">
        <v>12824</v>
      </c>
      <c r="D535" s="5">
        <v>570</v>
      </c>
      <c r="E535" s="5">
        <v>999</v>
      </c>
      <c r="F535" s="3">
        <v>0.43</v>
      </c>
      <c r="G535" s="17">
        <v>4.2</v>
      </c>
      <c r="H535">
        <v>3201</v>
      </c>
    </row>
    <row r="536" spans="1:8" x14ac:dyDescent="0.3">
      <c r="A536" t="s">
        <v>6095</v>
      </c>
      <c r="B536" t="s">
        <v>13444</v>
      </c>
      <c r="C536" t="s">
        <v>12824</v>
      </c>
      <c r="D536" s="5">
        <v>299</v>
      </c>
      <c r="E536" s="5">
        <v>1499</v>
      </c>
      <c r="F536" s="3">
        <v>0.8</v>
      </c>
      <c r="G536" s="17">
        <v>4.2</v>
      </c>
      <c r="H536">
        <v>903</v>
      </c>
    </row>
    <row r="537" spans="1:8" x14ac:dyDescent="0.3">
      <c r="A537" t="s">
        <v>6318</v>
      </c>
      <c r="B537" t="s">
        <v>13465</v>
      </c>
      <c r="C537" t="s">
        <v>12824</v>
      </c>
      <c r="D537" s="5">
        <v>89</v>
      </c>
      <c r="E537" s="5">
        <v>99</v>
      </c>
      <c r="F537" s="3">
        <v>0.1</v>
      </c>
      <c r="G537" s="17">
        <v>4.2</v>
      </c>
      <c r="H537">
        <v>241</v>
      </c>
    </row>
    <row r="538" spans="1:8" x14ac:dyDescent="0.3">
      <c r="A538" t="s">
        <v>6338</v>
      </c>
      <c r="B538" t="s">
        <v>13467</v>
      </c>
      <c r="C538" t="s">
        <v>12824</v>
      </c>
      <c r="D538" s="5">
        <v>230</v>
      </c>
      <c r="E538" s="5">
        <v>999</v>
      </c>
      <c r="F538" s="3">
        <v>0.77</v>
      </c>
      <c r="G538" s="17">
        <v>4.2</v>
      </c>
      <c r="H538">
        <v>1528</v>
      </c>
    </row>
    <row r="539" spans="1:8" x14ac:dyDescent="0.3">
      <c r="A539" t="s">
        <v>6451</v>
      </c>
      <c r="B539" t="s">
        <v>13477</v>
      </c>
      <c r="C539" t="s">
        <v>12824</v>
      </c>
      <c r="D539" s="5">
        <v>999</v>
      </c>
      <c r="E539" s="5">
        <v>1999</v>
      </c>
      <c r="F539" s="3">
        <v>0.5</v>
      </c>
      <c r="G539" s="17">
        <v>4.2</v>
      </c>
      <c r="H539">
        <v>27441</v>
      </c>
    </row>
    <row r="540" spans="1:8" x14ac:dyDescent="0.3">
      <c r="A540" t="s">
        <v>6472</v>
      </c>
      <c r="B540" t="s">
        <v>13479</v>
      </c>
      <c r="C540" t="s">
        <v>12824</v>
      </c>
      <c r="D540" s="5">
        <v>899</v>
      </c>
      <c r="E540" s="5">
        <v>1499</v>
      </c>
      <c r="F540" s="3">
        <v>0.4</v>
      </c>
      <c r="G540" s="17">
        <v>4.2</v>
      </c>
      <c r="H540">
        <v>23174</v>
      </c>
    </row>
    <row r="541" spans="1:8" x14ac:dyDescent="0.3">
      <c r="A541" t="s">
        <v>6514</v>
      </c>
      <c r="B541" t="s">
        <v>13483</v>
      </c>
      <c r="C541" t="s">
        <v>12825</v>
      </c>
      <c r="D541" s="5">
        <v>1799</v>
      </c>
      <c r="E541" s="5">
        <v>4990</v>
      </c>
      <c r="F541" s="3">
        <v>0.64</v>
      </c>
      <c r="G541" s="17">
        <v>4.2</v>
      </c>
      <c r="H541">
        <v>41226</v>
      </c>
    </row>
    <row r="542" spans="1:8" x14ac:dyDescent="0.3">
      <c r="A542" t="s">
        <v>6728</v>
      </c>
      <c r="B542" t="s">
        <v>13504</v>
      </c>
      <c r="C542" t="s">
        <v>12825</v>
      </c>
      <c r="D542" s="5">
        <v>1999</v>
      </c>
      <c r="E542" s="5">
        <v>7999</v>
      </c>
      <c r="F542" s="3">
        <v>0.75</v>
      </c>
      <c r="G542" s="17">
        <v>4.2</v>
      </c>
      <c r="H542">
        <v>31305</v>
      </c>
    </row>
    <row r="543" spans="1:8" x14ac:dyDescent="0.3">
      <c r="A543" t="s">
        <v>6760</v>
      </c>
      <c r="B543" t="s">
        <v>13507</v>
      </c>
      <c r="C543" t="s">
        <v>12824</v>
      </c>
      <c r="D543" s="5">
        <v>1345</v>
      </c>
      <c r="E543" s="5">
        <v>2295</v>
      </c>
      <c r="F543" s="3">
        <v>0.41</v>
      </c>
      <c r="G543" s="17">
        <v>4.2</v>
      </c>
      <c r="H543">
        <v>17413</v>
      </c>
    </row>
    <row r="544" spans="1:8" x14ac:dyDescent="0.3">
      <c r="A544" t="s">
        <v>6770</v>
      </c>
      <c r="B544" t="s">
        <v>13508</v>
      </c>
      <c r="C544" t="s">
        <v>12825</v>
      </c>
      <c r="D544" s="5">
        <v>349</v>
      </c>
      <c r="E544" s="5">
        <v>995</v>
      </c>
      <c r="F544" s="3">
        <v>0.65</v>
      </c>
      <c r="G544" s="17">
        <v>4.2</v>
      </c>
      <c r="H544">
        <v>6676</v>
      </c>
    </row>
    <row r="545" spans="1:8" x14ac:dyDescent="0.3">
      <c r="A545" t="s">
        <v>6913</v>
      </c>
      <c r="B545" t="s">
        <v>13522</v>
      </c>
      <c r="C545" t="s">
        <v>12827</v>
      </c>
      <c r="D545" s="5">
        <v>114</v>
      </c>
      <c r="E545" s="5">
        <v>120</v>
      </c>
      <c r="F545" s="3">
        <v>0.05</v>
      </c>
      <c r="G545" s="17">
        <v>4.2</v>
      </c>
      <c r="H545">
        <v>8938</v>
      </c>
    </row>
    <row r="546" spans="1:8" x14ac:dyDescent="0.3">
      <c r="A546" t="s">
        <v>6965</v>
      </c>
      <c r="B546" t="s">
        <v>13527</v>
      </c>
      <c r="C546" t="s">
        <v>12824</v>
      </c>
      <c r="D546" s="5">
        <v>575</v>
      </c>
      <c r="E546" s="5">
        <v>2799</v>
      </c>
      <c r="F546" s="3">
        <v>0.79</v>
      </c>
      <c r="G546" s="17">
        <v>4.2</v>
      </c>
      <c r="H546">
        <v>8537</v>
      </c>
    </row>
    <row r="547" spans="1:8" x14ac:dyDescent="0.3">
      <c r="A547" t="s">
        <v>7025</v>
      </c>
      <c r="B547" t="s">
        <v>13533</v>
      </c>
      <c r="C547" t="s">
        <v>12824</v>
      </c>
      <c r="D547" s="5">
        <v>199</v>
      </c>
      <c r="E547" s="5">
        <v>999</v>
      </c>
      <c r="F547" s="3">
        <v>0.8</v>
      </c>
      <c r="G547" s="17">
        <v>4.2</v>
      </c>
      <c r="H547">
        <v>362</v>
      </c>
    </row>
    <row r="548" spans="1:8" x14ac:dyDescent="0.3">
      <c r="A548" t="s">
        <v>7206</v>
      </c>
      <c r="B548" t="s">
        <v>13549</v>
      </c>
      <c r="C548" t="s">
        <v>12825</v>
      </c>
      <c r="D548" s="5">
        <v>1499</v>
      </c>
      <c r="E548" s="5">
        <v>3999</v>
      </c>
      <c r="F548" s="3">
        <v>0.63</v>
      </c>
      <c r="G548" s="17">
        <v>4.2</v>
      </c>
      <c r="H548">
        <v>42775</v>
      </c>
    </row>
    <row r="549" spans="1:8" x14ac:dyDescent="0.3">
      <c r="A549" t="s">
        <v>7286</v>
      </c>
      <c r="B549" t="s">
        <v>13557</v>
      </c>
      <c r="C549" t="s">
        <v>12827</v>
      </c>
      <c r="D549" s="5">
        <v>250</v>
      </c>
      <c r="E549" s="5">
        <v>250</v>
      </c>
      <c r="F549" s="3">
        <v>0</v>
      </c>
      <c r="G549" s="17">
        <v>4.2</v>
      </c>
      <c r="H549">
        <v>2628</v>
      </c>
    </row>
    <row r="550" spans="1:8" x14ac:dyDescent="0.3">
      <c r="A550" t="s">
        <v>7307</v>
      </c>
      <c r="B550" t="s">
        <v>13559</v>
      </c>
      <c r="C550" t="s">
        <v>12825</v>
      </c>
      <c r="D550" s="5">
        <v>2025</v>
      </c>
      <c r="E550" s="5">
        <v>5999</v>
      </c>
      <c r="F550" s="3">
        <v>0.66</v>
      </c>
      <c r="G550" s="17">
        <v>4.2</v>
      </c>
      <c r="H550">
        <v>6233</v>
      </c>
    </row>
    <row r="551" spans="1:8" x14ac:dyDescent="0.3">
      <c r="A551" t="s">
        <v>7430</v>
      </c>
      <c r="B551" t="s">
        <v>13571</v>
      </c>
      <c r="C551" t="s">
        <v>12825</v>
      </c>
      <c r="D551" s="5">
        <v>4999</v>
      </c>
      <c r="E551" s="5">
        <v>12499</v>
      </c>
      <c r="F551" s="3">
        <v>0.6</v>
      </c>
      <c r="G551" s="17">
        <v>4.2</v>
      </c>
      <c r="H551">
        <v>4541</v>
      </c>
    </row>
    <row r="552" spans="1:8" x14ac:dyDescent="0.3">
      <c r="A552" t="s">
        <v>7441</v>
      </c>
      <c r="B552" t="s">
        <v>13572</v>
      </c>
      <c r="C552" t="s">
        <v>12825</v>
      </c>
      <c r="D552" s="5">
        <v>399</v>
      </c>
      <c r="E552" s="5">
        <v>1290</v>
      </c>
      <c r="F552" s="3">
        <v>0.69</v>
      </c>
      <c r="G552" s="17">
        <v>4.2</v>
      </c>
      <c r="H552">
        <v>76042</v>
      </c>
    </row>
    <row r="553" spans="1:8" x14ac:dyDescent="0.3">
      <c r="A553" t="s">
        <v>7625</v>
      </c>
      <c r="B553" t="s">
        <v>13589</v>
      </c>
      <c r="C553" t="s">
        <v>12824</v>
      </c>
      <c r="D553" s="5">
        <v>379</v>
      </c>
      <c r="E553" s="5">
        <v>1499</v>
      </c>
      <c r="F553" s="3">
        <v>0.75</v>
      </c>
      <c r="G553" s="17">
        <v>4.2</v>
      </c>
      <c r="H553">
        <v>4149</v>
      </c>
    </row>
    <row r="554" spans="1:8" x14ac:dyDescent="0.3">
      <c r="A554" t="s">
        <v>7672</v>
      </c>
      <c r="B554" t="s">
        <v>13594</v>
      </c>
      <c r="C554" t="s">
        <v>12825</v>
      </c>
      <c r="D554" s="5">
        <v>889</v>
      </c>
      <c r="E554" s="5">
        <v>1999</v>
      </c>
      <c r="F554" s="3">
        <v>0.56000000000000005</v>
      </c>
      <c r="G554" s="17">
        <v>4.2</v>
      </c>
      <c r="H554">
        <v>2284</v>
      </c>
    </row>
    <row r="555" spans="1:8" x14ac:dyDescent="0.3">
      <c r="A555" t="s">
        <v>7718</v>
      </c>
      <c r="B555" t="s">
        <v>13599</v>
      </c>
      <c r="C555" t="s">
        <v>12825</v>
      </c>
      <c r="D555" s="5">
        <v>5998</v>
      </c>
      <c r="E555" s="5">
        <v>7999</v>
      </c>
      <c r="F555" s="3">
        <v>0.25</v>
      </c>
      <c r="G555" s="17">
        <v>4.2</v>
      </c>
      <c r="H555">
        <v>30355</v>
      </c>
    </row>
    <row r="556" spans="1:8" x14ac:dyDescent="0.3">
      <c r="A556" t="s">
        <v>7728</v>
      </c>
      <c r="B556" t="s">
        <v>13600</v>
      </c>
      <c r="C556" t="s">
        <v>12824</v>
      </c>
      <c r="D556" s="5">
        <v>299</v>
      </c>
      <c r="E556" s="5">
        <v>1499</v>
      </c>
      <c r="F556" s="3">
        <v>0.8</v>
      </c>
      <c r="G556" s="17">
        <v>4.2</v>
      </c>
      <c r="H556">
        <v>2868</v>
      </c>
    </row>
    <row r="557" spans="1:8" x14ac:dyDescent="0.3">
      <c r="A557" t="s">
        <v>7770</v>
      </c>
      <c r="B557" t="s">
        <v>13604</v>
      </c>
      <c r="C557" t="s">
        <v>12827</v>
      </c>
      <c r="D557" s="5">
        <v>300</v>
      </c>
      <c r="E557" s="5">
        <v>300</v>
      </c>
      <c r="F557" s="3">
        <v>0</v>
      </c>
      <c r="G557" s="17">
        <v>4.2</v>
      </c>
      <c r="H557">
        <v>419</v>
      </c>
    </row>
    <row r="558" spans="1:8" x14ac:dyDescent="0.3">
      <c r="A558" t="s">
        <v>8126</v>
      </c>
      <c r="B558" t="s">
        <v>13637</v>
      </c>
      <c r="C558" t="s">
        <v>12824</v>
      </c>
      <c r="D558" s="5">
        <v>249</v>
      </c>
      <c r="E558" s="5">
        <v>499</v>
      </c>
      <c r="F558" s="3">
        <v>0.5</v>
      </c>
      <c r="G558" s="17">
        <v>4.2</v>
      </c>
      <c r="H558">
        <v>22860</v>
      </c>
    </row>
    <row r="559" spans="1:8" x14ac:dyDescent="0.3">
      <c r="A559" t="s">
        <v>8145</v>
      </c>
      <c r="B559" t="s">
        <v>13639</v>
      </c>
      <c r="C559" t="s">
        <v>12824</v>
      </c>
      <c r="D559" s="5">
        <v>1599</v>
      </c>
      <c r="E559" s="5">
        <v>3599</v>
      </c>
      <c r="F559" s="3">
        <v>0.56000000000000005</v>
      </c>
      <c r="G559" s="17">
        <v>4.2</v>
      </c>
      <c r="H559">
        <v>16182</v>
      </c>
    </row>
    <row r="560" spans="1:8" x14ac:dyDescent="0.3">
      <c r="A560" t="s">
        <v>8155</v>
      </c>
      <c r="B560" t="s">
        <v>13640</v>
      </c>
      <c r="C560" t="s">
        <v>12825</v>
      </c>
      <c r="D560" s="5">
        <v>1199</v>
      </c>
      <c r="E560" s="5">
        <v>3990</v>
      </c>
      <c r="F560" s="3">
        <v>0.7</v>
      </c>
      <c r="G560" s="17">
        <v>4.2</v>
      </c>
      <c r="H560">
        <v>2908</v>
      </c>
    </row>
    <row r="561" spans="1:8" x14ac:dyDescent="0.3">
      <c r="A561" t="s">
        <v>8165</v>
      </c>
      <c r="B561" t="s">
        <v>13641</v>
      </c>
      <c r="C561" t="s">
        <v>12824</v>
      </c>
      <c r="D561" s="5">
        <v>1099</v>
      </c>
      <c r="E561" s="5">
        <v>1499</v>
      </c>
      <c r="F561" s="3">
        <v>0.27</v>
      </c>
      <c r="G561" s="17">
        <v>4.2</v>
      </c>
      <c r="H561">
        <v>2375</v>
      </c>
    </row>
    <row r="562" spans="1:8" x14ac:dyDescent="0.3">
      <c r="A562" t="s">
        <v>8195</v>
      </c>
      <c r="B562" t="s">
        <v>13644</v>
      </c>
      <c r="C562" t="s">
        <v>12827</v>
      </c>
      <c r="D562" s="5">
        <v>420</v>
      </c>
      <c r="E562" s="5">
        <v>420</v>
      </c>
      <c r="F562" s="3">
        <v>0</v>
      </c>
      <c r="G562" s="17">
        <v>4.2</v>
      </c>
      <c r="H562">
        <v>1926</v>
      </c>
    </row>
    <row r="563" spans="1:8" x14ac:dyDescent="0.3">
      <c r="A563" t="s">
        <v>8247</v>
      </c>
      <c r="B563" t="s">
        <v>13649</v>
      </c>
      <c r="C563" t="s">
        <v>12824</v>
      </c>
      <c r="D563" s="5">
        <v>449</v>
      </c>
      <c r="E563" s="5">
        <v>1300</v>
      </c>
      <c r="F563" s="3">
        <v>0.65</v>
      </c>
      <c r="G563" s="17">
        <v>4.2</v>
      </c>
      <c r="H563">
        <v>4959</v>
      </c>
    </row>
    <row r="564" spans="1:8" x14ac:dyDescent="0.3">
      <c r="A564" t="s">
        <v>8288</v>
      </c>
      <c r="B564" t="s">
        <v>13653</v>
      </c>
      <c r="C564" t="s">
        <v>12825</v>
      </c>
      <c r="D564" s="5">
        <v>849</v>
      </c>
      <c r="E564" s="5">
        <v>2490</v>
      </c>
      <c r="F564" s="3">
        <v>0.66</v>
      </c>
      <c r="G564" s="17">
        <v>4.2</v>
      </c>
      <c r="H564">
        <v>91188</v>
      </c>
    </row>
    <row r="565" spans="1:8" x14ac:dyDescent="0.3">
      <c r="A565" t="s">
        <v>8486</v>
      </c>
      <c r="B565" t="s">
        <v>13672</v>
      </c>
      <c r="C565" t="s">
        <v>12828</v>
      </c>
      <c r="D565" s="5">
        <v>625</v>
      </c>
      <c r="E565" s="5">
        <v>1400</v>
      </c>
      <c r="F565" s="3">
        <v>0.55000000000000004</v>
      </c>
      <c r="G565" s="17">
        <v>4.2</v>
      </c>
      <c r="H565">
        <v>23316</v>
      </c>
    </row>
    <row r="566" spans="1:8" x14ac:dyDescent="0.3">
      <c r="A566" t="s">
        <v>8561</v>
      </c>
      <c r="B566" t="s">
        <v>13679</v>
      </c>
      <c r="C566" t="s">
        <v>12828</v>
      </c>
      <c r="D566" s="5">
        <v>5499</v>
      </c>
      <c r="E566" s="5">
        <v>13150</v>
      </c>
      <c r="F566" s="3">
        <v>0.57999999999999996</v>
      </c>
      <c r="G566" s="17">
        <v>4.2</v>
      </c>
      <c r="H566">
        <v>6398</v>
      </c>
    </row>
    <row r="567" spans="1:8" x14ac:dyDescent="0.3">
      <c r="A567" t="s">
        <v>8582</v>
      </c>
      <c r="B567" t="s">
        <v>13681</v>
      </c>
      <c r="C567" t="s">
        <v>12828</v>
      </c>
      <c r="D567" s="5">
        <v>599</v>
      </c>
      <c r="E567" s="5">
        <v>785</v>
      </c>
      <c r="F567" s="3">
        <v>0.24</v>
      </c>
      <c r="G567" s="17">
        <v>4.2</v>
      </c>
      <c r="H567">
        <v>24247</v>
      </c>
    </row>
    <row r="568" spans="1:8" x14ac:dyDescent="0.3">
      <c r="A568" t="s">
        <v>8592</v>
      </c>
      <c r="B568" t="s">
        <v>13682</v>
      </c>
      <c r="C568" t="s">
        <v>12828</v>
      </c>
      <c r="D568" s="5">
        <v>1999</v>
      </c>
      <c r="E568" s="5">
        <v>3210</v>
      </c>
      <c r="F568" s="3">
        <v>0.38</v>
      </c>
      <c r="G568" s="17">
        <v>4.2</v>
      </c>
      <c r="H568">
        <v>41349</v>
      </c>
    </row>
    <row r="569" spans="1:8" x14ac:dyDescent="0.3">
      <c r="A569" t="s">
        <v>8663</v>
      </c>
      <c r="B569" t="s">
        <v>13689</v>
      </c>
      <c r="C569" t="s">
        <v>12828</v>
      </c>
      <c r="D569" s="5">
        <v>3599</v>
      </c>
      <c r="E569" s="5">
        <v>7950</v>
      </c>
      <c r="F569" s="3">
        <v>0.55000000000000004</v>
      </c>
      <c r="G569" s="17">
        <v>4.2</v>
      </c>
      <c r="H569">
        <v>136</v>
      </c>
    </row>
    <row r="570" spans="1:8" x14ac:dyDescent="0.3">
      <c r="A570" t="s">
        <v>8696</v>
      </c>
      <c r="B570" t="s">
        <v>13692</v>
      </c>
      <c r="C570" t="s">
        <v>12828</v>
      </c>
      <c r="D570" s="5">
        <v>719</v>
      </c>
      <c r="E570" s="5">
        <v>1295</v>
      </c>
      <c r="F570" s="3">
        <v>0.44</v>
      </c>
      <c r="G570" s="17">
        <v>4.2</v>
      </c>
      <c r="H570">
        <v>17218</v>
      </c>
    </row>
    <row r="571" spans="1:8" x14ac:dyDescent="0.3">
      <c r="A571" t="s">
        <v>8706</v>
      </c>
      <c r="B571" t="s">
        <v>13693</v>
      </c>
      <c r="C571" t="s">
        <v>12828</v>
      </c>
      <c r="D571" s="5">
        <v>678</v>
      </c>
      <c r="E571" s="5">
        <v>1499</v>
      </c>
      <c r="F571" s="3">
        <v>0.55000000000000004</v>
      </c>
      <c r="G571" s="17">
        <v>4.2</v>
      </c>
      <c r="H571">
        <v>900</v>
      </c>
    </row>
    <row r="572" spans="1:8" x14ac:dyDescent="0.3">
      <c r="A572" t="s">
        <v>8768</v>
      </c>
      <c r="B572" t="s">
        <v>13699</v>
      </c>
      <c r="C572" t="s">
        <v>12828</v>
      </c>
      <c r="D572" s="5">
        <v>3229</v>
      </c>
      <c r="E572" s="5">
        <v>5295</v>
      </c>
      <c r="F572" s="3">
        <v>0.39</v>
      </c>
      <c r="G572" s="17">
        <v>4.2</v>
      </c>
      <c r="H572">
        <v>39724</v>
      </c>
    </row>
    <row r="573" spans="1:8" x14ac:dyDescent="0.3">
      <c r="A573" t="s">
        <v>8788</v>
      </c>
      <c r="B573" t="s">
        <v>13701</v>
      </c>
      <c r="C573" t="s">
        <v>12828</v>
      </c>
      <c r="D573" s="5">
        <v>1260</v>
      </c>
      <c r="E573" s="5">
        <v>1699</v>
      </c>
      <c r="F573" s="3">
        <v>0.26</v>
      </c>
      <c r="G573" s="17">
        <v>4.2</v>
      </c>
      <c r="H573">
        <v>2891</v>
      </c>
    </row>
    <row r="574" spans="1:8" x14ac:dyDescent="0.3">
      <c r="A574" t="s">
        <v>8849</v>
      </c>
      <c r="B574" t="s">
        <v>13707</v>
      </c>
      <c r="C574" t="s">
        <v>12828</v>
      </c>
      <c r="D574" s="5">
        <v>1299</v>
      </c>
      <c r="E574" s="5">
        <v>1299</v>
      </c>
      <c r="F574" s="3">
        <v>0</v>
      </c>
      <c r="G574" s="17">
        <v>4.2</v>
      </c>
      <c r="H574">
        <v>40106</v>
      </c>
    </row>
    <row r="575" spans="1:8" x14ac:dyDescent="0.3">
      <c r="A575" t="s">
        <v>8860</v>
      </c>
      <c r="B575" t="s">
        <v>13708</v>
      </c>
      <c r="C575" t="s">
        <v>12828</v>
      </c>
      <c r="D575" s="5">
        <v>549</v>
      </c>
      <c r="E575" s="5">
        <v>1090</v>
      </c>
      <c r="F575" s="3">
        <v>0.5</v>
      </c>
      <c r="G575" s="17">
        <v>4.2</v>
      </c>
      <c r="H575">
        <v>13029</v>
      </c>
    </row>
    <row r="576" spans="1:8" x14ac:dyDescent="0.3">
      <c r="A576" t="s">
        <v>8900</v>
      </c>
      <c r="B576" t="s">
        <v>13712</v>
      </c>
      <c r="C576" t="s">
        <v>12828</v>
      </c>
      <c r="D576" s="5">
        <v>775</v>
      </c>
      <c r="E576" s="5">
        <v>875</v>
      </c>
      <c r="F576" s="3">
        <v>0.11</v>
      </c>
      <c r="G576" s="17">
        <v>4.2</v>
      </c>
      <c r="H576">
        <v>46647</v>
      </c>
    </row>
    <row r="577" spans="1:8" x14ac:dyDescent="0.3">
      <c r="A577" t="s">
        <v>8960</v>
      </c>
      <c r="B577" t="s">
        <v>13718</v>
      </c>
      <c r="C577" t="s">
        <v>12828</v>
      </c>
      <c r="D577" s="5">
        <v>749</v>
      </c>
      <c r="E577" s="5">
        <v>1111</v>
      </c>
      <c r="F577" s="3">
        <v>0.33</v>
      </c>
      <c r="G577" s="17">
        <v>4.2</v>
      </c>
      <c r="H577">
        <v>35693</v>
      </c>
    </row>
    <row r="578" spans="1:8" x14ac:dyDescent="0.3">
      <c r="A578" t="s">
        <v>9042</v>
      </c>
      <c r="B578" t="s">
        <v>13726</v>
      </c>
      <c r="C578" t="s">
        <v>12828</v>
      </c>
      <c r="D578" s="5">
        <v>4999</v>
      </c>
      <c r="E578" s="5">
        <v>9650</v>
      </c>
      <c r="F578" s="3">
        <v>0.48</v>
      </c>
      <c r="G578" s="17">
        <v>4.2</v>
      </c>
      <c r="H578">
        <v>1772</v>
      </c>
    </row>
    <row r="579" spans="1:8" x14ac:dyDescent="0.3">
      <c r="A579" t="s">
        <v>9072</v>
      </c>
      <c r="B579" t="s">
        <v>13729</v>
      </c>
      <c r="C579" t="s">
        <v>12828</v>
      </c>
      <c r="D579" s="5">
        <v>89</v>
      </c>
      <c r="E579" s="5">
        <v>89</v>
      </c>
      <c r="F579" s="3">
        <v>0</v>
      </c>
      <c r="G579" s="17">
        <v>4.2</v>
      </c>
      <c r="H579">
        <v>19621</v>
      </c>
    </row>
    <row r="580" spans="1:8" x14ac:dyDescent="0.3">
      <c r="A580" t="s">
        <v>9155</v>
      </c>
      <c r="B580" t="s">
        <v>13737</v>
      </c>
      <c r="C580" t="s">
        <v>12828</v>
      </c>
      <c r="D580" s="5">
        <v>499</v>
      </c>
      <c r="E580" s="5">
        <v>625</v>
      </c>
      <c r="F580" s="3">
        <v>0.2</v>
      </c>
      <c r="G580" s="17">
        <v>4.2</v>
      </c>
      <c r="H580">
        <v>5355</v>
      </c>
    </row>
    <row r="581" spans="1:8" x14ac:dyDescent="0.3">
      <c r="A581" t="s">
        <v>9197</v>
      </c>
      <c r="B581" t="s">
        <v>13741</v>
      </c>
      <c r="C581" t="s">
        <v>12828</v>
      </c>
      <c r="D581" s="5">
        <v>753</v>
      </c>
      <c r="E581" s="5">
        <v>899</v>
      </c>
      <c r="F581" s="3">
        <v>0.16</v>
      </c>
      <c r="G581" s="17">
        <v>4.2</v>
      </c>
      <c r="H581">
        <v>18462</v>
      </c>
    </row>
    <row r="582" spans="1:8" x14ac:dyDescent="0.3">
      <c r="A582" t="s">
        <v>9360</v>
      </c>
      <c r="B582" t="s">
        <v>13756</v>
      </c>
      <c r="C582" t="s">
        <v>12828</v>
      </c>
      <c r="D582" s="5">
        <v>1099</v>
      </c>
      <c r="E582" s="5">
        <v>1795</v>
      </c>
      <c r="F582" s="3">
        <v>0.39</v>
      </c>
      <c r="G582" s="17">
        <v>4.2</v>
      </c>
      <c r="H582">
        <v>4244</v>
      </c>
    </row>
    <row r="583" spans="1:8" x14ac:dyDescent="0.3">
      <c r="A583" t="s">
        <v>9433</v>
      </c>
      <c r="B583" t="s">
        <v>13762</v>
      </c>
      <c r="C583" t="s">
        <v>12828</v>
      </c>
      <c r="D583" s="5">
        <v>1130</v>
      </c>
      <c r="E583" s="5">
        <v>1130</v>
      </c>
      <c r="F583" s="3">
        <v>0</v>
      </c>
      <c r="G583" s="17">
        <v>4.2</v>
      </c>
      <c r="H583">
        <v>13250</v>
      </c>
    </row>
    <row r="584" spans="1:8" x14ac:dyDescent="0.3">
      <c r="A584" t="s">
        <v>9655</v>
      </c>
      <c r="B584" t="s">
        <v>13782</v>
      </c>
      <c r="C584" t="s">
        <v>12828</v>
      </c>
      <c r="D584" s="5">
        <v>479</v>
      </c>
      <c r="E584" s="5">
        <v>1000</v>
      </c>
      <c r="F584" s="3">
        <v>0.52</v>
      </c>
      <c r="G584" s="17">
        <v>4.2</v>
      </c>
      <c r="H584">
        <v>1559</v>
      </c>
    </row>
    <row r="585" spans="1:8" x14ac:dyDescent="0.3">
      <c r="A585" t="s">
        <v>9705</v>
      </c>
      <c r="B585" t="s">
        <v>13786</v>
      </c>
      <c r="C585" t="s">
        <v>12828</v>
      </c>
      <c r="D585" s="5">
        <v>2089</v>
      </c>
      <c r="E585" s="5">
        <v>4000</v>
      </c>
      <c r="F585" s="3">
        <v>0.48</v>
      </c>
      <c r="G585" s="17">
        <v>4.2</v>
      </c>
      <c r="H585">
        <v>11199</v>
      </c>
    </row>
    <row r="586" spans="1:8" x14ac:dyDescent="0.3">
      <c r="A586" t="s">
        <v>9757</v>
      </c>
      <c r="B586" t="s">
        <v>13791</v>
      </c>
      <c r="C586" t="s">
        <v>12828</v>
      </c>
      <c r="D586" s="5">
        <v>1695</v>
      </c>
      <c r="E586" s="5">
        <v>1695</v>
      </c>
      <c r="F586" s="3">
        <v>0</v>
      </c>
      <c r="G586" s="17">
        <v>4.2</v>
      </c>
      <c r="H586">
        <v>14290</v>
      </c>
    </row>
    <row r="587" spans="1:8" x14ac:dyDescent="0.3">
      <c r="A587" t="s">
        <v>9776</v>
      </c>
      <c r="B587" t="s">
        <v>13792</v>
      </c>
      <c r="C587" t="s">
        <v>12828</v>
      </c>
      <c r="D587" s="5">
        <v>2699</v>
      </c>
      <c r="E587" s="5">
        <v>4700</v>
      </c>
      <c r="F587" s="3">
        <v>0.43</v>
      </c>
      <c r="G587" s="17">
        <v>4.2</v>
      </c>
      <c r="H587">
        <v>1296</v>
      </c>
    </row>
    <row r="588" spans="1:8" x14ac:dyDescent="0.3">
      <c r="A588" t="s">
        <v>9866</v>
      </c>
      <c r="B588" t="s">
        <v>13801</v>
      </c>
      <c r="C588" t="s">
        <v>12828</v>
      </c>
      <c r="D588" s="5">
        <v>5999</v>
      </c>
      <c r="E588" s="5">
        <v>9999</v>
      </c>
      <c r="F588" s="3">
        <v>0.4</v>
      </c>
      <c r="G588" s="17">
        <v>4.2</v>
      </c>
      <c r="H588">
        <v>1191</v>
      </c>
    </row>
    <row r="589" spans="1:8" x14ac:dyDescent="0.3">
      <c r="A589" t="s">
        <v>9887</v>
      </c>
      <c r="B589" t="s">
        <v>13803</v>
      </c>
      <c r="C589" t="s">
        <v>12828</v>
      </c>
      <c r="D589" s="5">
        <v>698</v>
      </c>
      <c r="E589" s="5">
        <v>699</v>
      </c>
      <c r="F589" s="3">
        <v>0</v>
      </c>
      <c r="G589" s="17">
        <v>4.2</v>
      </c>
      <c r="H589">
        <v>3160</v>
      </c>
    </row>
    <row r="590" spans="1:8" x14ac:dyDescent="0.3">
      <c r="A590" t="s">
        <v>9908</v>
      </c>
      <c r="B590" t="s">
        <v>13805</v>
      </c>
      <c r="C590" t="s">
        <v>12828</v>
      </c>
      <c r="D590" s="5">
        <v>320</v>
      </c>
      <c r="E590" s="5">
        <v>799</v>
      </c>
      <c r="F590" s="3">
        <v>0.6</v>
      </c>
      <c r="G590" s="17">
        <v>4.2</v>
      </c>
      <c r="H590">
        <v>3846</v>
      </c>
    </row>
    <row r="591" spans="1:8" x14ac:dyDescent="0.3">
      <c r="A591" t="s">
        <v>10100</v>
      </c>
      <c r="B591" t="s">
        <v>13824</v>
      </c>
      <c r="C591" t="s">
        <v>12828</v>
      </c>
      <c r="D591" s="5">
        <v>3249</v>
      </c>
      <c r="E591" s="5">
        <v>7795</v>
      </c>
      <c r="F591" s="3">
        <v>0.57999999999999996</v>
      </c>
      <c r="G591" s="17">
        <v>4.2</v>
      </c>
      <c r="H591">
        <v>4664</v>
      </c>
    </row>
    <row r="592" spans="1:8" x14ac:dyDescent="0.3">
      <c r="A592" t="s">
        <v>10120</v>
      </c>
      <c r="B592" t="s">
        <v>13826</v>
      </c>
      <c r="C592" t="s">
        <v>12828</v>
      </c>
      <c r="D592" s="5">
        <v>189</v>
      </c>
      <c r="E592" s="5">
        <v>299</v>
      </c>
      <c r="F592" s="3">
        <v>0.37</v>
      </c>
      <c r="G592" s="17">
        <v>4.2</v>
      </c>
      <c r="H592">
        <v>2737</v>
      </c>
    </row>
    <row r="593" spans="1:8" x14ac:dyDescent="0.3">
      <c r="A593" t="s">
        <v>10172</v>
      </c>
      <c r="B593" t="s">
        <v>13831</v>
      </c>
      <c r="C593" t="s">
        <v>12828</v>
      </c>
      <c r="D593" s="5">
        <v>1999</v>
      </c>
      <c r="E593" s="5">
        <v>4775</v>
      </c>
      <c r="F593" s="3">
        <v>0.57999999999999996</v>
      </c>
      <c r="G593" s="17">
        <v>4.2</v>
      </c>
      <c r="H593">
        <v>1353</v>
      </c>
    </row>
    <row r="594" spans="1:8" x14ac:dyDescent="0.3">
      <c r="A594" t="s">
        <v>10244</v>
      </c>
      <c r="B594" t="s">
        <v>13838</v>
      </c>
      <c r="C594" t="s">
        <v>12828</v>
      </c>
      <c r="D594" s="5">
        <v>1099</v>
      </c>
      <c r="E594" s="5">
        <v>1920</v>
      </c>
      <c r="F594" s="3">
        <v>0.43</v>
      </c>
      <c r="G594" s="17">
        <v>4.2</v>
      </c>
      <c r="H594">
        <v>9772</v>
      </c>
    </row>
    <row r="595" spans="1:8" x14ac:dyDescent="0.3">
      <c r="A595" t="s">
        <v>10304</v>
      </c>
      <c r="B595" t="s">
        <v>13844</v>
      </c>
      <c r="C595" t="s">
        <v>12828</v>
      </c>
      <c r="D595" s="5">
        <v>1182</v>
      </c>
      <c r="E595" s="5">
        <v>2995</v>
      </c>
      <c r="F595" s="3">
        <v>0.61</v>
      </c>
      <c r="G595" s="17">
        <v>4.2</v>
      </c>
      <c r="H595">
        <v>5178</v>
      </c>
    </row>
    <row r="596" spans="1:8" x14ac:dyDescent="0.3">
      <c r="A596" t="s">
        <v>10344</v>
      </c>
      <c r="B596" t="s">
        <v>13848</v>
      </c>
      <c r="C596" t="s">
        <v>12828</v>
      </c>
      <c r="D596" s="5">
        <v>1199</v>
      </c>
      <c r="E596" s="5">
        <v>1690</v>
      </c>
      <c r="F596" s="3">
        <v>0.28999999999999998</v>
      </c>
      <c r="G596" s="17">
        <v>4.2</v>
      </c>
      <c r="H596">
        <v>4580</v>
      </c>
    </row>
    <row r="597" spans="1:8" x14ac:dyDescent="0.3">
      <c r="A597" t="s">
        <v>10475</v>
      </c>
      <c r="B597" t="s">
        <v>13861</v>
      </c>
      <c r="C597" t="s">
        <v>12828</v>
      </c>
      <c r="D597" s="5">
        <v>1999</v>
      </c>
      <c r="E597" s="5">
        <v>3300</v>
      </c>
      <c r="F597" s="3">
        <v>0.39</v>
      </c>
      <c r="G597" s="17">
        <v>4.2</v>
      </c>
      <c r="H597">
        <v>780</v>
      </c>
    </row>
    <row r="598" spans="1:8" x14ac:dyDescent="0.3">
      <c r="A598" t="s">
        <v>10838</v>
      </c>
      <c r="B598" t="s">
        <v>13895</v>
      </c>
      <c r="C598" t="s">
        <v>12828</v>
      </c>
      <c r="D598" s="5">
        <v>980</v>
      </c>
      <c r="E598" s="5">
        <v>980</v>
      </c>
      <c r="F598" s="3">
        <v>0</v>
      </c>
      <c r="G598" s="17">
        <v>4.2</v>
      </c>
      <c r="H598">
        <v>4740</v>
      </c>
    </row>
    <row r="599" spans="1:8" x14ac:dyDescent="0.3">
      <c r="A599" t="s">
        <v>11101</v>
      </c>
      <c r="B599" t="s">
        <v>13920</v>
      </c>
      <c r="C599" t="s">
        <v>12828</v>
      </c>
      <c r="D599" s="5">
        <v>998.06</v>
      </c>
      <c r="E599" s="5">
        <v>1282</v>
      </c>
      <c r="F599" s="3">
        <v>0.22</v>
      </c>
      <c r="G599" s="17">
        <v>4.2</v>
      </c>
      <c r="H599">
        <v>7274</v>
      </c>
    </row>
    <row r="600" spans="1:8" x14ac:dyDescent="0.3">
      <c r="A600" t="s">
        <v>11121</v>
      </c>
      <c r="B600" t="s">
        <v>13922</v>
      </c>
      <c r="C600" t="s">
        <v>12828</v>
      </c>
      <c r="D600" s="5">
        <v>5999</v>
      </c>
      <c r="E600" s="5">
        <v>9999</v>
      </c>
      <c r="F600" s="3">
        <v>0.4</v>
      </c>
      <c r="G600" s="17">
        <v>4.2</v>
      </c>
      <c r="H600">
        <v>170</v>
      </c>
    </row>
    <row r="601" spans="1:8" x14ac:dyDescent="0.3">
      <c r="A601" t="s">
        <v>11131</v>
      </c>
      <c r="B601" t="s">
        <v>13923</v>
      </c>
      <c r="C601" t="s">
        <v>12828</v>
      </c>
      <c r="D601" s="5">
        <v>8886</v>
      </c>
      <c r="E601" s="5">
        <v>11850</v>
      </c>
      <c r="F601" s="3">
        <v>0.25</v>
      </c>
      <c r="G601" s="17">
        <v>4.2</v>
      </c>
      <c r="H601">
        <v>3065</v>
      </c>
    </row>
    <row r="602" spans="1:8" x14ac:dyDescent="0.3">
      <c r="A602" t="s">
        <v>11372</v>
      </c>
      <c r="B602" t="s">
        <v>13945</v>
      </c>
      <c r="C602" t="s">
        <v>12828</v>
      </c>
      <c r="D602" s="5">
        <v>7349</v>
      </c>
      <c r="E602" s="5">
        <v>10900</v>
      </c>
      <c r="F602" s="3">
        <v>0.33</v>
      </c>
      <c r="G602" s="17">
        <v>4.2</v>
      </c>
      <c r="H602">
        <v>11957</v>
      </c>
    </row>
    <row r="603" spans="1:8" x14ac:dyDescent="0.3">
      <c r="A603" t="s">
        <v>11422</v>
      </c>
      <c r="B603" t="s">
        <v>13950</v>
      </c>
      <c r="C603" t="s">
        <v>12828</v>
      </c>
      <c r="D603" s="5">
        <v>3645</v>
      </c>
      <c r="E603" s="5">
        <v>6070</v>
      </c>
      <c r="F603" s="3">
        <v>0.4</v>
      </c>
      <c r="G603" s="17">
        <v>4.2</v>
      </c>
      <c r="H603">
        <v>561</v>
      </c>
    </row>
    <row r="604" spans="1:8" x14ac:dyDescent="0.3">
      <c r="A604" t="s">
        <v>11442</v>
      </c>
      <c r="B604" t="s">
        <v>13952</v>
      </c>
      <c r="C604" t="s">
        <v>12828</v>
      </c>
      <c r="D604" s="5">
        <v>2976</v>
      </c>
      <c r="E604" s="5">
        <v>3945</v>
      </c>
      <c r="F604" s="3">
        <v>0.25</v>
      </c>
      <c r="G604" s="17">
        <v>4.2</v>
      </c>
      <c r="H604">
        <v>3740</v>
      </c>
    </row>
    <row r="605" spans="1:8" x14ac:dyDescent="0.3">
      <c r="A605" t="s">
        <v>11462</v>
      </c>
      <c r="B605" t="s">
        <v>13954</v>
      </c>
      <c r="C605" t="s">
        <v>12828</v>
      </c>
      <c r="D605" s="5">
        <v>2575</v>
      </c>
      <c r="E605" s="5">
        <v>6700</v>
      </c>
      <c r="F605" s="3">
        <v>0.62</v>
      </c>
      <c r="G605" s="17">
        <v>4.2</v>
      </c>
      <c r="H605">
        <v>611</v>
      </c>
    </row>
    <row r="606" spans="1:8" x14ac:dyDescent="0.3">
      <c r="A606" t="s">
        <v>11492</v>
      </c>
      <c r="B606" t="s">
        <v>13957</v>
      </c>
      <c r="C606" t="s">
        <v>12828</v>
      </c>
      <c r="D606" s="5">
        <v>765</v>
      </c>
      <c r="E606" s="5">
        <v>970</v>
      </c>
      <c r="F606" s="3">
        <v>0.21</v>
      </c>
      <c r="G606" s="17">
        <v>4.2</v>
      </c>
      <c r="H606">
        <v>6055</v>
      </c>
    </row>
    <row r="607" spans="1:8" x14ac:dyDescent="0.3">
      <c r="A607" t="s">
        <v>11502</v>
      </c>
      <c r="B607" t="s">
        <v>13958</v>
      </c>
      <c r="C607" t="s">
        <v>12828</v>
      </c>
      <c r="D607" s="5">
        <v>999</v>
      </c>
      <c r="E607" s="5">
        <v>1500</v>
      </c>
      <c r="F607" s="3">
        <v>0.33</v>
      </c>
      <c r="G607" s="17">
        <v>4.2</v>
      </c>
      <c r="H607">
        <v>386</v>
      </c>
    </row>
    <row r="608" spans="1:8" x14ac:dyDescent="0.3">
      <c r="A608" t="s">
        <v>11544</v>
      </c>
      <c r="B608" t="s">
        <v>13962</v>
      </c>
      <c r="C608" t="s">
        <v>12828</v>
      </c>
      <c r="D608" s="5">
        <v>3799</v>
      </c>
      <c r="E608" s="5">
        <v>6000</v>
      </c>
      <c r="F608" s="3">
        <v>0.37</v>
      </c>
      <c r="G608" s="17">
        <v>4.2</v>
      </c>
      <c r="H608">
        <v>11935</v>
      </c>
    </row>
    <row r="609" spans="1:8" x14ac:dyDescent="0.3">
      <c r="A609" t="s">
        <v>11584</v>
      </c>
      <c r="B609" t="s">
        <v>13966</v>
      </c>
      <c r="C609" t="s">
        <v>12828</v>
      </c>
      <c r="D609" s="5">
        <v>3199</v>
      </c>
      <c r="E609" s="5">
        <v>3500</v>
      </c>
      <c r="F609" s="3">
        <v>0.09</v>
      </c>
      <c r="G609" s="17">
        <v>4.2</v>
      </c>
      <c r="H609">
        <v>1899</v>
      </c>
    </row>
    <row r="610" spans="1:8" x14ac:dyDescent="0.3">
      <c r="A610" t="s">
        <v>11594</v>
      </c>
      <c r="B610" t="s">
        <v>13967</v>
      </c>
      <c r="C610" t="s">
        <v>12828</v>
      </c>
      <c r="D610" s="5">
        <v>979</v>
      </c>
      <c r="E610" s="5">
        <v>1395</v>
      </c>
      <c r="F610" s="3">
        <v>0.3</v>
      </c>
      <c r="G610" s="17">
        <v>4.2</v>
      </c>
      <c r="H610">
        <v>15252</v>
      </c>
    </row>
    <row r="611" spans="1:8" x14ac:dyDescent="0.3">
      <c r="A611" t="s">
        <v>11634</v>
      </c>
      <c r="B611" t="s">
        <v>13971</v>
      </c>
      <c r="C611" t="s">
        <v>12828</v>
      </c>
      <c r="D611" s="5">
        <v>9495</v>
      </c>
      <c r="E611" s="5">
        <v>18990</v>
      </c>
      <c r="F611" s="3">
        <v>0.5</v>
      </c>
      <c r="G611" s="17">
        <v>4.2</v>
      </c>
      <c r="H611">
        <v>79</v>
      </c>
    </row>
    <row r="612" spans="1:8" x14ac:dyDescent="0.3">
      <c r="A612" t="s">
        <v>11694</v>
      </c>
      <c r="B612" t="s">
        <v>13977</v>
      </c>
      <c r="C612" t="s">
        <v>12828</v>
      </c>
      <c r="D612" s="5">
        <v>8699</v>
      </c>
      <c r="E612" s="5">
        <v>16899</v>
      </c>
      <c r="F612" s="3">
        <v>0.49</v>
      </c>
      <c r="G612" s="17">
        <v>4.2</v>
      </c>
      <c r="H612">
        <v>3195</v>
      </c>
    </row>
    <row r="613" spans="1:8" x14ac:dyDescent="0.3">
      <c r="A613" t="s">
        <v>11827</v>
      </c>
      <c r="B613" t="s">
        <v>13990</v>
      </c>
      <c r="C613" t="s">
        <v>12828</v>
      </c>
      <c r="D613" s="5">
        <v>2949</v>
      </c>
      <c r="E613" s="5">
        <v>4849</v>
      </c>
      <c r="F613" s="3">
        <v>0.39</v>
      </c>
      <c r="G613" s="17">
        <v>4.2</v>
      </c>
      <c r="H613">
        <v>7968</v>
      </c>
    </row>
    <row r="614" spans="1:8" x14ac:dyDescent="0.3">
      <c r="A614" t="s">
        <v>11857</v>
      </c>
      <c r="B614" t="s">
        <v>13993</v>
      </c>
      <c r="C614" t="s">
        <v>12828</v>
      </c>
      <c r="D614" s="5">
        <v>599</v>
      </c>
      <c r="E614" s="5">
        <v>1299</v>
      </c>
      <c r="F614" s="3">
        <v>0.54</v>
      </c>
      <c r="G614" s="17">
        <v>4.2</v>
      </c>
      <c r="H614">
        <v>590</v>
      </c>
    </row>
    <row r="615" spans="1:8" x14ac:dyDescent="0.3">
      <c r="A615" t="s">
        <v>11878</v>
      </c>
      <c r="B615" t="s">
        <v>13995</v>
      </c>
      <c r="C615" t="s">
        <v>12828</v>
      </c>
      <c r="D615" s="5">
        <v>849</v>
      </c>
      <c r="E615" s="5">
        <v>1190</v>
      </c>
      <c r="F615" s="3">
        <v>0.28999999999999998</v>
      </c>
      <c r="G615" s="17">
        <v>4.2</v>
      </c>
      <c r="H615">
        <v>4184</v>
      </c>
    </row>
    <row r="616" spans="1:8" x14ac:dyDescent="0.3">
      <c r="A616" t="s">
        <v>12190</v>
      </c>
      <c r="B616" t="s">
        <v>14026</v>
      </c>
      <c r="C616" t="s">
        <v>12828</v>
      </c>
      <c r="D616" s="5">
        <v>1199</v>
      </c>
      <c r="E616" s="5">
        <v>1795</v>
      </c>
      <c r="F616" s="3">
        <v>0.33</v>
      </c>
      <c r="G616" s="17">
        <v>4.2</v>
      </c>
      <c r="H616">
        <v>5967</v>
      </c>
    </row>
    <row r="617" spans="1:8" x14ac:dyDescent="0.3">
      <c r="A617" t="s">
        <v>12230</v>
      </c>
      <c r="B617" t="s">
        <v>14030</v>
      </c>
      <c r="C617" t="s">
        <v>12828</v>
      </c>
      <c r="D617" s="5">
        <v>1199</v>
      </c>
      <c r="E617" s="5">
        <v>1899</v>
      </c>
      <c r="F617" s="3">
        <v>0.37</v>
      </c>
      <c r="G617" s="17">
        <v>4.2</v>
      </c>
      <c r="H617">
        <v>3858</v>
      </c>
    </row>
    <row r="618" spans="1:8" x14ac:dyDescent="0.3">
      <c r="A618" t="s">
        <v>12280</v>
      </c>
      <c r="B618" t="s">
        <v>14035</v>
      </c>
      <c r="C618" t="s">
        <v>12828</v>
      </c>
      <c r="D618" s="5">
        <v>379</v>
      </c>
      <c r="E618" s="5">
        <v>389</v>
      </c>
      <c r="F618" s="3">
        <v>0.03</v>
      </c>
      <c r="G618" s="17">
        <v>4.2</v>
      </c>
      <c r="H618">
        <v>3739</v>
      </c>
    </row>
    <row r="619" spans="1:8" x14ac:dyDescent="0.3">
      <c r="A619" t="s">
        <v>12310</v>
      </c>
      <c r="B619" t="s">
        <v>14038</v>
      </c>
      <c r="C619" t="s">
        <v>12828</v>
      </c>
      <c r="D619" s="5">
        <v>1745</v>
      </c>
      <c r="E619" s="5">
        <v>2400</v>
      </c>
      <c r="F619" s="3">
        <v>0.27</v>
      </c>
      <c r="G619" s="17">
        <v>4.2</v>
      </c>
      <c r="H619">
        <v>14160</v>
      </c>
    </row>
    <row r="620" spans="1:8" x14ac:dyDescent="0.3">
      <c r="A620" t="s">
        <v>12320</v>
      </c>
      <c r="B620" t="s">
        <v>14039</v>
      </c>
      <c r="C620" t="s">
        <v>12828</v>
      </c>
      <c r="D620" s="5">
        <v>3180</v>
      </c>
      <c r="E620" s="5">
        <v>5295</v>
      </c>
      <c r="F620" s="3">
        <v>0.4</v>
      </c>
      <c r="G620" s="17">
        <v>4.2</v>
      </c>
      <c r="H620">
        <v>6919</v>
      </c>
    </row>
    <row r="621" spans="1:8" x14ac:dyDescent="0.3">
      <c r="A621" t="s">
        <v>12371</v>
      </c>
      <c r="B621" t="s">
        <v>14044</v>
      </c>
      <c r="C621" t="s">
        <v>12828</v>
      </c>
      <c r="D621" s="5">
        <v>184</v>
      </c>
      <c r="E621" s="5">
        <v>450</v>
      </c>
      <c r="F621" s="3">
        <v>0.59</v>
      </c>
      <c r="G621" s="17">
        <v>4.2</v>
      </c>
      <c r="H621">
        <v>4971</v>
      </c>
    </row>
    <row r="622" spans="1:8" x14ac:dyDescent="0.3">
      <c r="A622" t="s">
        <v>12402</v>
      </c>
      <c r="B622" t="s">
        <v>14047</v>
      </c>
      <c r="C622" t="s">
        <v>12828</v>
      </c>
      <c r="D622" s="5">
        <v>1601</v>
      </c>
      <c r="E622" s="5">
        <v>3890</v>
      </c>
      <c r="F622" s="3">
        <v>0.59</v>
      </c>
      <c r="G622" s="17">
        <v>4.2</v>
      </c>
      <c r="H622">
        <v>156</v>
      </c>
    </row>
    <row r="623" spans="1:8" x14ac:dyDescent="0.3">
      <c r="A623" t="s">
        <v>12482</v>
      </c>
      <c r="B623" t="s">
        <v>14055</v>
      </c>
      <c r="C623" t="s">
        <v>12828</v>
      </c>
      <c r="D623" s="5">
        <v>1999</v>
      </c>
      <c r="E623" s="5">
        <v>2360</v>
      </c>
      <c r="F623" s="3">
        <v>0.15</v>
      </c>
      <c r="G623" s="17">
        <v>4.2</v>
      </c>
      <c r="H623">
        <v>7801</v>
      </c>
    </row>
    <row r="624" spans="1:8" x14ac:dyDescent="0.3">
      <c r="A624" t="s">
        <v>12541</v>
      </c>
      <c r="B624" t="s">
        <v>14061</v>
      </c>
      <c r="C624" t="s">
        <v>12828</v>
      </c>
      <c r="D624" s="5">
        <v>6199</v>
      </c>
      <c r="E624" s="5">
        <v>10999</v>
      </c>
      <c r="F624" s="3">
        <v>0.44</v>
      </c>
      <c r="G624" s="17">
        <v>4.2</v>
      </c>
      <c r="H624">
        <v>10429</v>
      </c>
    </row>
    <row r="625" spans="1:8" x14ac:dyDescent="0.3">
      <c r="A625" t="s">
        <v>12582</v>
      </c>
      <c r="B625" t="s">
        <v>14065</v>
      </c>
      <c r="C625" t="s">
        <v>12828</v>
      </c>
      <c r="D625" s="5">
        <v>1180</v>
      </c>
      <c r="E625" s="5">
        <v>1440</v>
      </c>
      <c r="F625" s="3">
        <v>0.18</v>
      </c>
      <c r="G625" s="17">
        <v>4.2</v>
      </c>
      <c r="H625">
        <v>1527</v>
      </c>
    </row>
    <row r="626" spans="1:8" x14ac:dyDescent="0.3">
      <c r="A626" t="s">
        <v>12592</v>
      </c>
      <c r="B626" t="s">
        <v>13804</v>
      </c>
      <c r="C626" t="s">
        <v>12828</v>
      </c>
      <c r="D626" s="5">
        <v>2199</v>
      </c>
      <c r="E626" s="5">
        <v>3045</v>
      </c>
      <c r="F626" s="3">
        <v>0.28000000000000003</v>
      </c>
      <c r="G626" s="17">
        <v>4.2</v>
      </c>
      <c r="H626">
        <v>2686</v>
      </c>
    </row>
    <row r="627" spans="1:8" x14ac:dyDescent="0.3">
      <c r="A627" t="s">
        <v>12673</v>
      </c>
      <c r="B627" t="s">
        <v>14073</v>
      </c>
      <c r="C627" t="s">
        <v>12828</v>
      </c>
      <c r="D627" s="5">
        <v>899</v>
      </c>
      <c r="E627" s="5">
        <v>1999</v>
      </c>
      <c r="F627" s="3">
        <v>0.55000000000000004</v>
      </c>
      <c r="G627" s="17">
        <v>4.2</v>
      </c>
      <c r="H627">
        <v>39</v>
      </c>
    </row>
    <row r="628" spans="1:8" x14ac:dyDescent="0.3">
      <c r="A628" t="s">
        <v>77</v>
      </c>
      <c r="B628" t="s">
        <v>12847</v>
      </c>
      <c r="C628" t="s">
        <v>12824</v>
      </c>
      <c r="D628" s="5">
        <v>176.63</v>
      </c>
      <c r="E628" s="5">
        <v>499</v>
      </c>
      <c r="F628" s="3">
        <v>0.65</v>
      </c>
      <c r="G628" s="17">
        <v>4.0999999999999996</v>
      </c>
      <c r="H628" s="5">
        <v>15188</v>
      </c>
    </row>
    <row r="629" spans="1:8" x14ac:dyDescent="0.3">
      <c r="A629" t="s">
        <v>149</v>
      </c>
      <c r="B629" t="s">
        <v>12854</v>
      </c>
      <c r="C629" t="s">
        <v>12824</v>
      </c>
      <c r="D629" s="5">
        <v>159</v>
      </c>
      <c r="E629" s="5">
        <v>399</v>
      </c>
      <c r="F629" s="3">
        <v>0.6</v>
      </c>
      <c r="G629" s="17">
        <v>4.0999999999999996</v>
      </c>
      <c r="H629" s="5">
        <v>4768</v>
      </c>
    </row>
    <row r="630" spans="1:8" x14ac:dyDescent="0.3">
      <c r="A630" t="s">
        <v>184</v>
      </c>
      <c r="B630" t="s">
        <v>12857</v>
      </c>
      <c r="C630" t="s">
        <v>12824</v>
      </c>
      <c r="D630" s="5">
        <v>199</v>
      </c>
      <c r="E630" s="5">
        <v>499</v>
      </c>
      <c r="F630" s="3">
        <v>0.6</v>
      </c>
      <c r="G630" s="17">
        <v>4.0999999999999996</v>
      </c>
      <c r="H630" s="5">
        <v>13045</v>
      </c>
    </row>
    <row r="631" spans="1:8" x14ac:dyDescent="0.3">
      <c r="A631" t="s">
        <v>450</v>
      </c>
      <c r="B631" t="s">
        <v>12885</v>
      </c>
      <c r="C631" t="s">
        <v>12824</v>
      </c>
      <c r="D631" s="5">
        <v>507</v>
      </c>
      <c r="E631" s="5">
        <v>1208</v>
      </c>
      <c r="F631" s="3">
        <v>0.57999999999999996</v>
      </c>
      <c r="G631" s="17">
        <v>4.0999999999999996</v>
      </c>
      <c r="H631" s="5">
        <v>8131</v>
      </c>
    </row>
    <row r="632" spans="1:8" x14ac:dyDescent="0.3">
      <c r="A632" t="s">
        <v>522</v>
      </c>
      <c r="B632" t="s">
        <v>12893</v>
      </c>
      <c r="C632" t="s">
        <v>12824</v>
      </c>
      <c r="D632" s="5">
        <v>199</v>
      </c>
      <c r="E632" s="5">
        <v>349</v>
      </c>
      <c r="F632" s="3">
        <v>0.43</v>
      </c>
      <c r="G632" s="17">
        <v>4.0999999999999996</v>
      </c>
      <c r="H632" s="5">
        <v>314</v>
      </c>
    </row>
    <row r="633" spans="1:8" x14ac:dyDescent="0.3">
      <c r="A633" t="s">
        <v>627</v>
      </c>
      <c r="B633" t="s">
        <v>12902</v>
      </c>
      <c r="C633" t="s">
        <v>12824</v>
      </c>
      <c r="D633" s="5">
        <v>263</v>
      </c>
      <c r="E633" s="5">
        <v>699</v>
      </c>
      <c r="F633" s="3">
        <v>0.62</v>
      </c>
      <c r="G633" s="17">
        <v>4.0999999999999996</v>
      </c>
      <c r="H633" s="5">
        <v>450</v>
      </c>
    </row>
    <row r="634" spans="1:8" x14ac:dyDescent="0.3">
      <c r="A634" t="s">
        <v>678</v>
      </c>
      <c r="B634" t="s">
        <v>12907</v>
      </c>
      <c r="C634" t="s">
        <v>12824</v>
      </c>
      <c r="D634" s="5">
        <v>349</v>
      </c>
      <c r="E634" s="5">
        <v>599</v>
      </c>
      <c r="F634" s="3">
        <v>0.42</v>
      </c>
      <c r="G634" s="17">
        <v>4.0999999999999996</v>
      </c>
      <c r="H634" s="5">
        <v>210</v>
      </c>
    </row>
    <row r="635" spans="1:8" x14ac:dyDescent="0.3">
      <c r="A635" t="s">
        <v>703</v>
      </c>
      <c r="B635" t="s">
        <v>12910</v>
      </c>
      <c r="C635" t="s">
        <v>12824</v>
      </c>
      <c r="D635" s="5">
        <v>399</v>
      </c>
      <c r="E635" s="5">
        <v>999</v>
      </c>
      <c r="F635" s="3">
        <v>0.6</v>
      </c>
      <c r="G635" s="17">
        <v>4.0999999999999996</v>
      </c>
      <c r="H635" s="5">
        <v>1780</v>
      </c>
    </row>
    <row r="636" spans="1:8" x14ac:dyDescent="0.3">
      <c r="A636" t="s">
        <v>713</v>
      </c>
      <c r="B636" t="s">
        <v>12911</v>
      </c>
      <c r="C636" t="s">
        <v>12824</v>
      </c>
      <c r="D636" s="5">
        <v>199</v>
      </c>
      <c r="E636" s="5">
        <v>499</v>
      </c>
      <c r="F636" s="3">
        <v>0.6</v>
      </c>
      <c r="G636" s="17">
        <v>4.0999999999999996</v>
      </c>
      <c r="H636" s="5">
        <v>602</v>
      </c>
    </row>
    <row r="637" spans="1:8" x14ac:dyDescent="0.3">
      <c r="A637" t="s">
        <v>733</v>
      </c>
      <c r="B637" t="s">
        <v>12913</v>
      </c>
      <c r="C637" t="s">
        <v>12825</v>
      </c>
      <c r="D637" s="5">
        <v>10901</v>
      </c>
      <c r="E637" s="5">
        <v>30990</v>
      </c>
      <c r="F637" s="3">
        <v>0.65</v>
      </c>
      <c r="G637" s="17">
        <v>4.0999999999999996</v>
      </c>
      <c r="H637" s="5">
        <v>398</v>
      </c>
    </row>
    <row r="638" spans="1:8" x14ac:dyDescent="0.3">
      <c r="A638" t="s">
        <v>854</v>
      </c>
      <c r="B638" t="s">
        <v>12925</v>
      </c>
      <c r="C638" t="s">
        <v>12824</v>
      </c>
      <c r="D638" s="5">
        <v>199</v>
      </c>
      <c r="E638" s="5">
        <v>999</v>
      </c>
      <c r="F638" s="3">
        <v>0.8</v>
      </c>
      <c r="G638" s="17">
        <v>4.0999999999999996</v>
      </c>
      <c r="H638" s="5">
        <v>425</v>
      </c>
    </row>
    <row r="639" spans="1:8" x14ac:dyDescent="0.3">
      <c r="A639" t="s">
        <v>914</v>
      </c>
      <c r="B639" t="s">
        <v>12931</v>
      </c>
      <c r="C639" t="s">
        <v>12824</v>
      </c>
      <c r="D639" s="5">
        <v>719</v>
      </c>
      <c r="E639" s="5">
        <v>1499</v>
      </c>
      <c r="F639" s="3">
        <v>0.52</v>
      </c>
      <c r="G639" s="17">
        <v>4.0999999999999996</v>
      </c>
      <c r="H639" s="5">
        <v>1045</v>
      </c>
    </row>
    <row r="640" spans="1:8" x14ac:dyDescent="0.3">
      <c r="A640" t="s">
        <v>1008</v>
      </c>
      <c r="B640" t="s">
        <v>12942</v>
      </c>
      <c r="C640" t="s">
        <v>12825</v>
      </c>
      <c r="D640" s="5">
        <v>7390</v>
      </c>
      <c r="E640" s="5">
        <v>20000</v>
      </c>
      <c r="F640" s="3">
        <v>0.63</v>
      </c>
      <c r="G640" s="17">
        <v>4.0999999999999996</v>
      </c>
      <c r="H640" s="5">
        <v>2581</v>
      </c>
    </row>
    <row r="641" spans="1:8" x14ac:dyDescent="0.3">
      <c r="A641" t="s">
        <v>1033</v>
      </c>
      <c r="B641" t="s">
        <v>12910</v>
      </c>
      <c r="C641" t="s">
        <v>12824</v>
      </c>
      <c r="D641" s="5">
        <v>399</v>
      </c>
      <c r="E641" s="5">
        <v>999</v>
      </c>
      <c r="F641" s="3">
        <v>0.6</v>
      </c>
      <c r="G641" s="17">
        <v>4.0999999999999996</v>
      </c>
      <c r="H641" s="5">
        <v>1780</v>
      </c>
    </row>
    <row r="642" spans="1:8" x14ac:dyDescent="0.3">
      <c r="A642" t="s">
        <v>1048</v>
      </c>
      <c r="B642" t="s">
        <v>12945</v>
      </c>
      <c r="C642" t="s">
        <v>12824</v>
      </c>
      <c r="D642" s="5">
        <v>210</v>
      </c>
      <c r="E642" s="5">
        <v>399</v>
      </c>
      <c r="F642" s="3">
        <v>0.47</v>
      </c>
      <c r="G642" s="17">
        <v>4.0999999999999996</v>
      </c>
      <c r="H642" s="5">
        <v>1717</v>
      </c>
    </row>
    <row r="643" spans="1:8" x14ac:dyDescent="0.3">
      <c r="A643" t="s">
        <v>1123</v>
      </c>
      <c r="B643" t="s">
        <v>12953</v>
      </c>
      <c r="C643" t="s">
        <v>12825</v>
      </c>
      <c r="D643" s="5">
        <v>20990</v>
      </c>
      <c r="E643" s="5">
        <v>44990</v>
      </c>
      <c r="F643" s="3">
        <v>0.53</v>
      </c>
      <c r="G643" s="17">
        <v>4.0999999999999996</v>
      </c>
      <c r="H643" s="5">
        <v>1259</v>
      </c>
    </row>
    <row r="644" spans="1:8" x14ac:dyDescent="0.3">
      <c r="A644" t="s">
        <v>1138</v>
      </c>
      <c r="B644" t="s">
        <v>12955</v>
      </c>
      <c r="C644" t="s">
        <v>12825</v>
      </c>
      <c r="D644" s="5">
        <v>799</v>
      </c>
      <c r="E644" s="5">
        <v>1700</v>
      </c>
      <c r="F644" s="3">
        <v>0.53</v>
      </c>
      <c r="G644" s="17">
        <v>4.0999999999999996</v>
      </c>
      <c r="H644" s="5">
        <v>28638</v>
      </c>
    </row>
    <row r="645" spans="1:8" x14ac:dyDescent="0.3">
      <c r="A645" t="s">
        <v>1269</v>
      </c>
      <c r="B645" t="s">
        <v>12970</v>
      </c>
      <c r="C645" t="s">
        <v>12824</v>
      </c>
      <c r="D645" s="5">
        <v>399</v>
      </c>
      <c r="E645" s="5">
        <v>1099</v>
      </c>
      <c r="F645" s="3">
        <v>0.64</v>
      </c>
      <c r="G645" s="17">
        <v>4.0999999999999996</v>
      </c>
      <c r="H645" s="5">
        <v>2685</v>
      </c>
    </row>
    <row r="646" spans="1:8" x14ac:dyDescent="0.3">
      <c r="A646" t="s">
        <v>1359</v>
      </c>
      <c r="B646" t="s">
        <v>12979</v>
      </c>
      <c r="C646" t="s">
        <v>12825</v>
      </c>
      <c r="D646" s="5">
        <v>29990</v>
      </c>
      <c r="E646" s="5">
        <v>65000</v>
      </c>
      <c r="F646" s="3">
        <v>0.54</v>
      </c>
      <c r="G646" s="17">
        <v>4.0999999999999996</v>
      </c>
      <c r="H646" s="5">
        <v>211</v>
      </c>
    </row>
    <row r="647" spans="1:8" x14ac:dyDescent="0.3">
      <c r="A647" t="s">
        <v>1420</v>
      </c>
      <c r="B647" t="s">
        <v>12986</v>
      </c>
      <c r="C647" t="s">
        <v>12825</v>
      </c>
      <c r="D647" s="5">
        <v>637</v>
      </c>
      <c r="E647" s="5">
        <v>1499</v>
      </c>
      <c r="F647" s="3">
        <v>0.57999999999999996</v>
      </c>
      <c r="G647" s="17">
        <v>4.0999999999999996</v>
      </c>
      <c r="H647" s="5">
        <v>24</v>
      </c>
    </row>
    <row r="648" spans="1:8" x14ac:dyDescent="0.3">
      <c r="A648" t="s">
        <v>1585</v>
      </c>
      <c r="B648" t="s">
        <v>13003</v>
      </c>
      <c r="C648" t="s">
        <v>12824</v>
      </c>
      <c r="D648" s="5">
        <v>399</v>
      </c>
      <c r="E648" s="5">
        <v>1099</v>
      </c>
      <c r="F648" s="3">
        <v>0.64</v>
      </c>
      <c r="G648" s="17">
        <v>4.0999999999999996</v>
      </c>
      <c r="H648" s="5">
        <v>2685</v>
      </c>
    </row>
    <row r="649" spans="1:8" x14ac:dyDescent="0.3">
      <c r="A649" t="s">
        <v>1615</v>
      </c>
      <c r="B649" t="s">
        <v>13007</v>
      </c>
      <c r="C649" t="s">
        <v>12824</v>
      </c>
      <c r="D649" s="5">
        <v>299</v>
      </c>
      <c r="E649" s="5">
        <v>699</v>
      </c>
      <c r="F649" s="3">
        <v>0.56999999999999995</v>
      </c>
      <c r="G649" s="17">
        <v>4.0999999999999996</v>
      </c>
      <c r="H649" s="5">
        <v>2957</v>
      </c>
    </row>
    <row r="650" spans="1:8" x14ac:dyDescent="0.3">
      <c r="A650" t="s">
        <v>1625</v>
      </c>
      <c r="B650" t="s">
        <v>13008</v>
      </c>
      <c r="C650" t="s">
        <v>12824</v>
      </c>
      <c r="D650" s="5">
        <v>849</v>
      </c>
      <c r="E650" s="5">
        <v>999</v>
      </c>
      <c r="F650" s="3">
        <v>0.15</v>
      </c>
      <c r="G650" s="17">
        <v>4.0999999999999996</v>
      </c>
      <c r="H650" s="5">
        <v>6736</v>
      </c>
    </row>
    <row r="651" spans="1:8" x14ac:dyDescent="0.3">
      <c r="A651" t="s">
        <v>1691</v>
      </c>
      <c r="B651" t="s">
        <v>13015</v>
      </c>
      <c r="C651" t="s">
        <v>12824</v>
      </c>
      <c r="D651" s="5">
        <v>709</v>
      </c>
      <c r="E651" s="5">
        <v>1999</v>
      </c>
      <c r="F651" s="3">
        <v>0.65</v>
      </c>
      <c r="G651" s="17">
        <v>4.0999999999999996</v>
      </c>
      <c r="H651" s="5">
        <v>178817</v>
      </c>
    </row>
    <row r="652" spans="1:8" x14ac:dyDescent="0.3">
      <c r="A652" t="s">
        <v>1715</v>
      </c>
      <c r="B652" t="s">
        <v>13017</v>
      </c>
      <c r="C652" t="s">
        <v>12824</v>
      </c>
      <c r="D652" s="5">
        <v>320</v>
      </c>
      <c r="E652" s="5">
        <v>599</v>
      </c>
      <c r="F652" s="3">
        <v>0.47</v>
      </c>
      <c r="G652" s="17">
        <v>4.0999999999999996</v>
      </c>
      <c r="H652" s="5">
        <v>491</v>
      </c>
    </row>
    <row r="653" spans="1:8" x14ac:dyDescent="0.3">
      <c r="A653" t="s">
        <v>1755</v>
      </c>
      <c r="B653" t="s">
        <v>13022</v>
      </c>
      <c r="C653" t="s">
        <v>12824</v>
      </c>
      <c r="D653" s="5">
        <v>225</v>
      </c>
      <c r="E653" s="5">
        <v>499</v>
      </c>
      <c r="F653" s="3">
        <v>0.55000000000000004</v>
      </c>
      <c r="G653" s="17">
        <v>4.0999999999999996</v>
      </c>
      <c r="H653" s="5">
        <v>789</v>
      </c>
    </row>
    <row r="654" spans="1:8" x14ac:dyDescent="0.3">
      <c r="A654" t="s">
        <v>1919</v>
      </c>
      <c r="B654" t="s">
        <v>13038</v>
      </c>
      <c r="C654" t="s">
        <v>12825</v>
      </c>
      <c r="D654" s="5">
        <v>42999</v>
      </c>
      <c r="E654" s="5">
        <v>59999</v>
      </c>
      <c r="F654" s="3">
        <v>0.28000000000000003</v>
      </c>
      <c r="G654" s="17">
        <v>4.0999999999999996</v>
      </c>
      <c r="H654" s="5">
        <v>6753</v>
      </c>
    </row>
    <row r="655" spans="1:8" x14ac:dyDescent="0.3">
      <c r="A655" t="s">
        <v>1975</v>
      </c>
      <c r="B655" t="s">
        <v>13043</v>
      </c>
      <c r="C655" t="s">
        <v>12825</v>
      </c>
      <c r="D655" s="5">
        <v>399</v>
      </c>
      <c r="E655" s="5">
        <v>799</v>
      </c>
      <c r="F655" s="3">
        <v>0.5</v>
      </c>
      <c r="G655" s="17">
        <v>4.0999999999999996</v>
      </c>
      <c r="H655" s="5">
        <v>1161</v>
      </c>
    </row>
    <row r="656" spans="1:8" x14ac:dyDescent="0.3">
      <c r="A656" t="s">
        <v>1985</v>
      </c>
      <c r="B656" t="s">
        <v>13044</v>
      </c>
      <c r="C656" t="s">
        <v>12824</v>
      </c>
      <c r="D656" s="5">
        <v>249</v>
      </c>
      <c r="E656" s="5">
        <v>499</v>
      </c>
      <c r="F656" s="3">
        <v>0.5</v>
      </c>
      <c r="G656" s="17">
        <v>4.0999999999999996</v>
      </c>
      <c r="H656" s="5">
        <v>1508</v>
      </c>
    </row>
    <row r="657" spans="1:8" x14ac:dyDescent="0.3">
      <c r="A657" t="s">
        <v>2036</v>
      </c>
      <c r="B657" t="s">
        <v>13008</v>
      </c>
      <c r="C657" t="s">
        <v>12824</v>
      </c>
      <c r="D657" s="5">
        <v>799</v>
      </c>
      <c r="E657" s="5">
        <v>1749</v>
      </c>
      <c r="F657" s="3">
        <v>0.54</v>
      </c>
      <c r="G657" s="17">
        <v>4.0999999999999996</v>
      </c>
      <c r="H657" s="5">
        <v>5626</v>
      </c>
    </row>
    <row r="658" spans="1:8" x14ac:dyDescent="0.3">
      <c r="A658" t="s">
        <v>2404</v>
      </c>
      <c r="B658" t="s">
        <v>12931</v>
      </c>
      <c r="C658" t="s">
        <v>12824</v>
      </c>
      <c r="D658" s="5">
        <v>719</v>
      </c>
      <c r="E658" s="5">
        <v>1499</v>
      </c>
      <c r="F658" s="3">
        <v>0.52</v>
      </c>
      <c r="G658" s="17">
        <v>4.0999999999999996</v>
      </c>
      <c r="H658" s="5">
        <v>1045</v>
      </c>
    </row>
    <row r="659" spans="1:8" x14ac:dyDescent="0.3">
      <c r="A659" t="s">
        <v>2572</v>
      </c>
      <c r="B659" t="s">
        <v>13102</v>
      </c>
      <c r="C659" t="s">
        <v>12825</v>
      </c>
      <c r="D659" s="5">
        <v>32990</v>
      </c>
      <c r="E659" s="5">
        <v>54990</v>
      </c>
      <c r="F659" s="3">
        <v>0.4</v>
      </c>
      <c r="G659" s="17">
        <v>4.0999999999999996</v>
      </c>
      <c r="H659">
        <v>1555</v>
      </c>
    </row>
    <row r="660" spans="1:8" x14ac:dyDescent="0.3">
      <c r="A660" t="s">
        <v>2592</v>
      </c>
      <c r="B660" t="s">
        <v>13104</v>
      </c>
      <c r="C660" t="s">
        <v>12824</v>
      </c>
      <c r="D660" s="5">
        <v>349</v>
      </c>
      <c r="E660" s="5">
        <v>899</v>
      </c>
      <c r="F660" s="3">
        <v>0.61</v>
      </c>
      <c r="G660" s="17">
        <v>4.0999999999999996</v>
      </c>
      <c r="H660">
        <v>14896</v>
      </c>
    </row>
    <row r="661" spans="1:8" x14ac:dyDescent="0.3">
      <c r="A661" t="s">
        <v>2764</v>
      </c>
      <c r="B661" t="s">
        <v>13122</v>
      </c>
      <c r="C661" t="s">
        <v>12824</v>
      </c>
      <c r="D661" s="5">
        <v>129</v>
      </c>
      <c r="E661" s="5">
        <v>599</v>
      </c>
      <c r="F661" s="3">
        <v>0.78</v>
      </c>
      <c r="G661" s="17">
        <v>4.0999999999999996</v>
      </c>
      <c r="H661">
        <v>265</v>
      </c>
    </row>
    <row r="662" spans="1:8" x14ac:dyDescent="0.3">
      <c r="A662" t="s">
        <v>2884</v>
      </c>
      <c r="B662" t="s">
        <v>13133</v>
      </c>
      <c r="C662" t="s">
        <v>12825</v>
      </c>
      <c r="D662" s="5">
        <v>61999</v>
      </c>
      <c r="E662" s="5">
        <v>69999</v>
      </c>
      <c r="F662" s="3">
        <v>0.11</v>
      </c>
      <c r="G662" s="17">
        <v>4.0999999999999996</v>
      </c>
      <c r="H662">
        <v>6753</v>
      </c>
    </row>
    <row r="663" spans="1:8" x14ac:dyDescent="0.3">
      <c r="A663" t="s">
        <v>3046</v>
      </c>
      <c r="B663" t="s">
        <v>13150</v>
      </c>
      <c r="C663" t="s">
        <v>12825</v>
      </c>
      <c r="D663" s="5">
        <v>1898</v>
      </c>
      <c r="E663" s="5">
        <v>4999</v>
      </c>
      <c r="F663" s="3">
        <v>0.62</v>
      </c>
      <c r="G663" s="17">
        <v>4.0999999999999996</v>
      </c>
      <c r="H663">
        <v>10689</v>
      </c>
    </row>
    <row r="664" spans="1:8" x14ac:dyDescent="0.3">
      <c r="A664" t="s">
        <v>3077</v>
      </c>
      <c r="B664" t="s">
        <v>13153</v>
      </c>
      <c r="C664" t="s">
        <v>12825</v>
      </c>
      <c r="D664" s="5">
        <v>599</v>
      </c>
      <c r="E664" s="5">
        <v>999</v>
      </c>
      <c r="F664" s="3">
        <v>0.4</v>
      </c>
      <c r="G664" s="17">
        <v>4.0999999999999996</v>
      </c>
      <c r="H664">
        <v>192590</v>
      </c>
    </row>
    <row r="665" spans="1:8" x14ac:dyDescent="0.3">
      <c r="A665" t="s">
        <v>3129</v>
      </c>
      <c r="B665" t="s">
        <v>13158</v>
      </c>
      <c r="C665" t="s">
        <v>12825</v>
      </c>
      <c r="D665" s="5">
        <v>349</v>
      </c>
      <c r="E665" s="5">
        <v>999</v>
      </c>
      <c r="F665" s="3">
        <v>0.65</v>
      </c>
      <c r="G665" s="17">
        <v>4.0999999999999996</v>
      </c>
      <c r="H665">
        <v>363713</v>
      </c>
    </row>
    <row r="666" spans="1:8" x14ac:dyDescent="0.3">
      <c r="A666" t="s">
        <v>3204</v>
      </c>
      <c r="B666" t="s">
        <v>13166</v>
      </c>
      <c r="C666" t="s">
        <v>12825</v>
      </c>
      <c r="D666" s="5">
        <v>18499</v>
      </c>
      <c r="E666" s="5">
        <v>25999</v>
      </c>
      <c r="F666" s="3">
        <v>0.28999999999999998</v>
      </c>
      <c r="G666" s="17">
        <v>4.0999999999999996</v>
      </c>
      <c r="H666">
        <v>22318</v>
      </c>
    </row>
    <row r="667" spans="1:8" x14ac:dyDescent="0.3">
      <c r="A667" t="s">
        <v>3219</v>
      </c>
      <c r="B667" t="s">
        <v>13168</v>
      </c>
      <c r="C667" t="s">
        <v>12825</v>
      </c>
      <c r="D667" s="5">
        <v>12999</v>
      </c>
      <c r="E667" s="5">
        <v>17999</v>
      </c>
      <c r="F667" s="3">
        <v>0.28000000000000003</v>
      </c>
      <c r="G667" s="17">
        <v>4.0999999999999996</v>
      </c>
      <c r="H667">
        <v>18998</v>
      </c>
    </row>
    <row r="668" spans="1:8" x14ac:dyDescent="0.3">
      <c r="A668" t="s">
        <v>3243</v>
      </c>
      <c r="B668" t="s">
        <v>13170</v>
      </c>
      <c r="C668" t="s">
        <v>12825</v>
      </c>
      <c r="D668" s="5">
        <v>16999</v>
      </c>
      <c r="E668" s="5">
        <v>24999</v>
      </c>
      <c r="F668" s="3">
        <v>0.32</v>
      </c>
      <c r="G668" s="17">
        <v>4.0999999999999996</v>
      </c>
      <c r="H668">
        <v>22318</v>
      </c>
    </row>
    <row r="669" spans="1:8" x14ac:dyDescent="0.3">
      <c r="A669" t="s">
        <v>3261</v>
      </c>
      <c r="B669" t="s">
        <v>13172</v>
      </c>
      <c r="C669" t="s">
        <v>12825</v>
      </c>
      <c r="D669" s="5">
        <v>8499</v>
      </c>
      <c r="E669" s="5">
        <v>10999</v>
      </c>
      <c r="F669" s="3">
        <v>0.23</v>
      </c>
      <c r="G669" s="17">
        <v>4.0999999999999996</v>
      </c>
      <c r="H669">
        <v>313836</v>
      </c>
    </row>
    <row r="670" spans="1:8" x14ac:dyDescent="0.3">
      <c r="A670" t="s">
        <v>3271</v>
      </c>
      <c r="B670" t="s">
        <v>13173</v>
      </c>
      <c r="C670" t="s">
        <v>12825</v>
      </c>
      <c r="D670" s="5">
        <v>6499</v>
      </c>
      <c r="E670" s="5">
        <v>8499</v>
      </c>
      <c r="F670" s="3">
        <v>0.24</v>
      </c>
      <c r="G670" s="17">
        <v>4.0999999999999996</v>
      </c>
      <c r="H670">
        <v>313836</v>
      </c>
    </row>
    <row r="671" spans="1:8" x14ac:dyDescent="0.3">
      <c r="A671" t="s">
        <v>3301</v>
      </c>
      <c r="B671" t="s">
        <v>13177</v>
      </c>
      <c r="C671" t="s">
        <v>12825</v>
      </c>
      <c r="D671" s="5">
        <v>2998</v>
      </c>
      <c r="E671" s="5">
        <v>5999</v>
      </c>
      <c r="F671" s="3">
        <v>0.5</v>
      </c>
      <c r="G671" s="17">
        <v>4.0999999999999996</v>
      </c>
      <c r="H671">
        <v>5179</v>
      </c>
    </row>
    <row r="672" spans="1:8" x14ac:dyDescent="0.3">
      <c r="A672" t="s">
        <v>3311</v>
      </c>
      <c r="B672" t="s">
        <v>13178</v>
      </c>
      <c r="C672" t="s">
        <v>12825</v>
      </c>
      <c r="D672" s="5">
        <v>15499</v>
      </c>
      <c r="E672" s="5">
        <v>18999</v>
      </c>
      <c r="F672" s="3">
        <v>0.18</v>
      </c>
      <c r="G672" s="17">
        <v>4.0999999999999996</v>
      </c>
      <c r="H672">
        <v>19252</v>
      </c>
    </row>
    <row r="673" spans="1:8" x14ac:dyDescent="0.3">
      <c r="A673" t="s">
        <v>3453</v>
      </c>
      <c r="B673" t="s">
        <v>13191</v>
      </c>
      <c r="C673" t="s">
        <v>12825</v>
      </c>
      <c r="D673" s="5">
        <v>529</v>
      </c>
      <c r="E673" s="5">
        <v>1499</v>
      </c>
      <c r="F673" s="3">
        <v>0.65</v>
      </c>
      <c r="G673" s="17">
        <v>4.0999999999999996</v>
      </c>
      <c r="H673">
        <v>8599</v>
      </c>
    </row>
    <row r="674" spans="1:8" x14ac:dyDescent="0.3">
      <c r="A674" t="s">
        <v>3463</v>
      </c>
      <c r="B674" t="s">
        <v>13192</v>
      </c>
      <c r="C674" t="s">
        <v>12825</v>
      </c>
      <c r="D674" s="5">
        <v>13999</v>
      </c>
      <c r="E674" s="5">
        <v>19499</v>
      </c>
      <c r="F674" s="3">
        <v>0.28000000000000003</v>
      </c>
      <c r="G674" s="17">
        <v>4.0999999999999996</v>
      </c>
      <c r="H674">
        <v>18998</v>
      </c>
    </row>
    <row r="675" spans="1:8" x14ac:dyDescent="0.3">
      <c r="A675" t="s">
        <v>3468</v>
      </c>
      <c r="B675" t="s">
        <v>13158</v>
      </c>
      <c r="C675" t="s">
        <v>12825</v>
      </c>
      <c r="D675" s="5">
        <v>379</v>
      </c>
      <c r="E675" s="5">
        <v>999</v>
      </c>
      <c r="F675" s="3">
        <v>0.62</v>
      </c>
      <c r="G675" s="17">
        <v>4.0999999999999996</v>
      </c>
      <c r="H675">
        <v>363713</v>
      </c>
    </row>
    <row r="676" spans="1:8" x14ac:dyDescent="0.3">
      <c r="A676" t="s">
        <v>3473</v>
      </c>
      <c r="B676" t="s">
        <v>13193</v>
      </c>
      <c r="C676" t="s">
        <v>12825</v>
      </c>
      <c r="D676" s="5">
        <v>13999</v>
      </c>
      <c r="E676" s="5">
        <v>19999</v>
      </c>
      <c r="F676" s="3">
        <v>0.3</v>
      </c>
      <c r="G676" s="17">
        <v>4.0999999999999996</v>
      </c>
      <c r="H676">
        <v>19252</v>
      </c>
    </row>
    <row r="677" spans="1:8" x14ac:dyDescent="0.3">
      <c r="A677" t="s">
        <v>3534</v>
      </c>
      <c r="B677" t="s">
        <v>13200</v>
      </c>
      <c r="C677" t="s">
        <v>12825</v>
      </c>
      <c r="D677" s="5">
        <v>10999</v>
      </c>
      <c r="E677" s="5">
        <v>14999</v>
      </c>
      <c r="F677" s="3">
        <v>0.27</v>
      </c>
      <c r="G677" s="17">
        <v>4.0999999999999996</v>
      </c>
      <c r="H677">
        <v>18998</v>
      </c>
    </row>
    <row r="678" spans="1:8" x14ac:dyDescent="0.3">
      <c r="A678" t="s">
        <v>3548</v>
      </c>
      <c r="B678" t="s">
        <v>13170</v>
      </c>
      <c r="C678" t="s">
        <v>12825</v>
      </c>
      <c r="D678" s="5">
        <v>16999</v>
      </c>
      <c r="E678" s="5">
        <v>24999</v>
      </c>
      <c r="F678" s="3">
        <v>0.32</v>
      </c>
      <c r="G678" s="17">
        <v>4.0999999999999996</v>
      </c>
      <c r="H678">
        <v>22318</v>
      </c>
    </row>
    <row r="679" spans="1:8" x14ac:dyDescent="0.3">
      <c r="A679" t="s">
        <v>3550</v>
      </c>
      <c r="B679" t="s">
        <v>13202</v>
      </c>
      <c r="C679" t="s">
        <v>12825</v>
      </c>
      <c r="D679" s="5">
        <v>199</v>
      </c>
      <c r="E679" s="5">
        <v>499</v>
      </c>
      <c r="F679" s="3">
        <v>0.6</v>
      </c>
      <c r="G679" s="17">
        <v>4.0999999999999996</v>
      </c>
      <c r="H679">
        <v>1786</v>
      </c>
    </row>
    <row r="680" spans="1:8" x14ac:dyDescent="0.3">
      <c r="A680" t="s">
        <v>3588</v>
      </c>
      <c r="B680" t="s">
        <v>13206</v>
      </c>
      <c r="C680" t="s">
        <v>12825</v>
      </c>
      <c r="D680" s="5">
        <v>1799</v>
      </c>
      <c r="E680" s="5">
        <v>2499</v>
      </c>
      <c r="F680" s="3">
        <v>0.28000000000000003</v>
      </c>
      <c r="G680" s="17">
        <v>4.0999999999999996</v>
      </c>
      <c r="H680">
        <v>18678</v>
      </c>
    </row>
    <row r="681" spans="1:8" x14ac:dyDescent="0.3">
      <c r="A681" t="s">
        <v>3598</v>
      </c>
      <c r="B681" t="s">
        <v>13207</v>
      </c>
      <c r="C681" t="s">
        <v>12825</v>
      </c>
      <c r="D681" s="5">
        <v>10999</v>
      </c>
      <c r="E681" s="5">
        <v>14999</v>
      </c>
      <c r="F681" s="3">
        <v>0.27</v>
      </c>
      <c r="G681" s="17">
        <v>4.0999999999999996</v>
      </c>
      <c r="H681">
        <v>18998</v>
      </c>
    </row>
    <row r="682" spans="1:8" x14ac:dyDescent="0.3">
      <c r="A682" t="s">
        <v>3602</v>
      </c>
      <c r="B682" t="s">
        <v>13188</v>
      </c>
      <c r="C682" t="s">
        <v>12825</v>
      </c>
      <c r="D682" s="5">
        <v>2999</v>
      </c>
      <c r="E682" s="5">
        <v>7990</v>
      </c>
      <c r="F682" s="3">
        <v>0.62</v>
      </c>
      <c r="G682" s="17">
        <v>4.0999999999999996</v>
      </c>
      <c r="H682">
        <v>48449</v>
      </c>
    </row>
    <row r="683" spans="1:8" x14ac:dyDescent="0.3">
      <c r="A683" t="s">
        <v>3625</v>
      </c>
      <c r="B683" t="s">
        <v>13192</v>
      </c>
      <c r="C683" t="s">
        <v>12825</v>
      </c>
      <c r="D683" s="5">
        <v>13999</v>
      </c>
      <c r="E683" s="5">
        <v>19499</v>
      </c>
      <c r="F683" s="3">
        <v>0.28000000000000003</v>
      </c>
      <c r="G683" s="17">
        <v>4.0999999999999996</v>
      </c>
      <c r="H683">
        <v>18998</v>
      </c>
    </row>
    <row r="684" spans="1:8" x14ac:dyDescent="0.3">
      <c r="A684" t="s">
        <v>3627</v>
      </c>
      <c r="B684" t="s">
        <v>13209</v>
      </c>
      <c r="C684" t="s">
        <v>12825</v>
      </c>
      <c r="D684" s="5">
        <v>119</v>
      </c>
      <c r="E684" s="5">
        <v>299</v>
      </c>
      <c r="F684" s="3">
        <v>0.6</v>
      </c>
      <c r="G684" s="17">
        <v>4.0999999999999996</v>
      </c>
      <c r="H684">
        <v>5999</v>
      </c>
    </row>
    <row r="685" spans="1:8" x14ac:dyDescent="0.3">
      <c r="A685" t="s">
        <v>3638</v>
      </c>
      <c r="B685" t="s">
        <v>13210</v>
      </c>
      <c r="C685" t="s">
        <v>12825</v>
      </c>
      <c r="D685" s="5">
        <v>12999</v>
      </c>
      <c r="E685" s="5">
        <v>17999</v>
      </c>
      <c r="F685" s="3">
        <v>0.28000000000000003</v>
      </c>
      <c r="G685" s="17">
        <v>4.0999999999999996</v>
      </c>
      <c r="H685">
        <v>50772</v>
      </c>
    </row>
    <row r="686" spans="1:8" x14ac:dyDescent="0.3">
      <c r="A686" t="s">
        <v>3693</v>
      </c>
      <c r="B686" t="s">
        <v>13216</v>
      </c>
      <c r="C686" t="s">
        <v>12825</v>
      </c>
      <c r="D686" s="5">
        <v>15499</v>
      </c>
      <c r="E686" s="5">
        <v>20999</v>
      </c>
      <c r="F686" s="3">
        <v>0.26</v>
      </c>
      <c r="G686" s="17">
        <v>4.0999999999999996</v>
      </c>
      <c r="H686">
        <v>19252</v>
      </c>
    </row>
    <row r="687" spans="1:8" x14ac:dyDescent="0.3">
      <c r="A687" t="s">
        <v>3697</v>
      </c>
      <c r="B687" t="s">
        <v>13217</v>
      </c>
      <c r="C687" t="s">
        <v>12825</v>
      </c>
      <c r="D687" s="5">
        <v>15499</v>
      </c>
      <c r="E687" s="5">
        <v>18999</v>
      </c>
      <c r="F687" s="3">
        <v>0.18</v>
      </c>
      <c r="G687" s="17">
        <v>4.0999999999999996</v>
      </c>
      <c r="H687">
        <v>19252</v>
      </c>
    </row>
    <row r="688" spans="1:8" x14ac:dyDescent="0.3">
      <c r="A688" t="s">
        <v>3705</v>
      </c>
      <c r="B688" t="s">
        <v>13218</v>
      </c>
      <c r="C688" t="s">
        <v>12825</v>
      </c>
      <c r="D688" s="5">
        <v>599</v>
      </c>
      <c r="E688" s="5">
        <v>1490</v>
      </c>
      <c r="F688" s="3">
        <v>0.6</v>
      </c>
      <c r="G688" s="17">
        <v>4.0999999999999996</v>
      </c>
      <c r="H688">
        <v>161679</v>
      </c>
    </row>
    <row r="689" spans="1:8" x14ac:dyDescent="0.3">
      <c r="A689" t="s">
        <v>3715</v>
      </c>
      <c r="B689" t="s">
        <v>13219</v>
      </c>
      <c r="C689" t="s">
        <v>12825</v>
      </c>
      <c r="D689" s="5">
        <v>134</v>
      </c>
      <c r="E689" s="5">
        <v>699</v>
      </c>
      <c r="F689" s="3">
        <v>0.81</v>
      </c>
      <c r="G689" s="17">
        <v>4.0999999999999996</v>
      </c>
      <c r="H689">
        <v>16685</v>
      </c>
    </row>
    <row r="690" spans="1:8" x14ac:dyDescent="0.3">
      <c r="A690" t="s">
        <v>3745</v>
      </c>
      <c r="B690" t="s">
        <v>13223</v>
      </c>
      <c r="C690" t="s">
        <v>12825</v>
      </c>
      <c r="D690" s="5">
        <v>13999</v>
      </c>
      <c r="E690" s="5">
        <v>19999</v>
      </c>
      <c r="F690" s="3">
        <v>0.3</v>
      </c>
      <c r="G690" s="17">
        <v>4.0999999999999996</v>
      </c>
      <c r="H690">
        <v>19252</v>
      </c>
    </row>
    <row r="691" spans="1:8" x14ac:dyDescent="0.3">
      <c r="A691" t="s">
        <v>3754</v>
      </c>
      <c r="B691" t="s">
        <v>13224</v>
      </c>
      <c r="C691" t="s">
        <v>12825</v>
      </c>
      <c r="D691" s="5">
        <v>12999</v>
      </c>
      <c r="E691" s="5">
        <v>17999</v>
      </c>
      <c r="F691" s="3">
        <v>0.28000000000000003</v>
      </c>
      <c r="G691" s="17">
        <v>4.0999999999999996</v>
      </c>
      <c r="H691">
        <v>18998</v>
      </c>
    </row>
    <row r="692" spans="1:8" x14ac:dyDescent="0.3">
      <c r="A692" t="s">
        <v>3870</v>
      </c>
      <c r="B692" t="s">
        <v>13235</v>
      </c>
      <c r="C692" t="s">
        <v>12825</v>
      </c>
      <c r="D692" s="5">
        <v>2999</v>
      </c>
      <c r="E692" s="5">
        <v>7990</v>
      </c>
      <c r="F692" s="3">
        <v>0.62</v>
      </c>
      <c r="G692" s="17">
        <v>4.0999999999999996</v>
      </c>
      <c r="H692">
        <v>154</v>
      </c>
    </row>
    <row r="693" spans="1:8" x14ac:dyDescent="0.3">
      <c r="A693" t="s">
        <v>3928</v>
      </c>
      <c r="B693" t="s">
        <v>13240</v>
      </c>
      <c r="C693" t="s">
        <v>12825</v>
      </c>
      <c r="D693" s="5">
        <v>6499</v>
      </c>
      <c r="E693" s="5">
        <v>7999</v>
      </c>
      <c r="F693" s="3">
        <v>0.19</v>
      </c>
      <c r="G693" s="17">
        <v>4.0999999999999996</v>
      </c>
      <c r="H693">
        <v>313832</v>
      </c>
    </row>
    <row r="694" spans="1:8" x14ac:dyDescent="0.3">
      <c r="A694" t="s">
        <v>3974</v>
      </c>
      <c r="B694" t="s">
        <v>13153</v>
      </c>
      <c r="C694" t="s">
        <v>12825</v>
      </c>
      <c r="D694" s="5">
        <v>599</v>
      </c>
      <c r="E694" s="5">
        <v>1299</v>
      </c>
      <c r="F694" s="3">
        <v>0.54</v>
      </c>
      <c r="G694" s="17">
        <v>4.0999999999999996</v>
      </c>
      <c r="H694">
        <v>192589</v>
      </c>
    </row>
    <row r="695" spans="1:8" x14ac:dyDescent="0.3">
      <c r="A695" t="s">
        <v>3989</v>
      </c>
      <c r="B695" t="s">
        <v>13192</v>
      </c>
      <c r="C695" t="s">
        <v>12825</v>
      </c>
      <c r="D695" s="5">
        <v>13999</v>
      </c>
      <c r="E695" s="5">
        <v>19499</v>
      </c>
      <c r="F695" s="3">
        <v>0.28000000000000003</v>
      </c>
      <c r="G695" s="17">
        <v>4.0999999999999996</v>
      </c>
      <c r="H695">
        <v>18998</v>
      </c>
    </row>
    <row r="696" spans="1:8" x14ac:dyDescent="0.3">
      <c r="A696" t="s">
        <v>4044</v>
      </c>
      <c r="B696" t="s">
        <v>13251</v>
      </c>
      <c r="C696" t="s">
        <v>12825</v>
      </c>
      <c r="D696" s="5">
        <v>15499</v>
      </c>
      <c r="E696" s="5">
        <v>20999</v>
      </c>
      <c r="F696" s="3">
        <v>0.26</v>
      </c>
      <c r="G696" s="17">
        <v>4.0999999999999996</v>
      </c>
      <c r="H696">
        <v>19253</v>
      </c>
    </row>
    <row r="697" spans="1:8" x14ac:dyDescent="0.3">
      <c r="A697" t="s">
        <v>4110</v>
      </c>
      <c r="B697" t="s">
        <v>13258</v>
      </c>
      <c r="C697" t="s">
        <v>12825</v>
      </c>
      <c r="D697" s="5">
        <v>12999</v>
      </c>
      <c r="E697" s="5">
        <v>13499</v>
      </c>
      <c r="F697" s="3">
        <v>0.04</v>
      </c>
      <c r="G697" s="17">
        <v>4.0999999999999996</v>
      </c>
      <c r="H697">
        <v>56098</v>
      </c>
    </row>
    <row r="698" spans="1:8" x14ac:dyDescent="0.3">
      <c r="A698" t="s">
        <v>4120</v>
      </c>
      <c r="B698" t="s">
        <v>13259</v>
      </c>
      <c r="C698" t="s">
        <v>12825</v>
      </c>
      <c r="D698" s="5">
        <v>16999</v>
      </c>
      <c r="E698" s="5">
        <v>20999</v>
      </c>
      <c r="F698" s="3">
        <v>0.19</v>
      </c>
      <c r="G698" s="17">
        <v>4.0999999999999996</v>
      </c>
      <c r="H698">
        <v>31822</v>
      </c>
    </row>
    <row r="699" spans="1:8" x14ac:dyDescent="0.3">
      <c r="A699" t="s">
        <v>4134</v>
      </c>
      <c r="B699" t="s">
        <v>13260</v>
      </c>
      <c r="C699" t="s">
        <v>12825</v>
      </c>
      <c r="D699" s="5">
        <v>12999</v>
      </c>
      <c r="E699" s="5">
        <v>18999</v>
      </c>
      <c r="F699" s="3">
        <v>0.32</v>
      </c>
      <c r="G699" s="17">
        <v>4.0999999999999996</v>
      </c>
      <c r="H699">
        <v>50772</v>
      </c>
    </row>
    <row r="700" spans="1:8" x14ac:dyDescent="0.3">
      <c r="A700" t="s">
        <v>4139</v>
      </c>
      <c r="B700" t="s">
        <v>13261</v>
      </c>
      <c r="C700" t="s">
        <v>12825</v>
      </c>
      <c r="D700" s="5">
        <v>2999</v>
      </c>
      <c r="E700" s="5">
        <v>5999</v>
      </c>
      <c r="F700" s="3">
        <v>0.5</v>
      </c>
      <c r="G700" s="17">
        <v>4.0999999999999996</v>
      </c>
      <c r="H700">
        <v>7148</v>
      </c>
    </row>
    <row r="701" spans="1:8" x14ac:dyDescent="0.3">
      <c r="A701" t="s">
        <v>4172</v>
      </c>
      <c r="B701" t="s">
        <v>13263</v>
      </c>
      <c r="C701" t="s">
        <v>12825</v>
      </c>
      <c r="D701" s="5">
        <v>12999</v>
      </c>
      <c r="E701" s="5">
        <v>18999</v>
      </c>
      <c r="F701" s="3">
        <v>0.32</v>
      </c>
      <c r="G701" s="17">
        <v>4.0999999999999996</v>
      </c>
      <c r="H701">
        <v>50772</v>
      </c>
    </row>
    <row r="702" spans="1:8" x14ac:dyDescent="0.3">
      <c r="A702" t="s">
        <v>4185</v>
      </c>
      <c r="B702" t="s">
        <v>13265</v>
      </c>
      <c r="C702" t="s">
        <v>12825</v>
      </c>
      <c r="D702" s="5">
        <v>16999</v>
      </c>
      <c r="E702" s="5">
        <v>20999</v>
      </c>
      <c r="F702" s="3">
        <v>0.19</v>
      </c>
      <c r="G702" s="17">
        <v>4.0999999999999996</v>
      </c>
      <c r="H702">
        <v>31822</v>
      </c>
    </row>
    <row r="703" spans="1:8" x14ac:dyDescent="0.3">
      <c r="A703" t="s">
        <v>4269</v>
      </c>
      <c r="B703" t="s">
        <v>13273</v>
      </c>
      <c r="C703" t="s">
        <v>12825</v>
      </c>
      <c r="D703" s="5">
        <v>99</v>
      </c>
      <c r="E703" s="5">
        <v>499</v>
      </c>
      <c r="F703" s="3">
        <v>0.8</v>
      </c>
      <c r="G703" s="17">
        <v>4.0999999999999996</v>
      </c>
      <c r="H703">
        <v>2451</v>
      </c>
    </row>
    <row r="704" spans="1:8" x14ac:dyDescent="0.3">
      <c r="A704" t="s">
        <v>4279</v>
      </c>
      <c r="B704" t="s">
        <v>13235</v>
      </c>
      <c r="C704" t="s">
        <v>12825</v>
      </c>
      <c r="D704" s="5">
        <v>2499</v>
      </c>
      <c r="E704" s="5">
        <v>7990</v>
      </c>
      <c r="F704" s="3">
        <v>0.69</v>
      </c>
      <c r="G704" s="17">
        <v>4.0999999999999996</v>
      </c>
      <c r="H704">
        <v>154</v>
      </c>
    </row>
    <row r="705" spans="1:8" x14ac:dyDescent="0.3">
      <c r="A705" t="s">
        <v>4295</v>
      </c>
      <c r="B705" t="s">
        <v>13275</v>
      </c>
      <c r="C705" t="s">
        <v>12825</v>
      </c>
      <c r="D705" s="5">
        <v>499</v>
      </c>
      <c r="E705" s="5">
        <v>1899</v>
      </c>
      <c r="F705" s="3">
        <v>0.74</v>
      </c>
      <c r="G705" s="17">
        <v>4.0999999999999996</v>
      </c>
      <c r="H705">
        <v>1475</v>
      </c>
    </row>
    <row r="706" spans="1:8" x14ac:dyDescent="0.3">
      <c r="A706" t="s">
        <v>4325</v>
      </c>
      <c r="B706" t="s">
        <v>13278</v>
      </c>
      <c r="C706" t="s">
        <v>12825</v>
      </c>
      <c r="D706" s="5">
        <v>8499</v>
      </c>
      <c r="E706" s="5">
        <v>12999</v>
      </c>
      <c r="F706" s="3">
        <v>0.35</v>
      </c>
      <c r="G706" s="17">
        <v>4.0999999999999996</v>
      </c>
      <c r="H706">
        <v>6662</v>
      </c>
    </row>
    <row r="707" spans="1:8" x14ac:dyDescent="0.3">
      <c r="A707" t="s">
        <v>4345</v>
      </c>
      <c r="B707" t="s">
        <v>13280</v>
      </c>
      <c r="C707" t="s">
        <v>12825</v>
      </c>
      <c r="D707" s="5">
        <v>16999</v>
      </c>
      <c r="E707" s="5">
        <v>20999</v>
      </c>
      <c r="F707" s="3">
        <v>0.19</v>
      </c>
      <c r="G707" s="17">
        <v>4.0999999999999996</v>
      </c>
      <c r="H707">
        <v>31822</v>
      </c>
    </row>
    <row r="708" spans="1:8" x14ac:dyDescent="0.3">
      <c r="A708" t="s">
        <v>4370</v>
      </c>
      <c r="B708" t="s">
        <v>13282</v>
      </c>
      <c r="C708" t="s">
        <v>12825</v>
      </c>
      <c r="D708" s="5">
        <v>2799</v>
      </c>
      <c r="E708" s="5">
        <v>6499</v>
      </c>
      <c r="F708" s="3">
        <v>0.56999999999999995</v>
      </c>
      <c r="G708" s="17">
        <v>4.0999999999999996</v>
      </c>
      <c r="H708">
        <v>38879</v>
      </c>
    </row>
    <row r="709" spans="1:8" x14ac:dyDescent="0.3">
      <c r="A709" t="s">
        <v>4380</v>
      </c>
      <c r="B709" t="s">
        <v>13283</v>
      </c>
      <c r="C709" t="s">
        <v>12825</v>
      </c>
      <c r="D709" s="5">
        <v>1399</v>
      </c>
      <c r="E709" s="5">
        <v>2990</v>
      </c>
      <c r="F709" s="3">
        <v>0.53</v>
      </c>
      <c r="G709" s="17">
        <v>4.0999999999999996</v>
      </c>
      <c r="H709">
        <v>97175</v>
      </c>
    </row>
    <row r="710" spans="1:8" x14ac:dyDescent="0.3">
      <c r="A710" t="s">
        <v>4496</v>
      </c>
      <c r="B710" t="s">
        <v>13295</v>
      </c>
      <c r="C710" t="s">
        <v>12825</v>
      </c>
      <c r="D710" s="5">
        <v>499</v>
      </c>
      <c r="E710" s="5">
        <v>1899</v>
      </c>
      <c r="F710" s="3">
        <v>0.74</v>
      </c>
      <c r="G710" s="17">
        <v>4.0999999999999996</v>
      </c>
      <c r="H710">
        <v>412</v>
      </c>
    </row>
    <row r="711" spans="1:8" x14ac:dyDescent="0.3">
      <c r="A711" t="s">
        <v>4537</v>
      </c>
      <c r="B711" t="s">
        <v>13299</v>
      </c>
      <c r="C711" t="s">
        <v>12825</v>
      </c>
      <c r="D711" s="5">
        <v>3999</v>
      </c>
      <c r="E711" s="5">
        <v>6999</v>
      </c>
      <c r="F711" s="3">
        <v>0.43</v>
      </c>
      <c r="G711" s="17">
        <v>4.0999999999999996</v>
      </c>
      <c r="H711">
        <v>10229</v>
      </c>
    </row>
    <row r="712" spans="1:8" x14ac:dyDescent="0.3">
      <c r="A712" t="s">
        <v>4547</v>
      </c>
      <c r="B712" t="s">
        <v>13260</v>
      </c>
      <c r="C712" t="s">
        <v>12825</v>
      </c>
      <c r="D712" s="5">
        <v>12999</v>
      </c>
      <c r="E712" s="5">
        <v>18999</v>
      </c>
      <c r="F712" s="3">
        <v>0.32</v>
      </c>
      <c r="G712" s="17">
        <v>4.0999999999999996</v>
      </c>
      <c r="H712">
        <v>50772</v>
      </c>
    </row>
    <row r="713" spans="1:8" x14ac:dyDescent="0.3">
      <c r="A713" t="s">
        <v>4625</v>
      </c>
      <c r="B713" t="s">
        <v>13307</v>
      </c>
      <c r="C713" t="s">
        <v>12825</v>
      </c>
      <c r="D713" s="5">
        <v>7499</v>
      </c>
      <c r="E713" s="5">
        <v>9499</v>
      </c>
      <c r="F713" s="3">
        <v>0.21</v>
      </c>
      <c r="G713" s="17">
        <v>4.0999999999999996</v>
      </c>
      <c r="H713">
        <v>313832</v>
      </c>
    </row>
    <row r="714" spans="1:8" x14ac:dyDescent="0.3">
      <c r="A714" t="s">
        <v>4693</v>
      </c>
      <c r="B714" t="s">
        <v>13313</v>
      </c>
      <c r="C714" t="s">
        <v>12825</v>
      </c>
      <c r="D714" s="5">
        <v>599</v>
      </c>
      <c r="E714" s="5">
        <v>1399</v>
      </c>
      <c r="F714" s="3">
        <v>0.56999999999999995</v>
      </c>
      <c r="G714" s="17">
        <v>4.0999999999999996</v>
      </c>
      <c r="H714">
        <v>14560</v>
      </c>
    </row>
    <row r="715" spans="1:8" x14ac:dyDescent="0.3">
      <c r="A715" t="s">
        <v>4703</v>
      </c>
      <c r="B715" t="s">
        <v>13314</v>
      </c>
      <c r="C715" t="s">
        <v>12825</v>
      </c>
      <c r="D715" s="5">
        <v>2499</v>
      </c>
      <c r="E715" s="5">
        <v>2999</v>
      </c>
      <c r="F715" s="3">
        <v>0.17</v>
      </c>
      <c r="G715" s="17">
        <v>4.0999999999999996</v>
      </c>
      <c r="H715">
        <v>3156</v>
      </c>
    </row>
    <row r="716" spans="1:8" x14ac:dyDescent="0.3">
      <c r="A716" t="s">
        <v>4713</v>
      </c>
      <c r="B716" t="s">
        <v>13315</v>
      </c>
      <c r="C716" t="s">
        <v>12825</v>
      </c>
      <c r="D716" s="5">
        <v>89</v>
      </c>
      <c r="E716" s="5">
        <v>499</v>
      </c>
      <c r="F716" s="3">
        <v>0.82</v>
      </c>
      <c r="G716" s="17">
        <v>4.0999999999999996</v>
      </c>
      <c r="H716">
        <v>9340</v>
      </c>
    </row>
    <row r="717" spans="1:8" x14ac:dyDescent="0.3">
      <c r="A717" t="s">
        <v>4739</v>
      </c>
      <c r="B717" t="s">
        <v>13318</v>
      </c>
      <c r="C717" t="s">
        <v>12825</v>
      </c>
      <c r="D717" s="5">
        <v>13999</v>
      </c>
      <c r="E717" s="5">
        <v>19499</v>
      </c>
      <c r="F717" s="3">
        <v>0.28000000000000003</v>
      </c>
      <c r="G717" s="17">
        <v>4.0999999999999996</v>
      </c>
      <c r="H717">
        <v>18998</v>
      </c>
    </row>
    <row r="718" spans="1:8" x14ac:dyDescent="0.3">
      <c r="A718" t="s">
        <v>4763</v>
      </c>
      <c r="B718" t="s">
        <v>13321</v>
      </c>
      <c r="C718" t="s">
        <v>12825</v>
      </c>
      <c r="D718" s="5">
        <v>365</v>
      </c>
      <c r="E718" s="5">
        <v>999</v>
      </c>
      <c r="F718" s="3">
        <v>0.63</v>
      </c>
      <c r="G718" s="17">
        <v>4.0999999999999996</v>
      </c>
      <c r="H718">
        <v>363711</v>
      </c>
    </row>
    <row r="719" spans="1:8" x14ac:dyDescent="0.3">
      <c r="A719" t="s">
        <v>4831</v>
      </c>
      <c r="B719" t="s">
        <v>13328</v>
      </c>
      <c r="C719" t="s">
        <v>12825</v>
      </c>
      <c r="D719" s="5">
        <v>1399</v>
      </c>
      <c r="E719" s="5">
        <v>3990</v>
      </c>
      <c r="F719" s="3">
        <v>0.65</v>
      </c>
      <c r="G719" s="17">
        <v>4.0999999999999996</v>
      </c>
      <c r="H719">
        <v>141841</v>
      </c>
    </row>
    <row r="720" spans="1:8" x14ac:dyDescent="0.3">
      <c r="A720" t="s">
        <v>4862</v>
      </c>
      <c r="B720" t="s">
        <v>13331</v>
      </c>
      <c r="C720" t="s">
        <v>12825</v>
      </c>
      <c r="D720" s="5">
        <v>1220</v>
      </c>
      <c r="E720" s="5">
        <v>3990</v>
      </c>
      <c r="F720" s="3">
        <v>0.69</v>
      </c>
      <c r="G720" s="17">
        <v>4.0999999999999996</v>
      </c>
      <c r="H720">
        <v>107151</v>
      </c>
    </row>
    <row r="721" spans="1:8" x14ac:dyDescent="0.3">
      <c r="A721" t="s">
        <v>4882</v>
      </c>
      <c r="B721" t="s">
        <v>13333</v>
      </c>
      <c r="C721" t="s">
        <v>12824</v>
      </c>
      <c r="D721" s="5">
        <v>99</v>
      </c>
      <c r="E721" s="5">
        <v>999</v>
      </c>
      <c r="F721" s="3">
        <v>0.9</v>
      </c>
      <c r="G721" s="17">
        <v>4.0999999999999996</v>
      </c>
      <c r="H721">
        <v>8751</v>
      </c>
    </row>
    <row r="722" spans="1:8" x14ac:dyDescent="0.3">
      <c r="A722" t="s">
        <v>4911</v>
      </c>
      <c r="B722" t="s">
        <v>13336</v>
      </c>
      <c r="C722" t="s">
        <v>12824</v>
      </c>
      <c r="D722" s="5">
        <v>299</v>
      </c>
      <c r="E722" s="5">
        <v>599</v>
      </c>
      <c r="F722" s="3">
        <v>0.5</v>
      </c>
      <c r="G722" s="17">
        <v>4.0999999999999996</v>
      </c>
      <c r="H722">
        <v>1597</v>
      </c>
    </row>
    <row r="723" spans="1:8" x14ac:dyDescent="0.3">
      <c r="A723" t="s">
        <v>4996</v>
      </c>
      <c r="B723" t="s">
        <v>13344</v>
      </c>
      <c r="C723" t="s">
        <v>12825</v>
      </c>
      <c r="D723" s="5">
        <v>449</v>
      </c>
      <c r="E723" s="5">
        <v>1290</v>
      </c>
      <c r="F723" s="3">
        <v>0.65</v>
      </c>
      <c r="G723" s="17">
        <v>4.0999999999999996</v>
      </c>
      <c r="H723">
        <v>91770</v>
      </c>
    </row>
    <row r="724" spans="1:8" x14ac:dyDescent="0.3">
      <c r="A724" t="s">
        <v>5100</v>
      </c>
      <c r="B724" t="s">
        <v>13354</v>
      </c>
      <c r="C724" t="s">
        <v>12825</v>
      </c>
      <c r="D724" s="5">
        <v>1499</v>
      </c>
      <c r="E724" s="5">
        <v>3990</v>
      </c>
      <c r="F724" s="3">
        <v>0.62</v>
      </c>
      <c r="G724" s="17">
        <v>4.0999999999999996</v>
      </c>
      <c r="H724">
        <v>109864</v>
      </c>
    </row>
    <row r="725" spans="1:8" x14ac:dyDescent="0.3">
      <c r="A725" t="s">
        <v>5132</v>
      </c>
      <c r="B725" t="s">
        <v>13218</v>
      </c>
      <c r="C725" t="s">
        <v>12825</v>
      </c>
      <c r="D725" s="5">
        <v>455</v>
      </c>
      <c r="E725" s="5">
        <v>1490</v>
      </c>
      <c r="F725" s="3">
        <v>0.69</v>
      </c>
      <c r="G725" s="17">
        <v>4.0999999999999996</v>
      </c>
      <c r="H725">
        <v>161677</v>
      </c>
    </row>
    <row r="726" spans="1:8" x14ac:dyDescent="0.3">
      <c r="A726" t="s">
        <v>5320</v>
      </c>
      <c r="B726" t="s">
        <v>13373</v>
      </c>
      <c r="C726" t="s">
        <v>12824</v>
      </c>
      <c r="D726" s="5">
        <v>1199</v>
      </c>
      <c r="E726" s="5">
        <v>3490</v>
      </c>
      <c r="F726" s="3">
        <v>0.66</v>
      </c>
      <c r="G726" s="17">
        <v>4.0999999999999996</v>
      </c>
      <c r="H726">
        <v>11716</v>
      </c>
    </row>
    <row r="727" spans="1:8" x14ac:dyDescent="0.3">
      <c r="A727" t="s">
        <v>5342</v>
      </c>
      <c r="B727" t="s">
        <v>13375</v>
      </c>
      <c r="C727" t="s">
        <v>12825</v>
      </c>
      <c r="D727" s="5">
        <v>1799</v>
      </c>
      <c r="E727" s="5">
        <v>4999</v>
      </c>
      <c r="F727" s="3">
        <v>0.64</v>
      </c>
      <c r="G727" s="17">
        <v>4.0999999999999996</v>
      </c>
      <c r="H727">
        <v>55192</v>
      </c>
    </row>
    <row r="728" spans="1:8" x14ac:dyDescent="0.3">
      <c r="A728" t="s">
        <v>5353</v>
      </c>
      <c r="B728" t="s">
        <v>13376</v>
      </c>
      <c r="C728" t="s">
        <v>12825</v>
      </c>
      <c r="D728" s="5">
        <v>429</v>
      </c>
      <c r="E728" s="5">
        <v>599</v>
      </c>
      <c r="F728" s="3">
        <v>0.28000000000000003</v>
      </c>
      <c r="G728" s="17">
        <v>4.0999999999999996</v>
      </c>
      <c r="H728">
        <v>119466</v>
      </c>
    </row>
    <row r="729" spans="1:8" x14ac:dyDescent="0.3">
      <c r="A729" t="s">
        <v>5620</v>
      </c>
      <c r="B729" t="s">
        <v>13401</v>
      </c>
      <c r="C729" t="s">
        <v>12827</v>
      </c>
      <c r="D729" s="5">
        <v>198</v>
      </c>
      <c r="E729" s="5">
        <v>800</v>
      </c>
      <c r="F729" s="3">
        <v>0.75</v>
      </c>
      <c r="G729" s="17">
        <v>4.0999999999999996</v>
      </c>
      <c r="H729">
        <v>9344</v>
      </c>
    </row>
    <row r="730" spans="1:8" x14ac:dyDescent="0.3">
      <c r="A730" t="s">
        <v>5672</v>
      </c>
      <c r="B730" t="s">
        <v>13406</v>
      </c>
      <c r="C730" t="s">
        <v>12825</v>
      </c>
      <c r="D730" s="5">
        <v>799</v>
      </c>
      <c r="E730" s="5">
        <v>1499</v>
      </c>
      <c r="F730" s="3">
        <v>0.47</v>
      </c>
      <c r="G730" s="17">
        <v>4.0999999999999996</v>
      </c>
      <c r="H730">
        <v>53648</v>
      </c>
    </row>
    <row r="731" spans="1:8" x14ac:dyDescent="0.3">
      <c r="A731" t="s">
        <v>5851</v>
      </c>
      <c r="B731" t="s">
        <v>13423</v>
      </c>
      <c r="C731" t="s">
        <v>12824</v>
      </c>
      <c r="D731" s="5">
        <v>399</v>
      </c>
      <c r="E731" s="5">
        <v>1499</v>
      </c>
      <c r="F731" s="3">
        <v>0.73</v>
      </c>
      <c r="G731" s="17">
        <v>4.0999999999999996</v>
      </c>
      <c r="H731">
        <v>5730</v>
      </c>
    </row>
    <row r="732" spans="1:8" x14ac:dyDescent="0.3">
      <c r="A732" t="s">
        <v>5944</v>
      </c>
      <c r="B732" t="s">
        <v>13432</v>
      </c>
      <c r="C732" t="s">
        <v>12824</v>
      </c>
      <c r="D732" s="5">
        <v>289</v>
      </c>
      <c r="E732" s="5">
        <v>999</v>
      </c>
      <c r="F732" s="3">
        <v>0.71</v>
      </c>
      <c r="G732" s="17">
        <v>4.0999999999999996</v>
      </c>
      <c r="H732">
        <v>401</v>
      </c>
    </row>
    <row r="733" spans="1:8" x14ac:dyDescent="0.3">
      <c r="A733" t="s">
        <v>6001</v>
      </c>
      <c r="B733" t="s">
        <v>13169</v>
      </c>
      <c r="C733" t="s">
        <v>12825</v>
      </c>
      <c r="D733" s="5">
        <v>2499</v>
      </c>
      <c r="E733" s="5">
        <v>9999</v>
      </c>
      <c r="F733" s="3">
        <v>0.75</v>
      </c>
      <c r="G733" s="17">
        <v>4.0999999999999996</v>
      </c>
      <c r="H733">
        <v>42139</v>
      </c>
    </row>
    <row r="734" spans="1:8" x14ac:dyDescent="0.3">
      <c r="A734" t="s">
        <v>6041</v>
      </c>
      <c r="B734" t="s">
        <v>13440</v>
      </c>
      <c r="C734" t="s">
        <v>12825</v>
      </c>
      <c r="D734" s="5">
        <v>899</v>
      </c>
      <c r="E734" s="5">
        <v>1999</v>
      </c>
      <c r="F734" s="3">
        <v>0.55000000000000004</v>
      </c>
      <c r="G734" s="17">
        <v>4.0999999999999996</v>
      </c>
      <c r="H734">
        <v>30469</v>
      </c>
    </row>
    <row r="735" spans="1:8" x14ac:dyDescent="0.3">
      <c r="A735" t="s">
        <v>6105</v>
      </c>
      <c r="B735" t="s">
        <v>13445</v>
      </c>
      <c r="C735" t="s">
        <v>12824</v>
      </c>
      <c r="D735" s="5">
        <v>1295</v>
      </c>
      <c r="E735" s="5">
        <v>1795</v>
      </c>
      <c r="F735" s="3">
        <v>0.28000000000000003</v>
      </c>
      <c r="G735" s="17">
        <v>4.0999999999999996</v>
      </c>
      <c r="H735">
        <v>25771</v>
      </c>
    </row>
    <row r="736" spans="1:8" x14ac:dyDescent="0.3">
      <c r="A736" t="s">
        <v>6115</v>
      </c>
      <c r="B736" t="s">
        <v>13446</v>
      </c>
      <c r="C736" t="s">
        <v>12825</v>
      </c>
      <c r="D736" s="5">
        <v>699</v>
      </c>
      <c r="E736" s="5">
        <v>999</v>
      </c>
      <c r="F736" s="3">
        <v>0.3</v>
      </c>
      <c r="G736" s="17">
        <v>4.0999999999999996</v>
      </c>
      <c r="H736">
        <v>273189</v>
      </c>
    </row>
    <row r="737" spans="1:8" x14ac:dyDescent="0.3">
      <c r="A737" t="s">
        <v>6227</v>
      </c>
      <c r="B737" t="s">
        <v>13457</v>
      </c>
      <c r="C737" t="s">
        <v>12825</v>
      </c>
      <c r="D737" s="5">
        <v>99</v>
      </c>
      <c r="E737" s="5">
        <v>499</v>
      </c>
      <c r="F737" s="3">
        <v>0.8</v>
      </c>
      <c r="G737" s="17">
        <v>4.0999999999999996</v>
      </c>
      <c r="H737">
        <v>2451</v>
      </c>
    </row>
    <row r="738" spans="1:8" x14ac:dyDescent="0.3">
      <c r="A738" t="s">
        <v>6278</v>
      </c>
      <c r="B738" t="s">
        <v>13461</v>
      </c>
      <c r="C738" t="s">
        <v>12824</v>
      </c>
      <c r="D738" s="5">
        <v>399</v>
      </c>
      <c r="E738" s="5">
        <v>1190</v>
      </c>
      <c r="F738" s="3">
        <v>0.66</v>
      </c>
      <c r="G738" s="17">
        <v>4.0999999999999996</v>
      </c>
      <c r="H738">
        <v>2809</v>
      </c>
    </row>
    <row r="739" spans="1:8" x14ac:dyDescent="0.3">
      <c r="A739" t="s">
        <v>6370</v>
      </c>
      <c r="B739" t="s">
        <v>13470</v>
      </c>
      <c r="C739" t="s">
        <v>12825</v>
      </c>
      <c r="D739" s="5">
        <v>1699</v>
      </c>
      <c r="E739" s="5">
        <v>3495</v>
      </c>
      <c r="F739" s="3">
        <v>0.51</v>
      </c>
      <c r="G739" s="17">
        <v>4.0999999999999996</v>
      </c>
      <c r="H739">
        <v>14371</v>
      </c>
    </row>
    <row r="740" spans="1:8" x14ac:dyDescent="0.3">
      <c r="A740" t="s">
        <v>6503</v>
      </c>
      <c r="B740" t="s">
        <v>13482</v>
      </c>
      <c r="C740" t="s">
        <v>12824</v>
      </c>
      <c r="D740" s="5">
        <v>149</v>
      </c>
      <c r="E740" s="5">
        <v>499</v>
      </c>
      <c r="F740" s="3">
        <v>0.7</v>
      </c>
      <c r="G740" s="17">
        <v>4.0999999999999996</v>
      </c>
      <c r="H740">
        <v>25607</v>
      </c>
    </row>
    <row r="741" spans="1:8" x14ac:dyDescent="0.3">
      <c r="A741" t="s">
        <v>6535</v>
      </c>
      <c r="B741" t="s">
        <v>13485</v>
      </c>
      <c r="C741" t="s">
        <v>12825</v>
      </c>
      <c r="D741" s="5">
        <v>999</v>
      </c>
      <c r="E741" s="5">
        <v>2490</v>
      </c>
      <c r="F741" s="3">
        <v>0.6</v>
      </c>
      <c r="G741" s="17">
        <v>4.0999999999999996</v>
      </c>
      <c r="H741">
        <v>18331</v>
      </c>
    </row>
    <row r="742" spans="1:8" x14ac:dyDescent="0.3">
      <c r="A742" t="s">
        <v>6545</v>
      </c>
      <c r="B742" t="s">
        <v>13486</v>
      </c>
      <c r="C742" t="s">
        <v>12824</v>
      </c>
      <c r="D742" s="5">
        <v>378</v>
      </c>
      <c r="E742" s="5">
        <v>999</v>
      </c>
      <c r="F742" s="3">
        <v>0.62</v>
      </c>
      <c r="G742" s="17">
        <v>4.0999999999999996</v>
      </c>
      <c r="H742">
        <v>1779</v>
      </c>
    </row>
    <row r="743" spans="1:8" x14ac:dyDescent="0.3">
      <c r="A743" t="s">
        <v>6587</v>
      </c>
      <c r="B743" t="s">
        <v>13490</v>
      </c>
      <c r="C743" t="s">
        <v>12827</v>
      </c>
      <c r="D743" s="5">
        <v>67</v>
      </c>
      <c r="E743" s="5">
        <v>75</v>
      </c>
      <c r="F743" s="3">
        <v>0.11</v>
      </c>
      <c r="G743" s="17">
        <v>4.0999999999999996</v>
      </c>
      <c r="H743">
        <v>1269</v>
      </c>
    </row>
    <row r="744" spans="1:8" x14ac:dyDescent="0.3">
      <c r="A744" t="s">
        <v>6749</v>
      </c>
      <c r="B744" t="s">
        <v>13506</v>
      </c>
      <c r="C744" t="s">
        <v>12824</v>
      </c>
      <c r="D744" s="5">
        <v>179</v>
      </c>
      <c r="E744" s="5">
        <v>499</v>
      </c>
      <c r="F744" s="3">
        <v>0.64</v>
      </c>
      <c r="G744" s="17">
        <v>4.0999999999999996</v>
      </c>
      <c r="H744">
        <v>10174</v>
      </c>
    </row>
    <row r="745" spans="1:8" x14ac:dyDescent="0.3">
      <c r="A745" t="s">
        <v>6790</v>
      </c>
      <c r="B745" t="s">
        <v>13510</v>
      </c>
      <c r="C745" t="s">
        <v>12824</v>
      </c>
      <c r="D745" s="5">
        <v>349</v>
      </c>
      <c r="E745" s="5">
        <v>450</v>
      </c>
      <c r="F745" s="3">
        <v>0.22</v>
      </c>
      <c r="G745" s="17">
        <v>4.0999999999999996</v>
      </c>
      <c r="H745">
        <v>18656</v>
      </c>
    </row>
    <row r="746" spans="1:8" x14ac:dyDescent="0.3">
      <c r="A746" t="s">
        <v>6840</v>
      </c>
      <c r="B746" t="s">
        <v>13515</v>
      </c>
      <c r="C746" t="s">
        <v>12824</v>
      </c>
      <c r="D746" s="5">
        <v>469</v>
      </c>
      <c r="E746" s="5">
        <v>1499</v>
      </c>
      <c r="F746" s="3">
        <v>0.69</v>
      </c>
      <c r="G746" s="17">
        <v>4.0999999999999996</v>
      </c>
      <c r="H746">
        <v>352</v>
      </c>
    </row>
    <row r="747" spans="1:8" x14ac:dyDescent="0.3">
      <c r="A747" t="s">
        <v>6850</v>
      </c>
      <c r="B747" t="s">
        <v>13516</v>
      </c>
      <c r="C747" t="s">
        <v>12824</v>
      </c>
      <c r="D747" s="5">
        <v>1187</v>
      </c>
      <c r="E747" s="5">
        <v>1929</v>
      </c>
      <c r="F747" s="3">
        <v>0.38</v>
      </c>
      <c r="G747" s="17">
        <v>4.0999999999999996</v>
      </c>
      <c r="H747">
        <v>1662</v>
      </c>
    </row>
    <row r="748" spans="1:8" x14ac:dyDescent="0.3">
      <c r="A748" t="s">
        <v>6871</v>
      </c>
      <c r="B748" t="s">
        <v>13518</v>
      </c>
      <c r="C748" t="s">
        <v>12824</v>
      </c>
      <c r="D748" s="5">
        <v>328</v>
      </c>
      <c r="E748" s="5">
        <v>399</v>
      </c>
      <c r="F748" s="3">
        <v>0.18</v>
      </c>
      <c r="G748" s="17">
        <v>4.0999999999999996</v>
      </c>
      <c r="H748">
        <v>3441</v>
      </c>
    </row>
    <row r="749" spans="1:8" x14ac:dyDescent="0.3">
      <c r="A749" t="s">
        <v>6923</v>
      </c>
      <c r="B749" t="s">
        <v>13523</v>
      </c>
      <c r="C749" t="s">
        <v>12827</v>
      </c>
      <c r="D749" s="5">
        <v>120</v>
      </c>
      <c r="E749" s="5">
        <v>120</v>
      </c>
      <c r="F749" s="3">
        <v>0</v>
      </c>
      <c r="G749" s="17">
        <v>4.0999999999999996</v>
      </c>
      <c r="H749">
        <v>4308</v>
      </c>
    </row>
    <row r="750" spans="1:8" x14ac:dyDescent="0.3">
      <c r="A750" t="s">
        <v>7015</v>
      </c>
      <c r="B750" t="s">
        <v>13532</v>
      </c>
      <c r="C750" t="s">
        <v>12825</v>
      </c>
      <c r="D750" s="5">
        <v>2499</v>
      </c>
      <c r="E750" s="5">
        <v>5999</v>
      </c>
      <c r="F750" s="3">
        <v>0.57999999999999996</v>
      </c>
      <c r="G750" s="17">
        <v>4.0999999999999996</v>
      </c>
      <c r="H750">
        <v>5852</v>
      </c>
    </row>
    <row r="751" spans="1:8" x14ac:dyDescent="0.3">
      <c r="A751" t="s">
        <v>7095</v>
      </c>
      <c r="B751" t="s">
        <v>13539</v>
      </c>
      <c r="C751" t="s">
        <v>12824</v>
      </c>
      <c r="D751" s="5">
        <v>175</v>
      </c>
      <c r="E751" s="5">
        <v>499</v>
      </c>
      <c r="F751" s="3">
        <v>0.65</v>
      </c>
      <c r="G751" s="17">
        <v>4.0999999999999996</v>
      </c>
      <c r="H751">
        <v>21</v>
      </c>
    </row>
    <row r="752" spans="1:8" x14ac:dyDescent="0.3">
      <c r="A752" t="s">
        <v>7126</v>
      </c>
      <c r="B752" t="s">
        <v>13542</v>
      </c>
      <c r="C752" t="s">
        <v>12824</v>
      </c>
      <c r="D752" s="5">
        <v>899</v>
      </c>
      <c r="E752" s="5">
        <v>1800</v>
      </c>
      <c r="F752" s="3">
        <v>0.5</v>
      </c>
      <c r="G752" s="17">
        <v>4.0999999999999996</v>
      </c>
      <c r="H752">
        <v>22375</v>
      </c>
    </row>
    <row r="753" spans="1:8" x14ac:dyDescent="0.3">
      <c r="A753" t="s">
        <v>7156</v>
      </c>
      <c r="B753" t="s">
        <v>13545</v>
      </c>
      <c r="C753" t="s">
        <v>12824</v>
      </c>
      <c r="D753" s="5">
        <v>1890</v>
      </c>
      <c r="E753" s="5">
        <v>5490</v>
      </c>
      <c r="F753" s="3">
        <v>0.66</v>
      </c>
      <c r="G753" s="17">
        <v>4.0999999999999996</v>
      </c>
      <c r="H753">
        <v>10976</v>
      </c>
    </row>
    <row r="754" spans="1:8" x14ac:dyDescent="0.3">
      <c r="A754" t="s">
        <v>7246</v>
      </c>
      <c r="B754" t="s">
        <v>13553</v>
      </c>
      <c r="C754" t="s">
        <v>12824</v>
      </c>
      <c r="D754" s="5">
        <v>1149</v>
      </c>
      <c r="E754" s="5">
        <v>1499</v>
      </c>
      <c r="F754" s="3">
        <v>0.23</v>
      </c>
      <c r="G754" s="17">
        <v>4.0999999999999996</v>
      </c>
      <c r="H754">
        <v>10443</v>
      </c>
    </row>
    <row r="755" spans="1:8" x14ac:dyDescent="0.3">
      <c r="A755" t="s">
        <v>7353</v>
      </c>
      <c r="B755" t="s">
        <v>13564</v>
      </c>
      <c r="C755" t="s">
        <v>12825</v>
      </c>
      <c r="D755" s="5">
        <v>2490</v>
      </c>
      <c r="E755" s="5">
        <v>3990</v>
      </c>
      <c r="F755" s="3">
        <v>0.38</v>
      </c>
      <c r="G755" s="17">
        <v>4.0999999999999996</v>
      </c>
      <c r="H755">
        <v>3606</v>
      </c>
    </row>
    <row r="756" spans="1:8" x14ac:dyDescent="0.3">
      <c r="A756" t="s">
        <v>7425</v>
      </c>
      <c r="B756" t="s">
        <v>13570</v>
      </c>
      <c r="C756" t="s">
        <v>12825</v>
      </c>
      <c r="D756" s="5">
        <v>2499</v>
      </c>
      <c r="E756" s="5">
        <v>5999</v>
      </c>
      <c r="F756" s="3">
        <v>0.57999999999999996</v>
      </c>
      <c r="G756" s="17">
        <v>4.0999999999999996</v>
      </c>
      <c r="H756">
        <v>38879</v>
      </c>
    </row>
    <row r="757" spans="1:8" x14ac:dyDescent="0.3">
      <c r="A757" t="s">
        <v>7564</v>
      </c>
      <c r="B757" t="s">
        <v>13583</v>
      </c>
      <c r="C757" t="s">
        <v>12824</v>
      </c>
      <c r="D757" s="5">
        <v>1199</v>
      </c>
      <c r="E757" s="5">
        <v>2999</v>
      </c>
      <c r="F757" s="3">
        <v>0.6</v>
      </c>
      <c r="G757" s="17">
        <v>4.0999999999999996</v>
      </c>
      <c r="H757">
        <v>10725</v>
      </c>
    </row>
    <row r="758" spans="1:8" x14ac:dyDescent="0.3">
      <c r="A758" t="s">
        <v>7594</v>
      </c>
      <c r="B758" t="s">
        <v>13586</v>
      </c>
      <c r="C758" t="s">
        <v>12825</v>
      </c>
      <c r="D758" s="5">
        <v>1679</v>
      </c>
      <c r="E758" s="5">
        <v>1999</v>
      </c>
      <c r="F758" s="3">
        <v>0.16</v>
      </c>
      <c r="G758" s="17">
        <v>4.0999999999999996</v>
      </c>
      <c r="H758">
        <v>72563</v>
      </c>
    </row>
    <row r="759" spans="1:8" x14ac:dyDescent="0.3">
      <c r="A759" t="s">
        <v>7656</v>
      </c>
      <c r="B759" t="s">
        <v>13592</v>
      </c>
      <c r="C759" t="s">
        <v>12824</v>
      </c>
      <c r="D759" s="5">
        <v>649</v>
      </c>
      <c r="E759" s="5">
        <v>1300</v>
      </c>
      <c r="F759" s="3">
        <v>0.5</v>
      </c>
      <c r="G759" s="17">
        <v>4.0999999999999996</v>
      </c>
      <c r="H759">
        <v>5195</v>
      </c>
    </row>
    <row r="760" spans="1:8" x14ac:dyDescent="0.3">
      <c r="A760" t="s">
        <v>7738</v>
      </c>
      <c r="B760" t="s">
        <v>13601</v>
      </c>
      <c r="C760" t="s">
        <v>12824</v>
      </c>
      <c r="D760" s="5">
        <v>379</v>
      </c>
      <c r="E760" s="5">
        <v>1499</v>
      </c>
      <c r="F760" s="3">
        <v>0.75</v>
      </c>
      <c r="G760" s="17">
        <v>4.0999999999999996</v>
      </c>
      <c r="H760">
        <v>670</v>
      </c>
    </row>
    <row r="761" spans="1:8" x14ac:dyDescent="0.3">
      <c r="A761" t="s">
        <v>7801</v>
      </c>
      <c r="B761" t="s">
        <v>13607</v>
      </c>
      <c r="C761" t="s">
        <v>12824</v>
      </c>
      <c r="D761" s="5">
        <v>269</v>
      </c>
      <c r="E761" s="5">
        <v>1099</v>
      </c>
      <c r="F761" s="3">
        <v>0.76</v>
      </c>
      <c r="G761" s="17">
        <v>4.0999999999999996</v>
      </c>
      <c r="H761">
        <v>1092</v>
      </c>
    </row>
    <row r="762" spans="1:8" x14ac:dyDescent="0.3">
      <c r="A762" t="s">
        <v>7951</v>
      </c>
      <c r="B762" t="s">
        <v>13622</v>
      </c>
      <c r="C762" t="s">
        <v>12825</v>
      </c>
      <c r="D762" s="5">
        <v>2299</v>
      </c>
      <c r="E762" s="5">
        <v>7500</v>
      </c>
      <c r="F762" s="3">
        <v>0.69</v>
      </c>
      <c r="G762" s="17">
        <v>4.0999999999999996</v>
      </c>
      <c r="H762">
        <v>5554</v>
      </c>
    </row>
    <row r="763" spans="1:8" x14ac:dyDescent="0.3">
      <c r="A763" t="s">
        <v>7982</v>
      </c>
      <c r="B763" t="s">
        <v>13624</v>
      </c>
      <c r="C763" t="s">
        <v>12825</v>
      </c>
      <c r="D763" s="5">
        <v>1490</v>
      </c>
      <c r="E763" s="5">
        <v>1990</v>
      </c>
      <c r="F763" s="3">
        <v>0.25</v>
      </c>
      <c r="G763" s="17">
        <v>4.0999999999999996</v>
      </c>
      <c r="H763">
        <v>98250</v>
      </c>
    </row>
    <row r="764" spans="1:8" x14ac:dyDescent="0.3">
      <c r="A764" t="s">
        <v>8054</v>
      </c>
      <c r="B764" t="s">
        <v>13631</v>
      </c>
      <c r="C764" t="s">
        <v>12824</v>
      </c>
      <c r="D764" s="5">
        <v>598</v>
      </c>
      <c r="E764" s="5">
        <v>1150</v>
      </c>
      <c r="F764" s="3">
        <v>0.48</v>
      </c>
      <c r="G764" s="17">
        <v>4.0999999999999996</v>
      </c>
      <c r="H764">
        <v>2535</v>
      </c>
    </row>
    <row r="765" spans="1:8" x14ac:dyDescent="0.3">
      <c r="A765" t="s">
        <v>8075</v>
      </c>
      <c r="B765" t="s">
        <v>13632</v>
      </c>
      <c r="C765" t="s">
        <v>12824</v>
      </c>
      <c r="D765" s="5">
        <v>499</v>
      </c>
      <c r="E765" s="5">
        <v>1299</v>
      </c>
      <c r="F765" s="3">
        <v>0.62</v>
      </c>
      <c r="G765" s="17">
        <v>4.0999999999999996</v>
      </c>
      <c r="H765">
        <v>2740</v>
      </c>
    </row>
    <row r="766" spans="1:8" x14ac:dyDescent="0.3">
      <c r="A766" t="s">
        <v>8095</v>
      </c>
      <c r="B766" t="s">
        <v>13634</v>
      </c>
      <c r="C766" t="s">
        <v>12827</v>
      </c>
      <c r="D766" s="5">
        <v>90</v>
      </c>
      <c r="E766" s="5">
        <v>100</v>
      </c>
      <c r="F766" s="3">
        <v>0.1</v>
      </c>
      <c r="G766" s="17">
        <v>4.0999999999999996</v>
      </c>
      <c r="H766">
        <v>6199</v>
      </c>
    </row>
    <row r="767" spans="1:8" x14ac:dyDescent="0.3">
      <c r="A767" t="s">
        <v>8205</v>
      </c>
      <c r="B767" t="s">
        <v>13645</v>
      </c>
      <c r="C767" t="s">
        <v>12827</v>
      </c>
      <c r="D767" s="5">
        <v>225</v>
      </c>
      <c r="E767" s="5">
        <v>225</v>
      </c>
      <c r="F767" s="3">
        <v>0</v>
      </c>
      <c r="G767" s="17">
        <v>4.0999999999999996</v>
      </c>
      <c r="H767">
        <v>4798</v>
      </c>
    </row>
    <row r="768" spans="1:8" x14ac:dyDescent="0.3">
      <c r="A768" t="s">
        <v>8216</v>
      </c>
      <c r="B768" t="s">
        <v>13646</v>
      </c>
      <c r="C768" t="s">
        <v>12824</v>
      </c>
      <c r="D768" s="5">
        <v>199</v>
      </c>
      <c r="E768" s="5">
        <v>799</v>
      </c>
      <c r="F768" s="3">
        <v>0.75</v>
      </c>
      <c r="G768" s="17">
        <v>4.0999999999999996</v>
      </c>
      <c r="H768">
        <v>7333</v>
      </c>
    </row>
    <row r="769" spans="1:8" x14ac:dyDescent="0.3">
      <c r="A769" t="s">
        <v>8318</v>
      </c>
      <c r="B769" t="s">
        <v>13656</v>
      </c>
      <c r="C769" t="s">
        <v>12825</v>
      </c>
      <c r="D769" s="5">
        <v>1499</v>
      </c>
      <c r="E769" s="5">
        <v>2999</v>
      </c>
      <c r="F769" s="3">
        <v>0.5</v>
      </c>
      <c r="G769" s="17">
        <v>4.0999999999999996</v>
      </c>
      <c r="H769">
        <v>25262</v>
      </c>
    </row>
    <row r="770" spans="1:8" x14ac:dyDescent="0.3">
      <c r="A770" t="s">
        <v>8361</v>
      </c>
      <c r="B770" t="s">
        <v>13660</v>
      </c>
      <c r="C770" t="s">
        <v>12828</v>
      </c>
      <c r="D770" s="5">
        <v>455</v>
      </c>
      <c r="E770" s="5">
        <v>999</v>
      </c>
      <c r="F770" s="3">
        <v>0.54</v>
      </c>
      <c r="G770" s="17">
        <v>4.0999999999999996</v>
      </c>
      <c r="H770">
        <v>3578</v>
      </c>
    </row>
    <row r="771" spans="1:8" x14ac:dyDescent="0.3">
      <c r="A771" t="s">
        <v>8393</v>
      </c>
      <c r="B771" t="s">
        <v>13663</v>
      </c>
      <c r="C771" t="s">
        <v>12828</v>
      </c>
      <c r="D771" s="5">
        <v>199</v>
      </c>
      <c r="E771" s="5">
        <v>495</v>
      </c>
      <c r="F771" s="3">
        <v>0.6</v>
      </c>
      <c r="G771" s="17">
        <v>4.0999999999999996</v>
      </c>
      <c r="H771">
        <v>270563</v>
      </c>
    </row>
    <row r="772" spans="1:8" x14ac:dyDescent="0.3">
      <c r="A772" t="s">
        <v>8455</v>
      </c>
      <c r="B772" t="s">
        <v>13669</v>
      </c>
      <c r="C772" t="s">
        <v>12828</v>
      </c>
      <c r="D772" s="5">
        <v>499</v>
      </c>
      <c r="E772" s="5">
        <v>999</v>
      </c>
      <c r="F772" s="3">
        <v>0.5</v>
      </c>
      <c r="G772" s="17">
        <v>4.0999999999999996</v>
      </c>
      <c r="H772">
        <v>4859</v>
      </c>
    </row>
    <row r="773" spans="1:8" x14ac:dyDescent="0.3">
      <c r="A773" t="s">
        <v>8465</v>
      </c>
      <c r="B773" t="s">
        <v>13670</v>
      </c>
      <c r="C773" t="s">
        <v>12828</v>
      </c>
      <c r="D773" s="5">
        <v>1464</v>
      </c>
      <c r="E773" s="5">
        <v>1650</v>
      </c>
      <c r="F773" s="3">
        <v>0.11</v>
      </c>
      <c r="G773" s="17">
        <v>4.0999999999999996</v>
      </c>
      <c r="H773">
        <v>14120</v>
      </c>
    </row>
    <row r="774" spans="1:8" x14ac:dyDescent="0.3">
      <c r="A774" t="s">
        <v>8540</v>
      </c>
      <c r="B774" t="s">
        <v>13677</v>
      </c>
      <c r="C774" t="s">
        <v>12828</v>
      </c>
      <c r="D774" s="5">
        <v>2599</v>
      </c>
      <c r="E774" s="5">
        <v>5890</v>
      </c>
      <c r="F774" s="3">
        <v>0.56000000000000005</v>
      </c>
      <c r="G774" s="17">
        <v>4.0999999999999996</v>
      </c>
      <c r="H774">
        <v>21783</v>
      </c>
    </row>
    <row r="775" spans="1:8" x14ac:dyDescent="0.3">
      <c r="A775" t="s">
        <v>8622</v>
      </c>
      <c r="B775" t="s">
        <v>13685</v>
      </c>
      <c r="C775" t="s">
        <v>12828</v>
      </c>
      <c r="D775" s="5">
        <v>398</v>
      </c>
      <c r="E775" s="5">
        <v>1999</v>
      </c>
      <c r="F775" s="3">
        <v>0.8</v>
      </c>
      <c r="G775" s="17">
        <v>4.0999999999999996</v>
      </c>
      <c r="H775">
        <v>257</v>
      </c>
    </row>
    <row r="776" spans="1:8" x14ac:dyDescent="0.3">
      <c r="A776" t="s">
        <v>8632</v>
      </c>
      <c r="B776" t="s">
        <v>13686</v>
      </c>
      <c r="C776" t="s">
        <v>12828</v>
      </c>
      <c r="D776" s="5">
        <v>539</v>
      </c>
      <c r="E776" s="5">
        <v>720</v>
      </c>
      <c r="F776" s="3">
        <v>0.25</v>
      </c>
      <c r="G776" s="17">
        <v>4.0999999999999996</v>
      </c>
      <c r="H776">
        <v>36017</v>
      </c>
    </row>
    <row r="777" spans="1:8" x14ac:dyDescent="0.3">
      <c r="A777" t="s">
        <v>8643</v>
      </c>
      <c r="B777" t="s">
        <v>13687</v>
      </c>
      <c r="C777" t="s">
        <v>12828</v>
      </c>
      <c r="D777" s="5">
        <v>699</v>
      </c>
      <c r="E777" s="5">
        <v>1595</v>
      </c>
      <c r="F777" s="3">
        <v>0.56000000000000005</v>
      </c>
      <c r="G777" s="17">
        <v>4.0999999999999996</v>
      </c>
      <c r="H777">
        <v>8090</v>
      </c>
    </row>
    <row r="778" spans="1:8" x14ac:dyDescent="0.3">
      <c r="A778" t="s">
        <v>8653</v>
      </c>
      <c r="B778" t="s">
        <v>13688</v>
      </c>
      <c r="C778" t="s">
        <v>12828</v>
      </c>
      <c r="D778" s="5">
        <v>2148</v>
      </c>
      <c r="E778" s="5">
        <v>3645</v>
      </c>
      <c r="F778" s="3">
        <v>0.41</v>
      </c>
      <c r="G778" s="17">
        <v>4.0999999999999996</v>
      </c>
      <c r="H778">
        <v>31388</v>
      </c>
    </row>
    <row r="779" spans="1:8" x14ac:dyDescent="0.3">
      <c r="A779" t="s">
        <v>8726</v>
      </c>
      <c r="B779" t="s">
        <v>13695</v>
      </c>
      <c r="C779" t="s">
        <v>12828</v>
      </c>
      <c r="D779" s="5">
        <v>1969</v>
      </c>
      <c r="E779" s="5">
        <v>5000</v>
      </c>
      <c r="F779" s="3">
        <v>0.61</v>
      </c>
      <c r="G779" s="17">
        <v>4.0999999999999996</v>
      </c>
      <c r="H779">
        <v>4927</v>
      </c>
    </row>
    <row r="780" spans="1:8" x14ac:dyDescent="0.3">
      <c r="A780" t="s">
        <v>8910</v>
      </c>
      <c r="B780" t="s">
        <v>13713</v>
      </c>
      <c r="C780" t="s">
        <v>12828</v>
      </c>
      <c r="D780" s="5">
        <v>6299</v>
      </c>
      <c r="E780" s="5">
        <v>15270</v>
      </c>
      <c r="F780" s="3">
        <v>0.59</v>
      </c>
      <c r="G780" s="17">
        <v>4.0999999999999996</v>
      </c>
      <c r="H780">
        <v>3233</v>
      </c>
    </row>
    <row r="781" spans="1:8" x14ac:dyDescent="0.3">
      <c r="A781" t="s">
        <v>8970</v>
      </c>
      <c r="B781" t="s">
        <v>13719</v>
      </c>
      <c r="C781" t="s">
        <v>12828</v>
      </c>
      <c r="D781" s="5">
        <v>6199</v>
      </c>
      <c r="E781" s="5">
        <v>10400</v>
      </c>
      <c r="F781" s="3">
        <v>0.4</v>
      </c>
      <c r="G781" s="17">
        <v>4.0999999999999996</v>
      </c>
      <c r="H781">
        <v>14391</v>
      </c>
    </row>
    <row r="782" spans="1:8" x14ac:dyDescent="0.3">
      <c r="A782" t="s">
        <v>9062</v>
      </c>
      <c r="B782" t="s">
        <v>13728</v>
      </c>
      <c r="C782" t="s">
        <v>12828</v>
      </c>
      <c r="D782" s="5">
        <v>799</v>
      </c>
      <c r="E782" s="5">
        <v>1999</v>
      </c>
      <c r="F782" s="3">
        <v>0.6</v>
      </c>
      <c r="G782" s="17">
        <v>4.0999999999999996</v>
      </c>
      <c r="H782">
        <v>2162</v>
      </c>
    </row>
    <row r="783" spans="1:8" x14ac:dyDescent="0.3">
      <c r="A783" t="s">
        <v>9083</v>
      </c>
      <c r="B783" t="s">
        <v>13730</v>
      </c>
      <c r="C783" t="s">
        <v>12828</v>
      </c>
      <c r="D783" s="5">
        <v>1400</v>
      </c>
      <c r="E783" s="5">
        <v>2485</v>
      </c>
      <c r="F783" s="3">
        <v>0.44</v>
      </c>
      <c r="G783" s="17">
        <v>4.0999999999999996</v>
      </c>
      <c r="H783">
        <v>19998</v>
      </c>
    </row>
    <row r="784" spans="1:8" x14ac:dyDescent="0.3">
      <c r="A784" t="s">
        <v>9094</v>
      </c>
      <c r="B784" t="s">
        <v>13731</v>
      </c>
      <c r="C784" t="s">
        <v>12828</v>
      </c>
      <c r="D784" s="5">
        <v>355</v>
      </c>
      <c r="E784" s="5">
        <v>899</v>
      </c>
      <c r="F784" s="3">
        <v>0.61</v>
      </c>
      <c r="G784" s="17">
        <v>4.0999999999999996</v>
      </c>
      <c r="H784">
        <v>1051</v>
      </c>
    </row>
    <row r="785" spans="1:8" x14ac:dyDescent="0.3">
      <c r="A785" t="s">
        <v>9104</v>
      </c>
      <c r="B785" t="s">
        <v>13732</v>
      </c>
      <c r="C785" t="s">
        <v>12828</v>
      </c>
      <c r="D785" s="5">
        <v>2169</v>
      </c>
      <c r="E785" s="5">
        <v>3279</v>
      </c>
      <c r="F785" s="3">
        <v>0.34</v>
      </c>
      <c r="G785" s="17">
        <v>4.0999999999999996</v>
      </c>
      <c r="H785">
        <v>1716</v>
      </c>
    </row>
    <row r="786" spans="1:8" x14ac:dyDescent="0.3">
      <c r="A786" t="s">
        <v>9165</v>
      </c>
      <c r="B786" t="s">
        <v>13738</v>
      </c>
      <c r="C786" t="s">
        <v>12828</v>
      </c>
      <c r="D786" s="5">
        <v>653</v>
      </c>
      <c r="E786" s="5">
        <v>1020</v>
      </c>
      <c r="F786" s="3">
        <v>0.36</v>
      </c>
      <c r="G786" s="17">
        <v>4.0999999999999996</v>
      </c>
      <c r="H786">
        <v>3366</v>
      </c>
    </row>
    <row r="787" spans="1:8" x14ac:dyDescent="0.3">
      <c r="A787" t="s">
        <v>9279</v>
      </c>
      <c r="B787" t="s">
        <v>13749</v>
      </c>
      <c r="C787" t="s">
        <v>12828</v>
      </c>
      <c r="D787" s="5">
        <v>3699</v>
      </c>
      <c r="E787" s="5">
        <v>4295</v>
      </c>
      <c r="F787" s="3">
        <v>0.14000000000000001</v>
      </c>
      <c r="G787" s="17">
        <v>4.0999999999999996</v>
      </c>
      <c r="H787">
        <v>26543</v>
      </c>
    </row>
    <row r="788" spans="1:8" x14ac:dyDescent="0.3">
      <c r="A788" t="s">
        <v>9289</v>
      </c>
      <c r="B788" t="s">
        <v>13750</v>
      </c>
      <c r="C788" t="s">
        <v>12828</v>
      </c>
      <c r="D788" s="5">
        <v>177</v>
      </c>
      <c r="E788" s="5">
        <v>199</v>
      </c>
      <c r="F788" s="3">
        <v>0.11</v>
      </c>
      <c r="G788" s="17">
        <v>4.0999999999999996</v>
      </c>
      <c r="H788">
        <v>3688</v>
      </c>
    </row>
    <row r="789" spans="1:8" x14ac:dyDescent="0.3">
      <c r="A789" t="s">
        <v>9370</v>
      </c>
      <c r="B789" t="s">
        <v>13757</v>
      </c>
      <c r="C789" t="s">
        <v>12828</v>
      </c>
      <c r="D789" s="5">
        <v>9590</v>
      </c>
      <c r="E789" s="5">
        <v>15999</v>
      </c>
      <c r="F789" s="3">
        <v>0.4</v>
      </c>
      <c r="G789" s="17">
        <v>4.0999999999999996</v>
      </c>
      <c r="H789">
        <v>1017</v>
      </c>
    </row>
    <row r="790" spans="1:8" x14ac:dyDescent="0.3">
      <c r="A790" t="s">
        <v>9380</v>
      </c>
      <c r="B790" t="s">
        <v>13758</v>
      </c>
      <c r="C790" t="s">
        <v>12828</v>
      </c>
      <c r="D790" s="5">
        <v>999</v>
      </c>
      <c r="E790" s="5">
        <v>1490</v>
      </c>
      <c r="F790" s="3">
        <v>0.33</v>
      </c>
      <c r="G790" s="17">
        <v>4.0999999999999996</v>
      </c>
      <c r="H790">
        <v>12999</v>
      </c>
    </row>
    <row r="791" spans="1:8" x14ac:dyDescent="0.3">
      <c r="A791" t="s">
        <v>9401</v>
      </c>
      <c r="B791" t="s">
        <v>13760</v>
      </c>
      <c r="C791" t="s">
        <v>12828</v>
      </c>
      <c r="D791" s="5">
        <v>292</v>
      </c>
      <c r="E791" s="5">
        <v>499</v>
      </c>
      <c r="F791" s="3">
        <v>0.41</v>
      </c>
      <c r="G791" s="17">
        <v>4.0999999999999996</v>
      </c>
      <c r="H791">
        <v>4238</v>
      </c>
    </row>
    <row r="792" spans="1:8" x14ac:dyDescent="0.3">
      <c r="A792" t="s">
        <v>9422</v>
      </c>
      <c r="B792" t="s">
        <v>13762</v>
      </c>
      <c r="C792" t="s">
        <v>12828</v>
      </c>
      <c r="D792" s="5">
        <v>600</v>
      </c>
      <c r="E792" s="5">
        <v>600</v>
      </c>
      <c r="F792" s="3">
        <v>0</v>
      </c>
      <c r="G792" s="17">
        <v>4.0999999999999996</v>
      </c>
      <c r="H792">
        <v>10907</v>
      </c>
    </row>
    <row r="793" spans="1:8" x14ac:dyDescent="0.3">
      <c r="A793" t="s">
        <v>9454</v>
      </c>
      <c r="B793" t="s">
        <v>13764</v>
      </c>
      <c r="C793" t="s">
        <v>12828</v>
      </c>
      <c r="D793" s="5">
        <v>3599</v>
      </c>
      <c r="E793" s="5">
        <v>9455</v>
      </c>
      <c r="F793" s="3">
        <v>0.62</v>
      </c>
      <c r="G793" s="17">
        <v>4.0999999999999996</v>
      </c>
      <c r="H793">
        <v>11828</v>
      </c>
    </row>
    <row r="794" spans="1:8" x14ac:dyDescent="0.3">
      <c r="A794" t="s">
        <v>9464</v>
      </c>
      <c r="B794" t="s">
        <v>9465</v>
      </c>
      <c r="C794" t="s">
        <v>12828</v>
      </c>
      <c r="D794" s="5">
        <v>368</v>
      </c>
      <c r="E794" s="5">
        <v>699</v>
      </c>
      <c r="F794" s="3">
        <v>0.47</v>
      </c>
      <c r="G794" s="17">
        <v>4.0999999999999996</v>
      </c>
      <c r="H794">
        <v>1240</v>
      </c>
    </row>
    <row r="795" spans="1:8" x14ac:dyDescent="0.3">
      <c r="A795" t="s">
        <v>9495</v>
      </c>
      <c r="B795" t="s">
        <v>13767</v>
      </c>
      <c r="C795" t="s">
        <v>12828</v>
      </c>
      <c r="D795" s="5">
        <v>1999</v>
      </c>
      <c r="E795" s="5">
        <v>2499</v>
      </c>
      <c r="F795" s="3">
        <v>0.2</v>
      </c>
      <c r="G795" s="17">
        <v>4.0999999999999996</v>
      </c>
      <c r="H795">
        <v>1034</v>
      </c>
    </row>
    <row r="796" spans="1:8" x14ac:dyDescent="0.3">
      <c r="A796" t="s">
        <v>9505</v>
      </c>
      <c r="B796" t="s">
        <v>13768</v>
      </c>
      <c r="C796" t="s">
        <v>12828</v>
      </c>
      <c r="D796" s="5">
        <v>616</v>
      </c>
      <c r="E796" s="5">
        <v>1190</v>
      </c>
      <c r="F796" s="3">
        <v>0.48</v>
      </c>
      <c r="G796" s="17">
        <v>4.0999999999999996</v>
      </c>
      <c r="H796">
        <v>37126</v>
      </c>
    </row>
    <row r="797" spans="1:8" x14ac:dyDescent="0.3">
      <c r="A797" t="s">
        <v>9515</v>
      </c>
      <c r="B797" t="s">
        <v>13769</v>
      </c>
      <c r="C797" t="s">
        <v>12828</v>
      </c>
      <c r="D797" s="5">
        <v>1499</v>
      </c>
      <c r="E797" s="5">
        <v>2100</v>
      </c>
      <c r="F797" s="3">
        <v>0.28999999999999998</v>
      </c>
      <c r="G797" s="17">
        <v>4.0999999999999996</v>
      </c>
      <c r="H797">
        <v>6355</v>
      </c>
    </row>
    <row r="798" spans="1:8" x14ac:dyDescent="0.3">
      <c r="A798" t="s">
        <v>9535</v>
      </c>
      <c r="B798" t="s">
        <v>13771</v>
      </c>
      <c r="C798" t="s">
        <v>12828</v>
      </c>
      <c r="D798" s="5">
        <v>610</v>
      </c>
      <c r="E798" s="5">
        <v>825</v>
      </c>
      <c r="F798" s="3">
        <v>0.26</v>
      </c>
      <c r="G798" s="17">
        <v>4.0999999999999996</v>
      </c>
      <c r="H798">
        <v>13165</v>
      </c>
    </row>
    <row r="799" spans="1:8" x14ac:dyDescent="0.3">
      <c r="A799" t="s">
        <v>9545</v>
      </c>
      <c r="B799" t="s">
        <v>13772</v>
      </c>
      <c r="C799" t="s">
        <v>12828</v>
      </c>
      <c r="D799" s="5">
        <v>999</v>
      </c>
      <c r="E799" s="5">
        <v>1499</v>
      </c>
      <c r="F799" s="3">
        <v>0.33</v>
      </c>
      <c r="G799" s="17">
        <v>4.0999999999999996</v>
      </c>
      <c r="H799">
        <v>1646</v>
      </c>
    </row>
    <row r="800" spans="1:8" x14ac:dyDescent="0.3">
      <c r="A800" t="s">
        <v>9575</v>
      </c>
      <c r="B800" t="s">
        <v>13775</v>
      </c>
      <c r="C800" t="s">
        <v>12828</v>
      </c>
      <c r="D800" s="5">
        <v>2464</v>
      </c>
      <c r="E800" s="5">
        <v>6000</v>
      </c>
      <c r="F800" s="3">
        <v>0.59</v>
      </c>
      <c r="G800" s="17">
        <v>4.0999999999999996</v>
      </c>
      <c r="H800">
        <v>8866</v>
      </c>
    </row>
    <row r="801" spans="1:8" x14ac:dyDescent="0.3">
      <c r="A801" t="s">
        <v>9625</v>
      </c>
      <c r="B801" t="s">
        <v>13779</v>
      </c>
      <c r="C801" t="s">
        <v>12828</v>
      </c>
      <c r="D801" s="5">
        <v>2399</v>
      </c>
      <c r="E801" s="5">
        <v>4590</v>
      </c>
      <c r="F801" s="3">
        <v>0.48</v>
      </c>
      <c r="G801" s="17">
        <v>4.0999999999999996</v>
      </c>
      <c r="H801">
        <v>444</v>
      </c>
    </row>
    <row r="802" spans="1:8" x14ac:dyDescent="0.3">
      <c r="A802" t="s">
        <v>9645</v>
      </c>
      <c r="B802" t="s">
        <v>13781</v>
      </c>
      <c r="C802" t="s">
        <v>12828</v>
      </c>
      <c r="D802" s="5">
        <v>2599</v>
      </c>
      <c r="E802" s="5">
        <v>4400</v>
      </c>
      <c r="F802" s="3">
        <v>0.41</v>
      </c>
      <c r="G802" s="17">
        <v>4.0999999999999996</v>
      </c>
      <c r="H802">
        <v>14947</v>
      </c>
    </row>
    <row r="803" spans="1:8" x14ac:dyDescent="0.3">
      <c r="A803" t="s">
        <v>9665</v>
      </c>
      <c r="B803" t="s">
        <v>13783</v>
      </c>
      <c r="C803" t="s">
        <v>12828</v>
      </c>
      <c r="D803" s="5">
        <v>245</v>
      </c>
      <c r="E803" s="5">
        <v>299</v>
      </c>
      <c r="F803" s="3">
        <v>0.18</v>
      </c>
      <c r="G803" s="17">
        <v>4.0999999999999996</v>
      </c>
      <c r="H803">
        <v>1660</v>
      </c>
    </row>
    <row r="804" spans="1:8" x14ac:dyDescent="0.3">
      <c r="A804" t="s">
        <v>9747</v>
      </c>
      <c r="B804" t="s">
        <v>13790</v>
      </c>
      <c r="C804" t="s">
        <v>12828</v>
      </c>
      <c r="D804" s="5">
        <v>899</v>
      </c>
      <c r="E804" s="5">
        <v>1990</v>
      </c>
      <c r="F804" s="3">
        <v>0.55000000000000004</v>
      </c>
      <c r="G804" s="17">
        <v>4.0999999999999996</v>
      </c>
      <c r="H804">
        <v>185</v>
      </c>
    </row>
    <row r="805" spans="1:8" x14ac:dyDescent="0.3">
      <c r="A805" t="s">
        <v>9767</v>
      </c>
      <c r="B805" t="s">
        <v>13737</v>
      </c>
      <c r="C805" t="s">
        <v>12828</v>
      </c>
      <c r="D805" s="5">
        <v>499</v>
      </c>
      <c r="E805" s="5">
        <v>940</v>
      </c>
      <c r="F805" s="3">
        <v>0.47</v>
      </c>
      <c r="G805" s="17">
        <v>4.0999999999999996</v>
      </c>
      <c r="H805">
        <v>3036</v>
      </c>
    </row>
    <row r="806" spans="1:8" x14ac:dyDescent="0.3">
      <c r="A806" t="s">
        <v>9939</v>
      </c>
      <c r="B806" t="s">
        <v>13808</v>
      </c>
      <c r="C806" t="s">
        <v>12828</v>
      </c>
      <c r="D806" s="5">
        <v>1399</v>
      </c>
      <c r="E806" s="5">
        <v>2660</v>
      </c>
      <c r="F806" s="3">
        <v>0.47</v>
      </c>
      <c r="G806" s="17">
        <v>4.0999999999999996</v>
      </c>
      <c r="H806">
        <v>9349</v>
      </c>
    </row>
    <row r="807" spans="1:8" x14ac:dyDescent="0.3">
      <c r="A807" t="s">
        <v>10009</v>
      </c>
      <c r="B807" t="s">
        <v>13815</v>
      </c>
      <c r="C807" t="s">
        <v>12828</v>
      </c>
      <c r="D807" s="5">
        <v>199</v>
      </c>
      <c r="E807" s="5">
        <v>499</v>
      </c>
      <c r="F807" s="3">
        <v>0.6</v>
      </c>
      <c r="G807" s="17">
        <v>4.0999999999999996</v>
      </c>
      <c r="H807">
        <v>1996</v>
      </c>
    </row>
    <row r="808" spans="1:8" x14ac:dyDescent="0.3">
      <c r="A808" t="s">
        <v>10151</v>
      </c>
      <c r="B808" t="s">
        <v>13829</v>
      </c>
      <c r="C808" t="s">
        <v>12828</v>
      </c>
      <c r="D808" s="5">
        <v>474</v>
      </c>
      <c r="E808" s="5">
        <v>1299</v>
      </c>
      <c r="F808" s="3">
        <v>0.64</v>
      </c>
      <c r="G808" s="17">
        <v>4.0999999999999996</v>
      </c>
      <c r="H808">
        <v>550</v>
      </c>
    </row>
    <row r="809" spans="1:8" x14ac:dyDescent="0.3">
      <c r="A809" t="s">
        <v>10182</v>
      </c>
      <c r="B809" t="s">
        <v>13832</v>
      </c>
      <c r="C809" t="s">
        <v>12828</v>
      </c>
      <c r="D809" s="5">
        <v>799</v>
      </c>
      <c r="E809" s="5">
        <v>1230</v>
      </c>
      <c r="F809" s="3">
        <v>0.35</v>
      </c>
      <c r="G809" s="17">
        <v>4.0999999999999996</v>
      </c>
      <c r="H809">
        <v>2138</v>
      </c>
    </row>
    <row r="810" spans="1:8" x14ac:dyDescent="0.3">
      <c r="A810" t="s">
        <v>10213</v>
      </c>
      <c r="B810" t="s">
        <v>13835</v>
      </c>
      <c r="C810" t="s">
        <v>12828</v>
      </c>
      <c r="D810" s="5">
        <v>1699</v>
      </c>
      <c r="E810" s="5">
        <v>1999</v>
      </c>
      <c r="F810" s="3">
        <v>0.15</v>
      </c>
      <c r="G810" s="17">
        <v>4.0999999999999996</v>
      </c>
      <c r="H810">
        <v>8873</v>
      </c>
    </row>
    <row r="811" spans="1:8" x14ac:dyDescent="0.3">
      <c r="A811" t="s">
        <v>10234</v>
      </c>
      <c r="B811" t="s">
        <v>13837</v>
      </c>
      <c r="C811" t="s">
        <v>12828</v>
      </c>
      <c r="D811" s="5">
        <v>12499</v>
      </c>
      <c r="E811" s="5">
        <v>19825</v>
      </c>
      <c r="F811" s="3">
        <v>0.37</v>
      </c>
      <c r="G811" s="17">
        <v>4.0999999999999996</v>
      </c>
      <c r="H811">
        <v>322</v>
      </c>
    </row>
    <row r="812" spans="1:8" x14ac:dyDescent="0.3">
      <c r="A812" t="s">
        <v>10274</v>
      </c>
      <c r="B812" t="s">
        <v>13841</v>
      </c>
      <c r="C812" t="s">
        <v>12828</v>
      </c>
      <c r="D812" s="5">
        <v>6999</v>
      </c>
      <c r="E812" s="5">
        <v>14999</v>
      </c>
      <c r="F812" s="3">
        <v>0.53</v>
      </c>
      <c r="G812" s="17">
        <v>4.0999999999999996</v>
      </c>
      <c r="H812">
        <v>1728</v>
      </c>
    </row>
    <row r="813" spans="1:8" x14ac:dyDescent="0.3">
      <c r="A813" t="s">
        <v>10324</v>
      </c>
      <c r="B813" t="s">
        <v>13846</v>
      </c>
      <c r="C813" t="s">
        <v>12828</v>
      </c>
      <c r="D813" s="5">
        <v>8799</v>
      </c>
      <c r="E813" s="5">
        <v>11995</v>
      </c>
      <c r="F813" s="3">
        <v>0.27</v>
      </c>
      <c r="G813" s="17">
        <v>4.0999999999999996</v>
      </c>
      <c r="H813">
        <v>4157</v>
      </c>
    </row>
    <row r="814" spans="1:8" x14ac:dyDescent="0.3">
      <c r="A814" t="s">
        <v>10426</v>
      </c>
      <c r="B814" t="s">
        <v>13856</v>
      </c>
      <c r="C814" t="s">
        <v>12828</v>
      </c>
      <c r="D814" s="5">
        <v>510</v>
      </c>
      <c r="E814" s="5">
        <v>640</v>
      </c>
      <c r="F814" s="3">
        <v>0.2</v>
      </c>
      <c r="G814" s="17">
        <v>4.0999999999999996</v>
      </c>
      <c r="H814">
        <v>7229</v>
      </c>
    </row>
    <row r="815" spans="1:8" x14ac:dyDescent="0.3">
      <c r="A815" t="s">
        <v>10525</v>
      </c>
      <c r="B815" t="s">
        <v>13866</v>
      </c>
      <c r="C815" t="s">
        <v>12828</v>
      </c>
      <c r="D815" s="5">
        <v>2439</v>
      </c>
      <c r="E815" s="5">
        <v>2545</v>
      </c>
      <c r="F815" s="3">
        <v>0.04</v>
      </c>
      <c r="G815" s="17">
        <v>4.0999999999999996</v>
      </c>
      <c r="H815">
        <v>25</v>
      </c>
    </row>
    <row r="816" spans="1:8" x14ac:dyDescent="0.3">
      <c r="A816" t="s">
        <v>10646</v>
      </c>
      <c r="B816" t="s">
        <v>13876</v>
      </c>
      <c r="C816" t="s">
        <v>12828</v>
      </c>
      <c r="D816" s="5">
        <v>6236</v>
      </c>
      <c r="E816" s="5">
        <v>9999</v>
      </c>
      <c r="F816" s="3">
        <v>0.38</v>
      </c>
      <c r="G816" s="17">
        <v>4.0999999999999996</v>
      </c>
      <c r="H816">
        <v>3552</v>
      </c>
    </row>
    <row r="817" spans="1:8" x14ac:dyDescent="0.3">
      <c r="A817" t="s">
        <v>10706</v>
      </c>
      <c r="B817" t="s">
        <v>13882</v>
      </c>
      <c r="C817" t="s">
        <v>12828</v>
      </c>
      <c r="D817" s="5">
        <v>2079</v>
      </c>
      <c r="E817" s="5">
        <v>3099</v>
      </c>
      <c r="F817" s="3">
        <v>0.33</v>
      </c>
      <c r="G817" s="17">
        <v>4.0999999999999996</v>
      </c>
      <c r="H817">
        <v>282</v>
      </c>
    </row>
    <row r="818" spans="1:8" x14ac:dyDescent="0.3">
      <c r="A818" t="s">
        <v>10716</v>
      </c>
      <c r="B818" t="s">
        <v>13883</v>
      </c>
      <c r="C818" t="s">
        <v>12828</v>
      </c>
      <c r="D818" s="5">
        <v>999</v>
      </c>
      <c r="E818" s="5">
        <v>1075</v>
      </c>
      <c r="F818" s="3">
        <v>7.0000000000000007E-2</v>
      </c>
      <c r="G818" s="17">
        <v>4.0999999999999996</v>
      </c>
      <c r="H818">
        <v>9275</v>
      </c>
    </row>
    <row r="819" spans="1:8" x14ac:dyDescent="0.3">
      <c r="A819" t="s">
        <v>10777</v>
      </c>
      <c r="B819" t="s">
        <v>13889</v>
      </c>
      <c r="C819" t="s">
        <v>12828</v>
      </c>
      <c r="D819" s="5">
        <v>664</v>
      </c>
      <c r="E819" s="5">
        <v>1490</v>
      </c>
      <c r="F819" s="3">
        <v>0.55000000000000004</v>
      </c>
      <c r="G819" s="17">
        <v>4.0999999999999996</v>
      </c>
      <c r="H819">
        <v>925</v>
      </c>
    </row>
    <row r="820" spans="1:8" x14ac:dyDescent="0.3">
      <c r="A820" t="s">
        <v>10787</v>
      </c>
      <c r="B820" t="s">
        <v>13890</v>
      </c>
      <c r="C820" t="s">
        <v>12828</v>
      </c>
      <c r="D820" s="5">
        <v>948</v>
      </c>
      <c r="E820" s="5">
        <v>1620</v>
      </c>
      <c r="F820" s="3">
        <v>0.41</v>
      </c>
      <c r="G820" s="17">
        <v>4.0999999999999996</v>
      </c>
      <c r="H820">
        <v>4370</v>
      </c>
    </row>
    <row r="821" spans="1:8" x14ac:dyDescent="0.3">
      <c r="A821" t="s">
        <v>10798</v>
      </c>
      <c r="B821" t="s">
        <v>13891</v>
      </c>
      <c r="C821" t="s">
        <v>12828</v>
      </c>
      <c r="D821" s="5">
        <v>850</v>
      </c>
      <c r="E821" s="5">
        <v>1000</v>
      </c>
      <c r="F821" s="3">
        <v>0.15</v>
      </c>
      <c r="G821" s="17">
        <v>4.0999999999999996</v>
      </c>
      <c r="H821">
        <v>7619</v>
      </c>
    </row>
    <row r="822" spans="1:8" x14ac:dyDescent="0.3">
      <c r="A822" t="s">
        <v>10920</v>
      </c>
      <c r="B822" t="s">
        <v>13902</v>
      </c>
      <c r="C822" t="s">
        <v>12828</v>
      </c>
      <c r="D822" s="5">
        <v>1235</v>
      </c>
      <c r="E822" s="5">
        <v>1499</v>
      </c>
      <c r="F822" s="3">
        <v>0.18</v>
      </c>
      <c r="G822" s="17">
        <v>4.0999999999999996</v>
      </c>
      <c r="H822">
        <v>203</v>
      </c>
    </row>
    <row r="823" spans="1:8" x14ac:dyDescent="0.3">
      <c r="A823" t="s">
        <v>10940</v>
      </c>
      <c r="B823" t="s">
        <v>13904</v>
      </c>
      <c r="C823" t="s">
        <v>12828</v>
      </c>
      <c r="D823" s="5">
        <v>6800</v>
      </c>
      <c r="E823" s="5">
        <v>11500</v>
      </c>
      <c r="F823" s="3">
        <v>0.41</v>
      </c>
      <c r="G823" s="17">
        <v>4.0999999999999996</v>
      </c>
      <c r="H823">
        <v>10308</v>
      </c>
    </row>
    <row r="824" spans="1:8" x14ac:dyDescent="0.3">
      <c r="A824" t="s">
        <v>10961</v>
      </c>
      <c r="B824" t="s">
        <v>13906</v>
      </c>
      <c r="C824" t="s">
        <v>12828</v>
      </c>
      <c r="D824" s="5">
        <v>1699</v>
      </c>
      <c r="E824" s="5">
        <v>1975</v>
      </c>
      <c r="F824" s="3">
        <v>0.14000000000000001</v>
      </c>
      <c r="G824" s="17">
        <v>4.0999999999999996</v>
      </c>
      <c r="H824">
        <v>4716</v>
      </c>
    </row>
    <row r="825" spans="1:8" x14ac:dyDescent="0.3">
      <c r="A825" t="s">
        <v>10991</v>
      </c>
      <c r="B825" t="s">
        <v>13909</v>
      </c>
      <c r="C825" t="s">
        <v>12828</v>
      </c>
      <c r="D825" s="5">
        <v>1499</v>
      </c>
      <c r="E825" s="5">
        <v>3500</v>
      </c>
      <c r="F825" s="3">
        <v>0.56999999999999995</v>
      </c>
      <c r="G825" s="17">
        <v>4.0999999999999996</v>
      </c>
      <c r="H825">
        <v>303</v>
      </c>
    </row>
    <row r="826" spans="1:8" x14ac:dyDescent="0.3">
      <c r="A826" t="s">
        <v>11061</v>
      </c>
      <c r="B826" t="s">
        <v>13916</v>
      </c>
      <c r="C826" t="s">
        <v>12828</v>
      </c>
      <c r="D826" s="5">
        <v>1189</v>
      </c>
      <c r="E826" s="5">
        <v>2400</v>
      </c>
      <c r="F826" s="3">
        <v>0.5</v>
      </c>
      <c r="G826" s="17">
        <v>4.0999999999999996</v>
      </c>
      <c r="H826">
        <v>618</v>
      </c>
    </row>
    <row r="827" spans="1:8" x14ac:dyDescent="0.3">
      <c r="A827" t="s">
        <v>11071</v>
      </c>
      <c r="B827" t="s">
        <v>13917</v>
      </c>
      <c r="C827" t="s">
        <v>12828</v>
      </c>
      <c r="D827" s="5">
        <v>2590</v>
      </c>
      <c r="E827" s="5">
        <v>4200</v>
      </c>
      <c r="F827" s="3">
        <v>0.38</v>
      </c>
      <c r="G827" s="17">
        <v>4.0999999999999996</v>
      </c>
      <c r="H827">
        <v>63</v>
      </c>
    </row>
    <row r="828" spans="1:8" x14ac:dyDescent="0.3">
      <c r="A828" t="s">
        <v>11141</v>
      </c>
      <c r="B828" t="s">
        <v>13924</v>
      </c>
      <c r="C828" t="s">
        <v>12828</v>
      </c>
      <c r="D828" s="5">
        <v>475</v>
      </c>
      <c r="E828" s="5">
        <v>999</v>
      </c>
      <c r="F828" s="3">
        <v>0.52</v>
      </c>
      <c r="G828" s="17">
        <v>4.0999999999999996</v>
      </c>
      <c r="H828">
        <v>1021</v>
      </c>
    </row>
    <row r="829" spans="1:8" x14ac:dyDescent="0.3">
      <c r="A829" t="s">
        <v>11233</v>
      </c>
      <c r="B829" t="s">
        <v>11234</v>
      </c>
      <c r="C829" t="s">
        <v>12828</v>
      </c>
      <c r="D829" s="5">
        <v>649</v>
      </c>
      <c r="E829" s="5">
        <v>670</v>
      </c>
      <c r="F829" s="3">
        <v>0.03</v>
      </c>
      <c r="G829" s="17">
        <v>4.0999999999999996</v>
      </c>
      <c r="H829">
        <v>7786</v>
      </c>
    </row>
    <row r="830" spans="1:8" x14ac:dyDescent="0.3">
      <c r="A830" t="s">
        <v>11342</v>
      </c>
      <c r="B830" t="s">
        <v>13942</v>
      </c>
      <c r="C830" t="s">
        <v>12828</v>
      </c>
      <c r="D830" s="5">
        <v>559</v>
      </c>
      <c r="E830" s="5">
        <v>1010</v>
      </c>
      <c r="F830" s="3">
        <v>0.45</v>
      </c>
      <c r="G830" s="17">
        <v>4.0999999999999996</v>
      </c>
      <c r="H830">
        <v>17325</v>
      </c>
    </row>
    <row r="831" spans="1:8" x14ac:dyDescent="0.3">
      <c r="A831" t="s">
        <v>11402</v>
      </c>
      <c r="B831" t="s">
        <v>13948</v>
      </c>
      <c r="C831" t="s">
        <v>12828</v>
      </c>
      <c r="D831" s="5">
        <v>1474</v>
      </c>
      <c r="E831" s="5">
        <v>4650</v>
      </c>
      <c r="F831" s="3">
        <v>0.68</v>
      </c>
      <c r="G831" s="17">
        <v>4.0999999999999996</v>
      </c>
      <c r="H831">
        <v>1045</v>
      </c>
    </row>
    <row r="832" spans="1:8" x14ac:dyDescent="0.3">
      <c r="A832" t="s">
        <v>11452</v>
      </c>
      <c r="B832" t="s">
        <v>13953</v>
      </c>
      <c r="C832" t="s">
        <v>12828</v>
      </c>
      <c r="D832" s="5">
        <v>1099</v>
      </c>
      <c r="E832" s="5">
        <v>1499</v>
      </c>
      <c r="F832" s="3">
        <v>0.27</v>
      </c>
      <c r="G832" s="17">
        <v>4.0999999999999996</v>
      </c>
      <c r="H832">
        <v>4401</v>
      </c>
    </row>
    <row r="833" spans="1:8" x14ac:dyDescent="0.3">
      <c r="A833" t="s">
        <v>11512</v>
      </c>
      <c r="B833" t="s">
        <v>13959</v>
      </c>
      <c r="C833" t="s">
        <v>12828</v>
      </c>
      <c r="D833" s="5">
        <v>587</v>
      </c>
      <c r="E833" s="5">
        <v>1295</v>
      </c>
      <c r="F833" s="3">
        <v>0.55000000000000004</v>
      </c>
      <c r="G833" s="17">
        <v>4.0999999999999996</v>
      </c>
      <c r="H833">
        <v>557</v>
      </c>
    </row>
    <row r="834" spans="1:8" x14ac:dyDescent="0.3">
      <c r="A834" t="s">
        <v>11534</v>
      </c>
      <c r="B834" t="s">
        <v>13961</v>
      </c>
      <c r="C834" t="s">
        <v>12828</v>
      </c>
      <c r="D834" s="5">
        <v>699</v>
      </c>
      <c r="E834" s="5">
        <v>850</v>
      </c>
      <c r="F834" s="3">
        <v>0.18</v>
      </c>
      <c r="G834" s="17">
        <v>4.0999999999999996</v>
      </c>
      <c r="H834">
        <v>1106</v>
      </c>
    </row>
    <row r="835" spans="1:8" x14ac:dyDescent="0.3">
      <c r="A835" t="s">
        <v>11554</v>
      </c>
      <c r="B835" t="s">
        <v>13963</v>
      </c>
      <c r="C835" t="s">
        <v>12828</v>
      </c>
      <c r="D835" s="5">
        <v>640</v>
      </c>
      <c r="E835" s="5">
        <v>1020</v>
      </c>
      <c r="F835" s="3">
        <v>0.37</v>
      </c>
      <c r="G835" s="17">
        <v>4.0999999999999996</v>
      </c>
      <c r="H835">
        <v>5059</v>
      </c>
    </row>
    <row r="836" spans="1:8" x14ac:dyDescent="0.3">
      <c r="A836" t="s">
        <v>11654</v>
      </c>
      <c r="B836" t="s">
        <v>13973</v>
      </c>
      <c r="C836" t="s">
        <v>12828</v>
      </c>
      <c r="D836" s="5">
        <v>949</v>
      </c>
      <c r="E836" s="5">
        <v>2385</v>
      </c>
      <c r="F836" s="3">
        <v>0.6</v>
      </c>
      <c r="G836" s="17">
        <v>4.0999999999999996</v>
      </c>
      <c r="H836">
        <v>2311</v>
      </c>
    </row>
    <row r="837" spans="1:8" x14ac:dyDescent="0.3">
      <c r="A837" t="s">
        <v>11847</v>
      </c>
      <c r="B837" t="s">
        <v>13992</v>
      </c>
      <c r="C837" t="s">
        <v>12828</v>
      </c>
      <c r="D837" s="5">
        <v>293</v>
      </c>
      <c r="E837" s="5">
        <v>499</v>
      </c>
      <c r="F837" s="3">
        <v>0.41</v>
      </c>
      <c r="G837" s="17">
        <v>4.0999999999999996</v>
      </c>
      <c r="H837">
        <v>1456</v>
      </c>
    </row>
    <row r="838" spans="1:8" x14ac:dyDescent="0.3">
      <c r="A838" t="s">
        <v>11888</v>
      </c>
      <c r="B838" t="s">
        <v>13996</v>
      </c>
      <c r="C838" t="s">
        <v>12828</v>
      </c>
      <c r="D838" s="5">
        <v>249</v>
      </c>
      <c r="E838" s="5">
        <v>400</v>
      </c>
      <c r="F838" s="3">
        <v>0.38</v>
      </c>
      <c r="G838" s="17">
        <v>4.0999999999999996</v>
      </c>
      <c r="H838">
        <v>693</v>
      </c>
    </row>
    <row r="839" spans="1:8" x14ac:dyDescent="0.3">
      <c r="A839" t="s">
        <v>12009</v>
      </c>
      <c r="B839" t="s">
        <v>14008</v>
      </c>
      <c r="C839" t="s">
        <v>12828</v>
      </c>
      <c r="D839" s="5">
        <v>3685</v>
      </c>
      <c r="E839" s="5">
        <v>5495</v>
      </c>
      <c r="F839" s="3">
        <v>0.33</v>
      </c>
      <c r="G839" s="17">
        <v>4.0999999999999996</v>
      </c>
      <c r="H839">
        <v>290</v>
      </c>
    </row>
    <row r="840" spans="1:8" x14ac:dyDescent="0.3">
      <c r="A840" t="s">
        <v>12119</v>
      </c>
      <c r="B840" t="s">
        <v>14019</v>
      </c>
      <c r="C840" t="s">
        <v>12828</v>
      </c>
      <c r="D840" s="5">
        <v>85</v>
      </c>
      <c r="E840" s="5">
        <v>199</v>
      </c>
      <c r="F840" s="3">
        <v>0.56999999999999995</v>
      </c>
      <c r="G840" s="17">
        <v>4.0999999999999996</v>
      </c>
      <c r="H840">
        <v>212</v>
      </c>
    </row>
    <row r="841" spans="1:8" x14ac:dyDescent="0.3">
      <c r="A841" t="s">
        <v>12200</v>
      </c>
      <c r="B841" t="s">
        <v>14027</v>
      </c>
      <c r="C841" t="s">
        <v>12828</v>
      </c>
      <c r="D841" s="5">
        <v>1456</v>
      </c>
      <c r="E841" s="5">
        <v>3190</v>
      </c>
      <c r="F841" s="3">
        <v>0.54</v>
      </c>
      <c r="G841" s="17">
        <v>4.0999999999999996</v>
      </c>
      <c r="H841">
        <v>1776</v>
      </c>
    </row>
    <row r="842" spans="1:8" x14ac:dyDescent="0.3">
      <c r="A842" t="s">
        <v>12220</v>
      </c>
      <c r="B842" t="s">
        <v>14029</v>
      </c>
      <c r="C842" t="s">
        <v>12828</v>
      </c>
      <c r="D842" s="5">
        <v>4899</v>
      </c>
      <c r="E842" s="5">
        <v>8999</v>
      </c>
      <c r="F842" s="3">
        <v>0.46</v>
      </c>
      <c r="G842" s="17">
        <v>4.0999999999999996</v>
      </c>
      <c r="H842">
        <v>297</v>
      </c>
    </row>
    <row r="843" spans="1:8" x14ac:dyDescent="0.3">
      <c r="A843" t="s">
        <v>12260</v>
      </c>
      <c r="B843" t="s">
        <v>14033</v>
      </c>
      <c r="C843" t="s">
        <v>12828</v>
      </c>
      <c r="D843" s="5">
        <v>149</v>
      </c>
      <c r="E843" s="5">
        <v>300</v>
      </c>
      <c r="F843" s="3">
        <v>0.5</v>
      </c>
      <c r="G843" s="17">
        <v>4.0999999999999996</v>
      </c>
      <c r="H843">
        <v>4074</v>
      </c>
    </row>
    <row r="844" spans="1:8" x14ac:dyDescent="0.3">
      <c r="A844" t="s">
        <v>12361</v>
      </c>
      <c r="B844" t="s">
        <v>14043</v>
      </c>
      <c r="C844" t="s">
        <v>12828</v>
      </c>
      <c r="D844" s="5">
        <v>1624</v>
      </c>
      <c r="E844" s="5">
        <v>2495</v>
      </c>
      <c r="F844" s="3">
        <v>0.35</v>
      </c>
      <c r="G844" s="17">
        <v>4.0999999999999996</v>
      </c>
      <c r="H844">
        <v>827</v>
      </c>
    </row>
    <row r="845" spans="1:8" x14ac:dyDescent="0.3">
      <c r="A845" t="s">
        <v>12391</v>
      </c>
      <c r="B845" t="s">
        <v>14046</v>
      </c>
      <c r="C845" t="s">
        <v>12828</v>
      </c>
      <c r="D845" s="5">
        <v>699</v>
      </c>
      <c r="E845" s="5">
        <v>1690</v>
      </c>
      <c r="F845" s="3">
        <v>0.59</v>
      </c>
      <c r="G845" s="17">
        <v>4.0999999999999996</v>
      </c>
      <c r="H845">
        <v>3524</v>
      </c>
    </row>
    <row r="846" spans="1:8" x14ac:dyDescent="0.3">
      <c r="A846" t="s">
        <v>12412</v>
      </c>
      <c r="B846" t="s">
        <v>14048</v>
      </c>
      <c r="C846" t="s">
        <v>12828</v>
      </c>
      <c r="D846" s="5">
        <v>231</v>
      </c>
      <c r="E846" s="5">
        <v>260</v>
      </c>
      <c r="F846" s="3">
        <v>0.11</v>
      </c>
      <c r="G846" s="17">
        <v>4.0999999999999996</v>
      </c>
      <c r="H846">
        <v>490</v>
      </c>
    </row>
    <row r="847" spans="1:8" x14ac:dyDescent="0.3">
      <c r="A847" t="s">
        <v>12472</v>
      </c>
      <c r="B847" t="s">
        <v>14054</v>
      </c>
      <c r="C847" t="s">
        <v>12828</v>
      </c>
      <c r="D847" s="5">
        <v>18999</v>
      </c>
      <c r="E847" s="5">
        <v>29999</v>
      </c>
      <c r="F847" s="3">
        <v>0.37</v>
      </c>
      <c r="G847" s="17">
        <v>4.0999999999999996</v>
      </c>
      <c r="H847">
        <v>2536</v>
      </c>
    </row>
    <row r="848" spans="1:8" x14ac:dyDescent="0.3">
      <c r="A848" t="s">
        <v>12561</v>
      </c>
      <c r="B848" t="s">
        <v>14063</v>
      </c>
      <c r="C848" t="s">
        <v>12828</v>
      </c>
      <c r="D848" s="5">
        <v>1982.84</v>
      </c>
      <c r="E848" s="5">
        <v>3300</v>
      </c>
      <c r="F848" s="3">
        <v>0.4</v>
      </c>
      <c r="G848" s="17">
        <v>4.0999999999999996</v>
      </c>
      <c r="H848">
        <v>5873</v>
      </c>
    </row>
    <row r="849" spans="1:8" x14ac:dyDescent="0.3">
      <c r="A849" t="s">
        <v>12572</v>
      </c>
      <c r="B849" t="s">
        <v>14064</v>
      </c>
      <c r="C849" t="s">
        <v>12828</v>
      </c>
      <c r="D849" s="5">
        <v>199</v>
      </c>
      <c r="E849" s="5">
        <v>400</v>
      </c>
      <c r="F849" s="3">
        <v>0.5</v>
      </c>
      <c r="G849" s="17">
        <v>4.0999999999999996</v>
      </c>
      <c r="H849">
        <v>1379</v>
      </c>
    </row>
    <row r="850" spans="1:8" x14ac:dyDescent="0.3">
      <c r="A850" t="s">
        <v>12693</v>
      </c>
      <c r="B850" t="s">
        <v>14075</v>
      </c>
      <c r="C850" t="s">
        <v>12828</v>
      </c>
      <c r="D850" s="5">
        <v>426</v>
      </c>
      <c r="E850" s="5">
        <v>999</v>
      </c>
      <c r="F850" s="3">
        <v>0.56999999999999995</v>
      </c>
      <c r="G850" s="17">
        <v>4.0999999999999996</v>
      </c>
      <c r="H850">
        <v>222</v>
      </c>
    </row>
    <row r="851" spans="1:8" x14ac:dyDescent="0.3">
      <c r="A851" t="s">
        <v>12723</v>
      </c>
      <c r="B851" t="s">
        <v>14078</v>
      </c>
      <c r="C851" t="s">
        <v>12828</v>
      </c>
      <c r="D851" s="5">
        <v>3487.77</v>
      </c>
      <c r="E851" s="5">
        <v>4990</v>
      </c>
      <c r="F851" s="3">
        <v>0.3</v>
      </c>
      <c r="G851" s="17">
        <v>4.0999999999999996</v>
      </c>
      <c r="H851">
        <v>1127</v>
      </c>
    </row>
    <row r="852" spans="1:8" x14ac:dyDescent="0.3">
      <c r="A852" t="s">
        <v>12783</v>
      </c>
      <c r="B852" t="s">
        <v>14084</v>
      </c>
      <c r="C852" t="s">
        <v>12828</v>
      </c>
      <c r="D852" s="5">
        <v>2280</v>
      </c>
      <c r="E852" s="5">
        <v>3045</v>
      </c>
      <c r="F852" s="3">
        <v>0.25</v>
      </c>
      <c r="G852" s="17">
        <v>4.0999999999999996</v>
      </c>
      <c r="H852">
        <v>4118</v>
      </c>
    </row>
    <row r="853" spans="1:8" x14ac:dyDescent="0.3">
      <c r="A853" t="s">
        <v>27</v>
      </c>
      <c r="B853" t="s">
        <v>12842</v>
      </c>
      <c r="C853" t="s">
        <v>12824</v>
      </c>
      <c r="D853" s="5">
        <v>199</v>
      </c>
      <c r="E853" s="5">
        <v>349</v>
      </c>
      <c r="F853" s="3">
        <v>0.43</v>
      </c>
      <c r="G853" s="17">
        <v>4</v>
      </c>
      <c r="H853" s="5">
        <v>43994</v>
      </c>
    </row>
    <row r="854" spans="1:8" x14ac:dyDescent="0.3">
      <c r="A854" t="s">
        <v>108</v>
      </c>
      <c r="B854" t="s">
        <v>12842</v>
      </c>
      <c r="C854" t="s">
        <v>12824</v>
      </c>
      <c r="D854" s="5">
        <v>199</v>
      </c>
      <c r="E854" s="5">
        <v>299</v>
      </c>
      <c r="F854" s="3">
        <v>0.33</v>
      </c>
      <c r="G854" s="17">
        <v>4</v>
      </c>
      <c r="H854" s="5">
        <v>43994</v>
      </c>
    </row>
    <row r="855" spans="1:8" x14ac:dyDescent="0.3">
      <c r="A855" t="s">
        <v>179</v>
      </c>
      <c r="B855" t="s">
        <v>12842</v>
      </c>
      <c r="C855" t="s">
        <v>12824</v>
      </c>
      <c r="D855" s="5">
        <v>249</v>
      </c>
      <c r="E855" s="5">
        <v>399</v>
      </c>
      <c r="F855" s="3">
        <v>0.38</v>
      </c>
      <c r="G855" s="17">
        <v>4</v>
      </c>
      <c r="H855" s="5">
        <v>43994</v>
      </c>
    </row>
    <row r="856" spans="1:8" x14ac:dyDescent="0.3">
      <c r="A856" t="s">
        <v>234</v>
      </c>
      <c r="B856" t="s">
        <v>12862</v>
      </c>
      <c r="C856" t="s">
        <v>12824</v>
      </c>
      <c r="D856" s="5">
        <v>59</v>
      </c>
      <c r="E856" s="5">
        <v>199</v>
      </c>
      <c r="F856" s="3">
        <v>0.7</v>
      </c>
      <c r="G856" s="17">
        <v>4</v>
      </c>
      <c r="H856" s="5">
        <v>9378</v>
      </c>
    </row>
    <row r="857" spans="1:8" x14ac:dyDescent="0.3">
      <c r="A857" t="s">
        <v>274</v>
      </c>
      <c r="B857" t="s">
        <v>12866</v>
      </c>
      <c r="C857" t="s">
        <v>12824</v>
      </c>
      <c r="D857" s="5">
        <v>299</v>
      </c>
      <c r="E857" s="5">
        <v>399</v>
      </c>
      <c r="F857" s="3">
        <v>0.25</v>
      </c>
      <c r="G857" s="17">
        <v>4</v>
      </c>
      <c r="H857" s="5">
        <v>2766</v>
      </c>
    </row>
    <row r="858" spans="1:8" x14ac:dyDescent="0.3">
      <c r="A858" t="s">
        <v>314</v>
      </c>
      <c r="B858" t="s">
        <v>12870</v>
      </c>
      <c r="C858" t="s">
        <v>12824</v>
      </c>
      <c r="D858" s="5">
        <v>179</v>
      </c>
      <c r="E858" s="5">
        <v>499</v>
      </c>
      <c r="F858" s="3">
        <v>0.64</v>
      </c>
      <c r="G858" s="17">
        <v>4</v>
      </c>
      <c r="H858" s="5">
        <v>1934</v>
      </c>
    </row>
    <row r="859" spans="1:8" x14ac:dyDescent="0.3">
      <c r="A859" t="s">
        <v>370</v>
      </c>
      <c r="B859" t="s">
        <v>12876</v>
      </c>
      <c r="C859" t="s">
        <v>12824</v>
      </c>
      <c r="D859" s="5">
        <v>199</v>
      </c>
      <c r="E859" s="5">
        <v>999</v>
      </c>
      <c r="F859" s="3">
        <v>0.8</v>
      </c>
      <c r="G859" s="17">
        <v>4</v>
      </c>
      <c r="H859" s="5">
        <v>576</v>
      </c>
    </row>
    <row r="860" spans="1:8" x14ac:dyDescent="0.3">
      <c r="A860" t="s">
        <v>435</v>
      </c>
      <c r="B860" t="s">
        <v>12883</v>
      </c>
      <c r="C860" t="s">
        <v>12824</v>
      </c>
      <c r="D860" s="5">
        <v>59</v>
      </c>
      <c r="E860" s="5">
        <v>199</v>
      </c>
      <c r="F860" s="3">
        <v>0.7</v>
      </c>
      <c r="G860" s="17">
        <v>4</v>
      </c>
      <c r="H860" s="5">
        <v>9378</v>
      </c>
    </row>
    <row r="861" spans="1:8" x14ac:dyDescent="0.3">
      <c r="A861" t="s">
        <v>592</v>
      </c>
      <c r="B861" t="s">
        <v>12899</v>
      </c>
      <c r="C861" t="s">
        <v>12824</v>
      </c>
      <c r="D861" s="5">
        <v>139</v>
      </c>
      <c r="E861" s="5">
        <v>999</v>
      </c>
      <c r="F861" s="3">
        <v>0.86</v>
      </c>
      <c r="G861" s="17">
        <v>4</v>
      </c>
      <c r="H861" s="5">
        <v>1313</v>
      </c>
    </row>
    <row r="862" spans="1:8" x14ac:dyDescent="0.3">
      <c r="A862" t="s">
        <v>693</v>
      </c>
      <c r="B862" t="s">
        <v>12909</v>
      </c>
      <c r="C862" t="s">
        <v>12824</v>
      </c>
      <c r="D862" s="5">
        <v>115</v>
      </c>
      <c r="E862" s="5">
        <v>499</v>
      </c>
      <c r="F862" s="3">
        <v>0.77</v>
      </c>
      <c r="G862" s="17">
        <v>4</v>
      </c>
      <c r="H862" s="5">
        <v>7732</v>
      </c>
    </row>
    <row r="863" spans="1:8" x14ac:dyDescent="0.3">
      <c r="A863" t="s">
        <v>723</v>
      </c>
      <c r="B863" t="s">
        <v>12912</v>
      </c>
      <c r="C863" t="s">
        <v>12824</v>
      </c>
      <c r="D863" s="5">
        <v>179</v>
      </c>
      <c r="E863" s="5">
        <v>399</v>
      </c>
      <c r="F863" s="3">
        <v>0.55000000000000004</v>
      </c>
      <c r="G863" s="17">
        <v>4</v>
      </c>
      <c r="H863" s="5">
        <v>1423</v>
      </c>
    </row>
    <row r="864" spans="1:8" x14ac:dyDescent="0.3">
      <c r="A864" t="s">
        <v>753</v>
      </c>
      <c r="B864" t="s">
        <v>754</v>
      </c>
      <c r="C864" t="s">
        <v>12825</v>
      </c>
      <c r="D864" s="5">
        <v>1434</v>
      </c>
      <c r="E864" s="5">
        <v>3999</v>
      </c>
      <c r="F864" s="3">
        <v>0.64</v>
      </c>
      <c r="G864" s="17">
        <v>4</v>
      </c>
      <c r="H864" s="5">
        <v>32</v>
      </c>
    </row>
    <row r="865" spans="1:8" x14ac:dyDescent="0.3">
      <c r="A865" t="s">
        <v>769</v>
      </c>
      <c r="B865" t="s">
        <v>12916</v>
      </c>
      <c r="C865" t="s">
        <v>12824</v>
      </c>
      <c r="D865" s="5">
        <v>139</v>
      </c>
      <c r="E865" s="5">
        <v>249</v>
      </c>
      <c r="F865" s="3">
        <v>0.44</v>
      </c>
      <c r="G865" s="17">
        <v>4</v>
      </c>
      <c r="H865" s="5">
        <v>9378</v>
      </c>
    </row>
    <row r="866" spans="1:8" x14ac:dyDescent="0.3">
      <c r="A866" t="s">
        <v>942</v>
      </c>
      <c r="B866" t="s">
        <v>12934</v>
      </c>
      <c r="C866" t="s">
        <v>12825</v>
      </c>
      <c r="D866" s="5">
        <v>299</v>
      </c>
      <c r="E866" s="5">
        <v>899</v>
      </c>
      <c r="F866" s="3">
        <v>0.67</v>
      </c>
      <c r="G866" s="17">
        <v>4</v>
      </c>
      <c r="H866" s="5">
        <v>1588</v>
      </c>
    </row>
    <row r="867" spans="1:8" x14ac:dyDescent="0.3">
      <c r="A867" t="s">
        <v>1078</v>
      </c>
      <c r="B867" t="s">
        <v>12948</v>
      </c>
      <c r="C867" t="s">
        <v>12824</v>
      </c>
      <c r="D867" s="5">
        <v>149</v>
      </c>
      <c r="E867" s="5">
        <v>999</v>
      </c>
      <c r="F867" s="3">
        <v>0.85</v>
      </c>
      <c r="G867" s="17">
        <v>4</v>
      </c>
      <c r="H867" s="5">
        <v>1313</v>
      </c>
    </row>
    <row r="868" spans="1:8" x14ac:dyDescent="0.3">
      <c r="A868" t="s">
        <v>1198</v>
      </c>
      <c r="B868" t="s">
        <v>12962</v>
      </c>
      <c r="C868" t="s">
        <v>12825</v>
      </c>
      <c r="D868" s="5">
        <v>349</v>
      </c>
      <c r="E868" s="5">
        <v>1299</v>
      </c>
      <c r="F868" s="3">
        <v>0.73</v>
      </c>
      <c r="G868" s="17">
        <v>4</v>
      </c>
      <c r="H868" s="5">
        <v>3295</v>
      </c>
    </row>
    <row r="869" spans="1:8" x14ac:dyDescent="0.3">
      <c r="A869" t="s">
        <v>1440</v>
      </c>
      <c r="B869" t="s">
        <v>12988</v>
      </c>
      <c r="C869" t="s">
        <v>12825</v>
      </c>
      <c r="D869" s="5">
        <v>1089</v>
      </c>
      <c r="E869" s="5">
        <v>1600</v>
      </c>
      <c r="F869" s="3">
        <v>0.32</v>
      </c>
      <c r="G869" s="17">
        <v>4</v>
      </c>
      <c r="H869" s="5">
        <v>3565</v>
      </c>
    </row>
    <row r="870" spans="1:8" x14ac:dyDescent="0.3">
      <c r="A870" t="s">
        <v>1460</v>
      </c>
      <c r="B870" t="s">
        <v>12990</v>
      </c>
      <c r="C870" t="s">
        <v>12824</v>
      </c>
      <c r="D870" s="5">
        <v>149</v>
      </c>
      <c r="E870" s="5">
        <v>499</v>
      </c>
      <c r="F870" s="3">
        <v>0.7</v>
      </c>
      <c r="G870" s="17">
        <v>4</v>
      </c>
      <c r="H870" s="5">
        <v>7732</v>
      </c>
    </row>
    <row r="871" spans="1:8" x14ac:dyDescent="0.3">
      <c r="A871" t="s">
        <v>1500</v>
      </c>
      <c r="B871" t="s">
        <v>12946</v>
      </c>
      <c r="C871" t="s">
        <v>12825</v>
      </c>
      <c r="D871" s="5">
        <v>339</v>
      </c>
      <c r="E871" s="5">
        <v>1999</v>
      </c>
      <c r="F871" s="3">
        <v>0.83</v>
      </c>
      <c r="G871" s="17">
        <v>4</v>
      </c>
      <c r="H871" s="5">
        <v>343</v>
      </c>
    </row>
    <row r="872" spans="1:8" x14ac:dyDescent="0.3">
      <c r="A872" t="s">
        <v>1520</v>
      </c>
      <c r="B872" t="s">
        <v>12996</v>
      </c>
      <c r="C872" t="s">
        <v>12824</v>
      </c>
      <c r="D872" s="5">
        <v>249</v>
      </c>
      <c r="E872" s="5">
        <v>399</v>
      </c>
      <c r="F872" s="3">
        <v>0.38</v>
      </c>
      <c r="G872" s="17">
        <v>4</v>
      </c>
      <c r="H872" s="5">
        <v>6558</v>
      </c>
    </row>
    <row r="873" spans="1:8" x14ac:dyDescent="0.3">
      <c r="A873" t="s">
        <v>1544</v>
      </c>
      <c r="B873" t="s">
        <v>12912</v>
      </c>
      <c r="C873" t="s">
        <v>12824</v>
      </c>
      <c r="D873" s="5">
        <v>149</v>
      </c>
      <c r="E873" s="5">
        <v>399</v>
      </c>
      <c r="F873" s="3">
        <v>0.63</v>
      </c>
      <c r="G873" s="17">
        <v>4</v>
      </c>
      <c r="H873" s="5">
        <v>1423</v>
      </c>
    </row>
    <row r="874" spans="1:8" x14ac:dyDescent="0.3">
      <c r="A874" t="s">
        <v>1579</v>
      </c>
      <c r="B874" t="s">
        <v>13002</v>
      </c>
      <c r="C874" t="s">
        <v>12824</v>
      </c>
      <c r="D874" s="5">
        <v>88</v>
      </c>
      <c r="E874" s="5">
        <v>299</v>
      </c>
      <c r="F874" s="3">
        <v>0.71</v>
      </c>
      <c r="G874" s="17">
        <v>4</v>
      </c>
      <c r="H874" s="5">
        <v>9378</v>
      </c>
    </row>
    <row r="875" spans="1:8" x14ac:dyDescent="0.3">
      <c r="A875" t="s">
        <v>1590</v>
      </c>
      <c r="B875" t="s">
        <v>13004</v>
      </c>
      <c r="C875" t="s">
        <v>12824</v>
      </c>
      <c r="D875" s="5">
        <v>57.89</v>
      </c>
      <c r="E875" s="5">
        <v>199</v>
      </c>
      <c r="F875" s="3">
        <v>0.71</v>
      </c>
      <c r="G875" s="17">
        <v>4</v>
      </c>
      <c r="H875" s="5">
        <v>9378</v>
      </c>
    </row>
    <row r="876" spans="1:8" x14ac:dyDescent="0.3">
      <c r="A876" t="s">
        <v>1735</v>
      </c>
      <c r="B876" t="s">
        <v>13019</v>
      </c>
      <c r="C876" t="s">
        <v>12824</v>
      </c>
      <c r="D876" s="5">
        <v>129</v>
      </c>
      <c r="E876" s="5">
        <v>249</v>
      </c>
      <c r="F876" s="3">
        <v>0.48</v>
      </c>
      <c r="G876" s="17">
        <v>4</v>
      </c>
      <c r="H876" s="5">
        <v>9378</v>
      </c>
    </row>
    <row r="877" spans="1:8" x14ac:dyDescent="0.3">
      <c r="A877" t="s">
        <v>1795</v>
      </c>
      <c r="B877" t="s">
        <v>13026</v>
      </c>
      <c r="C877" t="s">
        <v>12825</v>
      </c>
      <c r="D877" s="5">
        <v>349</v>
      </c>
      <c r="E877" s="5">
        <v>999</v>
      </c>
      <c r="F877" s="3">
        <v>0.65</v>
      </c>
      <c r="G877" s="17">
        <v>4</v>
      </c>
      <c r="H877" s="5">
        <v>839</v>
      </c>
    </row>
    <row r="878" spans="1:8" x14ac:dyDescent="0.3">
      <c r="A878" t="s">
        <v>1815</v>
      </c>
      <c r="B878" t="s">
        <v>13028</v>
      </c>
      <c r="C878" t="s">
        <v>12824</v>
      </c>
      <c r="D878" s="5">
        <v>449</v>
      </c>
      <c r="E878" s="5">
        <v>599</v>
      </c>
      <c r="F878" s="3">
        <v>0.25</v>
      </c>
      <c r="G878" s="17">
        <v>4</v>
      </c>
      <c r="H878" s="5">
        <v>3231</v>
      </c>
    </row>
    <row r="879" spans="1:8" x14ac:dyDescent="0.3">
      <c r="A879" t="s">
        <v>1864</v>
      </c>
      <c r="B879" t="s">
        <v>13032</v>
      </c>
      <c r="C879" t="s">
        <v>12825</v>
      </c>
      <c r="D879" s="5">
        <v>6490</v>
      </c>
      <c r="E879" s="5">
        <v>9990</v>
      </c>
      <c r="F879" s="3">
        <v>0.35</v>
      </c>
      <c r="G879" s="17">
        <v>4</v>
      </c>
      <c r="H879" s="5">
        <v>27</v>
      </c>
    </row>
    <row r="880" spans="1:8" x14ac:dyDescent="0.3">
      <c r="A880" t="s">
        <v>2016</v>
      </c>
      <c r="B880" t="s">
        <v>13047</v>
      </c>
      <c r="C880" t="s">
        <v>12825</v>
      </c>
      <c r="D880" s="5">
        <v>209</v>
      </c>
      <c r="E880" s="5">
        <v>499</v>
      </c>
      <c r="F880" s="3">
        <v>0.57999999999999996</v>
      </c>
      <c r="G880" s="17">
        <v>4</v>
      </c>
      <c r="H880" s="5">
        <v>479</v>
      </c>
    </row>
    <row r="881" spans="1:8" x14ac:dyDescent="0.3">
      <c r="A881" t="s">
        <v>2120</v>
      </c>
      <c r="B881" t="s">
        <v>13055</v>
      </c>
      <c r="C881" t="s">
        <v>12824</v>
      </c>
      <c r="D881" s="5">
        <v>449</v>
      </c>
      <c r="E881" s="5">
        <v>1099</v>
      </c>
      <c r="F881" s="3">
        <v>0.59</v>
      </c>
      <c r="G881" s="17">
        <v>4</v>
      </c>
      <c r="H881" s="5">
        <v>242</v>
      </c>
    </row>
    <row r="882" spans="1:8" x14ac:dyDescent="0.3">
      <c r="A882" t="s">
        <v>2130</v>
      </c>
      <c r="B882" t="s">
        <v>13056</v>
      </c>
      <c r="C882" t="s">
        <v>12824</v>
      </c>
      <c r="D882" s="5">
        <v>254</v>
      </c>
      <c r="E882" s="5">
        <v>799</v>
      </c>
      <c r="F882" s="3">
        <v>0.68</v>
      </c>
      <c r="G882" s="17">
        <v>4</v>
      </c>
      <c r="H882" s="5">
        <v>2905</v>
      </c>
    </row>
    <row r="883" spans="1:8" x14ac:dyDescent="0.3">
      <c r="A883" t="s">
        <v>2151</v>
      </c>
      <c r="B883" t="s">
        <v>12912</v>
      </c>
      <c r="C883" t="s">
        <v>12824</v>
      </c>
      <c r="D883" s="5">
        <v>179</v>
      </c>
      <c r="E883" s="5">
        <v>399</v>
      </c>
      <c r="F883" s="3">
        <v>0.55000000000000004</v>
      </c>
      <c r="G883" s="17">
        <v>4</v>
      </c>
      <c r="H883" s="5">
        <v>1423</v>
      </c>
    </row>
    <row r="884" spans="1:8" x14ac:dyDescent="0.3">
      <c r="A884" t="s">
        <v>2159</v>
      </c>
      <c r="B884" t="s">
        <v>13059</v>
      </c>
      <c r="C884" t="s">
        <v>12825</v>
      </c>
      <c r="D884" s="5">
        <v>399</v>
      </c>
      <c r="E884" s="5">
        <v>999</v>
      </c>
      <c r="F884" s="3">
        <v>0.6</v>
      </c>
      <c r="G884" s="17">
        <v>4</v>
      </c>
      <c r="H884" s="5">
        <v>1236</v>
      </c>
    </row>
    <row r="885" spans="1:8" x14ac:dyDescent="0.3">
      <c r="A885" t="s">
        <v>2253</v>
      </c>
      <c r="B885" t="s">
        <v>13069</v>
      </c>
      <c r="C885" t="s">
        <v>12824</v>
      </c>
      <c r="D885" s="5">
        <v>182</v>
      </c>
      <c r="E885" s="5">
        <v>599</v>
      </c>
      <c r="F885" s="3">
        <v>0.7</v>
      </c>
      <c r="G885" s="17">
        <v>4</v>
      </c>
      <c r="H885" s="5">
        <v>9378</v>
      </c>
    </row>
    <row r="886" spans="1:8" x14ac:dyDescent="0.3">
      <c r="A886" t="s">
        <v>2367</v>
      </c>
      <c r="B886" t="s">
        <v>13082</v>
      </c>
      <c r="C886" t="s">
        <v>12825</v>
      </c>
      <c r="D886" s="5">
        <v>1990</v>
      </c>
      <c r="E886" s="5">
        <v>3100</v>
      </c>
      <c r="F886" s="3">
        <v>0.36</v>
      </c>
      <c r="G886" s="17">
        <v>4</v>
      </c>
      <c r="H886" s="5">
        <v>897</v>
      </c>
    </row>
    <row r="887" spans="1:8" x14ac:dyDescent="0.3">
      <c r="A887" t="s">
        <v>2409</v>
      </c>
      <c r="B887" t="s">
        <v>13086</v>
      </c>
      <c r="C887" t="s">
        <v>12825</v>
      </c>
      <c r="D887" s="5">
        <v>8999</v>
      </c>
      <c r="E887" s="5">
        <v>18999</v>
      </c>
      <c r="F887" s="3">
        <v>0.53</v>
      </c>
      <c r="G887" s="17">
        <v>4</v>
      </c>
      <c r="H887" s="5">
        <v>6347</v>
      </c>
    </row>
    <row r="888" spans="1:8" x14ac:dyDescent="0.3">
      <c r="A888" t="s">
        <v>2518</v>
      </c>
      <c r="B888" t="s">
        <v>13098</v>
      </c>
      <c r="C888" t="s">
        <v>12825</v>
      </c>
      <c r="D888" s="5">
        <v>18999</v>
      </c>
      <c r="E888" s="5">
        <v>35000</v>
      </c>
      <c r="F888" s="3">
        <v>0.46</v>
      </c>
      <c r="G888" s="17">
        <v>4</v>
      </c>
      <c r="H888">
        <v>1001</v>
      </c>
    </row>
    <row r="889" spans="1:8" x14ac:dyDescent="0.3">
      <c r="A889" t="s">
        <v>2624</v>
      </c>
      <c r="B889" t="s">
        <v>13107</v>
      </c>
      <c r="C889" t="s">
        <v>12825</v>
      </c>
      <c r="D889" s="5">
        <v>1850</v>
      </c>
      <c r="E889" s="5">
        <v>4500</v>
      </c>
      <c r="F889" s="3">
        <v>0.59</v>
      </c>
      <c r="G889" s="17">
        <v>4</v>
      </c>
      <c r="H889">
        <v>184</v>
      </c>
    </row>
    <row r="890" spans="1:8" x14ac:dyDescent="0.3">
      <c r="A890" t="s">
        <v>2794</v>
      </c>
      <c r="B890" t="s">
        <v>13125</v>
      </c>
      <c r="C890" t="s">
        <v>12824</v>
      </c>
      <c r="D890" s="5">
        <v>299</v>
      </c>
      <c r="E890" s="5">
        <v>799</v>
      </c>
      <c r="F890" s="3">
        <v>0.63</v>
      </c>
      <c r="G890" s="17">
        <v>4</v>
      </c>
      <c r="H890">
        <v>151</v>
      </c>
    </row>
    <row r="891" spans="1:8" x14ac:dyDescent="0.3">
      <c r="A891" t="s">
        <v>2834</v>
      </c>
      <c r="B891" t="s">
        <v>13129</v>
      </c>
      <c r="C891" t="s">
        <v>12825</v>
      </c>
      <c r="D891" s="5">
        <v>299</v>
      </c>
      <c r="E891" s="5">
        <v>599</v>
      </c>
      <c r="F891" s="3">
        <v>0.5</v>
      </c>
      <c r="G891" s="17">
        <v>4</v>
      </c>
      <c r="H891">
        <v>171</v>
      </c>
    </row>
    <row r="892" spans="1:8" x14ac:dyDescent="0.3">
      <c r="A892" t="s">
        <v>3001</v>
      </c>
      <c r="B892" t="s">
        <v>13144</v>
      </c>
      <c r="C892" t="s">
        <v>12825</v>
      </c>
      <c r="D892" s="5">
        <v>6499</v>
      </c>
      <c r="E892" s="5">
        <v>8999</v>
      </c>
      <c r="F892" s="3">
        <v>0.28000000000000003</v>
      </c>
      <c r="G892" s="17">
        <v>4</v>
      </c>
      <c r="H892">
        <v>7807</v>
      </c>
    </row>
    <row r="893" spans="1:8" x14ac:dyDescent="0.3">
      <c r="A893" t="s">
        <v>3027</v>
      </c>
      <c r="B893" t="s">
        <v>13147</v>
      </c>
      <c r="C893" t="s">
        <v>12825</v>
      </c>
      <c r="D893" s="5">
        <v>6499</v>
      </c>
      <c r="E893" s="5">
        <v>8999</v>
      </c>
      <c r="F893" s="3">
        <v>0.28000000000000003</v>
      </c>
      <c r="G893" s="17">
        <v>4</v>
      </c>
      <c r="H893">
        <v>7807</v>
      </c>
    </row>
    <row r="894" spans="1:8" x14ac:dyDescent="0.3">
      <c r="A894" t="s">
        <v>3031</v>
      </c>
      <c r="B894" t="s">
        <v>13148</v>
      </c>
      <c r="C894" t="s">
        <v>12825</v>
      </c>
      <c r="D894" s="5">
        <v>6499</v>
      </c>
      <c r="E894" s="5">
        <v>8999</v>
      </c>
      <c r="F894" s="3">
        <v>0.28000000000000003</v>
      </c>
      <c r="G894" s="17">
        <v>4</v>
      </c>
      <c r="H894">
        <v>7807</v>
      </c>
    </row>
    <row r="895" spans="1:8" x14ac:dyDescent="0.3">
      <c r="A895" t="s">
        <v>3056</v>
      </c>
      <c r="B895" t="s">
        <v>13151</v>
      </c>
      <c r="C895" t="s">
        <v>12825</v>
      </c>
      <c r="D895" s="5">
        <v>1299</v>
      </c>
      <c r="E895" s="5">
        <v>1599</v>
      </c>
      <c r="F895" s="3">
        <v>0.19</v>
      </c>
      <c r="G895" s="17">
        <v>4</v>
      </c>
      <c r="H895">
        <v>128311</v>
      </c>
    </row>
    <row r="896" spans="1:8" x14ac:dyDescent="0.3">
      <c r="A896" t="s">
        <v>3108</v>
      </c>
      <c r="B896" t="s">
        <v>13156</v>
      </c>
      <c r="C896" t="s">
        <v>12825</v>
      </c>
      <c r="D896" s="5">
        <v>8999</v>
      </c>
      <c r="E896" s="5">
        <v>11999</v>
      </c>
      <c r="F896" s="3">
        <v>0.25</v>
      </c>
      <c r="G896" s="17">
        <v>4</v>
      </c>
      <c r="H896">
        <v>12796</v>
      </c>
    </row>
    <row r="897" spans="1:8" x14ac:dyDescent="0.3">
      <c r="A897" t="s">
        <v>3118</v>
      </c>
      <c r="B897" t="s">
        <v>13157</v>
      </c>
      <c r="C897" t="s">
        <v>12825</v>
      </c>
      <c r="D897" s="5">
        <v>349</v>
      </c>
      <c r="E897" s="5">
        <v>1299</v>
      </c>
      <c r="F897" s="3">
        <v>0.73</v>
      </c>
      <c r="G897" s="17">
        <v>4</v>
      </c>
      <c r="H897">
        <v>14282</v>
      </c>
    </row>
    <row r="898" spans="1:8" x14ac:dyDescent="0.3">
      <c r="A898" t="s">
        <v>3184</v>
      </c>
      <c r="B898" t="s">
        <v>13164</v>
      </c>
      <c r="C898" t="s">
        <v>12825</v>
      </c>
      <c r="D898" s="5">
        <v>1599</v>
      </c>
      <c r="E898" s="5">
        <v>3999</v>
      </c>
      <c r="F898" s="3">
        <v>0.6</v>
      </c>
      <c r="G898" s="17">
        <v>4</v>
      </c>
      <c r="H898">
        <v>30254</v>
      </c>
    </row>
    <row r="899" spans="1:8" x14ac:dyDescent="0.3">
      <c r="A899" t="s">
        <v>3248</v>
      </c>
      <c r="B899" t="s">
        <v>13171</v>
      </c>
      <c r="C899" t="s">
        <v>12825</v>
      </c>
      <c r="D899" s="5">
        <v>16499</v>
      </c>
      <c r="E899" s="5">
        <v>20999</v>
      </c>
      <c r="F899" s="3">
        <v>0.21</v>
      </c>
      <c r="G899" s="17">
        <v>4</v>
      </c>
      <c r="H899">
        <v>21350</v>
      </c>
    </row>
    <row r="900" spans="1:8" x14ac:dyDescent="0.3">
      <c r="A900" t="s">
        <v>3280</v>
      </c>
      <c r="B900" t="s">
        <v>13174</v>
      </c>
      <c r="C900" t="s">
        <v>12825</v>
      </c>
      <c r="D900" s="5">
        <v>8999</v>
      </c>
      <c r="E900" s="5">
        <v>11999</v>
      </c>
      <c r="F900" s="3">
        <v>0.25</v>
      </c>
      <c r="G900" s="17">
        <v>4</v>
      </c>
      <c r="H900">
        <v>12796</v>
      </c>
    </row>
    <row r="901" spans="1:8" x14ac:dyDescent="0.3">
      <c r="A901" t="s">
        <v>3324</v>
      </c>
      <c r="B901" t="s">
        <v>13179</v>
      </c>
      <c r="C901" t="s">
        <v>12825</v>
      </c>
      <c r="D901" s="5">
        <v>8999</v>
      </c>
      <c r="E901" s="5">
        <v>11999</v>
      </c>
      <c r="F901" s="3">
        <v>0.25</v>
      </c>
      <c r="G901" s="17">
        <v>4</v>
      </c>
      <c r="H901">
        <v>12796</v>
      </c>
    </row>
    <row r="902" spans="1:8" x14ac:dyDescent="0.3">
      <c r="A902" t="s">
        <v>3393</v>
      </c>
      <c r="B902" t="s">
        <v>13186</v>
      </c>
      <c r="C902" t="s">
        <v>12825</v>
      </c>
      <c r="D902" s="5">
        <v>399</v>
      </c>
      <c r="E902" s="5">
        <v>699</v>
      </c>
      <c r="F902" s="3">
        <v>0.43</v>
      </c>
      <c r="G902" s="17">
        <v>4</v>
      </c>
      <c r="H902">
        <v>37817</v>
      </c>
    </row>
    <row r="903" spans="1:8" x14ac:dyDescent="0.3">
      <c r="A903" t="s">
        <v>3403</v>
      </c>
      <c r="B903" t="s">
        <v>13164</v>
      </c>
      <c r="C903" t="s">
        <v>12825</v>
      </c>
      <c r="D903" s="5">
        <v>1999</v>
      </c>
      <c r="E903" s="5">
        <v>3990</v>
      </c>
      <c r="F903" s="3">
        <v>0.5</v>
      </c>
      <c r="G903" s="17">
        <v>4</v>
      </c>
      <c r="H903">
        <v>30254</v>
      </c>
    </row>
    <row r="904" spans="1:8" x14ac:dyDescent="0.3">
      <c r="A904" t="s">
        <v>3432</v>
      </c>
      <c r="B904" t="s">
        <v>13189</v>
      </c>
      <c r="C904" t="s">
        <v>12825</v>
      </c>
      <c r="D904" s="5">
        <v>399</v>
      </c>
      <c r="E904" s="5">
        <v>1999</v>
      </c>
      <c r="F904" s="3">
        <v>0.8</v>
      </c>
      <c r="G904" s="17">
        <v>4</v>
      </c>
      <c r="H904">
        <v>3382</v>
      </c>
    </row>
    <row r="905" spans="1:8" x14ac:dyDescent="0.3">
      <c r="A905" t="s">
        <v>3499</v>
      </c>
      <c r="B905" t="s">
        <v>13196</v>
      </c>
      <c r="C905" t="s">
        <v>12825</v>
      </c>
      <c r="D905" s="5">
        <v>4790</v>
      </c>
      <c r="E905" s="5">
        <v>15990</v>
      </c>
      <c r="F905" s="3">
        <v>0.7</v>
      </c>
      <c r="G905" s="17">
        <v>4</v>
      </c>
      <c r="H905">
        <v>4390</v>
      </c>
    </row>
    <row r="906" spans="1:8" x14ac:dyDescent="0.3">
      <c r="A906" t="s">
        <v>3513</v>
      </c>
      <c r="B906" t="s">
        <v>13198</v>
      </c>
      <c r="C906" t="s">
        <v>12824</v>
      </c>
      <c r="D906" s="5">
        <v>99</v>
      </c>
      <c r="E906" s="5">
        <v>999</v>
      </c>
      <c r="F906" s="3">
        <v>0.9</v>
      </c>
      <c r="G906" s="17">
        <v>4</v>
      </c>
      <c r="H906">
        <v>1396</v>
      </c>
    </row>
    <row r="907" spans="1:8" x14ac:dyDescent="0.3">
      <c r="A907" t="s">
        <v>3560</v>
      </c>
      <c r="B907" t="s">
        <v>13203</v>
      </c>
      <c r="C907" t="s">
        <v>12825</v>
      </c>
      <c r="D907" s="5">
        <v>999</v>
      </c>
      <c r="E907" s="5">
        <v>1599</v>
      </c>
      <c r="F907" s="3">
        <v>0.38</v>
      </c>
      <c r="G907" s="17">
        <v>4</v>
      </c>
      <c r="H907">
        <v>7222</v>
      </c>
    </row>
    <row r="908" spans="1:8" x14ac:dyDescent="0.3">
      <c r="A908" t="s">
        <v>3570</v>
      </c>
      <c r="B908" t="s">
        <v>13151</v>
      </c>
      <c r="C908" t="s">
        <v>12825</v>
      </c>
      <c r="D908" s="5">
        <v>1299</v>
      </c>
      <c r="E908" s="5">
        <v>1599</v>
      </c>
      <c r="F908" s="3">
        <v>0.19</v>
      </c>
      <c r="G908" s="17">
        <v>4</v>
      </c>
      <c r="H908">
        <v>128311</v>
      </c>
    </row>
    <row r="909" spans="1:8" x14ac:dyDescent="0.3">
      <c r="A909" t="s">
        <v>3653</v>
      </c>
      <c r="B909" t="s">
        <v>13212</v>
      </c>
      <c r="C909" t="s">
        <v>12825</v>
      </c>
      <c r="D909" s="5">
        <v>249</v>
      </c>
      <c r="E909" s="5">
        <v>649</v>
      </c>
      <c r="F909" s="3">
        <v>0.62</v>
      </c>
      <c r="G909" s="17">
        <v>4</v>
      </c>
      <c r="H909">
        <v>14404</v>
      </c>
    </row>
    <row r="910" spans="1:8" x14ac:dyDescent="0.3">
      <c r="A910" t="s">
        <v>3673</v>
      </c>
      <c r="B910" t="s">
        <v>13214</v>
      </c>
      <c r="C910" t="s">
        <v>12825</v>
      </c>
      <c r="D910" s="5">
        <v>489</v>
      </c>
      <c r="E910" s="5">
        <v>1999</v>
      </c>
      <c r="F910" s="3">
        <v>0.76</v>
      </c>
      <c r="G910" s="17">
        <v>4</v>
      </c>
      <c r="H910">
        <v>3626</v>
      </c>
    </row>
    <row r="911" spans="1:8" x14ac:dyDescent="0.3">
      <c r="A911" t="s">
        <v>3683</v>
      </c>
      <c r="B911" t="s">
        <v>13215</v>
      </c>
      <c r="C911" t="s">
        <v>12825</v>
      </c>
      <c r="D911" s="5">
        <v>369</v>
      </c>
      <c r="E911" s="5">
        <v>1600</v>
      </c>
      <c r="F911" s="3">
        <v>0.77</v>
      </c>
      <c r="G911" s="17">
        <v>4</v>
      </c>
      <c r="H911">
        <v>32625</v>
      </c>
    </row>
    <row r="912" spans="1:8" x14ac:dyDescent="0.3">
      <c r="A912" t="s">
        <v>3725</v>
      </c>
      <c r="B912" t="s">
        <v>13220</v>
      </c>
      <c r="C912" t="s">
        <v>12825</v>
      </c>
      <c r="D912" s="5">
        <v>7499</v>
      </c>
      <c r="E912" s="5">
        <v>7999</v>
      </c>
      <c r="F912" s="3">
        <v>0.06</v>
      </c>
      <c r="G912" s="17">
        <v>4</v>
      </c>
      <c r="H912">
        <v>30907</v>
      </c>
    </row>
    <row r="913" spans="1:8" x14ac:dyDescent="0.3">
      <c r="A913" t="s">
        <v>3740</v>
      </c>
      <c r="B913" t="s">
        <v>13222</v>
      </c>
      <c r="C913" t="s">
        <v>12825</v>
      </c>
      <c r="D913" s="5">
        <v>1324</v>
      </c>
      <c r="E913" s="5">
        <v>1699</v>
      </c>
      <c r="F913" s="3">
        <v>0.22</v>
      </c>
      <c r="G913" s="17">
        <v>4</v>
      </c>
      <c r="H913">
        <v>128311</v>
      </c>
    </row>
    <row r="914" spans="1:8" x14ac:dyDescent="0.3">
      <c r="A914" t="s">
        <v>3749</v>
      </c>
      <c r="B914" t="s">
        <v>13203</v>
      </c>
      <c r="C914" t="s">
        <v>12825</v>
      </c>
      <c r="D914" s="5">
        <v>999</v>
      </c>
      <c r="E914" s="5">
        <v>1599</v>
      </c>
      <c r="F914" s="3">
        <v>0.38</v>
      </c>
      <c r="G914" s="17">
        <v>4</v>
      </c>
      <c r="H914">
        <v>7222</v>
      </c>
    </row>
    <row r="915" spans="1:8" x14ac:dyDescent="0.3">
      <c r="A915" t="s">
        <v>3774</v>
      </c>
      <c r="B915" t="s">
        <v>13227</v>
      </c>
      <c r="C915" t="s">
        <v>12825</v>
      </c>
      <c r="D915" s="5">
        <v>1599</v>
      </c>
      <c r="E915" s="5">
        <v>4999</v>
      </c>
      <c r="F915" s="3">
        <v>0.68</v>
      </c>
      <c r="G915" s="17">
        <v>4</v>
      </c>
      <c r="H915">
        <v>67950</v>
      </c>
    </row>
    <row r="916" spans="1:8" x14ac:dyDescent="0.3">
      <c r="A916" t="s">
        <v>3784</v>
      </c>
      <c r="B916" t="s">
        <v>13222</v>
      </c>
      <c r="C916" t="s">
        <v>12825</v>
      </c>
      <c r="D916" s="5">
        <v>1324</v>
      </c>
      <c r="E916" s="5">
        <v>1699</v>
      </c>
      <c r="F916" s="3">
        <v>0.22</v>
      </c>
      <c r="G916" s="17">
        <v>4</v>
      </c>
      <c r="H916">
        <v>128311</v>
      </c>
    </row>
    <row r="917" spans="1:8" x14ac:dyDescent="0.3">
      <c r="A917" t="s">
        <v>3817</v>
      </c>
      <c r="B917" t="s">
        <v>13231</v>
      </c>
      <c r="C917" t="s">
        <v>12825</v>
      </c>
      <c r="D917" s="5">
        <v>17999</v>
      </c>
      <c r="E917" s="5">
        <v>21990</v>
      </c>
      <c r="F917" s="3">
        <v>0.18</v>
      </c>
      <c r="G917" s="17">
        <v>4</v>
      </c>
      <c r="H917">
        <v>21350</v>
      </c>
    </row>
    <row r="918" spans="1:8" x14ac:dyDescent="0.3">
      <c r="A918" t="s">
        <v>3821</v>
      </c>
      <c r="B918" t="s">
        <v>13232</v>
      </c>
      <c r="C918" t="s">
        <v>12825</v>
      </c>
      <c r="D918" s="5">
        <v>1399</v>
      </c>
      <c r="E918" s="5">
        <v>1630</v>
      </c>
      <c r="F918" s="3">
        <v>0.14000000000000001</v>
      </c>
      <c r="G918" s="17">
        <v>4</v>
      </c>
      <c r="H918">
        <v>9378</v>
      </c>
    </row>
    <row r="919" spans="1:8" x14ac:dyDescent="0.3">
      <c r="A919" t="s">
        <v>3890</v>
      </c>
      <c r="B919" t="s">
        <v>13237</v>
      </c>
      <c r="C919" t="s">
        <v>12825</v>
      </c>
      <c r="D919" s="5">
        <v>16499</v>
      </c>
      <c r="E919" s="5">
        <v>20990</v>
      </c>
      <c r="F919" s="3">
        <v>0.21</v>
      </c>
      <c r="G919" s="17">
        <v>4</v>
      </c>
      <c r="H919">
        <v>21350</v>
      </c>
    </row>
    <row r="920" spans="1:8" x14ac:dyDescent="0.3">
      <c r="A920" t="s">
        <v>4020</v>
      </c>
      <c r="B920" t="s">
        <v>13248</v>
      </c>
      <c r="C920" t="s">
        <v>12824</v>
      </c>
      <c r="D920" s="5">
        <v>139</v>
      </c>
      <c r="E920" s="5">
        <v>249</v>
      </c>
      <c r="F920" s="3">
        <v>0.44</v>
      </c>
      <c r="G920" s="17">
        <v>4</v>
      </c>
      <c r="H920">
        <v>9377</v>
      </c>
    </row>
    <row r="921" spans="1:8" x14ac:dyDescent="0.3">
      <c r="A921" t="s">
        <v>4072</v>
      </c>
      <c r="B921" t="s">
        <v>13254</v>
      </c>
      <c r="C921" t="s">
        <v>12825</v>
      </c>
      <c r="D921" s="5">
        <v>599</v>
      </c>
      <c r="E921" s="5">
        <v>999</v>
      </c>
      <c r="F921" s="3">
        <v>0.4</v>
      </c>
      <c r="G921" s="17">
        <v>4</v>
      </c>
      <c r="H921">
        <v>18654</v>
      </c>
    </row>
    <row r="922" spans="1:8" x14ac:dyDescent="0.3">
      <c r="A922" t="s">
        <v>4082</v>
      </c>
      <c r="B922" t="s">
        <v>13255</v>
      </c>
      <c r="C922" t="s">
        <v>12825</v>
      </c>
      <c r="D922" s="5">
        <v>199</v>
      </c>
      <c r="E922" s="5">
        <v>1099</v>
      </c>
      <c r="F922" s="3">
        <v>0.82</v>
      </c>
      <c r="G922" s="17">
        <v>4</v>
      </c>
      <c r="H922">
        <v>3197</v>
      </c>
    </row>
    <row r="923" spans="1:8" x14ac:dyDescent="0.3">
      <c r="A923" t="s">
        <v>4092</v>
      </c>
      <c r="B923" t="s">
        <v>13256</v>
      </c>
      <c r="C923" t="s">
        <v>12825</v>
      </c>
      <c r="D923" s="5">
        <v>1799</v>
      </c>
      <c r="E923" s="5">
        <v>6990</v>
      </c>
      <c r="F923" s="3">
        <v>0.74</v>
      </c>
      <c r="G923" s="17">
        <v>4</v>
      </c>
      <c r="H923">
        <v>26880</v>
      </c>
    </row>
    <row r="924" spans="1:8" x14ac:dyDescent="0.3">
      <c r="A924" t="s">
        <v>4175</v>
      </c>
      <c r="B924" t="s">
        <v>13264</v>
      </c>
      <c r="C924" t="s">
        <v>12825</v>
      </c>
      <c r="D924" s="5">
        <v>1499</v>
      </c>
      <c r="E924" s="5">
        <v>4999</v>
      </c>
      <c r="F924" s="3">
        <v>0.7</v>
      </c>
      <c r="G924" s="17">
        <v>4</v>
      </c>
      <c r="H924">
        <v>92588</v>
      </c>
    </row>
    <row r="925" spans="1:8" x14ac:dyDescent="0.3">
      <c r="A925" t="s">
        <v>4220</v>
      </c>
      <c r="B925" t="s">
        <v>13232</v>
      </c>
      <c r="C925" t="s">
        <v>12825</v>
      </c>
      <c r="D925" s="5">
        <v>1399</v>
      </c>
      <c r="E925" s="5">
        <v>1630</v>
      </c>
      <c r="F925" s="3">
        <v>0.14000000000000001</v>
      </c>
      <c r="G925" s="17">
        <v>4</v>
      </c>
      <c r="H925">
        <v>9378</v>
      </c>
    </row>
    <row r="926" spans="1:8" x14ac:dyDescent="0.3">
      <c r="A926" t="s">
        <v>4335</v>
      </c>
      <c r="B926" t="s">
        <v>13279</v>
      </c>
      <c r="C926" t="s">
        <v>12825</v>
      </c>
      <c r="D926" s="5">
        <v>2179</v>
      </c>
      <c r="E926" s="5">
        <v>3999</v>
      </c>
      <c r="F926" s="3">
        <v>0.46</v>
      </c>
      <c r="G926" s="17">
        <v>4</v>
      </c>
      <c r="H926">
        <v>8380</v>
      </c>
    </row>
    <row r="927" spans="1:8" x14ac:dyDescent="0.3">
      <c r="A927" t="s">
        <v>4426</v>
      </c>
      <c r="B927" t="s">
        <v>13288</v>
      </c>
      <c r="C927" t="s">
        <v>12825</v>
      </c>
      <c r="D927" s="5">
        <v>199</v>
      </c>
      <c r="E927" s="5">
        <v>1899</v>
      </c>
      <c r="F927" s="3">
        <v>0.9</v>
      </c>
      <c r="G927" s="17">
        <v>4</v>
      </c>
      <c r="H927">
        <v>4740</v>
      </c>
    </row>
    <row r="928" spans="1:8" x14ac:dyDescent="0.3">
      <c r="A928" t="s">
        <v>4516</v>
      </c>
      <c r="B928" t="s">
        <v>13297</v>
      </c>
      <c r="C928" t="s">
        <v>12825</v>
      </c>
      <c r="D928" s="5">
        <v>1599</v>
      </c>
      <c r="E928" s="5">
        <v>3499</v>
      </c>
      <c r="F928" s="3">
        <v>0.54</v>
      </c>
      <c r="G928" s="17">
        <v>4</v>
      </c>
      <c r="H928">
        <v>36384</v>
      </c>
    </row>
    <row r="929" spans="1:8" x14ac:dyDescent="0.3">
      <c r="A929" t="s">
        <v>4559</v>
      </c>
      <c r="B929" t="s">
        <v>13301</v>
      </c>
      <c r="C929" t="s">
        <v>12825</v>
      </c>
      <c r="D929" s="5">
        <v>699</v>
      </c>
      <c r="E929" s="5">
        <v>1199</v>
      </c>
      <c r="F929" s="3">
        <v>0.42</v>
      </c>
      <c r="G929" s="17">
        <v>4</v>
      </c>
      <c r="H929">
        <v>14404</v>
      </c>
    </row>
    <row r="930" spans="1:8" x14ac:dyDescent="0.3">
      <c r="A930" t="s">
        <v>4669</v>
      </c>
      <c r="B930" t="s">
        <v>13164</v>
      </c>
      <c r="C930" t="s">
        <v>12825</v>
      </c>
      <c r="D930" s="5">
        <v>1999</v>
      </c>
      <c r="E930" s="5">
        <v>3999</v>
      </c>
      <c r="F930" s="3">
        <v>0.5</v>
      </c>
      <c r="G930" s="17">
        <v>4</v>
      </c>
      <c r="H930">
        <v>30254</v>
      </c>
    </row>
    <row r="931" spans="1:8" x14ac:dyDescent="0.3">
      <c r="A931" t="s">
        <v>4952</v>
      </c>
      <c r="B931" t="s">
        <v>13340</v>
      </c>
      <c r="C931" t="s">
        <v>12826</v>
      </c>
      <c r="D931" s="5">
        <v>798</v>
      </c>
      <c r="E931" s="5">
        <v>1995</v>
      </c>
      <c r="F931" s="3">
        <v>0.6</v>
      </c>
      <c r="G931" s="17">
        <v>4</v>
      </c>
      <c r="H931">
        <v>68664</v>
      </c>
    </row>
    <row r="932" spans="1:8" x14ac:dyDescent="0.3">
      <c r="A932" t="s">
        <v>5153</v>
      </c>
      <c r="B932" t="s">
        <v>5154</v>
      </c>
      <c r="C932" t="s">
        <v>12824</v>
      </c>
      <c r="D932" s="5">
        <v>717</v>
      </c>
      <c r="E932" s="5">
        <v>761</v>
      </c>
      <c r="F932" s="3">
        <v>0.06</v>
      </c>
      <c r="G932" s="17">
        <v>4</v>
      </c>
      <c r="H932">
        <v>7199</v>
      </c>
    </row>
    <row r="933" spans="1:8" x14ac:dyDescent="0.3">
      <c r="A933" t="s">
        <v>5393</v>
      </c>
      <c r="B933" t="s">
        <v>13380</v>
      </c>
      <c r="C933" t="s">
        <v>12825</v>
      </c>
      <c r="D933" s="5">
        <v>1199</v>
      </c>
      <c r="E933" s="5">
        <v>2499</v>
      </c>
      <c r="F933" s="3">
        <v>0.52</v>
      </c>
      <c r="G933" s="17">
        <v>4</v>
      </c>
      <c r="H933">
        <v>33584</v>
      </c>
    </row>
    <row r="934" spans="1:8" x14ac:dyDescent="0.3">
      <c r="A934" t="s">
        <v>5485</v>
      </c>
      <c r="B934" t="s">
        <v>13389</v>
      </c>
      <c r="C934" t="s">
        <v>12824</v>
      </c>
      <c r="D934" s="5">
        <v>449</v>
      </c>
      <c r="E934" s="5">
        <v>999</v>
      </c>
      <c r="F934" s="3">
        <v>0.55000000000000004</v>
      </c>
      <c r="G934" s="17">
        <v>4</v>
      </c>
      <c r="H934">
        <v>2102</v>
      </c>
    </row>
    <row r="935" spans="1:8" x14ac:dyDescent="0.3">
      <c r="A935" t="s">
        <v>5516</v>
      </c>
      <c r="B935" t="s">
        <v>13392</v>
      </c>
      <c r="C935" t="s">
        <v>12824</v>
      </c>
      <c r="D935" s="5">
        <v>599</v>
      </c>
      <c r="E935" s="5">
        <v>899</v>
      </c>
      <c r="F935" s="3">
        <v>0.33</v>
      </c>
      <c r="G935" s="17">
        <v>4</v>
      </c>
      <c r="H935">
        <v>4018</v>
      </c>
    </row>
    <row r="936" spans="1:8" x14ac:dyDescent="0.3">
      <c r="A936" t="s">
        <v>5589</v>
      </c>
      <c r="B936" t="s">
        <v>13398</v>
      </c>
      <c r="C936" t="s">
        <v>12825</v>
      </c>
      <c r="D936" s="5">
        <v>745</v>
      </c>
      <c r="E936" s="5">
        <v>795</v>
      </c>
      <c r="F936" s="3">
        <v>0.06</v>
      </c>
      <c r="G936" s="17">
        <v>4</v>
      </c>
      <c r="H936">
        <v>13797</v>
      </c>
    </row>
    <row r="937" spans="1:8" x14ac:dyDescent="0.3">
      <c r="A937" t="s">
        <v>5903</v>
      </c>
      <c r="B937" t="s">
        <v>13428</v>
      </c>
      <c r="C937" t="s">
        <v>12824</v>
      </c>
      <c r="D937" s="5">
        <v>849</v>
      </c>
      <c r="E937" s="5">
        <v>4999</v>
      </c>
      <c r="F937" s="3">
        <v>0.83</v>
      </c>
      <c r="G937" s="17">
        <v>4</v>
      </c>
      <c r="H937">
        <v>20457</v>
      </c>
    </row>
    <row r="938" spans="1:8" x14ac:dyDescent="0.3">
      <c r="A938" t="s">
        <v>5934</v>
      </c>
      <c r="B938" t="s">
        <v>13431</v>
      </c>
      <c r="C938" t="s">
        <v>12824</v>
      </c>
      <c r="D938" s="5">
        <v>149</v>
      </c>
      <c r="E938" s="5">
        <v>399</v>
      </c>
      <c r="F938" s="3">
        <v>0.63</v>
      </c>
      <c r="G938" s="17">
        <v>4</v>
      </c>
      <c r="H938">
        <v>1540</v>
      </c>
    </row>
    <row r="939" spans="1:8" x14ac:dyDescent="0.3">
      <c r="A939" t="s">
        <v>5965</v>
      </c>
      <c r="B939" t="s">
        <v>13264</v>
      </c>
      <c r="C939" t="s">
        <v>12825</v>
      </c>
      <c r="D939" s="5">
        <v>1499</v>
      </c>
      <c r="E939" s="5">
        <v>4999</v>
      </c>
      <c r="F939" s="3">
        <v>0.7</v>
      </c>
      <c r="G939" s="17">
        <v>4</v>
      </c>
      <c r="H939">
        <v>92588</v>
      </c>
    </row>
    <row r="940" spans="1:8" x14ac:dyDescent="0.3">
      <c r="A940" t="s">
        <v>6198</v>
      </c>
      <c r="B940" t="s">
        <v>13454</v>
      </c>
      <c r="C940" t="s">
        <v>12824</v>
      </c>
      <c r="D940" s="5">
        <v>1349</v>
      </c>
      <c r="E940" s="5">
        <v>2198</v>
      </c>
      <c r="F940" s="3">
        <v>0.39</v>
      </c>
      <c r="G940" s="17">
        <v>4</v>
      </c>
      <c r="H940">
        <v>7113</v>
      </c>
    </row>
    <row r="941" spans="1:8" x14ac:dyDescent="0.3">
      <c r="A941" t="s">
        <v>6524</v>
      </c>
      <c r="B941" t="s">
        <v>13484</v>
      </c>
      <c r="C941" t="s">
        <v>12829</v>
      </c>
      <c r="D941" s="5">
        <v>425</v>
      </c>
      <c r="E941" s="5">
        <v>999</v>
      </c>
      <c r="F941" s="3">
        <v>0.56999999999999995</v>
      </c>
      <c r="G941" s="17">
        <v>4</v>
      </c>
      <c r="H941">
        <v>2581</v>
      </c>
    </row>
    <row r="942" spans="1:8" x14ac:dyDescent="0.3">
      <c r="A942" t="s">
        <v>6648</v>
      </c>
      <c r="B942" t="s">
        <v>13496</v>
      </c>
      <c r="C942" t="s">
        <v>12824</v>
      </c>
      <c r="D942" s="5">
        <v>249</v>
      </c>
      <c r="E942" s="5">
        <v>600</v>
      </c>
      <c r="F942" s="3">
        <v>0.59</v>
      </c>
      <c r="G942" s="17">
        <v>4</v>
      </c>
      <c r="H942">
        <v>1208</v>
      </c>
    </row>
    <row r="943" spans="1:8" x14ac:dyDescent="0.3">
      <c r="A943" t="s">
        <v>6718</v>
      </c>
      <c r="B943" t="s">
        <v>13503</v>
      </c>
      <c r="C943" t="s">
        <v>12824</v>
      </c>
      <c r="D943" s="5">
        <v>599</v>
      </c>
      <c r="E943" s="5">
        <v>599</v>
      </c>
      <c r="F943" s="3">
        <v>0</v>
      </c>
      <c r="G943" s="17">
        <v>4</v>
      </c>
      <c r="H943">
        <v>26423</v>
      </c>
    </row>
    <row r="944" spans="1:8" x14ac:dyDescent="0.3">
      <c r="A944" t="s">
        <v>6860</v>
      </c>
      <c r="B944" t="s">
        <v>13517</v>
      </c>
      <c r="C944" t="s">
        <v>12824</v>
      </c>
      <c r="D944" s="5">
        <v>849</v>
      </c>
      <c r="E944" s="5">
        <v>1499</v>
      </c>
      <c r="F944" s="3">
        <v>0.43</v>
      </c>
      <c r="G944" s="17">
        <v>4</v>
      </c>
      <c r="H944">
        <v>7352</v>
      </c>
    </row>
    <row r="945" spans="1:8" x14ac:dyDescent="0.3">
      <c r="A945" t="s">
        <v>6881</v>
      </c>
      <c r="B945" t="s">
        <v>13519</v>
      </c>
      <c r="C945" t="s">
        <v>12824</v>
      </c>
      <c r="D945" s="5">
        <v>269</v>
      </c>
      <c r="E945" s="5">
        <v>699</v>
      </c>
      <c r="F945" s="3">
        <v>0.62</v>
      </c>
      <c r="G945" s="17">
        <v>4</v>
      </c>
      <c r="H945">
        <v>93</v>
      </c>
    </row>
    <row r="946" spans="1:8" x14ac:dyDescent="0.3">
      <c r="A946" t="s">
        <v>6955</v>
      </c>
      <c r="B946" t="s">
        <v>13526</v>
      </c>
      <c r="C946" t="s">
        <v>12824</v>
      </c>
      <c r="D946" s="5">
        <v>149</v>
      </c>
      <c r="E946" s="5">
        <v>249</v>
      </c>
      <c r="F946" s="3">
        <v>0.4</v>
      </c>
      <c r="G946" s="17">
        <v>4</v>
      </c>
      <c r="H946">
        <v>5057</v>
      </c>
    </row>
    <row r="947" spans="1:8" x14ac:dyDescent="0.3">
      <c r="A947" t="s">
        <v>7046</v>
      </c>
      <c r="B947" t="s">
        <v>13535</v>
      </c>
      <c r="C947" t="s">
        <v>12825</v>
      </c>
      <c r="D947" s="5">
        <v>2499</v>
      </c>
      <c r="E947" s="5">
        <v>9999</v>
      </c>
      <c r="F947" s="3">
        <v>0.75</v>
      </c>
      <c r="G947" s="17">
        <v>4</v>
      </c>
      <c r="H947">
        <v>9090</v>
      </c>
    </row>
    <row r="948" spans="1:8" x14ac:dyDescent="0.3">
      <c r="A948" t="s">
        <v>7186</v>
      </c>
      <c r="B948" t="s">
        <v>13547</v>
      </c>
      <c r="C948" t="s">
        <v>12824</v>
      </c>
      <c r="D948" s="5">
        <v>599</v>
      </c>
      <c r="E948" s="5">
        <v>999</v>
      </c>
      <c r="F948" s="3">
        <v>0.4</v>
      </c>
      <c r="G948" s="17">
        <v>4</v>
      </c>
      <c r="H948">
        <v>7601</v>
      </c>
    </row>
    <row r="949" spans="1:8" x14ac:dyDescent="0.3">
      <c r="A949" t="s">
        <v>7348</v>
      </c>
      <c r="B949" t="s">
        <v>13563</v>
      </c>
      <c r="C949" t="s">
        <v>12825</v>
      </c>
      <c r="D949" s="5">
        <v>900</v>
      </c>
      <c r="E949" s="5">
        <v>2499</v>
      </c>
      <c r="F949" s="3">
        <v>0.64</v>
      </c>
      <c r="G949" s="17">
        <v>4</v>
      </c>
      <c r="H949">
        <v>36384</v>
      </c>
    </row>
    <row r="950" spans="1:8" x14ac:dyDescent="0.3">
      <c r="A950" t="s">
        <v>7501</v>
      </c>
      <c r="B950" t="s">
        <v>13578</v>
      </c>
      <c r="C950" t="s">
        <v>12827</v>
      </c>
      <c r="D950" s="5">
        <v>272</v>
      </c>
      <c r="E950" s="5">
        <v>320</v>
      </c>
      <c r="F950" s="3">
        <v>0.15</v>
      </c>
      <c r="G950" s="17">
        <v>4</v>
      </c>
      <c r="H950">
        <v>3686</v>
      </c>
    </row>
    <row r="951" spans="1:8" x14ac:dyDescent="0.3">
      <c r="A951" t="s">
        <v>7574</v>
      </c>
      <c r="B951" t="s">
        <v>13584</v>
      </c>
      <c r="C951" t="s">
        <v>12824</v>
      </c>
      <c r="D951" s="5">
        <v>397</v>
      </c>
      <c r="E951" s="5">
        <v>899</v>
      </c>
      <c r="F951" s="3">
        <v>0.56000000000000005</v>
      </c>
      <c r="G951" s="17">
        <v>4</v>
      </c>
      <c r="H951">
        <v>3025</v>
      </c>
    </row>
    <row r="952" spans="1:8" x14ac:dyDescent="0.3">
      <c r="A952" t="s">
        <v>7584</v>
      </c>
      <c r="B952" t="s">
        <v>13585</v>
      </c>
      <c r="C952" t="s">
        <v>12824</v>
      </c>
      <c r="D952" s="5">
        <v>699</v>
      </c>
      <c r="E952" s="5">
        <v>1490</v>
      </c>
      <c r="F952" s="3">
        <v>0.53</v>
      </c>
      <c r="G952" s="17">
        <v>4</v>
      </c>
      <c r="H952">
        <v>5736</v>
      </c>
    </row>
    <row r="953" spans="1:8" x14ac:dyDescent="0.3">
      <c r="A953" t="s">
        <v>7604</v>
      </c>
      <c r="B953" t="s">
        <v>13587</v>
      </c>
      <c r="C953" t="s">
        <v>12824</v>
      </c>
      <c r="D953" s="5">
        <v>354</v>
      </c>
      <c r="E953" s="5">
        <v>1500</v>
      </c>
      <c r="F953" s="3">
        <v>0.76</v>
      </c>
      <c r="G953" s="17">
        <v>4</v>
      </c>
      <c r="H953">
        <v>1026</v>
      </c>
    </row>
    <row r="954" spans="1:8" x14ac:dyDescent="0.3">
      <c r="A954" t="s">
        <v>7703</v>
      </c>
      <c r="B954" t="s">
        <v>13597</v>
      </c>
      <c r="C954" t="s">
        <v>12824</v>
      </c>
      <c r="D954" s="5">
        <v>749</v>
      </c>
      <c r="E954" s="5">
        <v>1799</v>
      </c>
      <c r="F954" s="3">
        <v>0.57999999999999996</v>
      </c>
      <c r="G954" s="17">
        <v>4</v>
      </c>
      <c r="H954">
        <v>13199</v>
      </c>
    </row>
    <row r="955" spans="1:8" x14ac:dyDescent="0.3">
      <c r="A955" t="s">
        <v>7840</v>
      </c>
      <c r="B955" t="s">
        <v>13611</v>
      </c>
      <c r="C955" t="s">
        <v>12824</v>
      </c>
      <c r="D955" s="5">
        <v>1565</v>
      </c>
      <c r="E955" s="5">
        <v>2999</v>
      </c>
      <c r="F955" s="3">
        <v>0.48</v>
      </c>
      <c r="G955" s="17">
        <v>4</v>
      </c>
      <c r="H955">
        <v>11113</v>
      </c>
    </row>
    <row r="956" spans="1:8" x14ac:dyDescent="0.3">
      <c r="A956" t="s">
        <v>7992</v>
      </c>
      <c r="B956" t="s">
        <v>13625</v>
      </c>
      <c r="C956" t="s">
        <v>12824</v>
      </c>
      <c r="D956" s="5">
        <v>398</v>
      </c>
      <c r="E956" s="5">
        <v>1949</v>
      </c>
      <c r="F956" s="3">
        <v>0.8</v>
      </c>
      <c r="G956" s="17">
        <v>4</v>
      </c>
      <c r="H956">
        <v>75</v>
      </c>
    </row>
    <row r="957" spans="1:8" x14ac:dyDescent="0.3">
      <c r="A957" t="s">
        <v>8012</v>
      </c>
      <c r="B957" t="s">
        <v>13627</v>
      </c>
      <c r="C957" t="s">
        <v>12825</v>
      </c>
      <c r="D957" s="5">
        <v>279</v>
      </c>
      <c r="E957" s="5">
        <v>1299</v>
      </c>
      <c r="F957" s="3">
        <v>0.79</v>
      </c>
      <c r="G957" s="17">
        <v>4</v>
      </c>
      <c r="H957">
        <v>5072</v>
      </c>
    </row>
    <row r="958" spans="1:8" x14ac:dyDescent="0.3">
      <c r="A958" t="s">
        <v>8065</v>
      </c>
      <c r="B958" t="s">
        <v>13589</v>
      </c>
      <c r="C958" t="s">
        <v>12824</v>
      </c>
      <c r="D958" s="5">
        <v>399</v>
      </c>
      <c r="E958" s="5">
        <v>1499</v>
      </c>
      <c r="F958" s="3">
        <v>0.73</v>
      </c>
      <c r="G958" s="17">
        <v>4</v>
      </c>
      <c r="H958">
        <v>691</v>
      </c>
    </row>
    <row r="959" spans="1:8" x14ac:dyDescent="0.3">
      <c r="A959" t="s">
        <v>8277</v>
      </c>
      <c r="B959" t="s">
        <v>13652</v>
      </c>
      <c r="C959" t="s">
        <v>12824</v>
      </c>
      <c r="D959" s="5">
        <v>37247</v>
      </c>
      <c r="E959" s="5">
        <v>59890</v>
      </c>
      <c r="F959" s="3">
        <v>0.38</v>
      </c>
      <c r="G959" s="17">
        <v>4</v>
      </c>
      <c r="H959">
        <v>323</v>
      </c>
    </row>
    <row r="960" spans="1:8" x14ac:dyDescent="0.3">
      <c r="A960" t="s">
        <v>8350</v>
      </c>
      <c r="B960" t="s">
        <v>13659</v>
      </c>
      <c r="C960" t="s">
        <v>12828</v>
      </c>
      <c r="D960" s="5">
        <v>1199</v>
      </c>
      <c r="E960" s="5">
        <v>2000</v>
      </c>
      <c r="F960" s="3">
        <v>0.4</v>
      </c>
      <c r="G960" s="17">
        <v>4</v>
      </c>
      <c r="H960">
        <v>18543</v>
      </c>
    </row>
    <row r="961" spans="1:8" x14ac:dyDescent="0.3">
      <c r="A961" t="s">
        <v>8497</v>
      </c>
      <c r="B961" t="s">
        <v>13673</v>
      </c>
      <c r="C961" t="s">
        <v>12828</v>
      </c>
      <c r="D961" s="5">
        <v>1290</v>
      </c>
      <c r="E961" s="5">
        <v>2500</v>
      </c>
      <c r="F961" s="3">
        <v>0.48</v>
      </c>
      <c r="G961" s="17">
        <v>4</v>
      </c>
      <c r="H961">
        <v>6530</v>
      </c>
    </row>
    <row r="962" spans="1:8" x14ac:dyDescent="0.3">
      <c r="A962" t="s">
        <v>8519</v>
      </c>
      <c r="B962" t="s">
        <v>13675</v>
      </c>
      <c r="C962" t="s">
        <v>12828</v>
      </c>
      <c r="D962" s="5">
        <v>6549</v>
      </c>
      <c r="E962" s="5">
        <v>13999</v>
      </c>
      <c r="F962" s="3">
        <v>0.53</v>
      </c>
      <c r="G962" s="17">
        <v>4</v>
      </c>
      <c r="H962">
        <v>2961</v>
      </c>
    </row>
    <row r="963" spans="1:8" x14ac:dyDescent="0.3">
      <c r="A963" t="s">
        <v>8550</v>
      </c>
      <c r="B963" t="s">
        <v>13678</v>
      </c>
      <c r="C963" t="s">
        <v>12828</v>
      </c>
      <c r="D963" s="5">
        <v>1199</v>
      </c>
      <c r="E963" s="5">
        <v>2000</v>
      </c>
      <c r="F963" s="3">
        <v>0.4</v>
      </c>
      <c r="G963" s="17">
        <v>4</v>
      </c>
      <c r="H963">
        <v>14030</v>
      </c>
    </row>
    <row r="964" spans="1:8" x14ac:dyDescent="0.3">
      <c r="A964" t="s">
        <v>8674</v>
      </c>
      <c r="B964" t="s">
        <v>13690</v>
      </c>
      <c r="C964" t="s">
        <v>12828</v>
      </c>
      <c r="D964" s="5">
        <v>351</v>
      </c>
      <c r="E964" s="5">
        <v>999</v>
      </c>
      <c r="F964" s="3">
        <v>0.65</v>
      </c>
      <c r="G964" s="17">
        <v>4</v>
      </c>
      <c r="H964">
        <v>5380</v>
      </c>
    </row>
    <row r="965" spans="1:8" x14ac:dyDescent="0.3">
      <c r="A965" t="s">
        <v>8757</v>
      </c>
      <c r="B965" t="s">
        <v>13698</v>
      </c>
      <c r="C965" t="s">
        <v>12828</v>
      </c>
      <c r="D965" s="5">
        <v>1665</v>
      </c>
      <c r="E965" s="5">
        <v>2099</v>
      </c>
      <c r="F965" s="3">
        <v>0.21</v>
      </c>
      <c r="G965" s="17">
        <v>4</v>
      </c>
      <c r="H965">
        <v>14368</v>
      </c>
    </row>
    <row r="966" spans="1:8" x14ac:dyDescent="0.3">
      <c r="A966" t="s">
        <v>8798</v>
      </c>
      <c r="B966" t="s">
        <v>13702</v>
      </c>
      <c r="C966" t="s">
        <v>12828</v>
      </c>
      <c r="D966" s="5">
        <v>749</v>
      </c>
      <c r="E966" s="5">
        <v>1129</v>
      </c>
      <c r="F966" s="3">
        <v>0.34</v>
      </c>
      <c r="G966" s="17">
        <v>4</v>
      </c>
      <c r="H966">
        <v>2446</v>
      </c>
    </row>
    <row r="967" spans="1:8" x14ac:dyDescent="0.3">
      <c r="A967" t="s">
        <v>8839</v>
      </c>
      <c r="B967" t="s">
        <v>13706</v>
      </c>
      <c r="C967" t="s">
        <v>12828</v>
      </c>
      <c r="D967" s="5">
        <v>749</v>
      </c>
      <c r="E967" s="5">
        <v>1299</v>
      </c>
      <c r="F967" s="3">
        <v>0.42</v>
      </c>
      <c r="G967" s="17">
        <v>4</v>
      </c>
      <c r="H967">
        <v>119</v>
      </c>
    </row>
    <row r="968" spans="1:8" x14ac:dyDescent="0.3">
      <c r="A968" t="s">
        <v>8890</v>
      </c>
      <c r="B968" t="s">
        <v>13711</v>
      </c>
      <c r="C968" t="s">
        <v>12828</v>
      </c>
      <c r="D968" s="5">
        <v>1099</v>
      </c>
      <c r="E968" s="5">
        <v>1999</v>
      </c>
      <c r="F968" s="3">
        <v>0.45</v>
      </c>
      <c r="G968" s="17">
        <v>4</v>
      </c>
      <c r="H968">
        <v>604</v>
      </c>
    </row>
    <row r="969" spans="1:8" x14ac:dyDescent="0.3">
      <c r="A969" t="s">
        <v>8920</v>
      </c>
      <c r="B969" t="s">
        <v>13714</v>
      </c>
      <c r="C969" t="s">
        <v>12828</v>
      </c>
      <c r="D969" s="5">
        <v>3190</v>
      </c>
      <c r="E969" s="5">
        <v>4195</v>
      </c>
      <c r="F969" s="3">
        <v>0.24</v>
      </c>
      <c r="G969" s="17">
        <v>4</v>
      </c>
      <c r="H969">
        <v>1282</v>
      </c>
    </row>
    <row r="970" spans="1:8" x14ac:dyDescent="0.3">
      <c r="A970" t="s">
        <v>8940</v>
      </c>
      <c r="B970" t="s">
        <v>13716</v>
      </c>
      <c r="C970" t="s">
        <v>12828</v>
      </c>
      <c r="D970" s="5">
        <v>2699</v>
      </c>
      <c r="E970" s="5">
        <v>5000</v>
      </c>
      <c r="F970" s="3">
        <v>0.46</v>
      </c>
      <c r="G970" s="17">
        <v>4</v>
      </c>
      <c r="H970">
        <v>26164</v>
      </c>
    </row>
    <row r="971" spans="1:8" x14ac:dyDescent="0.3">
      <c r="A971" t="s">
        <v>8991</v>
      </c>
      <c r="B971" t="s">
        <v>13721</v>
      </c>
      <c r="C971" t="s">
        <v>12828</v>
      </c>
      <c r="D971" s="5">
        <v>1199</v>
      </c>
      <c r="E971" s="5">
        <v>1900</v>
      </c>
      <c r="F971" s="3">
        <v>0.37</v>
      </c>
      <c r="G971" s="17">
        <v>4</v>
      </c>
      <c r="H971">
        <v>1765</v>
      </c>
    </row>
    <row r="972" spans="1:8" x14ac:dyDescent="0.3">
      <c r="A972" t="s">
        <v>9011</v>
      </c>
      <c r="B972" t="s">
        <v>13723</v>
      </c>
      <c r="C972" t="s">
        <v>12828</v>
      </c>
      <c r="D972" s="5">
        <v>349</v>
      </c>
      <c r="E972" s="5">
        <v>999</v>
      </c>
      <c r="F972" s="3">
        <v>0.65</v>
      </c>
      <c r="G972" s="17">
        <v>4</v>
      </c>
      <c r="H972">
        <v>15646</v>
      </c>
    </row>
    <row r="973" spans="1:8" x14ac:dyDescent="0.3">
      <c r="A973" t="s">
        <v>9145</v>
      </c>
      <c r="B973" t="s">
        <v>13736</v>
      </c>
      <c r="C973" t="s">
        <v>12828</v>
      </c>
      <c r="D973" s="5">
        <v>3599</v>
      </c>
      <c r="E973" s="5">
        <v>7299</v>
      </c>
      <c r="F973" s="3">
        <v>0.51</v>
      </c>
      <c r="G973" s="17">
        <v>4</v>
      </c>
      <c r="H973">
        <v>10324</v>
      </c>
    </row>
    <row r="974" spans="1:8" x14ac:dyDescent="0.3">
      <c r="A974" t="s">
        <v>9320</v>
      </c>
      <c r="B974" t="s">
        <v>13752</v>
      </c>
      <c r="C974" t="s">
        <v>12828</v>
      </c>
      <c r="D974" s="5">
        <v>1959</v>
      </c>
      <c r="E974" s="5">
        <v>2400</v>
      </c>
      <c r="F974" s="3">
        <v>0.18</v>
      </c>
      <c r="G974" s="17">
        <v>4</v>
      </c>
      <c r="H974">
        <v>237</v>
      </c>
    </row>
    <row r="975" spans="1:8" x14ac:dyDescent="0.3">
      <c r="A975" t="s">
        <v>9474</v>
      </c>
      <c r="B975" t="s">
        <v>13765</v>
      </c>
      <c r="C975" t="s">
        <v>12828</v>
      </c>
      <c r="D975" s="5">
        <v>3199</v>
      </c>
      <c r="E975" s="5">
        <v>4999</v>
      </c>
      <c r="F975" s="3">
        <v>0.36</v>
      </c>
      <c r="G975" s="17">
        <v>4</v>
      </c>
      <c r="H975">
        <v>20869</v>
      </c>
    </row>
    <row r="976" spans="1:8" x14ac:dyDescent="0.3">
      <c r="A976" t="s">
        <v>9615</v>
      </c>
      <c r="B976" t="s">
        <v>13778</v>
      </c>
      <c r="C976" t="s">
        <v>12828</v>
      </c>
      <c r="D976" s="5">
        <v>2088</v>
      </c>
      <c r="E976" s="5">
        <v>5550</v>
      </c>
      <c r="F976" s="3">
        <v>0.62</v>
      </c>
      <c r="G976" s="17">
        <v>4</v>
      </c>
      <c r="H976">
        <v>5292</v>
      </c>
    </row>
    <row r="977" spans="1:8" x14ac:dyDescent="0.3">
      <c r="A977" t="s">
        <v>9796</v>
      </c>
      <c r="B977" t="s">
        <v>13794</v>
      </c>
      <c r="C977" t="s">
        <v>12828</v>
      </c>
      <c r="D977" s="5">
        <v>79</v>
      </c>
      <c r="E977" s="5">
        <v>79</v>
      </c>
      <c r="F977" s="3">
        <v>0</v>
      </c>
      <c r="G977" s="17">
        <v>4</v>
      </c>
      <c r="H977">
        <v>97</v>
      </c>
    </row>
    <row r="978" spans="1:8" x14ac:dyDescent="0.3">
      <c r="A978" t="s">
        <v>9816</v>
      </c>
      <c r="B978" t="s">
        <v>13796</v>
      </c>
      <c r="C978" t="s">
        <v>12828</v>
      </c>
      <c r="D978" s="5">
        <v>2698</v>
      </c>
      <c r="E978" s="5">
        <v>3945</v>
      </c>
      <c r="F978" s="3">
        <v>0.32</v>
      </c>
      <c r="G978" s="17">
        <v>4</v>
      </c>
      <c r="H978">
        <v>15034</v>
      </c>
    </row>
    <row r="979" spans="1:8" x14ac:dyDescent="0.3">
      <c r="A979" t="s">
        <v>9826</v>
      </c>
      <c r="B979" t="s">
        <v>13797</v>
      </c>
      <c r="C979" t="s">
        <v>12828</v>
      </c>
      <c r="D979" s="5">
        <v>3199</v>
      </c>
      <c r="E979" s="5">
        <v>5999</v>
      </c>
      <c r="F979" s="3">
        <v>0.47</v>
      </c>
      <c r="G979" s="17">
        <v>4</v>
      </c>
      <c r="H979">
        <v>3242</v>
      </c>
    </row>
    <row r="980" spans="1:8" x14ac:dyDescent="0.3">
      <c r="A980" t="s">
        <v>9846</v>
      </c>
      <c r="B980" t="s">
        <v>13799</v>
      </c>
      <c r="C980" t="s">
        <v>12828</v>
      </c>
      <c r="D980" s="5">
        <v>1414</v>
      </c>
      <c r="E980" s="5">
        <v>2799</v>
      </c>
      <c r="F980" s="3">
        <v>0.49</v>
      </c>
      <c r="G980" s="17">
        <v>4</v>
      </c>
      <c r="H980">
        <v>1498</v>
      </c>
    </row>
    <row r="981" spans="1:8" x14ac:dyDescent="0.3">
      <c r="A981" t="s">
        <v>9999</v>
      </c>
      <c r="B981" t="s">
        <v>13814</v>
      </c>
      <c r="C981" t="s">
        <v>12828</v>
      </c>
      <c r="D981" s="5">
        <v>3249</v>
      </c>
      <c r="E981" s="5">
        <v>6375</v>
      </c>
      <c r="F981" s="3">
        <v>0.49</v>
      </c>
      <c r="G981" s="17">
        <v>4</v>
      </c>
      <c r="H981">
        <v>4978</v>
      </c>
    </row>
    <row r="982" spans="1:8" x14ac:dyDescent="0.3">
      <c r="A982" t="s">
        <v>10029</v>
      </c>
      <c r="B982" t="s">
        <v>13817</v>
      </c>
      <c r="C982" t="s">
        <v>12828</v>
      </c>
      <c r="D982" s="5">
        <v>664</v>
      </c>
      <c r="E982" s="5">
        <v>1490</v>
      </c>
      <c r="F982" s="3">
        <v>0.55000000000000004</v>
      </c>
      <c r="G982" s="17">
        <v>4</v>
      </c>
      <c r="H982">
        <v>2198</v>
      </c>
    </row>
    <row r="983" spans="1:8" x14ac:dyDescent="0.3">
      <c r="A983" t="s">
        <v>10090</v>
      </c>
      <c r="B983" t="s">
        <v>13823</v>
      </c>
      <c r="C983" t="s">
        <v>12828</v>
      </c>
      <c r="D983" s="5">
        <v>259</v>
      </c>
      <c r="E983" s="5">
        <v>999</v>
      </c>
      <c r="F983" s="3">
        <v>0.74</v>
      </c>
      <c r="G983" s="17">
        <v>4</v>
      </c>
      <c r="H983">
        <v>43</v>
      </c>
    </row>
    <row r="984" spans="1:8" x14ac:dyDescent="0.3">
      <c r="A984" t="s">
        <v>10141</v>
      </c>
      <c r="B984" t="s">
        <v>13828</v>
      </c>
      <c r="C984" t="s">
        <v>12828</v>
      </c>
      <c r="D984" s="5">
        <v>199</v>
      </c>
      <c r="E984" s="5">
        <v>499</v>
      </c>
      <c r="F984" s="3">
        <v>0.6</v>
      </c>
      <c r="G984" s="17">
        <v>4</v>
      </c>
      <c r="H984">
        <v>10234</v>
      </c>
    </row>
    <row r="985" spans="1:8" x14ac:dyDescent="0.3">
      <c r="A985" t="s">
        <v>10192</v>
      </c>
      <c r="B985" t="s">
        <v>13833</v>
      </c>
      <c r="C985" t="s">
        <v>12828</v>
      </c>
      <c r="D985" s="5">
        <v>949</v>
      </c>
      <c r="E985" s="5">
        <v>1999</v>
      </c>
      <c r="F985" s="3">
        <v>0.53</v>
      </c>
      <c r="G985" s="17">
        <v>4</v>
      </c>
      <c r="H985">
        <v>1679</v>
      </c>
    </row>
    <row r="986" spans="1:8" x14ac:dyDescent="0.3">
      <c r="A986" t="s">
        <v>10284</v>
      </c>
      <c r="B986" t="s">
        <v>13842</v>
      </c>
      <c r="C986" t="s">
        <v>12828</v>
      </c>
      <c r="D986" s="5">
        <v>1595</v>
      </c>
      <c r="E986" s="5">
        <v>1799</v>
      </c>
      <c r="F986" s="3">
        <v>0.11</v>
      </c>
      <c r="G986" s="17">
        <v>4</v>
      </c>
      <c r="H986">
        <v>2877</v>
      </c>
    </row>
    <row r="987" spans="1:8" x14ac:dyDescent="0.3">
      <c r="A987" t="s">
        <v>10535</v>
      </c>
      <c r="B987" t="s">
        <v>13867</v>
      </c>
      <c r="C987" t="s">
        <v>12828</v>
      </c>
      <c r="D987" s="5">
        <v>7799</v>
      </c>
      <c r="E987" s="5">
        <v>8995</v>
      </c>
      <c r="F987" s="3">
        <v>0.13</v>
      </c>
      <c r="G987" s="17">
        <v>4</v>
      </c>
      <c r="H987">
        <v>3160</v>
      </c>
    </row>
    <row r="988" spans="1:8" x14ac:dyDescent="0.3">
      <c r="A988" t="s">
        <v>10605</v>
      </c>
      <c r="B988" t="s">
        <v>13873</v>
      </c>
      <c r="C988" t="s">
        <v>12828</v>
      </c>
      <c r="D988" s="5">
        <v>9199</v>
      </c>
      <c r="E988" s="5">
        <v>18000</v>
      </c>
      <c r="F988" s="3">
        <v>0.49</v>
      </c>
      <c r="G988" s="17">
        <v>4</v>
      </c>
      <c r="H988">
        <v>16020</v>
      </c>
    </row>
    <row r="989" spans="1:8" x14ac:dyDescent="0.3">
      <c r="A989" t="s">
        <v>10625</v>
      </c>
      <c r="B989" t="s">
        <v>13874</v>
      </c>
      <c r="C989" t="s">
        <v>12832</v>
      </c>
      <c r="D989" s="5">
        <v>899</v>
      </c>
      <c r="E989" s="5">
        <v>1900</v>
      </c>
      <c r="F989" s="3">
        <v>0.53</v>
      </c>
      <c r="G989" s="17">
        <v>4</v>
      </c>
      <c r="H989">
        <v>3663</v>
      </c>
    </row>
    <row r="990" spans="1:8" x14ac:dyDescent="0.3">
      <c r="A990" t="s">
        <v>10726</v>
      </c>
      <c r="B990" t="s">
        <v>13884</v>
      </c>
      <c r="C990" t="s">
        <v>12828</v>
      </c>
      <c r="D990" s="5">
        <v>3179</v>
      </c>
      <c r="E990" s="5">
        <v>6999</v>
      </c>
      <c r="F990" s="3">
        <v>0.55000000000000004</v>
      </c>
      <c r="G990" s="17">
        <v>4</v>
      </c>
      <c r="H990">
        <v>743</v>
      </c>
    </row>
    <row r="991" spans="1:8" x14ac:dyDescent="0.3">
      <c r="A991" t="s">
        <v>10899</v>
      </c>
      <c r="B991" t="s">
        <v>13900</v>
      </c>
      <c r="C991" t="s">
        <v>12828</v>
      </c>
      <c r="D991" s="5">
        <v>2249</v>
      </c>
      <c r="E991" s="5">
        <v>3550</v>
      </c>
      <c r="F991" s="3">
        <v>0.37</v>
      </c>
      <c r="G991" s="17">
        <v>4</v>
      </c>
      <c r="H991">
        <v>3973</v>
      </c>
    </row>
    <row r="992" spans="1:8" x14ac:dyDescent="0.3">
      <c r="A992" t="s">
        <v>11031</v>
      </c>
      <c r="B992" t="s">
        <v>13913</v>
      </c>
      <c r="C992" t="s">
        <v>12828</v>
      </c>
      <c r="D992" s="5">
        <v>1804</v>
      </c>
      <c r="E992" s="5">
        <v>2380</v>
      </c>
      <c r="F992" s="3">
        <v>0.24</v>
      </c>
      <c r="G992" s="17">
        <v>4</v>
      </c>
      <c r="H992">
        <v>15382</v>
      </c>
    </row>
    <row r="993" spans="1:8" x14ac:dyDescent="0.3">
      <c r="A993" t="s">
        <v>11191</v>
      </c>
      <c r="B993" t="s">
        <v>13929</v>
      </c>
      <c r="C993" t="s">
        <v>12828</v>
      </c>
      <c r="D993" s="5">
        <v>395</v>
      </c>
      <c r="E993" s="5">
        <v>499</v>
      </c>
      <c r="F993" s="3">
        <v>0.21</v>
      </c>
      <c r="G993" s="17">
        <v>4</v>
      </c>
      <c r="H993">
        <v>330</v>
      </c>
    </row>
    <row r="994" spans="1:8" x14ac:dyDescent="0.3">
      <c r="A994" t="s">
        <v>11212</v>
      </c>
      <c r="B994" t="s">
        <v>13931</v>
      </c>
      <c r="C994" t="s">
        <v>12828</v>
      </c>
      <c r="D994" s="5">
        <v>717</v>
      </c>
      <c r="E994" s="5">
        <v>1390</v>
      </c>
      <c r="F994" s="3">
        <v>0.48</v>
      </c>
      <c r="G994" s="17">
        <v>4</v>
      </c>
      <c r="H994">
        <v>4867</v>
      </c>
    </row>
    <row r="995" spans="1:8" x14ac:dyDescent="0.3">
      <c r="A995" t="s">
        <v>11263</v>
      </c>
      <c r="B995" t="s">
        <v>13935</v>
      </c>
      <c r="C995" t="s">
        <v>12828</v>
      </c>
      <c r="D995" s="5">
        <v>2449</v>
      </c>
      <c r="E995" s="5">
        <v>3390</v>
      </c>
      <c r="F995" s="3">
        <v>0.28000000000000003</v>
      </c>
      <c r="G995" s="17">
        <v>4</v>
      </c>
      <c r="H995">
        <v>5206</v>
      </c>
    </row>
    <row r="996" spans="1:8" x14ac:dyDescent="0.3">
      <c r="A996" t="s">
        <v>11322</v>
      </c>
      <c r="B996" t="s">
        <v>13940</v>
      </c>
      <c r="C996" t="s">
        <v>12828</v>
      </c>
      <c r="D996" s="5">
        <v>299</v>
      </c>
      <c r="E996" s="5">
        <v>595</v>
      </c>
      <c r="F996" s="3">
        <v>0.5</v>
      </c>
      <c r="G996" s="17">
        <v>4</v>
      </c>
      <c r="H996">
        <v>314</v>
      </c>
    </row>
    <row r="997" spans="1:8" x14ac:dyDescent="0.3">
      <c r="A997" t="s">
        <v>11412</v>
      </c>
      <c r="B997" t="s">
        <v>13949</v>
      </c>
      <c r="C997" t="s">
        <v>12828</v>
      </c>
      <c r="D997" s="5">
        <v>15999</v>
      </c>
      <c r="E997" s="5">
        <v>24500</v>
      </c>
      <c r="F997" s="3">
        <v>0.35</v>
      </c>
      <c r="G997" s="17">
        <v>4</v>
      </c>
      <c r="H997">
        <v>11206</v>
      </c>
    </row>
    <row r="998" spans="1:8" x14ac:dyDescent="0.3">
      <c r="A998" t="s">
        <v>11482</v>
      </c>
      <c r="B998" t="s">
        <v>13956</v>
      </c>
      <c r="C998" t="s">
        <v>12828</v>
      </c>
      <c r="D998" s="5">
        <v>799</v>
      </c>
      <c r="E998" s="5">
        <v>1699</v>
      </c>
      <c r="F998" s="3">
        <v>0.53</v>
      </c>
      <c r="G998" s="17">
        <v>4</v>
      </c>
      <c r="H998">
        <v>97</v>
      </c>
    </row>
    <row r="999" spans="1:8" x14ac:dyDescent="0.3">
      <c r="A999" t="s">
        <v>11644</v>
      </c>
      <c r="B999" t="s">
        <v>13972</v>
      </c>
      <c r="C999" t="s">
        <v>12828</v>
      </c>
      <c r="D999" s="5">
        <v>7799</v>
      </c>
      <c r="E999" s="5">
        <v>12500</v>
      </c>
      <c r="F999" s="3">
        <v>0.38</v>
      </c>
      <c r="G999" s="17">
        <v>4</v>
      </c>
      <c r="H999">
        <v>5160</v>
      </c>
    </row>
    <row r="1000" spans="1:8" x14ac:dyDescent="0.3">
      <c r="A1000" t="s">
        <v>11674</v>
      </c>
      <c r="B1000" t="s">
        <v>13975</v>
      </c>
      <c r="C1000" t="s">
        <v>12828</v>
      </c>
      <c r="D1000" s="5">
        <v>645</v>
      </c>
      <c r="E1000" s="5">
        <v>1100</v>
      </c>
      <c r="F1000" s="3">
        <v>0.41</v>
      </c>
      <c r="G1000" s="17">
        <v>4</v>
      </c>
      <c r="H1000">
        <v>3271</v>
      </c>
    </row>
    <row r="1001" spans="1:8" x14ac:dyDescent="0.3">
      <c r="A1001" t="s">
        <v>11715</v>
      </c>
      <c r="B1001" t="s">
        <v>13979</v>
      </c>
      <c r="C1001" t="s">
        <v>12828</v>
      </c>
      <c r="D1001" s="5">
        <v>825</v>
      </c>
      <c r="E1001" s="5">
        <v>825</v>
      </c>
      <c r="F1001" s="3">
        <v>0</v>
      </c>
      <c r="G1001" s="17">
        <v>4</v>
      </c>
      <c r="H1001">
        <v>3246</v>
      </c>
    </row>
    <row r="1002" spans="1:8" x14ac:dyDescent="0.3">
      <c r="A1002" t="s">
        <v>11776</v>
      </c>
      <c r="B1002" t="s">
        <v>13985</v>
      </c>
      <c r="C1002" t="s">
        <v>12828</v>
      </c>
      <c r="D1002" s="5">
        <v>2699</v>
      </c>
      <c r="E1002" s="5">
        <v>3799</v>
      </c>
      <c r="F1002" s="3">
        <v>0.28999999999999998</v>
      </c>
      <c r="G1002" s="17">
        <v>4</v>
      </c>
      <c r="H1002">
        <v>727</v>
      </c>
    </row>
    <row r="1003" spans="1:8" x14ac:dyDescent="0.3">
      <c r="A1003" t="s">
        <v>11786</v>
      </c>
      <c r="B1003" t="s">
        <v>13986</v>
      </c>
      <c r="C1003" t="s">
        <v>12828</v>
      </c>
      <c r="D1003" s="5">
        <v>899</v>
      </c>
      <c r="E1003" s="5">
        <v>1999</v>
      </c>
      <c r="F1003" s="3">
        <v>0.55000000000000004</v>
      </c>
      <c r="G1003" s="17">
        <v>4</v>
      </c>
      <c r="H1003">
        <v>832</v>
      </c>
    </row>
    <row r="1004" spans="1:8" x14ac:dyDescent="0.3">
      <c r="A1004" t="s">
        <v>11807</v>
      </c>
      <c r="B1004" t="s">
        <v>13988</v>
      </c>
      <c r="C1004" t="s">
        <v>12828</v>
      </c>
      <c r="D1004" s="5">
        <v>295</v>
      </c>
      <c r="E1004" s="5">
        <v>599</v>
      </c>
      <c r="F1004" s="3">
        <v>0.51</v>
      </c>
      <c r="G1004" s="17">
        <v>4</v>
      </c>
      <c r="H1004">
        <v>1644</v>
      </c>
    </row>
    <row r="1005" spans="1:8" x14ac:dyDescent="0.3">
      <c r="A1005" t="s">
        <v>12109</v>
      </c>
      <c r="B1005" t="s">
        <v>14018</v>
      </c>
      <c r="C1005" t="s">
        <v>12828</v>
      </c>
      <c r="D1005" s="5">
        <v>549</v>
      </c>
      <c r="E1005" s="5">
        <v>999</v>
      </c>
      <c r="F1005" s="3">
        <v>0.45</v>
      </c>
      <c r="G1005" s="17">
        <v>4</v>
      </c>
      <c r="H1005">
        <v>1313</v>
      </c>
    </row>
    <row r="1006" spans="1:8" x14ac:dyDescent="0.3">
      <c r="A1006" t="s">
        <v>12170</v>
      </c>
      <c r="B1006" t="s">
        <v>14024</v>
      </c>
      <c r="C1006" t="s">
        <v>12828</v>
      </c>
      <c r="D1006" s="5">
        <v>1928</v>
      </c>
      <c r="E1006" s="5">
        <v>2590</v>
      </c>
      <c r="F1006" s="3">
        <v>0.26</v>
      </c>
      <c r="G1006" s="17">
        <v>4</v>
      </c>
      <c r="H1006">
        <v>2377</v>
      </c>
    </row>
    <row r="1007" spans="1:8" x14ac:dyDescent="0.3">
      <c r="A1007" t="s">
        <v>12300</v>
      </c>
      <c r="B1007" t="s">
        <v>14037</v>
      </c>
      <c r="C1007" t="s">
        <v>12828</v>
      </c>
      <c r="D1007" s="5">
        <v>3041.67</v>
      </c>
      <c r="E1007" s="5">
        <v>5999</v>
      </c>
      <c r="F1007" s="3">
        <v>0.49</v>
      </c>
      <c r="G1007" s="17">
        <v>4</v>
      </c>
      <c r="H1007">
        <v>777</v>
      </c>
    </row>
    <row r="1008" spans="1:8" x14ac:dyDescent="0.3">
      <c r="A1008" t="s">
        <v>12523</v>
      </c>
      <c r="B1008" t="s">
        <v>14059</v>
      </c>
      <c r="C1008" t="s">
        <v>12828</v>
      </c>
      <c r="D1008" s="5">
        <v>219</v>
      </c>
      <c r="E1008" s="5">
        <v>249</v>
      </c>
      <c r="F1008" s="3">
        <v>0.12</v>
      </c>
      <c r="G1008" s="17">
        <v>4</v>
      </c>
      <c r="H1008">
        <v>1108</v>
      </c>
    </row>
    <row r="1009" spans="1:8" x14ac:dyDescent="0.3">
      <c r="A1009" t="s">
        <v>12602</v>
      </c>
      <c r="B1009" t="s">
        <v>14066</v>
      </c>
      <c r="C1009" t="s">
        <v>12828</v>
      </c>
      <c r="D1009" s="5">
        <v>2999</v>
      </c>
      <c r="E1009" s="5">
        <v>3595</v>
      </c>
      <c r="F1009" s="3">
        <v>0.17</v>
      </c>
      <c r="G1009" s="17">
        <v>4</v>
      </c>
      <c r="H1009">
        <v>178</v>
      </c>
    </row>
    <row r="1010" spans="1:8" x14ac:dyDescent="0.3">
      <c r="A1010" t="s">
        <v>12773</v>
      </c>
      <c r="B1010" t="s">
        <v>14083</v>
      </c>
      <c r="C1010" t="s">
        <v>12828</v>
      </c>
      <c r="D1010" s="5">
        <v>379</v>
      </c>
      <c r="E1010" s="5">
        <v>919</v>
      </c>
      <c r="F1010" s="3">
        <v>0.59</v>
      </c>
      <c r="G1010" s="17">
        <v>4</v>
      </c>
      <c r="H1010">
        <v>1090</v>
      </c>
    </row>
    <row r="1011" spans="1:8" x14ac:dyDescent="0.3">
      <c r="A1011" t="s">
        <v>12803</v>
      </c>
      <c r="B1011" t="s">
        <v>14086</v>
      </c>
      <c r="C1011" t="s">
        <v>12828</v>
      </c>
      <c r="D1011" s="5">
        <v>1399</v>
      </c>
      <c r="E1011" s="5">
        <v>1890</v>
      </c>
      <c r="F1011" s="3">
        <v>0.26</v>
      </c>
      <c r="G1011" s="17">
        <v>4</v>
      </c>
      <c r="H1011">
        <v>8031</v>
      </c>
    </row>
    <row r="1012" spans="1:8" x14ac:dyDescent="0.3">
      <c r="A1012" t="s">
        <v>37</v>
      </c>
      <c r="B1012" t="s">
        <v>12843</v>
      </c>
      <c r="C1012" t="s">
        <v>12824</v>
      </c>
      <c r="D1012" s="5">
        <v>199</v>
      </c>
      <c r="E1012" s="5">
        <v>1899</v>
      </c>
      <c r="F1012" s="3">
        <v>0.9</v>
      </c>
      <c r="G1012" s="17">
        <v>3.9</v>
      </c>
      <c r="H1012" s="5">
        <v>7928</v>
      </c>
    </row>
    <row r="1013" spans="1:8" x14ac:dyDescent="0.3">
      <c r="A1013" t="s">
        <v>67</v>
      </c>
      <c r="B1013" t="s">
        <v>12846</v>
      </c>
      <c r="C1013" t="s">
        <v>12824</v>
      </c>
      <c r="D1013" s="5">
        <v>149</v>
      </c>
      <c r="E1013" s="5">
        <v>1000</v>
      </c>
      <c r="F1013" s="3">
        <v>0.85</v>
      </c>
      <c r="G1013" s="17">
        <v>3.9</v>
      </c>
      <c r="H1013" s="5">
        <v>24871</v>
      </c>
    </row>
    <row r="1014" spans="1:8" x14ac:dyDescent="0.3">
      <c r="A1014" t="s">
        <v>344</v>
      </c>
      <c r="B1014" t="s">
        <v>12873</v>
      </c>
      <c r="C1014" t="s">
        <v>12824</v>
      </c>
      <c r="D1014" s="5">
        <v>199</v>
      </c>
      <c r="E1014" s="5">
        <v>999</v>
      </c>
      <c r="F1014" s="3">
        <v>0.8</v>
      </c>
      <c r="G1014" s="17">
        <v>3.9</v>
      </c>
      <c r="H1014" s="5">
        <v>1075</v>
      </c>
    </row>
    <row r="1015" spans="1:8" x14ac:dyDescent="0.3">
      <c r="A1015" t="s">
        <v>354</v>
      </c>
      <c r="B1015" t="s">
        <v>12874</v>
      </c>
      <c r="C1015" t="s">
        <v>12824</v>
      </c>
      <c r="D1015" s="5">
        <v>99</v>
      </c>
      <c r="E1015" s="5">
        <v>666.66</v>
      </c>
      <c r="F1015" s="3">
        <v>0.85</v>
      </c>
      <c r="G1015" s="17">
        <v>3.9</v>
      </c>
      <c r="H1015" s="5">
        <v>24871</v>
      </c>
    </row>
    <row r="1016" spans="1:8" x14ac:dyDescent="0.3">
      <c r="A1016" t="s">
        <v>743</v>
      </c>
      <c r="B1016" t="s">
        <v>12914</v>
      </c>
      <c r="C1016" t="s">
        <v>12824</v>
      </c>
      <c r="D1016" s="5">
        <v>209</v>
      </c>
      <c r="E1016" s="5">
        <v>499</v>
      </c>
      <c r="F1016" s="3">
        <v>0.57999999999999996</v>
      </c>
      <c r="G1016" s="17">
        <v>3.9</v>
      </c>
      <c r="H1016" s="5">
        <v>536</v>
      </c>
    </row>
    <row r="1017" spans="1:8" x14ac:dyDescent="0.3">
      <c r="A1017" t="s">
        <v>1002</v>
      </c>
      <c r="B1017" t="s">
        <v>12941</v>
      </c>
      <c r="C1017" t="s">
        <v>12824</v>
      </c>
      <c r="D1017" s="5">
        <v>99</v>
      </c>
      <c r="E1017" s="5">
        <v>800</v>
      </c>
      <c r="F1017" s="3">
        <v>0.88</v>
      </c>
      <c r="G1017" s="17">
        <v>3.9</v>
      </c>
      <c r="H1017" s="5">
        <v>24871</v>
      </c>
    </row>
    <row r="1018" spans="1:8" x14ac:dyDescent="0.3">
      <c r="A1018" t="s">
        <v>1209</v>
      </c>
      <c r="B1018" t="s">
        <v>12963</v>
      </c>
      <c r="C1018" t="s">
        <v>12824</v>
      </c>
      <c r="D1018" s="5">
        <v>179</v>
      </c>
      <c r="E1018" s="5">
        <v>299</v>
      </c>
      <c r="F1018" s="3">
        <v>0.4</v>
      </c>
      <c r="G1018" s="17">
        <v>3.9</v>
      </c>
      <c r="H1018" s="5">
        <v>81</v>
      </c>
    </row>
    <row r="1019" spans="1:8" x14ac:dyDescent="0.3">
      <c r="A1019" t="s">
        <v>1239</v>
      </c>
      <c r="B1019" t="s">
        <v>12966</v>
      </c>
      <c r="C1019" t="s">
        <v>12824</v>
      </c>
      <c r="D1019" s="5">
        <v>249</v>
      </c>
      <c r="E1019" s="5">
        <v>931</v>
      </c>
      <c r="F1019" s="3">
        <v>0.73</v>
      </c>
      <c r="G1019" s="17">
        <v>3.9</v>
      </c>
      <c r="H1019" s="5">
        <v>1075</v>
      </c>
    </row>
    <row r="1020" spans="1:8" x14ac:dyDescent="0.3">
      <c r="A1020" t="s">
        <v>1254</v>
      </c>
      <c r="B1020" t="s">
        <v>12968</v>
      </c>
      <c r="C1020" t="s">
        <v>12825</v>
      </c>
      <c r="D1020" s="5">
        <v>399</v>
      </c>
      <c r="E1020" s="5">
        <v>399</v>
      </c>
      <c r="F1020" s="3">
        <v>0</v>
      </c>
      <c r="G1020" s="17">
        <v>3.9</v>
      </c>
      <c r="H1020" s="5">
        <v>1951</v>
      </c>
    </row>
    <row r="1021" spans="1:8" x14ac:dyDescent="0.3">
      <c r="A1021" t="s">
        <v>1409</v>
      </c>
      <c r="B1021" t="s">
        <v>12985</v>
      </c>
      <c r="C1021" t="s">
        <v>12825</v>
      </c>
      <c r="D1021" s="5">
        <v>9490</v>
      </c>
      <c r="E1021" s="5">
        <v>15990</v>
      </c>
      <c r="F1021" s="3">
        <v>0.41</v>
      </c>
      <c r="G1021" s="17">
        <v>3.9</v>
      </c>
      <c r="H1021" s="5">
        <v>10480</v>
      </c>
    </row>
    <row r="1022" spans="1:8" x14ac:dyDescent="0.3">
      <c r="A1022" t="s">
        <v>1430</v>
      </c>
      <c r="B1022" t="s">
        <v>12987</v>
      </c>
      <c r="C1022" t="s">
        <v>12825</v>
      </c>
      <c r="D1022" s="5">
        <v>399</v>
      </c>
      <c r="E1022" s="5">
        <v>899</v>
      </c>
      <c r="F1022" s="3">
        <v>0.56000000000000005</v>
      </c>
      <c r="G1022" s="17">
        <v>3.9</v>
      </c>
      <c r="H1022" s="5">
        <v>254</v>
      </c>
    </row>
    <row r="1023" spans="1:8" x14ac:dyDescent="0.3">
      <c r="A1023" t="s">
        <v>1465</v>
      </c>
      <c r="B1023" t="s">
        <v>12991</v>
      </c>
      <c r="C1023" t="s">
        <v>12824</v>
      </c>
      <c r="D1023" s="5">
        <v>149</v>
      </c>
      <c r="E1023" s="5">
        <v>399</v>
      </c>
      <c r="F1023" s="3">
        <v>0.63</v>
      </c>
      <c r="G1023" s="17">
        <v>3.9</v>
      </c>
      <c r="H1023" s="5">
        <v>57</v>
      </c>
    </row>
    <row r="1024" spans="1:8" x14ac:dyDescent="0.3">
      <c r="A1024" t="s">
        <v>1485</v>
      </c>
      <c r="B1024" t="s">
        <v>12993</v>
      </c>
      <c r="C1024" t="s">
        <v>12825</v>
      </c>
      <c r="D1024" s="5">
        <v>299</v>
      </c>
      <c r="E1024" s="5">
        <v>1199</v>
      </c>
      <c r="F1024" s="3">
        <v>0.75</v>
      </c>
      <c r="G1024" s="17">
        <v>3.9</v>
      </c>
      <c r="H1024" s="5">
        <v>1193</v>
      </c>
    </row>
    <row r="1025" spans="1:8" x14ac:dyDescent="0.3">
      <c r="A1025" t="s">
        <v>1670</v>
      </c>
      <c r="B1025" t="s">
        <v>13013</v>
      </c>
      <c r="C1025" t="s">
        <v>12825</v>
      </c>
      <c r="D1025" s="5">
        <v>8990</v>
      </c>
      <c r="E1025" s="5">
        <v>18990</v>
      </c>
      <c r="F1025" s="3">
        <v>0.53</v>
      </c>
      <c r="G1025" s="17">
        <v>3.9</v>
      </c>
      <c r="H1025" s="5">
        <v>350</v>
      </c>
    </row>
    <row r="1026" spans="1:8" x14ac:dyDescent="0.3">
      <c r="A1026" t="s">
        <v>1725</v>
      </c>
      <c r="B1026" t="s">
        <v>13018</v>
      </c>
      <c r="C1026" t="s">
        <v>12824</v>
      </c>
      <c r="D1026" s="5">
        <v>139</v>
      </c>
      <c r="E1026" s="5">
        <v>549</v>
      </c>
      <c r="F1026" s="3">
        <v>0.75</v>
      </c>
      <c r="G1026" s="17">
        <v>3.9</v>
      </c>
      <c r="H1026" s="5">
        <v>61</v>
      </c>
    </row>
    <row r="1027" spans="1:8" x14ac:dyDescent="0.3">
      <c r="A1027" t="s">
        <v>1834</v>
      </c>
      <c r="B1027" t="s">
        <v>13029</v>
      </c>
      <c r="C1027" t="s">
        <v>12824</v>
      </c>
      <c r="D1027" s="5">
        <v>350</v>
      </c>
      <c r="E1027" s="5">
        <v>599</v>
      </c>
      <c r="F1027" s="3">
        <v>0.42</v>
      </c>
      <c r="G1027" s="17">
        <v>3.9</v>
      </c>
      <c r="H1027" s="5">
        <v>8314</v>
      </c>
    </row>
    <row r="1028" spans="1:8" x14ac:dyDescent="0.3">
      <c r="A1028" t="s">
        <v>1950</v>
      </c>
      <c r="B1028" t="s">
        <v>13040</v>
      </c>
      <c r="C1028" t="s">
        <v>12824</v>
      </c>
      <c r="D1028" s="5">
        <v>848.99</v>
      </c>
      <c r="E1028" s="5">
        <v>1490</v>
      </c>
      <c r="F1028" s="3">
        <v>0.43</v>
      </c>
      <c r="G1028" s="17">
        <v>3.9</v>
      </c>
      <c r="H1028" s="5">
        <v>356</v>
      </c>
    </row>
    <row r="1029" spans="1:8" x14ac:dyDescent="0.3">
      <c r="A1029" t="s">
        <v>2097</v>
      </c>
      <c r="B1029" t="s">
        <v>13018</v>
      </c>
      <c r="C1029" t="s">
        <v>12824</v>
      </c>
      <c r="D1029" s="5">
        <v>128.31</v>
      </c>
      <c r="E1029" s="5">
        <v>549</v>
      </c>
      <c r="F1029" s="3">
        <v>0.77</v>
      </c>
      <c r="G1029" s="17">
        <v>3.9</v>
      </c>
      <c r="H1029" s="5">
        <v>61</v>
      </c>
    </row>
    <row r="1030" spans="1:8" x14ac:dyDescent="0.3">
      <c r="A1030" t="s">
        <v>2193</v>
      </c>
      <c r="B1030" t="s">
        <v>13063</v>
      </c>
      <c r="C1030" t="s">
        <v>12824</v>
      </c>
      <c r="D1030" s="5">
        <v>89</v>
      </c>
      <c r="E1030" s="5">
        <v>800</v>
      </c>
      <c r="F1030" s="3">
        <v>0.89</v>
      </c>
      <c r="G1030" s="17">
        <v>3.9</v>
      </c>
      <c r="H1030" s="5">
        <v>1075</v>
      </c>
    </row>
    <row r="1031" spans="1:8" x14ac:dyDescent="0.3">
      <c r="A1031" t="s">
        <v>2203</v>
      </c>
      <c r="B1031" t="s">
        <v>13064</v>
      </c>
      <c r="C1031" t="s">
        <v>12824</v>
      </c>
      <c r="D1031" s="5">
        <v>129</v>
      </c>
      <c r="E1031" s="5">
        <v>1000</v>
      </c>
      <c r="F1031" s="3">
        <v>0.87</v>
      </c>
      <c r="G1031" s="17">
        <v>3.9</v>
      </c>
      <c r="H1031" s="5">
        <v>295</v>
      </c>
    </row>
    <row r="1032" spans="1:8" x14ac:dyDescent="0.3">
      <c r="A1032" t="s">
        <v>2479</v>
      </c>
      <c r="B1032" t="s">
        <v>13093</v>
      </c>
      <c r="C1032" t="s">
        <v>12824</v>
      </c>
      <c r="D1032" s="5">
        <v>417.44</v>
      </c>
      <c r="E1032" s="5">
        <v>670</v>
      </c>
      <c r="F1032" s="3">
        <v>0.38</v>
      </c>
      <c r="G1032" s="17">
        <v>3.9</v>
      </c>
      <c r="H1032" s="5">
        <v>523</v>
      </c>
    </row>
    <row r="1033" spans="1:8" x14ac:dyDescent="0.3">
      <c r="A1033" t="s">
        <v>2513</v>
      </c>
      <c r="B1033" t="s">
        <v>13097</v>
      </c>
      <c r="C1033" t="s">
        <v>12824</v>
      </c>
      <c r="D1033" s="5">
        <v>99</v>
      </c>
      <c r="E1033" s="5">
        <v>800</v>
      </c>
      <c r="F1033" s="3">
        <v>0.88</v>
      </c>
      <c r="G1033" s="17">
        <v>3.9</v>
      </c>
      <c r="H1033">
        <v>1075</v>
      </c>
    </row>
    <row r="1034" spans="1:8" x14ac:dyDescent="0.3">
      <c r="A1034" t="s">
        <v>2614</v>
      </c>
      <c r="B1034" t="s">
        <v>13106</v>
      </c>
      <c r="C1034" t="s">
        <v>12825</v>
      </c>
      <c r="D1034" s="5">
        <v>349</v>
      </c>
      <c r="E1034" s="5">
        <v>699</v>
      </c>
      <c r="F1034" s="3">
        <v>0.5</v>
      </c>
      <c r="G1034" s="17">
        <v>3.9</v>
      </c>
      <c r="H1034">
        <v>214</v>
      </c>
    </row>
    <row r="1035" spans="1:8" x14ac:dyDescent="0.3">
      <c r="A1035" t="s">
        <v>2804</v>
      </c>
      <c r="B1035" t="s">
        <v>13126</v>
      </c>
      <c r="C1035" t="s">
        <v>12825</v>
      </c>
      <c r="D1035" s="5">
        <v>247</v>
      </c>
      <c r="E1035" s="5">
        <v>399</v>
      </c>
      <c r="F1035" s="3">
        <v>0.38</v>
      </c>
      <c r="G1035" s="17">
        <v>3.9</v>
      </c>
      <c r="H1035">
        <v>200</v>
      </c>
    </row>
    <row r="1036" spans="1:8" x14ac:dyDescent="0.3">
      <c r="A1036" t="s">
        <v>2854</v>
      </c>
      <c r="B1036" t="s">
        <v>13024</v>
      </c>
      <c r="C1036" t="s">
        <v>12824</v>
      </c>
      <c r="D1036" s="5">
        <v>299</v>
      </c>
      <c r="E1036" s="5">
        <v>699</v>
      </c>
      <c r="F1036" s="3">
        <v>0.56999999999999995</v>
      </c>
      <c r="G1036" s="17">
        <v>3.9</v>
      </c>
      <c r="H1036">
        <v>1454</v>
      </c>
    </row>
    <row r="1037" spans="1:8" x14ac:dyDescent="0.3">
      <c r="A1037" t="s">
        <v>2889</v>
      </c>
      <c r="B1037" t="s">
        <v>13134</v>
      </c>
      <c r="C1037" t="s">
        <v>12825</v>
      </c>
      <c r="D1037" s="5">
        <v>24499</v>
      </c>
      <c r="E1037" s="5">
        <v>50000</v>
      </c>
      <c r="F1037" s="3">
        <v>0.51</v>
      </c>
      <c r="G1037" s="17">
        <v>3.9</v>
      </c>
      <c r="H1037">
        <v>3518</v>
      </c>
    </row>
    <row r="1038" spans="1:8" x14ac:dyDescent="0.3">
      <c r="A1038" t="s">
        <v>3067</v>
      </c>
      <c r="B1038" t="s">
        <v>13152</v>
      </c>
      <c r="C1038" t="s">
        <v>12825</v>
      </c>
      <c r="D1038" s="5">
        <v>1499</v>
      </c>
      <c r="E1038" s="5">
        <v>6990</v>
      </c>
      <c r="F1038" s="3">
        <v>0.79</v>
      </c>
      <c r="G1038" s="17">
        <v>3.9</v>
      </c>
      <c r="H1038">
        <v>21796</v>
      </c>
    </row>
    <row r="1039" spans="1:8" x14ac:dyDescent="0.3">
      <c r="A1039" t="s">
        <v>3098</v>
      </c>
      <c r="B1039" t="s">
        <v>13155</v>
      </c>
      <c r="C1039" t="s">
        <v>12825</v>
      </c>
      <c r="D1039" s="5">
        <v>599</v>
      </c>
      <c r="E1039" s="5">
        <v>2499</v>
      </c>
      <c r="F1039" s="3">
        <v>0.76</v>
      </c>
      <c r="G1039" s="17">
        <v>3.9</v>
      </c>
      <c r="H1039">
        <v>58162</v>
      </c>
    </row>
    <row r="1040" spans="1:8" x14ac:dyDescent="0.3">
      <c r="A1040" t="s">
        <v>3162</v>
      </c>
      <c r="B1040" t="s">
        <v>13162</v>
      </c>
      <c r="C1040" t="s">
        <v>12825</v>
      </c>
      <c r="D1040" s="5">
        <v>349</v>
      </c>
      <c r="E1040" s="5">
        <v>999</v>
      </c>
      <c r="F1040" s="3">
        <v>0.65</v>
      </c>
      <c r="G1040" s="17">
        <v>3.9</v>
      </c>
      <c r="H1040">
        <v>46399</v>
      </c>
    </row>
    <row r="1041" spans="1:8" x14ac:dyDescent="0.3">
      <c r="A1041" t="s">
        <v>3373</v>
      </c>
      <c r="B1041" t="s">
        <v>13184</v>
      </c>
      <c r="C1041" t="s">
        <v>12825</v>
      </c>
      <c r="D1041" s="5">
        <v>19999</v>
      </c>
      <c r="E1041" s="5">
        <v>24999</v>
      </c>
      <c r="F1041" s="3">
        <v>0.2</v>
      </c>
      <c r="G1041" s="17">
        <v>3.9</v>
      </c>
      <c r="H1041">
        <v>25824</v>
      </c>
    </row>
    <row r="1042" spans="1:8" x14ac:dyDescent="0.3">
      <c r="A1042" t="s">
        <v>3648</v>
      </c>
      <c r="B1042" t="s">
        <v>13211</v>
      </c>
      <c r="C1042" t="s">
        <v>12825</v>
      </c>
      <c r="D1042" s="5">
        <v>20999</v>
      </c>
      <c r="E1042" s="5">
        <v>26999</v>
      </c>
      <c r="F1042" s="3">
        <v>0.22</v>
      </c>
      <c r="G1042" s="17">
        <v>3.9</v>
      </c>
      <c r="H1042">
        <v>25824</v>
      </c>
    </row>
    <row r="1043" spans="1:8" x14ac:dyDescent="0.3">
      <c r="A1043" t="s">
        <v>3701</v>
      </c>
      <c r="B1043" t="s">
        <v>13184</v>
      </c>
      <c r="C1043" t="s">
        <v>12825</v>
      </c>
      <c r="D1043" s="5">
        <v>22999</v>
      </c>
      <c r="E1043" s="5">
        <v>28999</v>
      </c>
      <c r="F1043" s="3">
        <v>0.21</v>
      </c>
      <c r="G1043" s="17">
        <v>3.9</v>
      </c>
      <c r="H1043">
        <v>25824</v>
      </c>
    </row>
    <row r="1044" spans="1:8" x14ac:dyDescent="0.3">
      <c r="A1044" t="s">
        <v>3831</v>
      </c>
      <c r="B1044" t="s">
        <v>13152</v>
      </c>
      <c r="C1044" t="s">
        <v>12825</v>
      </c>
      <c r="D1044" s="5">
        <v>1499</v>
      </c>
      <c r="E1044" s="5">
        <v>6990</v>
      </c>
      <c r="F1044" s="3">
        <v>0.79</v>
      </c>
      <c r="G1044" s="17">
        <v>3.9</v>
      </c>
      <c r="H1044">
        <v>21796</v>
      </c>
    </row>
    <row r="1045" spans="1:8" x14ac:dyDescent="0.3">
      <c r="A1045" t="s">
        <v>4047</v>
      </c>
      <c r="B1045" t="s">
        <v>13252</v>
      </c>
      <c r="C1045" t="s">
        <v>12825</v>
      </c>
      <c r="D1045" s="5">
        <v>13999</v>
      </c>
      <c r="E1045" s="5">
        <v>15999</v>
      </c>
      <c r="F1045" s="3">
        <v>0.13</v>
      </c>
      <c r="G1045" s="17">
        <v>3.9</v>
      </c>
      <c r="H1045">
        <v>2180</v>
      </c>
    </row>
    <row r="1046" spans="1:8" x14ac:dyDescent="0.3">
      <c r="A1046" t="s">
        <v>4057</v>
      </c>
      <c r="B1046" t="s">
        <v>13253</v>
      </c>
      <c r="C1046" t="s">
        <v>12825</v>
      </c>
      <c r="D1046" s="5">
        <v>1999</v>
      </c>
      <c r="E1046" s="5">
        <v>4999</v>
      </c>
      <c r="F1046" s="3">
        <v>0.6</v>
      </c>
      <c r="G1046" s="17">
        <v>3.9</v>
      </c>
      <c r="H1046">
        <v>7571</v>
      </c>
    </row>
    <row r="1047" spans="1:8" x14ac:dyDescent="0.3">
      <c r="A1047" t="s">
        <v>4102</v>
      </c>
      <c r="B1047" t="s">
        <v>13152</v>
      </c>
      <c r="C1047" t="s">
        <v>12825</v>
      </c>
      <c r="D1047" s="5">
        <v>1499</v>
      </c>
      <c r="E1047" s="5">
        <v>6990</v>
      </c>
      <c r="F1047" s="3">
        <v>0.79</v>
      </c>
      <c r="G1047" s="17">
        <v>3.9</v>
      </c>
      <c r="H1047">
        <v>21796</v>
      </c>
    </row>
    <row r="1048" spans="1:8" x14ac:dyDescent="0.3">
      <c r="A1048" t="s">
        <v>4230</v>
      </c>
      <c r="B1048" t="s">
        <v>13269</v>
      </c>
      <c r="C1048" t="s">
        <v>12825</v>
      </c>
      <c r="D1048" s="5">
        <v>249</v>
      </c>
      <c r="E1048" s="5">
        <v>599</v>
      </c>
      <c r="F1048" s="3">
        <v>0.57999999999999996</v>
      </c>
      <c r="G1048" s="17">
        <v>3.9</v>
      </c>
      <c r="H1048">
        <v>2147</v>
      </c>
    </row>
    <row r="1049" spans="1:8" x14ac:dyDescent="0.3">
      <c r="A1049" t="s">
        <v>4255</v>
      </c>
      <c r="B1049" t="s">
        <v>13271</v>
      </c>
      <c r="C1049" t="s">
        <v>12825</v>
      </c>
      <c r="D1049" s="5">
        <v>13999</v>
      </c>
      <c r="E1049" s="5">
        <v>15999</v>
      </c>
      <c r="F1049" s="3">
        <v>0.13</v>
      </c>
      <c r="G1049" s="17">
        <v>3.9</v>
      </c>
      <c r="H1049">
        <v>2180</v>
      </c>
    </row>
    <row r="1050" spans="1:8" x14ac:dyDescent="0.3">
      <c r="A1050" t="s">
        <v>4360</v>
      </c>
      <c r="B1050" t="s">
        <v>4361</v>
      </c>
      <c r="C1050" t="s">
        <v>12825</v>
      </c>
      <c r="D1050" s="5">
        <v>2599</v>
      </c>
      <c r="E1050" s="5">
        <v>2999</v>
      </c>
      <c r="F1050" s="3">
        <v>0.13</v>
      </c>
      <c r="G1050" s="17">
        <v>3.9</v>
      </c>
      <c r="H1050">
        <v>14266</v>
      </c>
    </row>
    <row r="1051" spans="1:8" x14ac:dyDescent="0.3">
      <c r="A1051" t="s">
        <v>4436</v>
      </c>
      <c r="B1051" t="s">
        <v>13289</v>
      </c>
      <c r="C1051" t="s">
        <v>12825</v>
      </c>
      <c r="D1051" s="5">
        <v>23999</v>
      </c>
      <c r="E1051" s="5">
        <v>32999</v>
      </c>
      <c r="F1051" s="3">
        <v>0.27</v>
      </c>
      <c r="G1051" s="17">
        <v>3.9</v>
      </c>
      <c r="H1051">
        <v>8866</v>
      </c>
    </row>
    <row r="1052" spans="1:8" x14ac:dyDescent="0.3">
      <c r="A1052" t="s">
        <v>4526</v>
      </c>
      <c r="B1052" t="s">
        <v>13298</v>
      </c>
      <c r="C1052" t="s">
        <v>12825</v>
      </c>
      <c r="D1052" s="5">
        <v>120</v>
      </c>
      <c r="E1052" s="5">
        <v>999</v>
      </c>
      <c r="F1052" s="3">
        <v>0.88</v>
      </c>
      <c r="G1052" s="17">
        <v>3.9</v>
      </c>
      <c r="H1052">
        <v>6491</v>
      </c>
    </row>
    <row r="1053" spans="1:8" x14ac:dyDescent="0.3">
      <c r="A1053" t="s">
        <v>4620</v>
      </c>
      <c r="B1053" t="s">
        <v>13306</v>
      </c>
      <c r="C1053" t="s">
        <v>12825</v>
      </c>
      <c r="D1053" s="5">
        <v>239</v>
      </c>
      <c r="E1053" s="5">
        <v>599</v>
      </c>
      <c r="F1053" s="3">
        <v>0.6</v>
      </c>
      <c r="G1053" s="17">
        <v>3.9</v>
      </c>
      <c r="H1053">
        <v>2147</v>
      </c>
    </row>
    <row r="1054" spans="1:8" x14ac:dyDescent="0.3">
      <c r="A1054" t="s">
        <v>4659</v>
      </c>
      <c r="B1054" t="s">
        <v>13311</v>
      </c>
      <c r="C1054" t="s">
        <v>12825</v>
      </c>
      <c r="D1054" s="5">
        <v>8499</v>
      </c>
      <c r="E1054" s="5">
        <v>11999</v>
      </c>
      <c r="F1054" s="3">
        <v>0.28999999999999998</v>
      </c>
      <c r="G1054" s="17">
        <v>3.9</v>
      </c>
      <c r="H1054">
        <v>276</v>
      </c>
    </row>
    <row r="1055" spans="1:8" x14ac:dyDescent="0.3">
      <c r="A1055" t="s">
        <v>4767</v>
      </c>
      <c r="B1055" t="s">
        <v>13322</v>
      </c>
      <c r="C1055" t="s">
        <v>12825</v>
      </c>
      <c r="D1055" s="5">
        <v>1499</v>
      </c>
      <c r="E1055" s="5">
        <v>4490</v>
      </c>
      <c r="F1055" s="3">
        <v>0.67</v>
      </c>
      <c r="G1055" s="17">
        <v>3.9</v>
      </c>
      <c r="H1055">
        <v>136954</v>
      </c>
    </row>
    <row r="1056" spans="1:8" x14ac:dyDescent="0.3">
      <c r="A1056" t="s">
        <v>4872</v>
      </c>
      <c r="B1056" t="s">
        <v>13332</v>
      </c>
      <c r="C1056" t="s">
        <v>12825</v>
      </c>
      <c r="D1056" s="5">
        <v>499</v>
      </c>
      <c r="E1056" s="5">
        <v>999</v>
      </c>
      <c r="F1056" s="3">
        <v>0.5</v>
      </c>
      <c r="G1056" s="17">
        <v>3.9</v>
      </c>
      <c r="H1056">
        <v>92995</v>
      </c>
    </row>
    <row r="1057" spans="1:8" x14ac:dyDescent="0.3">
      <c r="A1057" t="s">
        <v>4921</v>
      </c>
      <c r="B1057" t="s">
        <v>13337</v>
      </c>
      <c r="C1057" t="s">
        <v>12825</v>
      </c>
      <c r="D1057" s="5">
        <v>329</v>
      </c>
      <c r="E1057" s="5">
        <v>999</v>
      </c>
      <c r="F1057" s="3">
        <v>0.67</v>
      </c>
      <c r="G1057" s="17">
        <v>3.9</v>
      </c>
      <c r="H1057">
        <v>77027</v>
      </c>
    </row>
    <row r="1058" spans="1:8" x14ac:dyDescent="0.3">
      <c r="A1058" t="s">
        <v>4985</v>
      </c>
      <c r="B1058" t="s">
        <v>13343</v>
      </c>
      <c r="C1058" t="s">
        <v>12828</v>
      </c>
      <c r="D1058" s="5">
        <v>130</v>
      </c>
      <c r="E1058" s="5">
        <v>165</v>
      </c>
      <c r="F1058" s="3">
        <v>0.21</v>
      </c>
      <c r="G1058" s="17">
        <v>3.9</v>
      </c>
      <c r="H1058">
        <v>14778</v>
      </c>
    </row>
    <row r="1059" spans="1:8" x14ac:dyDescent="0.3">
      <c r="A1059" t="s">
        <v>5080</v>
      </c>
      <c r="B1059" t="s">
        <v>13352</v>
      </c>
      <c r="C1059" t="s">
        <v>12825</v>
      </c>
      <c r="D1059" s="5">
        <v>1399</v>
      </c>
      <c r="E1059" s="5">
        <v>5499</v>
      </c>
      <c r="F1059" s="3">
        <v>0.75</v>
      </c>
      <c r="G1059" s="17">
        <v>3.9</v>
      </c>
      <c r="H1059">
        <v>9504</v>
      </c>
    </row>
    <row r="1060" spans="1:8" x14ac:dyDescent="0.3">
      <c r="A1060" t="s">
        <v>5142</v>
      </c>
      <c r="B1060" t="s">
        <v>13357</v>
      </c>
      <c r="C1060" t="s">
        <v>12825</v>
      </c>
      <c r="D1060" s="5">
        <v>399</v>
      </c>
      <c r="E1060" s="5">
        <v>995</v>
      </c>
      <c r="F1060" s="3">
        <v>0.6</v>
      </c>
      <c r="G1060" s="17">
        <v>3.9</v>
      </c>
      <c r="H1060">
        <v>21372</v>
      </c>
    </row>
    <row r="1061" spans="1:8" x14ac:dyDescent="0.3">
      <c r="A1061" t="s">
        <v>5403</v>
      </c>
      <c r="B1061" t="s">
        <v>13381</v>
      </c>
      <c r="C1061" t="s">
        <v>12825</v>
      </c>
      <c r="D1061" s="5">
        <v>1049</v>
      </c>
      <c r="E1061" s="5">
        <v>2299</v>
      </c>
      <c r="F1061" s="3">
        <v>0.54</v>
      </c>
      <c r="G1061" s="17">
        <v>3.9</v>
      </c>
      <c r="H1061">
        <v>1779</v>
      </c>
    </row>
    <row r="1062" spans="1:8" x14ac:dyDescent="0.3">
      <c r="A1062" t="s">
        <v>5652</v>
      </c>
      <c r="B1062" t="s">
        <v>13404</v>
      </c>
      <c r="C1062" t="s">
        <v>12825</v>
      </c>
      <c r="D1062" s="5">
        <v>1299</v>
      </c>
      <c r="E1062" s="5">
        <v>3499</v>
      </c>
      <c r="F1062" s="3">
        <v>0.63</v>
      </c>
      <c r="G1062" s="17">
        <v>3.9</v>
      </c>
      <c r="H1062">
        <v>12452</v>
      </c>
    </row>
    <row r="1063" spans="1:8" x14ac:dyDescent="0.3">
      <c r="A1063" t="s">
        <v>5714</v>
      </c>
      <c r="B1063" t="s">
        <v>13410</v>
      </c>
      <c r="C1063" t="s">
        <v>12825</v>
      </c>
      <c r="D1063" s="5">
        <v>549</v>
      </c>
      <c r="E1063" s="5">
        <v>999</v>
      </c>
      <c r="F1063" s="3">
        <v>0.45</v>
      </c>
      <c r="G1063" s="17">
        <v>3.9</v>
      </c>
      <c r="H1063">
        <v>64705</v>
      </c>
    </row>
    <row r="1064" spans="1:8" x14ac:dyDescent="0.3">
      <c r="A1064" t="s">
        <v>5724</v>
      </c>
      <c r="B1064" t="s">
        <v>13411</v>
      </c>
      <c r="C1064" t="s">
        <v>12824</v>
      </c>
      <c r="D1064" s="5">
        <v>448</v>
      </c>
      <c r="E1064" s="5">
        <v>699</v>
      </c>
      <c r="F1064" s="3">
        <v>0.36</v>
      </c>
      <c r="G1064" s="17">
        <v>3.9</v>
      </c>
      <c r="H1064">
        <v>17348</v>
      </c>
    </row>
    <row r="1065" spans="1:8" x14ac:dyDescent="0.3">
      <c r="A1065" t="s">
        <v>5776</v>
      </c>
      <c r="B1065" t="s">
        <v>13416</v>
      </c>
      <c r="C1065" t="s">
        <v>12825</v>
      </c>
      <c r="D1065" s="5">
        <v>1199</v>
      </c>
      <c r="E1065" s="5">
        <v>5999</v>
      </c>
      <c r="F1065" s="3">
        <v>0.8</v>
      </c>
      <c r="G1065" s="17">
        <v>3.9</v>
      </c>
      <c r="H1065">
        <v>47521</v>
      </c>
    </row>
    <row r="1066" spans="1:8" x14ac:dyDescent="0.3">
      <c r="A1066" t="s">
        <v>5806</v>
      </c>
      <c r="B1066" t="s">
        <v>13253</v>
      </c>
      <c r="C1066" t="s">
        <v>12825</v>
      </c>
      <c r="D1066" s="5">
        <v>2499</v>
      </c>
      <c r="E1066" s="5">
        <v>4999</v>
      </c>
      <c r="F1066" s="3">
        <v>0.5</v>
      </c>
      <c r="G1066" s="17">
        <v>3.9</v>
      </c>
      <c r="H1066">
        <v>7571</v>
      </c>
    </row>
    <row r="1067" spans="1:8" x14ac:dyDescent="0.3">
      <c r="A1067" t="s">
        <v>5831</v>
      </c>
      <c r="B1067" t="s">
        <v>13421</v>
      </c>
      <c r="C1067" t="s">
        <v>12825</v>
      </c>
      <c r="D1067" s="5">
        <v>1799</v>
      </c>
      <c r="E1067" s="5">
        <v>3999</v>
      </c>
      <c r="F1067" s="3">
        <v>0.55000000000000004</v>
      </c>
      <c r="G1067" s="17">
        <v>3.9</v>
      </c>
      <c r="H1067">
        <v>3517</v>
      </c>
    </row>
    <row r="1068" spans="1:8" x14ac:dyDescent="0.3">
      <c r="A1068" t="s">
        <v>5924</v>
      </c>
      <c r="B1068" t="s">
        <v>13430</v>
      </c>
      <c r="C1068" t="s">
        <v>12824</v>
      </c>
      <c r="D1068" s="5">
        <v>599</v>
      </c>
      <c r="E1068" s="5">
        <v>3999</v>
      </c>
      <c r="F1068" s="3">
        <v>0.85</v>
      </c>
      <c r="G1068" s="17">
        <v>3.9</v>
      </c>
      <c r="H1068">
        <v>1087</v>
      </c>
    </row>
    <row r="1069" spans="1:8" x14ac:dyDescent="0.3">
      <c r="A1069" t="s">
        <v>5990</v>
      </c>
      <c r="B1069" t="s">
        <v>13436</v>
      </c>
      <c r="C1069" t="s">
        <v>12824</v>
      </c>
      <c r="D1069" s="5">
        <v>949</v>
      </c>
      <c r="E1069" s="5">
        <v>2000</v>
      </c>
      <c r="F1069" s="3">
        <v>0.53</v>
      </c>
      <c r="G1069" s="17">
        <v>3.9</v>
      </c>
      <c r="H1069">
        <v>14969</v>
      </c>
    </row>
    <row r="1070" spans="1:8" x14ac:dyDescent="0.3">
      <c r="A1070" t="s">
        <v>6257</v>
      </c>
      <c r="B1070" t="s">
        <v>13460</v>
      </c>
      <c r="C1070" t="s">
        <v>12824</v>
      </c>
      <c r="D1070" s="5">
        <v>3299</v>
      </c>
      <c r="E1070" s="5">
        <v>4100</v>
      </c>
      <c r="F1070" s="3">
        <v>0.2</v>
      </c>
      <c r="G1070" s="17">
        <v>3.9</v>
      </c>
      <c r="H1070">
        <v>15783</v>
      </c>
    </row>
    <row r="1071" spans="1:8" x14ac:dyDescent="0.3">
      <c r="A1071" t="s">
        <v>6637</v>
      </c>
      <c r="B1071" t="s">
        <v>13495</v>
      </c>
      <c r="C1071" t="s">
        <v>12825</v>
      </c>
      <c r="D1071" s="5">
        <v>499</v>
      </c>
      <c r="E1071" s="5">
        <v>799</v>
      </c>
      <c r="F1071" s="3">
        <v>0.38</v>
      </c>
      <c r="G1071" s="17">
        <v>3.9</v>
      </c>
      <c r="H1071">
        <v>6742</v>
      </c>
    </row>
    <row r="1072" spans="1:8" x14ac:dyDescent="0.3">
      <c r="A1072" t="s">
        <v>6810</v>
      </c>
      <c r="B1072" t="s">
        <v>13512</v>
      </c>
      <c r="C1072" t="s">
        <v>12825</v>
      </c>
      <c r="D1072" s="5">
        <v>250</v>
      </c>
      <c r="E1072" s="5">
        <v>250</v>
      </c>
      <c r="F1072" s="3">
        <v>0</v>
      </c>
      <c r="G1072" s="17">
        <v>3.9</v>
      </c>
      <c r="H1072">
        <v>13971</v>
      </c>
    </row>
    <row r="1073" spans="1:8" x14ac:dyDescent="0.3">
      <c r="A1073" t="s">
        <v>6995</v>
      </c>
      <c r="B1073" t="s">
        <v>13530</v>
      </c>
      <c r="C1073" t="s">
        <v>12825</v>
      </c>
      <c r="D1073" s="5">
        <v>499</v>
      </c>
      <c r="E1073" s="5">
        <v>1299</v>
      </c>
      <c r="F1073" s="3">
        <v>0.62</v>
      </c>
      <c r="G1073" s="17">
        <v>3.9</v>
      </c>
      <c r="H1073">
        <v>1173</v>
      </c>
    </row>
    <row r="1074" spans="1:8" x14ac:dyDescent="0.3">
      <c r="A1074" t="s">
        <v>7337</v>
      </c>
      <c r="B1074" t="s">
        <v>13562</v>
      </c>
      <c r="C1074" t="s">
        <v>12824</v>
      </c>
      <c r="D1074" s="5">
        <v>349</v>
      </c>
      <c r="E1074" s="5">
        <v>999</v>
      </c>
      <c r="F1074" s="3">
        <v>0.65</v>
      </c>
      <c r="G1074" s="17">
        <v>3.9</v>
      </c>
      <c r="H1074">
        <v>817</v>
      </c>
    </row>
    <row r="1075" spans="1:8" x14ac:dyDescent="0.3">
      <c r="A1075" t="s">
        <v>7481</v>
      </c>
      <c r="B1075" t="s">
        <v>13576</v>
      </c>
      <c r="C1075" t="s">
        <v>12825</v>
      </c>
      <c r="D1075" s="5">
        <v>649</v>
      </c>
      <c r="E1075" s="5">
        <v>2499</v>
      </c>
      <c r="F1075" s="3">
        <v>0.74</v>
      </c>
      <c r="G1075" s="17">
        <v>3.9</v>
      </c>
      <c r="H1075">
        <v>13049</v>
      </c>
    </row>
    <row r="1076" spans="1:8" x14ac:dyDescent="0.3">
      <c r="A1076" t="s">
        <v>7682</v>
      </c>
      <c r="B1076" t="s">
        <v>13595</v>
      </c>
      <c r="C1076" t="s">
        <v>12824</v>
      </c>
      <c r="D1076" s="5">
        <v>1409</v>
      </c>
      <c r="E1076" s="5">
        <v>2199</v>
      </c>
      <c r="F1076" s="3">
        <v>0.36</v>
      </c>
      <c r="G1076" s="17">
        <v>3.9</v>
      </c>
      <c r="H1076">
        <v>427</v>
      </c>
    </row>
    <row r="1077" spans="1:8" x14ac:dyDescent="0.3">
      <c r="A1077" t="s">
        <v>7900</v>
      </c>
      <c r="B1077" t="s">
        <v>13617</v>
      </c>
      <c r="C1077" t="s">
        <v>12824</v>
      </c>
      <c r="D1077" s="5">
        <v>5299</v>
      </c>
      <c r="E1077" s="5">
        <v>6355</v>
      </c>
      <c r="F1077" s="3">
        <v>0.17</v>
      </c>
      <c r="G1077" s="17">
        <v>3.9</v>
      </c>
      <c r="H1077">
        <v>8280</v>
      </c>
    </row>
    <row r="1078" spans="1:8" x14ac:dyDescent="0.3">
      <c r="A1078" t="s">
        <v>8267</v>
      </c>
      <c r="B1078" t="s">
        <v>13651</v>
      </c>
      <c r="C1078" t="s">
        <v>12824</v>
      </c>
      <c r="D1078" s="5">
        <v>499</v>
      </c>
      <c r="E1078" s="5">
        <v>1399</v>
      </c>
      <c r="F1078" s="3">
        <v>0.64</v>
      </c>
      <c r="G1078" s="17">
        <v>3.9</v>
      </c>
      <c r="H1078">
        <v>1462</v>
      </c>
    </row>
    <row r="1079" spans="1:8" x14ac:dyDescent="0.3">
      <c r="A1079" t="s">
        <v>8328</v>
      </c>
      <c r="B1079" t="s">
        <v>13657</v>
      </c>
      <c r="C1079" t="s">
        <v>12828</v>
      </c>
      <c r="D1079" s="5">
        <v>649</v>
      </c>
      <c r="E1079" s="5">
        <v>1245</v>
      </c>
      <c r="F1079" s="3">
        <v>0.48</v>
      </c>
      <c r="G1079" s="17">
        <v>3.9</v>
      </c>
      <c r="H1079">
        <v>123365</v>
      </c>
    </row>
    <row r="1080" spans="1:8" x14ac:dyDescent="0.3">
      <c r="A1080" t="s">
        <v>8383</v>
      </c>
      <c r="B1080" t="s">
        <v>13662</v>
      </c>
      <c r="C1080" t="s">
        <v>12828</v>
      </c>
      <c r="D1080" s="5">
        <v>293</v>
      </c>
      <c r="E1080" s="5">
        <v>499</v>
      </c>
      <c r="F1080" s="3">
        <v>0.41</v>
      </c>
      <c r="G1080" s="17">
        <v>3.9</v>
      </c>
      <c r="H1080">
        <v>44994</v>
      </c>
    </row>
    <row r="1081" spans="1:8" x14ac:dyDescent="0.3">
      <c r="A1081" t="s">
        <v>8404</v>
      </c>
      <c r="B1081" t="s">
        <v>13664</v>
      </c>
      <c r="C1081" t="s">
        <v>12828</v>
      </c>
      <c r="D1081" s="5">
        <v>749</v>
      </c>
      <c r="E1081" s="5">
        <v>1245</v>
      </c>
      <c r="F1081" s="3">
        <v>0.4</v>
      </c>
      <c r="G1081" s="17">
        <v>3.9</v>
      </c>
      <c r="H1081">
        <v>31783</v>
      </c>
    </row>
    <row r="1082" spans="1:8" x14ac:dyDescent="0.3">
      <c r="A1082" t="s">
        <v>8414</v>
      </c>
      <c r="B1082" t="s">
        <v>13665</v>
      </c>
      <c r="C1082" t="s">
        <v>12828</v>
      </c>
      <c r="D1082" s="5">
        <v>1399</v>
      </c>
      <c r="E1082" s="5">
        <v>1549</v>
      </c>
      <c r="F1082" s="3">
        <v>0.1</v>
      </c>
      <c r="G1082" s="17">
        <v>3.9</v>
      </c>
      <c r="H1082">
        <v>2602</v>
      </c>
    </row>
    <row r="1083" spans="1:8" x14ac:dyDescent="0.3">
      <c r="A1083" t="s">
        <v>8424</v>
      </c>
      <c r="B1083" t="s">
        <v>13666</v>
      </c>
      <c r="C1083" t="s">
        <v>12828</v>
      </c>
      <c r="D1083" s="5">
        <v>749</v>
      </c>
      <c r="E1083" s="5">
        <v>1445</v>
      </c>
      <c r="F1083" s="3">
        <v>0.48</v>
      </c>
      <c r="G1083" s="17">
        <v>3.9</v>
      </c>
      <c r="H1083">
        <v>63350</v>
      </c>
    </row>
    <row r="1084" spans="1:8" x14ac:dyDescent="0.3">
      <c r="A1084" t="s">
        <v>8808</v>
      </c>
      <c r="B1084" t="s">
        <v>13703</v>
      </c>
      <c r="C1084" t="s">
        <v>12828</v>
      </c>
      <c r="D1084" s="5">
        <v>3499</v>
      </c>
      <c r="E1084" s="5">
        <v>5795</v>
      </c>
      <c r="F1084" s="3">
        <v>0.4</v>
      </c>
      <c r="G1084" s="17">
        <v>3.9</v>
      </c>
      <c r="H1084">
        <v>25340</v>
      </c>
    </row>
    <row r="1085" spans="1:8" x14ac:dyDescent="0.3">
      <c r="A1085" t="s">
        <v>8950</v>
      </c>
      <c r="B1085" t="s">
        <v>13717</v>
      </c>
      <c r="C1085" t="s">
        <v>12828</v>
      </c>
      <c r="D1085" s="5">
        <v>599</v>
      </c>
      <c r="E1085" s="5">
        <v>990</v>
      </c>
      <c r="F1085" s="3">
        <v>0.39</v>
      </c>
      <c r="G1085" s="17">
        <v>3.9</v>
      </c>
      <c r="H1085">
        <v>16166</v>
      </c>
    </row>
    <row r="1086" spans="1:8" x14ac:dyDescent="0.3">
      <c r="A1086" t="s">
        <v>9114</v>
      </c>
      <c r="B1086" t="s">
        <v>13733</v>
      </c>
      <c r="C1086" t="s">
        <v>12828</v>
      </c>
      <c r="D1086" s="5">
        <v>2799</v>
      </c>
      <c r="E1086" s="5">
        <v>3799</v>
      </c>
      <c r="F1086" s="3">
        <v>0.26</v>
      </c>
      <c r="G1086" s="17">
        <v>3.9</v>
      </c>
      <c r="H1086">
        <v>32931</v>
      </c>
    </row>
    <row r="1087" spans="1:8" x14ac:dyDescent="0.3">
      <c r="A1087" t="s">
        <v>9125</v>
      </c>
      <c r="B1087" t="s">
        <v>13734</v>
      </c>
      <c r="C1087" t="s">
        <v>12828</v>
      </c>
      <c r="D1087" s="5">
        <v>899</v>
      </c>
      <c r="E1087" s="5">
        <v>1249</v>
      </c>
      <c r="F1087" s="3">
        <v>0.28000000000000003</v>
      </c>
      <c r="G1087" s="17">
        <v>3.9</v>
      </c>
      <c r="H1087">
        <v>17424</v>
      </c>
    </row>
    <row r="1088" spans="1:8" x14ac:dyDescent="0.3">
      <c r="A1088" t="s">
        <v>9340</v>
      </c>
      <c r="B1088" t="s">
        <v>13754</v>
      </c>
      <c r="C1088" t="s">
        <v>12828</v>
      </c>
      <c r="D1088" s="5">
        <v>1499</v>
      </c>
      <c r="E1088" s="5">
        <v>1775</v>
      </c>
      <c r="F1088" s="3">
        <v>0.16</v>
      </c>
      <c r="G1088" s="17">
        <v>3.9</v>
      </c>
      <c r="H1088">
        <v>14667</v>
      </c>
    </row>
    <row r="1089" spans="1:8" x14ac:dyDescent="0.3">
      <c r="A1089" t="s">
        <v>9444</v>
      </c>
      <c r="B1089" t="s">
        <v>13763</v>
      </c>
      <c r="C1089" t="s">
        <v>12828</v>
      </c>
      <c r="D1089" s="5">
        <v>3249</v>
      </c>
      <c r="E1089" s="5">
        <v>6295</v>
      </c>
      <c r="F1089" s="3">
        <v>0.48</v>
      </c>
      <c r="G1089" s="17">
        <v>3.9</v>
      </c>
      <c r="H1089">
        <v>43070</v>
      </c>
    </row>
    <row r="1090" spans="1:8" x14ac:dyDescent="0.3">
      <c r="A1090" t="s">
        <v>9635</v>
      </c>
      <c r="B1090" t="s">
        <v>13780</v>
      </c>
      <c r="C1090" t="s">
        <v>12828</v>
      </c>
      <c r="D1090" s="5">
        <v>308</v>
      </c>
      <c r="E1090" s="5">
        <v>499</v>
      </c>
      <c r="F1090" s="3">
        <v>0.38</v>
      </c>
      <c r="G1090" s="17">
        <v>3.9</v>
      </c>
      <c r="H1090">
        <v>4584</v>
      </c>
    </row>
    <row r="1091" spans="1:8" x14ac:dyDescent="0.3">
      <c r="A1091" t="s">
        <v>9695</v>
      </c>
      <c r="B1091" t="s">
        <v>13657</v>
      </c>
      <c r="C1091" t="s">
        <v>12828</v>
      </c>
      <c r="D1091" s="5">
        <v>699</v>
      </c>
      <c r="E1091" s="5">
        <v>1345</v>
      </c>
      <c r="F1091" s="3">
        <v>0.48</v>
      </c>
      <c r="G1091" s="17">
        <v>3.9</v>
      </c>
      <c r="H1091">
        <v>8446</v>
      </c>
    </row>
    <row r="1092" spans="1:8" x14ac:dyDescent="0.3">
      <c r="A1092" t="s">
        <v>9836</v>
      </c>
      <c r="B1092" t="s">
        <v>13798</v>
      </c>
      <c r="C1092" t="s">
        <v>12828</v>
      </c>
      <c r="D1092" s="5">
        <v>1199</v>
      </c>
      <c r="E1092" s="5">
        <v>1950</v>
      </c>
      <c r="F1092" s="3">
        <v>0.39</v>
      </c>
      <c r="G1092" s="17">
        <v>3.9</v>
      </c>
      <c r="H1092">
        <v>2832</v>
      </c>
    </row>
    <row r="1093" spans="1:8" x14ac:dyDescent="0.3">
      <c r="A1093" t="s">
        <v>9949</v>
      </c>
      <c r="B1093" t="s">
        <v>13809</v>
      </c>
      <c r="C1093" t="s">
        <v>12828</v>
      </c>
      <c r="D1093" s="5">
        <v>599</v>
      </c>
      <c r="E1093" s="5">
        <v>2799</v>
      </c>
      <c r="F1093" s="3">
        <v>0.79</v>
      </c>
      <c r="G1093" s="17">
        <v>3.9</v>
      </c>
      <c r="H1093">
        <v>578</v>
      </c>
    </row>
    <row r="1094" spans="1:8" x14ac:dyDescent="0.3">
      <c r="A1094" t="s">
        <v>10039</v>
      </c>
      <c r="B1094" t="s">
        <v>13818</v>
      </c>
      <c r="C1094" t="s">
        <v>12828</v>
      </c>
      <c r="D1094" s="5">
        <v>260</v>
      </c>
      <c r="E1094" s="5">
        <v>350</v>
      </c>
      <c r="F1094" s="3">
        <v>0.26</v>
      </c>
      <c r="G1094" s="17">
        <v>3.9</v>
      </c>
      <c r="H1094">
        <v>13127</v>
      </c>
    </row>
    <row r="1095" spans="1:8" x14ac:dyDescent="0.3">
      <c r="A1095" t="s">
        <v>10131</v>
      </c>
      <c r="B1095" t="s">
        <v>13827</v>
      </c>
      <c r="C1095" t="s">
        <v>12828</v>
      </c>
      <c r="D1095" s="5">
        <v>1449</v>
      </c>
      <c r="E1095" s="5">
        <v>2349</v>
      </c>
      <c r="F1095" s="3">
        <v>0.38</v>
      </c>
      <c r="G1095" s="17">
        <v>3.9</v>
      </c>
      <c r="H1095">
        <v>9019</v>
      </c>
    </row>
    <row r="1096" spans="1:8" x14ac:dyDescent="0.3">
      <c r="A1096" t="s">
        <v>10202</v>
      </c>
      <c r="B1096" t="s">
        <v>13834</v>
      </c>
      <c r="C1096" t="s">
        <v>12828</v>
      </c>
      <c r="D1096" s="5">
        <v>3657.66</v>
      </c>
      <c r="E1096" s="5">
        <v>5156</v>
      </c>
      <c r="F1096" s="3">
        <v>0.28999999999999998</v>
      </c>
      <c r="G1096" s="17">
        <v>3.9</v>
      </c>
      <c r="H1096">
        <v>12837</v>
      </c>
    </row>
    <row r="1097" spans="1:8" x14ac:dyDescent="0.3">
      <c r="A1097" t="s">
        <v>10254</v>
      </c>
      <c r="B1097" t="s">
        <v>13839</v>
      </c>
      <c r="C1097" t="s">
        <v>12828</v>
      </c>
      <c r="D1097" s="5">
        <v>8199</v>
      </c>
      <c r="E1097" s="5">
        <v>16000</v>
      </c>
      <c r="F1097" s="3">
        <v>0.49</v>
      </c>
      <c r="G1097" s="17">
        <v>3.9</v>
      </c>
      <c r="H1097">
        <v>18497</v>
      </c>
    </row>
    <row r="1098" spans="1:8" x14ac:dyDescent="0.3">
      <c r="A1098" t="s">
        <v>10406</v>
      </c>
      <c r="B1098" t="s">
        <v>13854</v>
      </c>
      <c r="C1098" t="s">
        <v>12828</v>
      </c>
      <c r="D1098" s="5">
        <v>1547</v>
      </c>
      <c r="E1098" s="5">
        <v>2890</v>
      </c>
      <c r="F1098" s="3">
        <v>0.46</v>
      </c>
      <c r="G1098" s="17">
        <v>3.9</v>
      </c>
      <c r="H1098">
        <v>463</v>
      </c>
    </row>
    <row r="1099" spans="1:8" x14ac:dyDescent="0.3">
      <c r="A1099" t="s">
        <v>10746</v>
      </c>
      <c r="B1099" t="s">
        <v>13886</v>
      </c>
      <c r="C1099" t="s">
        <v>12828</v>
      </c>
      <c r="D1099" s="5">
        <v>3599</v>
      </c>
      <c r="E1099" s="5">
        <v>7290</v>
      </c>
      <c r="F1099" s="3">
        <v>0.51</v>
      </c>
      <c r="G1099" s="17">
        <v>3.9</v>
      </c>
      <c r="H1099">
        <v>942</v>
      </c>
    </row>
    <row r="1100" spans="1:8" x14ac:dyDescent="0.3">
      <c r="A1100" t="s">
        <v>10756</v>
      </c>
      <c r="B1100" t="s">
        <v>13887</v>
      </c>
      <c r="C1100" t="s">
        <v>12828</v>
      </c>
      <c r="D1100" s="5">
        <v>4799</v>
      </c>
      <c r="E1100" s="5">
        <v>5795</v>
      </c>
      <c r="F1100" s="3">
        <v>0.17</v>
      </c>
      <c r="G1100" s="17">
        <v>3.9</v>
      </c>
      <c r="H1100">
        <v>3815</v>
      </c>
    </row>
    <row r="1101" spans="1:8" x14ac:dyDescent="0.3">
      <c r="A1101" t="s">
        <v>10848</v>
      </c>
      <c r="B1101" t="s">
        <v>13896</v>
      </c>
      <c r="C1101" t="s">
        <v>12828</v>
      </c>
      <c r="D1101" s="5">
        <v>351</v>
      </c>
      <c r="E1101" s="5">
        <v>899</v>
      </c>
      <c r="F1101" s="3">
        <v>0.61</v>
      </c>
      <c r="G1101" s="17">
        <v>3.9</v>
      </c>
      <c r="H1101">
        <v>296</v>
      </c>
    </row>
    <row r="1102" spans="1:8" x14ac:dyDescent="0.3">
      <c r="A1102" t="s">
        <v>10879</v>
      </c>
      <c r="B1102" t="s">
        <v>13898</v>
      </c>
      <c r="C1102" t="s">
        <v>12828</v>
      </c>
      <c r="D1102" s="5">
        <v>5499</v>
      </c>
      <c r="E1102" s="5">
        <v>11500</v>
      </c>
      <c r="F1102" s="3">
        <v>0.52</v>
      </c>
      <c r="G1102" s="17">
        <v>3.9</v>
      </c>
      <c r="H1102">
        <v>959</v>
      </c>
    </row>
    <row r="1103" spans="1:8" x14ac:dyDescent="0.3">
      <c r="A1103" t="s">
        <v>10889</v>
      </c>
      <c r="B1103" t="s">
        <v>13899</v>
      </c>
      <c r="C1103" t="s">
        <v>12828</v>
      </c>
      <c r="D1103" s="5">
        <v>299</v>
      </c>
      <c r="E1103" s="5">
        <v>499</v>
      </c>
      <c r="F1103" s="3">
        <v>0.4</v>
      </c>
      <c r="G1103" s="17">
        <v>3.9</v>
      </c>
      <c r="H1103">
        <v>1015</v>
      </c>
    </row>
    <row r="1104" spans="1:8" x14ac:dyDescent="0.3">
      <c r="A1104" t="s">
        <v>10971</v>
      </c>
      <c r="B1104" t="s">
        <v>13907</v>
      </c>
      <c r="C1104" t="s">
        <v>12828</v>
      </c>
      <c r="D1104" s="5">
        <v>1069</v>
      </c>
      <c r="E1104" s="5">
        <v>1699</v>
      </c>
      <c r="F1104" s="3">
        <v>0.37</v>
      </c>
      <c r="G1104" s="17">
        <v>3.9</v>
      </c>
      <c r="H1104">
        <v>313</v>
      </c>
    </row>
    <row r="1105" spans="1:8" x14ac:dyDescent="0.3">
      <c r="A1105" t="s">
        <v>11011</v>
      </c>
      <c r="B1105" t="s">
        <v>13911</v>
      </c>
      <c r="C1105" t="s">
        <v>12828</v>
      </c>
      <c r="D1105" s="5">
        <v>3859</v>
      </c>
      <c r="E1105" s="5">
        <v>10295</v>
      </c>
      <c r="F1105" s="3">
        <v>0.63</v>
      </c>
      <c r="G1105" s="17">
        <v>3.9</v>
      </c>
      <c r="H1105">
        <v>8095</v>
      </c>
    </row>
    <row r="1106" spans="1:8" x14ac:dyDescent="0.3">
      <c r="A1106" t="s">
        <v>11111</v>
      </c>
      <c r="B1106" t="s">
        <v>13921</v>
      </c>
      <c r="C1106" t="s">
        <v>12828</v>
      </c>
      <c r="D1106" s="5">
        <v>1099</v>
      </c>
      <c r="E1106" s="5">
        <v>1990</v>
      </c>
      <c r="F1106" s="3">
        <v>0.45</v>
      </c>
      <c r="G1106" s="17">
        <v>3.9</v>
      </c>
      <c r="H1106">
        <v>5911</v>
      </c>
    </row>
    <row r="1107" spans="1:8" x14ac:dyDescent="0.3">
      <c r="A1107" t="s">
        <v>11292</v>
      </c>
      <c r="B1107" t="s">
        <v>13937</v>
      </c>
      <c r="C1107" t="s">
        <v>12828</v>
      </c>
      <c r="D1107" s="5">
        <v>2286</v>
      </c>
      <c r="E1107" s="5">
        <v>4495</v>
      </c>
      <c r="F1107" s="3">
        <v>0.49</v>
      </c>
      <c r="G1107" s="17">
        <v>3.9</v>
      </c>
      <c r="H1107">
        <v>326</v>
      </c>
    </row>
    <row r="1108" spans="1:8" x14ac:dyDescent="0.3">
      <c r="A1108" t="s">
        <v>11472</v>
      </c>
      <c r="B1108" t="s">
        <v>13955</v>
      </c>
      <c r="C1108" t="s">
        <v>12828</v>
      </c>
      <c r="D1108" s="5">
        <v>1649</v>
      </c>
      <c r="E1108" s="5">
        <v>2800</v>
      </c>
      <c r="F1108" s="3">
        <v>0.41</v>
      </c>
      <c r="G1108" s="17">
        <v>3.9</v>
      </c>
      <c r="H1108">
        <v>2162</v>
      </c>
    </row>
    <row r="1109" spans="1:8" x14ac:dyDescent="0.3">
      <c r="A1109" t="s">
        <v>11564</v>
      </c>
      <c r="B1109" t="s">
        <v>13964</v>
      </c>
      <c r="C1109" t="s">
        <v>12828</v>
      </c>
      <c r="D1109" s="5">
        <v>979</v>
      </c>
      <c r="E1109" s="5">
        <v>1999</v>
      </c>
      <c r="F1109" s="3">
        <v>0.51</v>
      </c>
      <c r="G1109" s="17">
        <v>3.9</v>
      </c>
      <c r="H1109">
        <v>157</v>
      </c>
    </row>
    <row r="1110" spans="1:8" x14ac:dyDescent="0.3">
      <c r="A1110" t="s">
        <v>11574</v>
      </c>
      <c r="B1110" t="s">
        <v>13965</v>
      </c>
      <c r="C1110" t="s">
        <v>12828</v>
      </c>
      <c r="D1110" s="5">
        <v>5365</v>
      </c>
      <c r="E1110" s="5">
        <v>7445</v>
      </c>
      <c r="F1110" s="3">
        <v>0.28000000000000003</v>
      </c>
      <c r="G1110" s="17">
        <v>3.9</v>
      </c>
      <c r="H1110">
        <v>3584</v>
      </c>
    </row>
    <row r="1111" spans="1:8" x14ac:dyDescent="0.3">
      <c r="A1111" t="s">
        <v>11664</v>
      </c>
      <c r="B1111" t="s">
        <v>13974</v>
      </c>
      <c r="C1111" t="s">
        <v>12828</v>
      </c>
      <c r="D1111" s="5">
        <v>2790</v>
      </c>
      <c r="E1111" s="5">
        <v>4890</v>
      </c>
      <c r="F1111" s="3">
        <v>0.43</v>
      </c>
      <c r="G1111" s="17">
        <v>3.9</v>
      </c>
      <c r="H1111">
        <v>588</v>
      </c>
    </row>
    <row r="1112" spans="1:8" x14ac:dyDescent="0.3">
      <c r="A1112" t="s">
        <v>11684</v>
      </c>
      <c r="B1112" t="s">
        <v>13976</v>
      </c>
      <c r="C1112" t="s">
        <v>12828</v>
      </c>
      <c r="D1112" s="5">
        <v>2237.81</v>
      </c>
      <c r="E1112" s="5">
        <v>3899</v>
      </c>
      <c r="F1112" s="3">
        <v>0.43</v>
      </c>
      <c r="G1112" s="17">
        <v>3.9</v>
      </c>
      <c r="H1112">
        <v>11004</v>
      </c>
    </row>
    <row r="1113" spans="1:8" x14ac:dyDescent="0.3">
      <c r="A1113" t="s">
        <v>11766</v>
      </c>
      <c r="B1113" t="s">
        <v>13984</v>
      </c>
      <c r="C1113" t="s">
        <v>12828</v>
      </c>
      <c r="D1113" s="5">
        <v>6850</v>
      </c>
      <c r="E1113" s="5">
        <v>11990</v>
      </c>
      <c r="F1113" s="3">
        <v>0.43</v>
      </c>
      <c r="G1113" s="17">
        <v>3.9</v>
      </c>
      <c r="H1113">
        <v>144</v>
      </c>
    </row>
    <row r="1114" spans="1:8" x14ac:dyDescent="0.3">
      <c r="A1114" t="s">
        <v>11898</v>
      </c>
      <c r="B1114" t="s">
        <v>13997</v>
      </c>
      <c r="C1114" t="s">
        <v>12828</v>
      </c>
      <c r="D1114" s="5">
        <v>185</v>
      </c>
      <c r="E1114" s="5">
        <v>599</v>
      </c>
      <c r="F1114" s="3">
        <v>0.69</v>
      </c>
      <c r="G1114" s="17">
        <v>3.9</v>
      </c>
      <c r="H1114">
        <v>1306</v>
      </c>
    </row>
    <row r="1115" spans="1:8" x14ac:dyDescent="0.3">
      <c r="A1115" t="s">
        <v>11929</v>
      </c>
      <c r="B1115" t="s">
        <v>14000</v>
      </c>
      <c r="C1115" t="s">
        <v>12828</v>
      </c>
      <c r="D1115" s="5">
        <v>215</v>
      </c>
      <c r="E1115" s="5">
        <v>1499</v>
      </c>
      <c r="F1115" s="3">
        <v>0.86</v>
      </c>
      <c r="G1115" s="17">
        <v>3.9</v>
      </c>
      <c r="H1115">
        <v>1004</v>
      </c>
    </row>
    <row r="1116" spans="1:8" x14ac:dyDescent="0.3">
      <c r="A1116" t="s">
        <v>11969</v>
      </c>
      <c r="B1116" t="s">
        <v>14004</v>
      </c>
      <c r="C1116" t="s">
        <v>12828</v>
      </c>
      <c r="D1116" s="5">
        <v>1799</v>
      </c>
      <c r="E1116" s="5">
        <v>1950</v>
      </c>
      <c r="F1116" s="3">
        <v>0.08</v>
      </c>
      <c r="G1116" s="17">
        <v>3.9</v>
      </c>
      <c r="H1116">
        <v>1888</v>
      </c>
    </row>
    <row r="1117" spans="1:8" x14ac:dyDescent="0.3">
      <c r="A1117" t="s">
        <v>11999</v>
      </c>
      <c r="B1117" t="s">
        <v>14007</v>
      </c>
      <c r="C1117" t="s">
        <v>12828</v>
      </c>
      <c r="D1117" s="5">
        <v>2199</v>
      </c>
      <c r="E1117" s="5">
        <v>3895</v>
      </c>
      <c r="F1117" s="3">
        <v>0.44</v>
      </c>
      <c r="G1117" s="17">
        <v>3.9</v>
      </c>
      <c r="H1117">
        <v>1085</v>
      </c>
    </row>
    <row r="1118" spans="1:8" x14ac:dyDescent="0.3">
      <c r="A1118" t="s">
        <v>12069</v>
      </c>
      <c r="B1118" t="s">
        <v>14014</v>
      </c>
      <c r="C1118" t="s">
        <v>12828</v>
      </c>
      <c r="D1118" s="5">
        <v>2669</v>
      </c>
      <c r="E1118" s="5">
        <v>3199</v>
      </c>
      <c r="F1118" s="3">
        <v>0.17</v>
      </c>
      <c r="G1118" s="17">
        <v>3.9</v>
      </c>
      <c r="H1118">
        <v>260</v>
      </c>
    </row>
    <row r="1119" spans="1:8" x14ac:dyDescent="0.3">
      <c r="A1119" t="s">
        <v>12079</v>
      </c>
      <c r="B1119" t="s">
        <v>14015</v>
      </c>
      <c r="C1119" t="s">
        <v>12828</v>
      </c>
      <c r="D1119" s="5">
        <v>929</v>
      </c>
      <c r="E1119" s="5">
        <v>1300</v>
      </c>
      <c r="F1119" s="3">
        <v>0.28999999999999998</v>
      </c>
      <c r="G1119" s="17">
        <v>3.9</v>
      </c>
      <c r="H1119">
        <v>1672</v>
      </c>
    </row>
    <row r="1120" spans="1:8" x14ac:dyDescent="0.3">
      <c r="A1120" t="s">
        <v>12129</v>
      </c>
      <c r="B1120" t="s">
        <v>14020</v>
      </c>
      <c r="C1120" t="s">
        <v>12828</v>
      </c>
      <c r="D1120" s="5">
        <v>499</v>
      </c>
      <c r="E1120" s="5">
        <v>1299</v>
      </c>
      <c r="F1120" s="3">
        <v>0.62</v>
      </c>
      <c r="G1120" s="17">
        <v>3.9</v>
      </c>
      <c r="H1120">
        <v>65</v>
      </c>
    </row>
    <row r="1121" spans="1:8" x14ac:dyDescent="0.3">
      <c r="A1121" t="s">
        <v>12180</v>
      </c>
      <c r="B1121" t="s">
        <v>14025</v>
      </c>
      <c r="C1121" t="s">
        <v>12828</v>
      </c>
      <c r="D1121" s="5">
        <v>3249</v>
      </c>
      <c r="E1121" s="5">
        <v>6299</v>
      </c>
      <c r="F1121" s="3">
        <v>0.48</v>
      </c>
      <c r="G1121" s="17">
        <v>3.9</v>
      </c>
      <c r="H1121">
        <v>2569</v>
      </c>
    </row>
    <row r="1122" spans="1:8" x14ac:dyDescent="0.3">
      <c r="A1122" t="s">
        <v>12422</v>
      </c>
      <c r="B1122" t="s">
        <v>14049</v>
      </c>
      <c r="C1122" t="s">
        <v>12828</v>
      </c>
      <c r="D1122" s="5">
        <v>369</v>
      </c>
      <c r="E1122" s="5">
        <v>599</v>
      </c>
      <c r="F1122" s="3">
        <v>0.38</v>
      </c>
      <c r="G1122" s="17">
        <v>3.9</v>
      </c>
      <c r="H1122">
        <v>82</v>
      </c>
    </row>
    <row r="1123" spans="1:8" x14ac:dyDescent="0.3">
      <c r="A1123" t="s">
        <v>12432</v>
      </c>
      <c r="B1123" t="s">
        <v>14050</v>
      </c>
      <c r="C1123" t="s">
        <v>12828</v>
      </c>
      <c r="D1123" s="5">
        <v>809</v>
      </c>
      <c r="E1123" s="5">
        <v>1950</v>
      </c>
      <c r="F1123" s="3">
        <v>0.59</v>
      </c>
      <c r="G1123" s="17">
        <v>3.9</v>
      </c>
      <c r="H1123">
        <v>710</v>
      </c>
    </row>
    <row r="1124" spans="1:8" x14ac:dyDescent="0.3">
      <c r="A1124" t="s">
        <v>12503</v>
      </c>
      <c r="B1124" t="s">
        <v>14057</v>
      </c>
      <c r="C1124" t="s">
        <v>12828</v>
      </c>
      <c r="D1124" s="5">
        <v>2599</v>
      </c>
      <c r="E1124" s="5">
        <v>4780</v>
      </c>
      <c r="F1124" s="3">
        <v>0.46</v>
      </c>
      <c r="G1124" s="17">
        <v>3.9</v>
      </c>
      <c r="H1124">
        <v>898</v>
      </c>
    </row>
    <row r="1125" spans="1:8" x14ac:dyDescent="0.3">
      <c r="A1125" t="s">
        <v>12513</v>
      </c>
      <c r="B1125" t="s">
        <v>14058</v>
      </c>
      <c r="C1125" t="s">
        <v>12828</v>
      </c>
      <c r="D1125" s="5">
        <v>1199</v>
      </c>
      <c r="E1125" s="5">
        <v>2400</v>
      </c>
      <c r="F1125" s="3">
        <v>0.5</v>
      </c>
      <c r="G1125" s="17">
        <v>3.9</v>
      </c>
      <c r="H1125">
        <v>1202</v>
      </c>
    </row>
    <row r="1126" spans="1:8" x14ac:dyDescent="0.3">
      <c r="A1126" t="s">
        <v>884</v>
      </c>
      <c r="B1126" t="s">
        <v>12928</v>
      </c>
      <c r="C1126" t="s">
        <v>12825</v>
      </c>
      <c r="D1126" s="5">
        <v>249</v>
      </c>
      <c r="E1126" s="5">
        <v>799</v>
      </c>
      <c r="F1126" s="3">
        <v>0.69</v>
      </c>
      <c r="G1126" s="17">
        <v>3.8</v>
      </c>
      <c r="H1126" s="5">
        <v>1079</v>
      </c>
    </row>
    <row r="1127" spans="1:8" x14ac:dyDescent="0.3">
      <c r="A1127" t="s">
        <v>1083</v>
      </c>
      <c r="B1127" t="s">
        <v>12949</v>
      </c>
      <c r="C1127" t="s">
        <v>12824</v>
      </c>
      <c r="D1127" s="5">
        <v>228</v>
      </c>
      <c r="E1127" s="5">
        <v>899</v>
      </c>
      <c r="F1127" s="3">
        <v>0.75</v>
      </c>
      <c r="G1127" s="17">
        <v>3.8</v>
      </c>
      <c r="H1127" s="5">
        <v>132</v>
      </c>
    </row>
    <row r="1128" spans="1:8" x14ac:dyDescent="0.3">
      <c r="A1128" t="s">
        <v>1605</v>
      </c>
      <c r="B1128" t="s">
        <v>13006</v>
      </c>
      <c r="C1128" t="s">
        <v>12825</v>
      </c>
      <c r="D1128" s="5">
        <v>205</v>
      </c>
      <c r="E1128" s="5">
        <v>499</v>
      </c>
      <c r="F1128" s="3">
        <v>0.59</v>
      </c>
      <c r="G1128" s="17">
        <v>3.8</v>
      </c>
      <c r="H1128" s="5">
        <v>313</v>
      </c>
    </row>
    <row r="1129" spans="1:8" x14ac:dyDescent="0.3">
      <c r="A1129" t="s">
        <v>1775</v>
      </c>
      <c r="B1129" t="s">
        <v>13024</v>
      </c>
      <c r="C1129" t="s">
        <v>12824</v>
      </c>
      <c r="D1129" s="5">
        <v>259</v>
      </c>
      <c r="E1129" s="5">
        <v>699</v>
      </c>
      <c r="F1129" s="3">
        <v>0.63</v>
      </c>
      <c r="G1129" s="17">
        <v>3.8</v>
      </c>
      <c r="H1129" s="5">
        <v>2399</v>
      </c>
    </row>
    <row r="1130" spans="1:8" x14ac:dyDescent="0.3">
      <c r="A1130" t="s">
        <v>1899</v>
      </c>
      <c r="B1130" t="s">
        <v>13036</v>
      </c>
      <c r="C1130" t="s">
        <v>12825</v>
      </c>
      <c r="D1130" s="5">
        <v>299</v>
      </c>
      <c r="E1130" s="5">
        <v>999</v>
      </c>
      <c r="F1130" s="3">
        <v>0.7</v>
      </c>
      <c r="G1130" s="17">
        <v>3.8</v>
      </c>
      <c r="H1130" s="5">
        <v>928</v>
      </c>
    </row>
    <row r="1131" spans="1:8" x14ac:dyDescent="0.3">
      <c r="A1131" t="s">
        <v>1909</v>
      </c>
      <c r="B1131" t="s">
        <v>13037</v>
      </c>
      <c r="C1131" t="s">
        <v>12825</v>
      </c>
      <c r="D1131" s="5">
        <v>6999</v>
      </c>
      <c r="E1131" s="5">
        <v>16990</v>
      </c>
      <c r="F1131" s="3">
        <v>0.59</v>
      </c>
      <c r="G1131" s="17">
        <v>3.8</v>
      </c>
      <c r="H1131" s="5">
        <v>110</v>
      </c>
    </row>
    <row r="1132" spans="1:8" x14ac:dyDescent="0.3">
      <c r="A1132" t="s">
        <v>1965</v>
      </c>
      <c r="B1132" t="s">
        <v>13042</v>
      </c>
      <c r="C1132" t="s">
        <v>12825</v>
      </c>
      <c r="D1132" s="5">
        <v>299</v>
      </c>
      <c r="E1132" s="5">
        <v>899</v>
      </c>
      <c r="F1132" s="3">
        <v>0.67</v>
      </c>
      <c r="G1132" s="17">
        <v>3.8</v>
      </c>
      <c r="H1132" s="5">
        <v>425</v>
      </c>
    </row>
    <row r="1133" spans="1:8" x14ac:dyDescent="0.3">
      <c r="A1133" t="s">
        <v>2179</v>
      </c>
      <c r="B1133" t="s">
        <v>13061</v>
      </c>
      <c r="C1133" t="s">
        <v>12825</v>
      </c>
      <c r="D1133" s="5">
        <v>349</v>
      </c>
      <c r="E1133" s="5">
        <v>1999</v>
      </c>
      <c r="F1133" s="3">
        <v>0.83</v>
      </c>
      <c r="G1133" s="17">
        <v>3.8</v>
      </c>
      <c r="H1133" s="5">
        <v>197</v>
      </c>
    </row>
    <row r="1134" spans="1:8" x14ac:dyDescent="0.3">
      <c r="A1134" t="s">
        <v>2378</v>
      </c>
      <c r="B1134" t="s">
        <v>13083</v>
      </c>
      <c r="C1134" t="s">
        <v>12825</v>
      </c>
      <c r="D1134" s="5">
        <v>2299</v>
      </c>
      <c r="E1134" s="5">
        <v>3999</v>
      </c>
      <c r="F1134" s="3">
        <v>0.43</v>
      </c>
      <c r="G1134" s="17">
        <v>3.8</v>
      </c>
      <c r="H1134" s="5">
        <v>282</v>
      </c>
    </row>
    <row r="1135" spans="1:8" x14ac:dyDescent="0.3">
      <c r="A1135" t="s">
        <v>2444</v>
      </c>
      <c r="B1135" t="s">
        <v>13089</v>
      </c>
      <c r="C1135" t="s">
        <v>12824</v>
      </c>
      <c r="D1135" s="5">
        <v>119</v>
      </c>
      <c r="E1135" s="5">
        <v>299</v>
      </c>
      <c r="F1135" s="3">
        <v>0.6</v>
      </c>
      <c r="G1135" s="17">
        <v>3.8</v>
      </c>
      <c r="H1135" s="5">
        <v>51</v>
      </c>
    </row>
    <row r="1136" spans="1:8" x14ac:dyDescent="0.3">
      <c r="A1136" t="s">
        <v>2538</v>
      </c>
      <c r="B1136" t="s">
        <v>13100</v>
      </c>
      <c r="C1136" t="s">
        <v>12825</v>
      </c>
      <c r="D1136" s="5">
        <v>7999</v>
      </c>
      <c r="E1136" s="5">
        <v>15999</v>
      </c>
      <c r="F1136" s="3">
        <v>0.5</v>
      </c>
      <c r="G1136" s="17">
        <v>3.8</v>
      </c>
      <c r="H1136">
        <v>3022</v>
      </c>
    </row>
    <row r="1137" spans="1:8" x14ac:dyDescent="0.3">
      <c r="A1137" t="s">
        <v>2824</v>
      </c>
      <c r="B1137" t="s">
        <v>13128</v>
      </c>
      <c r="C1137" t="s">
        <v>12825</v>
      </c>
      <c r="D1137" s="5">
        <v>199</v>
      </c>
      <c r="E1137" s="5">
        <v>499</v>
      </c>
      <c r="F1137" s="3">
        <v>0.6</v>
      </c>
      <c r="G1137" s="17">
        <v>3.8</v>
      </c>
      <c r="H1137">
        <v>538</v>
      </c>
    </row>
    <row r="1138" spans="1:8" x14ac:dyDescent="0.3">
      <c r="A1138" t="s">
        <v>2909</v>
      </c>
      <c r="B1138" t="s">
        <v>13136</v>
      </c>
      <c r="C1138" t="s">
        <v>12825</v>
      </c>
      <c r="D1138" s="5">
        <v>197</v>
      </c>
      <c r="E1138" s="5">
        <v>499</v>
      </c>
      <c r="F1138" s="3">
        <v>0.61</v>
      </c>
      <c r="G1138" s="17">
        <v>3.8</v>
      </c>
      <c r="H1138">
        <v>136</v>
      </c>
    </row>
    <row r="1139" spans="1:8" x14ac:dyDescent="0.3">
      <c r="A1139" t="s">
        <v>2980</v>
      </c>
      <c r="B1139" t="s">
        <v>13142</v>
      </c>
      <c r="C1139" t="s">
        <v>12825</v>
      </c>
      <c r="D1139" s="5">
        <v>1999</v>
      </c>
      <c r="E1139" s="5">
        <v>7990</v>
      </c>
      <c r="F1139" s="3">
        <v>0.75</v>
      </c>
      <c r="G1139" s="17">
        <v>3.8</v>
      </c>
      <c r="H1139">
        <v>17831</v>
      </c>
    </row>
    <row r="1140" spans="1:8" x14ac:dyDescent="0.3">
      <c r="A1140" t="s">
        <v>3348</v>
      </c>
      <c r="B1140" t="s">
        <v>13182</v>
      </c>
      <c r="C1140" t="s">
        <v>12825</v>
      </c>
      <c r="D1140" s="5">
        <v>539</v>
      </c>
      <c r="E1140" s="5">
        <v>1599</v>
      </c>
      <c r="F1140" s="3">
        <v>0.66</v>
      </c>
      <c r="G1140" s="17">
        <v>3.8</v>
      </c>
      <c r="H1140">
        <v>14648</v>
      </c>
    </row>
    <row r="1141" spans="1:8" x14ac:dyDescent="0.3">
      <c r="A1141" t="s">
        <v>3408</v>
      </c>
      <c r="B1141" t="s">
        <v>13142</v>
      </c>
      <c r="C1141" t="s">
        <v>12825</v>
      </c>
      <c r="D1141" s="5">
        <v>1999</v>
      </c>
      <c r="E1141" s="5">
        <v>7990</v>
      </c>
      <c r="F1141" s="3">
        <v>0.75</v>
      </c>
      <c r="G1141" s="17">
        <v>3.8</v>
      </c>
      <c r="H1141">
        <v>17831</v>
      </c>
    </row>
    <row r="1142" spans="1:8" x14ac:dyDescent="0.3">
      <c r="A1142" t="s">
        <v>3611</v>
      </c>
      <c r="B1142" t="s">
        <v>13142</v>
      </c>
      <c r="C1142" t="s">
        <v>12825</v>
      </c>
      <c r="D1142" s="5">
        <v>1999</v>
      </c>
      <c r="E1142" s="5">
        <v>7990</v>
      </c>
      <c r="F1142" s="3">
        <v>0.75</v>
      </c>
      <c r="G1142" s="17">
        <v>3.8</v>
      </c>
      <c r="H1142">
        <v>17831</v>
      </c>
    </row>
    <row r="1143" spans="1:8" x14ac:dyDescent="0.3">
      <c r="A1143" t="s">
        <v>3835</v>
      </c>
      <c r="B1143" t="s">
        <v>13142</v>
      </c>
      <c r="C1143" t="s">
        <v>12825</v>
      </c>
      <c r="D1143" s="5">
        <v>1999</v>
      </c>
      <c r="E1143" s="5">
        <v>7990</v>
      </c>
      <c r="F1143" s="3">
        <v>0.75</v>
      </c>
      <c r="G1143" s="17">
        <v>3.8</v>
      </c>
      <c r="H1143">
        <v>17833</v>
      </c>
    </row>
    <row r="1144" spans="1:8" x14ac:dyDescent="0.3">
      <c r="A1144" t="s">
        <v>3964</v>
      </c>
      <c r="B1144" t="s">
        <v>13244</v>
      </c>
      <c r="C1144" t="s">
        <v>12825</v>
      </c>
      <c r="D1144" s="5">
        <v>8999</v>
      </c>
      <c r="E1144" s="5">
        <v>13499</v>
      </c>
      <c r="F1144" s="3">
        <v>0.33</v>
      </c>
      <c r="G1144" s="17">
        <v>3.8</v>
      </c>
      <c r="H1144">
        <v>3145</v>
      </c>
    </row>
    <row r="1145" spans="1:8" x14ac:dyDescent="0.3">
      <c r="A1145" t="s">
        <v>3979</v>
      </c>
      <c r="B1145" t="s">
        <v>13245</v>
      </c>
      <c r="C1145" t="s">
        <v>12825</v>
      </c>
      <c r="D1145" s="5">
        <v>349</v>
      </c>
      <c r="E1145" s="5">
        <v>999</v>
      </c>
      <c r="F1145" s="3">
        <v>0.65</v>
      </c>
      <c r="G1145" s="17">
        <v>3.8</v>
      </c>
      <c r="H1145">
        <v>16557</v>
      </c>
    </row>
    <row r="1146" spans="1:8" x14ac:dyDescent="0.3">
      <c r="A1146" t="s">
        <v>3991</v>
      </c>
      <c r="B1146" t="s">
        <v>13245</v>
      </c>
      <c r="C1146" t="s">
        <v>12825</v>
      </c>
      <c r="D1146" s="5">
        <v>349</v>
      </c>
      <c r="E1146" s="5">
        <v>999</v>
      </c>
      <c r="F1146" s="3">
        <v>0.65</v>
      </c>
      <c r="G1146" s="17">
        <v>3.8</v>
      </c>
      <c r="H1146">
        <v>16557</v>
      </c>
    </row>
    <row r="1147" spans="1:8" x14ac:dyDescent="0.3">
      <c r="A1147" t="s">
        <v>4200</v>
      </c>
      <c r="B1147" t="s">
        <v>13267</v>
      </c>
      <c r="C1147" t="s">
        <v>12825</v>
      </c>
      <c r="D1147" s="5">
        <v>4999</v>
      </c>
      <c r="E1147" s="5">
        <v>6999</v>
      </c>
      <c r="F1147" s="3">
        <v>0.28999999999999998</v>
      </c>
      <c r="G1147" s="17">
        <v>3.8</v>
      </c>
      <c r="H1147">
        <v>758</v>
      </c>
    </row>
    <row r="1148" spans="1:8" x14ac:dyDescent="0.3">
      <c r="A1148" t="s">
        <v>4395</v>
      </c>
      <c r="B1148" t="s">
        <v>13285</v>
      </c>
      <c r="C1148" t="s">
        <v>12825</v>
      </c>
      <c r="D1148" s="5">
        <v>799</v>
      </c>
      <c r="E1148" s="5">
        <v>3990</v>
      </c>
      <c r="F1148" s="3">
        <v>0.8</v>
      </c>
      <c r="G1148" s="17">
        <v>3.8</v>
      </c>
      <c r="H1148">
        <v>119</v>
      </c>
    </row>
    <row r="1149" spans="1:8" x14ac:dyDescent="0.3">
      <c r="A1149" t="s">
        <v>4466</v>
      </c>
      <c r="B1149" t="s">
        <v>13292</v>
      </c>
      <c r="C1149" t="s">
        <v>12825</v>
      </c>
      <c r="D1149" s="5">
        <v>7998</v>
      </c>
      <c r="E1149" s="5">
        <v>11999</v>
      </c>
      <c r="F1149" s="3">
        <v>0.33</v>
      </c>
      <c r="G1149" s="17">
        <v>3.8</v>
      </c>
      <c r="H1149">
        <v>125</v>
      </c>
    </row>
    <row r="1150" spans="1:8" x14ac:dyDescent="0.3">
      <c r="A1150" t="s">
        <v>4590</v>
      </c>
      <c r="B1150" t="s">
        <v>13304</v>
      </c>
      <c r="C1150" t="s">
        <v>12825</v>
      </c>
      <c r="D1150" s="5">
        <v>1055</v>
      </c>
      <c r="E1150" s="5">
        <v>1249</v>
      </c>
      <c r="F1150" s="3">
        <v>0.16</v>
      </c>
      <c r="G1150" s="17">
        <v>3.8</v>
      </c>
      <c r="H1150">
        <v>2352</v>
      </c>
    </row>
    <row r="1151" spans="1:8" x14ac:dyDescent="0.3">
      <c r="A1151" t="s">
        <v>4799</v>
      </c>
      <c r="B1151" t="s">
        <v>13325</v>
      </c>
      <c r="C1151" t="s">
        <v>12824</v>
      </c>
      <c r="D1151" s="5">
        <v>217</v>
      </c>
      <c r="E1151" s="5">
        <v>237</v>
      </c>
      <c r="F1151" s="3">
        <v>0.08</v>
      </c>
      <c r="G1151" s="17">
        <v>3.8</v>
      </c>
      <c r="H1151">
        <v>7354</v>
      </c>
    </row>
    <row r="1152" spans="1:8" x14ac:dyDescent="0.3">
      <c r="A1152" t="s">
        <v>4810</v>
      </c>
      <c r="B1152" t="s">
        <v>13326</v>
      </c>
      <c r="C1152" t="s">
        <v>12825</v>
      </c>
      <c r="D1152" s="5">
        <v>1299</v>
      </c>
      <c r="E1152" s="5">
        <v>2990</v>
      </c>
      <c r="F1152" s="3">
        <v>0.56999999999999995</v>
      </c>
      <c r="G1152" s="17">
        <v>3.8</v>
      </c>
      <c r="H1152">
        <v>180998</v>
      </c>
    </row>
    <row r="1153" spans="1:8" x14ac:dyDescent="0.3">
      <c r="A1153" t="s">
        <v>5185</v>
      </c>
      <c r="B1153" t="s">
        <v>13360</v>
      </c>
      <c r="C1153" t="s">
        <v>12825</v>
      </c>
      <c r="D1153" s="5">
        <v>1199</v>
      </c>
      <c r="E1153" s="5">
        <v>4999</v>
      </c>
      <c r="F1153" s="3">
        <v>0.76</v>
      </c>
      <c r="G1153" s="17">
        <v>3.8</v>
      </c>
      <c r="H1153">
        <v>14961</v>
      </c>
    </row>
    <row r="1154" spans="1:8" x14ac:dyDescent="0.3">
      <c r="A1154" t="s">
        <v>5269</v>
      </c>
      <c r="B1154" t="s">
        <v>13368</v>
      </c>
      <c r="C1154" t="s">
        <v>12825</v>
      </c>
      <c r="D1154" s="5">
        <v>999</v>
      </c>
      <c r="E1154" s="5">
        <v>4499</v>
      </c>
      <c r="F1154" s="3">
        <v>0.78</v>
      </c>
      <c r="G1154" s="17">
        <v>3.8</v>
      </c>
      <c r="H1154">
        <v>3390</v>
      </c>
    </row>
    <row r="1155" spans="1:8" x14ac:dyDescent="0.3">
      <c r="A1155" t="s">
        <v>5279</v>
      </c>
      <c r="B1155" t="s">
        <v>13369</v>
      </c>
      <c r="C1155" t="s">
        <v>12825</v>
      </c>
      <c r="D1155" s="5">
        <v>899</v>
      </c>
      <c r="E1155" s="5">
        <v>4499</v>
      </c>
      <c r="F1155" s="3">
        <v>0.8</v>
      </c>
      <c r="G1155" s="17">
        <v>3.8</v>
      </c>
      <c r="H1155">
        <v>103052</v>
      </c>
    </row>
    <row r="1156" spans="1:8" x14ac:dyDescent="0.3">
      <c r="A1156" t="s">
        <v>5299</v>
      </c>
      <c r="B1156" t="s">
        <v>13371</v>
      </c>
      <c r="C1156" t="s">
        <v>12825</v>
      </c>
      <c r="D1156" s="5">
        <v>799</v>
      </c>
      <c r="E1156" s="5">
        <v>1999</v>
      </c>
      <c r="F1156" s="3">
        <v>0.6</v>
      </c>
      <c r="G1156" s="17">
        <v>3.8</v>
      </c>
      <c r="H1156">
        <v>12958</v>
      </c>
    </row>
    <row r="1157" spans="1:8" x14ac:dyDescent="0.3">
      <c r="A1157" t="s">
        <v>5383</v>
      </c>
      <c r="B1157" t="s">
        <v>13379</v>
      </c>
      <c r="C1157" t="s">
        <v>12824</v>
      </c>
      <c r="D1157" s="5">
        <v>139</v>
      </c>
      <c r="E1157" s="5">
        <v>299</v>
      </c>
      <c r="F1157" s="3">
        <v>0.54</v>
      </c>
      <c r="G1157" s="17">
        <v>3.8</v>
      </c>
      <c r="H1157">
        <v>3044</v>
      </c>
    </row>
    <row r="1158" spans="1:8" x14ac:dyDescent="0.3">
      <c r="A1158" t="s">
        <v>5465</v>
      </c>
      <c r="B1158" t="s">
        <v>13387</v>
      </c>
      <c r="C1158" t="s">
        <v>12825</v>
      </c>
      <c r="D1158" s="5">
        <v>599</v>
      </c>
      <c r="E1158" s="5">
        <v>1399</v>
      </c>
      <c r="F1158" s="3">
        <v>0.56999999999999995</v>
      </c>
      <c r="G1158" s="17">
        <v>3.8</v>
      </c>
      <c r="H1158">
        <v>60026</v>
      </c>
    </row>
    <row r="1159" spans="1:8" x14ac:dyDescent="0.3">
      <c r="A1159" t="s">
        <v>5475</v>
      </c>
      <c r="B1159" t="s">
        <v>13388</v>
      </c>
      <c r="C1159" t="s">
        <v>12824</v>
      </c>
      <c r="D1159" s="5">
        <v>299</v>
      </c>
      <c r="E1159" s="5">
        <v>599</v>
      </c>
      <c r="F1159" s="3">
        <v>0.5</v>
      </c>
      <c r="G1159" s="17">
        <v>3.8</v>
      </c>
      <c r="H1159">
        <v>3066</v>
      </c>
    </row>
    <row r="1160" spans="1:8" x14ac:dyDescent="0.3">
      <c r="A1160" t="s">
        <v>5537</v>
      </c>
      <c r="B1160" t="s">
        <v>13394</v>
      </c>
      <c r="C1160" t="s">
        <v>12825</v>
      </c>
      <c r="D1160" s="5">
        <v>1598</v>
      </c>
      <c r="E1160" s="5">
        <v>2990</v>
      </c>
      <c r="F1160" s="3">
        <v>0.47</v>
      </c>
      <c r="G1160" s="17">
        <v>3.8</v>
      </c>
      <c r="H1160">
        <v>11015</v>
      </c>
    </row>
    <row r="1161" spans="1:8" x14ac:dyDescent="0.3">
      <c r="A1161" t="s">
        <v>5693</v>
      </c>
      <c r="B1161" t="s">
        <v>13408</v>
      </c>
      <c r="C1161" t="s">
        <v>12824</v>
      </c>
      <c r="D1161" s="5">
        <v>59</v>
      </c>
      <c r="E1161" s="5">
        <v>59</v>
      </c>
      <c r="F1161" s="3">
        <v>0</v>
      </c>
      <c r="G1161" s="17">
        <v>3.8</v>
      </c>
      <c r="H1161">
        <v>5958</v>
      </c>
    </row>
    <row r="1162" spans="1:8" x14ac:dyDescent="0.3">
      <c r="A1162" t="s">
        <v>6298</v>
      </c>
      <c r="B1162" t="s">
        <v>13463</v>
      </c>
      <c r="C1162" t="s">
        <v>12824</v>
      </c>
      <c r="D1162" s="5">
        <v>235</v>
      </c>
      <c r="E1162" s="5">
        <v>1599</v>
      </c>
      <c r="F1162" s="3">
        <v>0.85</v>
      </c>
      <c r="G1162" s="17">
        <v>3.8</v>
      </c>
      <c r="H1162">
        <v>1173</v>
      </c>
    </row>
    <row r="1163" spans="1:8" x14ac:dyDescent="0.3">
      <c r="A1163" t="s">
        <v>6328</v>
      </c>
      <c r="B1163" t="s">
        <v>13466</v>
      </c>
      <c r="C1163" t="s">
        <v>12825</v>
      </c>
      <c r="D1163" s="5">
        <v>1299</v>
      </c>
      <c r="E1163" s="5">
        <v>2999</v>
      </c>
      <c r="F1163" s="3">
        <v>0.56999999999999995</v>
      </c>
      <c r="G1163" s="17">
        <v>3.8</v>
      </c>
      <c r="H1163">
        <v>14629</v>
      </c>
    </row>
    <row r="1164" spans="1:8" x14ac:dyDescent="0.3">
      <c r="A1164" t="s">
        <v>6482</v>
      </c>
      <c r="B1164" t="s">
        <v>13480</v>
      </c>
      <c r="C1164" t="s">
        <v>12826</v>
      </c>
      <c r="D1164" s="5">
        <v>478</v>
      </c>
      <c r="E1164" s="5">
        <v>699</v>
      </c>
      <c r="F1164" s="3">
        <v>0.32</v>
      </c>
      <c r="G1164" s="17">
        <v>3.8</v>
      </c>
      <c r="H1164">
        <v>20218</v>
      </c>
    </row>
    <row r="1165" spans="1:8" x14ac:dyDescent="0.3">
      <c r="A1165" t="s">
        <v>6738</v>
      </c>
      <c r="B1165" t="s">
        <v>13505</v>
      </c>
      <c r="C1165" t="s">
        <v>12824</v>
      </c>
      <c r="D1165" s="5">
        <v>2099</v>
      </c>
      <c r="E1165" s="5">
        <v>3250</v>
      </c>
      <c r="F1165" s="3">
        <v>0.35</v>
      </c>
      <c r="G1165" s="17">
        <v>3.8</v>
      </c>
      <c r="H1165">
        <v>11213</v>
      </c>
    </row>
    <row r="1166" spans="1:8" x14ac:dyDescent="0.3">
      <c r="A1166" t="s">
        <v>6891</v>
      </c>
      <c r="B1166" t="s">
        <v>13520</v>
      </c>
      <c r="C1166" t="s">
        <v>12825</v>
      </c>
      <c r="D1166" s="5">
        <v>299</v>
      </c>
      <c r="E1166" s="5">
        <v>400</v>
      </c>
      <c r="F1166" s="3">
        <v>0.25</v>
      </c>
      <c r="G1166" s="17">
        <v>3.8</v>
      </c>
      <c r="H1166">
        <v>40895</v>
      </c>
    </row>
    <row r="1167" spans="1:8" x14ac:dyDescent="0.3">
      <c r="A1167" t="s">
        <v>7105</v>
      </c>
      <c r="B1167" t="s">
        <v>13540</v>
      </c>
      <c r="C1167" t="s">
        <v>12825</v>
      </c>
      <c r="D1167" s="5">
        <v>1999</v>
      </c>
      <c r="E1167" s="5">
        <v>4700</v>
      </c>
      <c r="F1167" s="3">
        <v>0.56999999999999995</v>
      </c>
      <c r="G1167" s="17">
        <v>3.8</v>
      </c>
      <c r="H1167">
        <v>1880</v>
      </c>
    </row>
    <row r="1168" spans="1:8" x14ac:dyDescent="0.3">
      <c r="A1168" t="s">
        <v>7327</v>
      </c>
      <c r="B1168" t="s">
        <v>13561</v>
      </c>
      <c r="C1168" t="s">
        <v>12825</v>
      </c>
      <c r="D1168" s="5">
        <v>899</v>
      </c>
      <c r="E1168" s="5">
        <v>1199</v>
      </c>
      <c r="F1168" s="3">
        <v>0.25</v>
      </c>
      <c r="G1168" s="17">
        <v>3.8</v>
      </c>
      <c r="H1168">
        <v>10751</v>
      </c>
    </row>
    <row r="1169" spans="1:8" x14ac:dyDescent="0.3">
      <c r="A1169" t="s">
        <v>7511</v>
      </c>
      <c r="B1169" t="s">
        <v>13579</v>
      </c>
      <c r="C1169" t="s">
        <v>12825</v>
      </c>
      <c r="D1169" s="5">
        <v>99</v>
      </c>
      <c r="E1169" s="5">
        <v>999</v>
      </c>
      <c r="F1169" s="3">
        <v>0.9</v>
      </c>
      <c r="G1169" s="17">
        <v>3.8</v>
      </c>
      <c r="H1169">
        <v>594</v>
      </c>
    </row>
    <row r="1170" spans="1:8" x14ac:dyDescent="0.3">
      <c r="A1170" t="s">
        <v>7614</v>
      </c>
      <c r="B1170" t="s">
        <v>13588</v>
      </c>
      <c r="C1170" t="s">
        <v>12824</v>
      </c>
      <c r="D1170" s="5">
        <v>1199</v>
      </c>
      <c r="E1170" s="5">
        <v>5499</v>
      </c>
      <c r="F1170" s="3">
        <v>0.78</v>
      </c>
      <c r="G1170" s="17">
        <v>3.8</v>
      </c>
      <c r="H1170">
        <v>2043</v>
      </c>
    </row>
    <row r="1171" spans="1:8" x14ac:dyDescent="0.3">
      <c r="A1171" t="s">
        <v>7961</v>
      </c>
      <c r="B1171" t="s">
        <v>13408</v>
      </c>
      <c r="C1171" t="s">
        <v>12824</v>
      </c>
      <c r="D1171" s="5">
        <v>39</v>
      </c>
      <c r="E1171" s="5">
        <v>39</v>
      </c>
      <c r="F1171" s="3">
        <v>0</v>
      </c>
      <c r="G1171" s="17">
        <v>3.8</v>
      </c>
      <c r="H1171">
        <v>3344</v>
      </c>
    </row>
    <row r="1172" spans="1:8" x14ac:dyDescent="0.3">
      <c r="A1172" t="s">
        <v>8227</v>
      </c>
      <c r="B1172" t="s">
        <v>13647</v>
      </c>
      <c r="C1172" t="s">
        <v>12824</v>
      </c>
      <c r="D1172" s="5">
        <v>8349</v>
      </c>
      <c r="E1172" s="5">
        <v>9625</v>
      </c>
      <c r="F1172" s="3">
        <v>0.13</v>
      </c>
      <c r="G1172" s="17">
        <v>3.8</v>
      </c>
      <c r="H1172">
        <v>3652</v>
      </c>
    </row>
    <row r="1173" spans="1:8" x14ac:dyDescent="0.3">
      <c r="A1173" t="s">
        <v>8434</v>
      </c>
      <c r="B1173" t="s">
        <v>13667</v>
      </c>
      <c r="C1173" t="s">
        <v>12828</v>
      </c>
      <c r="D1173" s="5">
        <v>1699</v>
      </c>
      <c r="E1173" s="5">
        <v>3193</v>
      </c>
      <c r="F1173" s="3">
        <v>0.47</v>
      </c>
      <c r="G1173" s="17">
        <v>3.8</v>
      </c>
      <c r="H1173">
        <v>54032</v>
      </c>
    </row>
    <row r="1174" spans="1:8" x14ac:dyDescent="0.3">
      <c r="A1174" t="s">
        <v>8445</v>
      </c>
      <c r="B1174" t="s">
        <v>13668</v>
      </c>
      <c r="C1174" t="s">
        <v>12828</v>
      </c>
      <c r="D1174" s="5">
        <v>1043</v>
      </c>
      <c r="E1174" s="5">
        <v>1345</v>
      </c>
      <c r="F1174" s="3">
        <v>0.22</v>
      </c>
      <c r="G1174" s="17">
        <v>3.8</v>
      </c>
      <c r="H1174">
        <v>15592</v>
      </c>
    </row>
    <row r="1175" spans="1:8" x14ac:dyDescent="0.3">
      <c r="A1175" t="s">
        <v>8572</v>
      </c>
      <c r="B1175" t="s">
        <v>13680</v>
      </c>
      <c r="C1175" t="s">
        <v>12828</v>
      </c>
      <c r="D1175" s="5">
        <v>1299</v>
      </c>
      <c r="E1175" s="5">
        <v>3500</v>
      </c>
      <c r="F1175" s="3">
        <v>0.63</v>
      </c>
      <c r="G1175" s="17">
        <v>3.8</v>
      </c>
      <c r="H1175">
        <v>44050</v>
      </c>
    </row>
    <row r="1176" spans="1:8" x14ac:dyDescent="0.3">
      <c r="A1176" t="s">
        <v>8612</v>
      </c>
      <c r="B1176" t="s">
        <v>13684</v>
      </c>
      <c r="C1176" t="s">
        <v>12828</v>
      </c>
      <c r="D1176" s="5">
        <v>999</v>
      </c>
      <c r="E1176" s="5">
        <v>2000</v>
      </c>
      <c r="F1176" s="3">
        <v>0.5</v>
      </c>
      <c r="G1176" s="17">
        <v>3.8</v>
      </c>
      <c r="H1176">
        <v>1163</v>
      </c>
    </row>
    <row r="1177" spans="1:8" x14ac:dyDescent="0.3">
      <c r="A1177" t="s">
        <v>8747</v>
      </c>
      <c r="B1177" t="s">
        <v>13697</v>
      </c>
      <c r="C1177" t="s">
        <v>12828</v>
      </c>
      <c r="D1177" s="5">
        <v>2499</v>
      </c>
      <c r="E1177" s="5">
        <v>3945</v>
      </c>
      <c r="F1177" s="3">
        <v>0.37</v>
      </c>
      <c r="G1177" s="17">
        <v>3.8</v>
      </c>
      <c r="H1177">
        <v>2732</v>
      </c>
    </row>
    <row r="1178" spans="1:8" x14ac:dyDescent="0.3">
      <c r="A1178" t="s">
        <v>8778</v>
      </c>
      <c r="B1178" t="s">
        <v>13700</v>
      </c>
      <c r="C1178" t="s">
        <v>12828</v>
      </c>
      <c r="D1178" s="5">
        <v>1799</v>
      </c>
      <c r="E1178" s="5">
        <v>3595</v>
      </c>
      <c r="F1178" s="3">
        <v>0.5</v>
      </c>
      <c r="G1178" s="17">
        <v>3.8</v>
      </c>
      <c r="H1178">
        <v>9791</v>
      </c>
    </row>
    <row r="1179" spans="1:8" x14ac:dyDescent="0.3">
      <c r="A1179" t="s">
        <v>8829</v>
      </c>
      <c r="B1179" t="s">
        <v>13705</v>
      </c>
      <c r="C1179" t="s">
        <v>12828</v>
      </c>
      <c r="D1179" s="5">
        <v>1099</v>
      </c>
      <c r="E1179" s="5">
        <v>2400</v>
      </c>
      <c r="F1179" s="3">
        <v>0.54</v>
      </c>
      <c r="G1179" s="17">
        <v>3.8</v>
      </c>
      <c r="H1179">
        <v>4</v>
      </c>
    </row>
    <row r="1180" spans="1:8" x14ac:dyDescent="0.3">
      <c r="A1180" t="s">
        <v>9001</v>
      </c>
      <c r="B1180" t="s">
        <v>13722</v>
      </c>
      <c r="C1180" t="s">
        <v>12828</v>
      </c>
      <c r="D1180" s="5">
        <v>3249</v>
      </c>
      <c r="E1180" s="5">
        <v>6295</v>
      </c>
      <c r="F1180" s="3">
        <v>0.48</v>
      </c>
      <c r="G1180" s="17">
        <v>3.8</v>
      </c>
      <c r="H1180">
        <v>14062</v>
      </c>
    </row>
    <row r="1181" spans="1:8" x14ac:dyDescent="0.3">
      <c r="A1181" t="s">
        <v>9135</v>
      </c>
      <c r="B1181" t="s">
        <v>13735</v>
      </c>
      <c r="C1181" t="s">
        <v>12828</v>
      </c>
      <c r="D1181" s="5">
        <v>2499</v>
      </c>
      <c r="E1181" s="5">
        <v>5000</v>
      </c>
      <c r="F1181" s="3">
        <v>0.5</v>
      </c>
      <c r="G1181" s="17">
        <v>3.8</v>
      </c>
      <c r="H1181">
        <v>1889</v>
      </c>
    </row>
    <row r="1182" spans="1:8" x14ac:dyDescent="0.3">
      <c r="A1182" t="s">
        <v>9237</v>
      </c>
      <c r="B1182" t="s">
        <v>13745</v>
      </c>
      <c r="C1182" t="s">
        <v>12828</v>
      </c>
      <c r="D1182" s="5">
        <v>1345</v>
      </c>
      <c r="E1182" s="5">
        <v>1750</v>
      </c>
      <c r="F1182" s="3">
        <v>0.23</v>
      </c>
      <c r="G1182" s="17">
        <v>3.8</v>
      </c>
      <c r="H1182">
        <v>2466</v>
      </c>
    </row>
    <row r="1183" spans="1:8" x14ac:dyDescent="0.3">
      <c r="A1183" t="s">
        <v>9258</v>
      </c>
      <c r="B1183" t="s">
        <v>13747</v>
      </c>
      <c r="C1183" t="s">
        <v>12828</v>
      </c>
      <c r="D1183" s="5">
        <v>1498</v>
      </c>
      <c r="E1183" s="5">
        <v>2300</v>
      </c>
      <c r="F1183" s="3">
        <v>0.35</v>
      </c>
      <c r="G1183" s="17">
        <v>3.8</v>
      </c>
      <c r="H1183">
        <v>95</v>
      </c>
    </row>
    <row r="1184" spans="1:8" x14ac:dyDescent="0.3">
      <c r="A1184" t="s">
        <v>9268</v>
      </c>
      <c r="B1184" t="s">
        <v>13748</v>
      </c>
      <c r="C1184" t="s">
        <v>12828</v>
      </c>
      <c r="D1184" s="5">
        <v>2199</v>
      </c>
      <c r="E1184" s="5">
        <v>2990</v>
      </c>
      <c r="F1184" s="3">
        <v>0.26</v>
      </c>
      <c r="G1184" s="17">
        <v>3.8</v>
      </c>
      <c r="H1184">
        <v>1558</v>
      </c>
    </row>
    <row r="1185" spans="1:8" x14ac:dyDescent="0.3">
      <c r="A1185" t="s">
        <v>9299</v>
      </c>
      <c r="B1185" t="s">
        <v>13751</v>
      </c>
      <c r="C1185" t="s">
        <v>12828</v>
      </c>
      <c r="D1185" s="5">
        <v>1149</v>
      </c>
      <c r="E1185" s="5">
        <v>2499</v>
      </c>
      <c r="F1185" s="3">
        <v>0.54</v>
      </c>
      <c r="G1185" s="17">
        <v>3.8</v>
      </c>
      <c r="H1185">
        <v>4383</v>
      </c>
    </row>
    <row r="1186" spans="1:8" x14ac:dyDescent="0.3">
      <c r="A1186" t="s">
        <v>9391</v>
      </c>
      <c r="B1186" t="s">
        <v>13759</v>
      </c>
      <c r="C1186" t="s">
        <v>12828</v>
      </c>
      <c r="D1186" s="5">
        <v>1299</v>
      </c>
      <c r="E1186" s="5">
        <v>1999</v>
      </c>
      <c r="F1186" s="3">
        <v>0.35</v>
      </c>
      <c r="G1186" s="17">
        <v>3.8</v>
      </c>
      <c r="H1186">
        <v>311</v>
      </c>
    </row>
    <row r="1187" spans="1:8" x14ac:dyDescent="0.3">
      <c r="A1187" t="s">
        <v>9715</v>
      </c>
      <c r="B1187" t="s">
        <v>13787</v>
      </c>
      <c r="C1187" t="s">
        <v>12831</v>
      </c>
      <c r="D1187" s="5">
        <v>2339</v>
      </c>
      <c r="E1187" s="5">
        <v>4000</v>
      </c>
      <c r="F1187" s="3">
        <v>0.42</v>
      </c>
      <c r="G1187" s="17">
        <v>3.8</v>
      </c>
      <c r="H1187">
        <v>1118</v>
      </c>
    </row>
    <row r="1188" spans="1:8" x14ac:dyDescent="0.3">
      <c r="A1188" t="s">
        <v>9736</v>
      </c>
      <c r="B1188" t="s">
        <v>13789</v>
      </c>
      <c r="C1188" t="s">
        <v>12828</v>
      </c>
      <c r="D1188" s="5">
        <v>5499</v>
      </c>
      <c r="E1188" s="5">
        <v>9999</v>
      </c>
      <c r="F1188" s="3">
        <v>0.45</v>
      </c>
      <c r="G1188" s="17">
        <v>3.8</v>
      </c>
      <c r="H1188">
        <v>4353</v>
      </c>
    </row>
    <row r="1189" spans="1:8" x14ac:dyDescent="0.3">
      <c r="A1189" t="s">
        <v>9856</v>
      </c>
      <c r="B1189" t="s">
        <v>13800</v>
      </c>
      <c r="C1189" t="s">
        <v>12828</v>
      </c>
      <c r="D1189" s="5">
        <v>999</v>
      </c>
      <c r="E1189" s="5">
        <v>1950</v>
      </c>
      <c r="F1189" s="3">
        <v>0.49</v>
      </c>
      <c r="G1189" s="17">
        <v>3.8</v>
      </c>
      <c r="H1189">
        <v>305</v>
      </c>
    </row>
    <row r="1190" spans="1:8" x14ac:dyDescent="0.3">
      <c r="A1190" t="s">
        <v>9929</v>
      </c>
      <c r="B1190" t="s">
        <v>13807</v>
      </c>
      <c r="C1190" t="s">
        <v>12828</v>
      </c>
      <c r="D1190" s="5">
        <v>1199</v>
      </c>
      <c r="E1190" s="5">
        <v>1499</v>
      </c>
      <c r="F1190" s="3">
        <v>0.2</v>
      </c>
      <c r="G1190" s="17">
        <v>3.8</v>
      </c>
      <c r="H1190">
        <v>2206</v>
      </c>
    </row>
    <row r="1191" spans="1:8" x14ac:dyDescent="0.3">
      <c r="A1191" t="s">
        <v>9989</v>
      </c>
      <c r="B1191" t="s">
        <v>13813</v>
      </c>
      <c r="C1191" t="s">
        <v>12828</v>
      </c>
      <c r="D1191" s="5">
        <v>649</v>
      </c>
      <c r="E1191" s="5">
        <v>999</v>
      </c>
      <c r="F1191" s="3">
        <v>0.35</v>
      </c>
      <c r="G1191" s="17">
        <v>3.8</v>
      </c>
      <c r="H1191">
        <v>49</v>
      </c>
    </row>
    <row r="1192" spans="1:8" x14ac:dyDescent="0.3">
      <c r="A1192" t="s">
        <v>10110</v>
      </c>
      <c r="B1192" t="s">
        <v>13825</v>
      </c>
      <c r="C1192" t="s">
        <v>12828</v>
      </c>
      <c r="D1192" s="5">
        <v>4280</v>
      </c>
      <c r="E1192" s="5">
        <v>5995</v>
      </c>
      <c r="F1192" s="3">
        <v>0.28999999999999998</v>
      </c>
      <c r="G1192" s="17">
        <v>3.8</v>
      </c>
      <c r="H1192">
        <v>2112</v>
      </c>
    </row>
    <row r="1193" spans="1:8" x14ac:dyDescent="0.3">
      <c r="A1193" t="s">
        <v>10294</v>
      </c>
      <c r="B1193" t="s">
        <v>13843</v>
      </c>
      <c r="C1193" t="s">
        <v>12828</v>
      </c>
      <c r="D1193" s="5">
        <v>1049</v>
      </c>
      <c r="E1193" s="5">
        <v>1950</v>
      </c>
      <c r="F1193" s="3">
        <v>0.46</v>
      </c>
      <c r="G1193" s="17">
        <v>3.8</v>
      </c>
      <c r="H1193">
        <v>250</v>
      </c>
    </row>
    <row r="1194" spans="1:8" x14ac:dyDescent="0.3">
      <c r="A1194" t="s">
        <v>10436</v>
      </c>
      <c r="B1194" t="s">
        <v>13857</v>
      </c>
      <c r="C1194" t="s">
        <v>12828</v>
      </c>
      <c r="D1194" s="5">
        <v>1899</v>
      </c>
      <c r="E1194" s="5">
        <v>3790</v>
      </c>
      <c r="F1194" s="3">
        <v>0.5</v>
      </c>
      <c r="G1194" s="17">
        <v>3.8</v>
      </c>
      <c r="H1194">
        <v>3842</v>
      </c>
    </row>
    <row r="1195" spans="1:8" x14ac:dyDescent="0.3">
      <c r="A1195" t="s">
        <v>10555</v>
      </c>
      <c r="B1195" t="s">
        <v>13716</v>
      </c>
      <c r="C1195" t="s">
        <v>12828</v>
      </c>
      <c r="D1195" s="5">
        <v>2899</v>
      </c>
      <c r="E1195" s="5">
        <v>5500</v>
      </c>
      <c r="F1195" s="3">
        <v>0.47</v>
      </c>
      <c r="G1195" s="17">
        <v>3.8</v>
      </c>
      <c r="H1195">
        <v>8958</v>
      </c>
    </row>
    <row r="1196" spans="1:8" x14ac:dyDescent="0.3">
      <c r="A1196" t="s">
        <v>10575</v>
      </c>
      <c r="B1196" t="s">
        <v>13870</v>
      </c>
      <c r="C1196" t="s">
        <v>12828</v>
      </c>
      <c r="D1196" s="5">
        <v>3299</v>
      </c>
      <c r="E1196" s="5">
        <v>4995</v>
      </c>
      <c r="F1196" s="3">
        <v>0.34</v>
      </c>
      <c r="G1196" s="17">
        <v>3.8</v>
      </c>
      <c r="H1196">
        <v>1393</v>
      </c>
    </row>
    <row r="1197" spans="1:8" x14ac:dyDescent="0.3">
      <c r="A1197" t="s">
        <v>10767</v>
      </c>
      <c r="B1197" t="s">
        <v>13888</v>
      </c>
      <c r="C1197" t="s">
        <v>12828</v>
      </c>
      <c r="D1197" s="5">
        <v>1699</v>
      </c>
      <c r="E1197" s="5">
        <v>3398</v>
      </c>
      <c r="F1197" s="3">
        <v>0.5</v>
      </c>
      <c r="G1197" s="17">
        <v>3.8</v>
      </c>
      <c r="H1197">
        <v>7988</v>
      </c>
    </row>
    <row r="1198" spans="1:8" x14ac:dyDescent="0.3">
      <c r="A1198" t="s">
        <v>10808</v>
      </c>
      <c r="B1198" t="s">
        <v>13892</v>
      </c>
      <c r="C1198" t="s">
        <v>12828</v>
      </c>
      <c r="D1198" s="5">
        <v>600</v>
      </c>
      <c r="E1198" s="5">
        <v>640</v>
      </c>
      <c r="F1198" s="3">
        <v>0.06</v>
      </c>
      <c r="G1198" s="17">
        <v>3.8</v>
      </c>
      <c r="H1198">
        <v>2593</v>
      </c>
    </row>
    <row r="1199" spans="1:8" x14ac:dyDescent="0.3">
      <c r="A1199" t="s">
        <v>10930</v>
      </c>
      <c r="B1199" t="s">
        <v>13903</v>
      </c>
      <c r="C1199" t="s">
        <v>12828</v>
      </c>
      <c r="D1199" s="5">
        <v>1349</v>
      </c>
      <c r="E1199" s="5">
        <v>2999</v>
      </c>
      <c r="F1199" s="3">
        <v>0.55000000000000004</v>
      </c>
      <c r="G1199" s="17">
        <v>3.8</v>
      </c>
      <c r="H1199">
        <v>441</v>
      </c>
    </row>
    <row r="1200" spans="1:8" x14ac:dyDescent="0.3">
      <c r="A1200" t="s">
        <v>10981</v>
      </c>
      <c r="B1200" t="s">
        <v>13908</v>
      </c>
      <c r="C1200" t="s">
        <v>12828</v>
      </c>
      <c r="D1200" s="5">
        <v>1349</v>
      </c>
      <c r="E1200" s="5">
        <v>2495</v>
      </c>
      <c r="F1200" s="3">
        <v>0.46</v>
      </c>
      <c r="G1200" s="17">
        <v>3.8</v>
      </c>
      <c r="H1200">
        <v>166</v>
      </c>
    </row>
    <row r="1201" spans="1:8" x14ac:dyDescent="0.3">
      <c r="A1201" t="s">
        <v>11282</v>
      </c>
      <c r="B1201" t="s">
        <v>13936</v>
      </c>
      <c r="C1201" t="s">
        <v>12828</v>
      </c>
      <c r="D1201" s="5">
        <v>2399</v>
      </c>
      <c r="E1201" s="5">
        <v>4200</v>
      </c>
      <c r="F1201" s="3">
        <v>0.43</v>
      </c>
      <c r="G1201" s="17">
        <v>3.8</v>
      </c>
      <c r="H1201">
        <v>397</v>
      </c>
    </row>
    <row r="1202" spans="1:8" x14ac:dyDescent="0.3">
      <c r="A1202" t="s">
        <v>11392</v>
      </c>
      <c r="B1202" t="s">
        <v>13947</v>
      </c>
      <c r="C1202" t="s">
        <v>12828</v>
      </c>
      <c r="D1202" s="5">
        <v>1799</v>
      </c>
      <c r="E1202" s="5">
        <v>3295</v>
      </c>
      <c r="F1202" s="3">
        <v>0.45</v>
      </c>
      <c r="G1202" s="17">
        <v>3.8</v>
      </c>
      <c r="H1202">
        <v>687</v>
      </c>
    </row>
    <row r="1203" spans="1:8" x14ac:dyDescent="0.3">
      <c r="A1203" t="s">
        <v>11735</v>
      </c>
      <c r="B1203" t="s">
        <v>13981</v>
      </c>
      <c r="C1203" t="s">
        <v>12828</v>
      </c>
      <c r="D1203" s="5">
        <v>697</v>
      </c>
      <c r="E1203" s="5">
        <v>1499</v>
      </c>
      <c r="F1203" s="3">
        <v>0.54</v>
      </c>
      <c r="G1203" s="17">
        <v>3.8</v>
      </c>
      <c r="H1203">
        <v>144</v>
      </c>
    </row>
    <row r="1204" spans="1:8" x14ac:dyDescent="0.3">
      <c r="A1204" t="s">
        <v>11837</v>
      </c>
      <c r="B1204" t="s">
        <v>13991</v>
      </c>
      <c r="C1204" t="s">
        <v>12828</v>
      </c>
      <c r="D1204" s="5">
        <v>335</v>
      </c>
      <c r="E1204" s="5">
        <v>510</v>
      </c>
      <c r="F1204" s="3">
        <v>0.34</v>
      </c>
      <c r="G1204" s="17">
        <v>3.8</v>
      </c>
      <c r="H1204">
        <v>3195</v>
      </c>
    </row>
    <row r="1205" spans="1:8" x14ac:dyDescent="0.3">
      <c r="A1205" t="s">
        <v>11959</v>
      </c>
      <c r="B1205" t="s">
        <v>14003</v>
      </c>
      <c r="C1205" t="s">
        <v>12828</v>
      </c>
      <c r="D1205" s="5">
        <v>1190</v>
      </c>
      <c r="E1205" s="5">
        <v>2550</v>
      </c>
      <c r="F1205" s="3">
        <v>0.53</v>
      </c>
      <c r="G1205" s="17">
        <v>3.8</v>
      </c>
      <c r="H1205">
        <v>1181</v>
      </c>
    </row>
    <row r="1206" spans="1:8" x14ac:dyDescent="0.3">
      <c r="A1206" t="s">
        <v>11989</v>
      </c>
      <c r="B1206" t="s">
        <v>14006</v>
      </c>
      <c r="C1206" t="s">
        <v>12828</v>
      </c>
      <c r="D1206" s="5">
        <v>1799</v>
      </c>
      <c r="E1206" s="5">
        <v>3299</v>
      </c>
      <c r="F1206" s="3">
        <v>0.45</v>
      </c>
      <c r="G1206" s="17">
        <v>3.8</v>
      </c>
      <c r="H1206">
        <v>1846</v>
      </c>
    </row>
    <row r="1207" spans="1:8" x14ac:dyDescent="0.3">
      <c r="A1207" t="s">
        <v>12340</v>
      </c>
      <c r="B1207" t="s">
        <v>14041</v>
      </c>
      <c r="C1207" t="s">
        <v>12828</v>
      </c>
      <c r="D1207" s="5">
        <v>390</v>
      </c>
      <c r="E1207" s="5">
        <v>799</v>
      </c>
      <c r="F1207" s="3">
        <v>0.51</v>
      </c>
      <c r="G1207" s="17">
        <v>3.8</v>
      </c>
      <c r="H1207">
        <v>287</v>
      </c>
    </row>
    <row r="1208" spans="1:8" x14ac:dyDescent="0.3">
      <c r="A1208" t="s">
        <v>12442</v>
      </c>
      <c r="B1208" t="s">
        <v>14051</v>
      </c>
      <c r="C1208" t="s">
        <v>12828</v>
      </c>
      <c r="D1208" s="5">
        <v>1199</v>
      </c>
      <c r="E1208" s="5">
        <v>2990</v>
      </c>
      <c r="F1208" s="3">
        <v>0.6</v>
      </c>
      <c r="G1208" s="17">
        <v>3.8</v>
      </c>
      <c r="H1208">
        <v>133</v>
      </c>
    </row>
    <row r="1209" spans="1:8" x14ac:dyDescent="0.3">
      <c r="A1209" t="s">
        <v>12703</v>
      </c>
      <c r="B1209" t="s">
        <v>14076</v>
      </c>
      <c r="C1209" t="s">
        <v>12828</v>
      </c>
      <c r="D1209" s="5">
        <v>2320</v>
      </c>
      <c r="E1209" s="5">
        <v>3290</v>
      </c>
      <c r="F1209" s="3">
        <v>0.28999999999999998</v>
      </c>
      <c r="G1209" s="17">
        <v>3.8</v>
      </c>
      <c r="H1209">
        <v>195</v>
      </c>
    </row>
    <row r="1210" spans="1:8" x14ac:dyDescent="0.3">
      <c r="A1210" t="s">
        <v>214</v>
      </c>
      <c r="B1210" t="s">
        <v>12860</v>
      </c>
      <c r="C1210" t="s">
        <v>12825</v>
      </c>
      <c r="D1210" s="5">
        <v>279</v>
      </c>
      <c r="E1210" s="5">
        <v>499</v>
      </c>
      <c r="F1210" s="3">
        <v>0.44</v>
      </c>
      <c r="G1210" s="17">
        <v>3.7</v>
      </c>
      <c r="H1210" s="5">
        <v>10962</v>
      </c>
    </row>
    <row r="1211" spans="1:8" x14ac:dyDescent="0.3">
      <c r="A1211" t="s">
        <v>532</v>
      </c>
      <c r="B1211" t="s">
        <v>533</v>
      </c>
      <c r="C1211" t="s">
        <v>12825</v>
      </c>
      <c r="D1211" s="5">
        <v>230</v>
      </c>
      <c r="E1211" s="5">
        <v>499</v>
      </c>
      <c r="F1211" s="3">
        <v>0.54</v>
      </c>
      <c r="G1211" s="17">
        <v>3.7</v>
      </c>
      <c r="H1211" s="5">
        <v>2960</v>
      </c>
    </row>
    <row r="1212" spans="1:8" x14ac:dyDescent="0.3">
      <c r="A1212" t="s">
        <v>572</v>
      </c>
      <c r="B1212" t="s">
        <v>12897</v>
      </c>
      <c r="C1212" t="s">
        <v>12825</v>
      </c>
      <c r="D1212" s="5">
        <v>179</v>
      </c>
      <c r="E1212" s="5">
        <v>799</v>
      </c>
      <c r="F1212" s="3">
        <v>0.78</v>
      </c>
      <c r="G1212" s="17">
        <v>3.7</v>
      </c>
      <c r="H1212" s="5">
        <v>2201</v>
      </c>
    </row>
    <row r="1213" spans="1:8" x14ac:dyDescent="0.3">
      <c r="A1213" t="s">
        <v>874</v>
      </c>
      <c r="B1213" t="s">
        <v>12927</v>
      </c>
      <c r="C1213" t="s">
        <v>12824</v>
      </c>
      <c r="D1213" s="5">
        <v>290</v>
      </c>
      <c r="E1213" s="5">
        <v>349</v>
      </c>
      <c r="F1213" s="3">
        <v>0.17</v>
      </c>
      <c r="G1213" s="17">
        <v>3.7</v>
      </c>
      <c r="H1213" s="5">
        <v>1977</v>
      </c>
    </row>
    <row r="1214" spans="1:8" x14ac:dyDescent="0.3">
      <c r="A1214" t="s">
        <v>894</v>
      </c>
      <c r="B1214" t="s">
        <v>12929</v>
      </c>
      <c r="C1214" t="s">
        <v>12824</v>
      </c>
      <c r="D1214" s="5">
        <v>345</v>
      </c>
      <c r="E1214" s="5">
        <v>999</v>
      </c>
      <c r="F1214" s="3">
        <v>0.65</v>
      </c>
      <c r="G1214" s="17">
        <v>3.7</v>
      </c>
      <c r="H1214" s="5">
        <v>1097</v>
      </c>
    </row>
    <row r="1215" spans="1:8" x14ac:dyDescent="0.3">
      <c r="A1215" t="s">
        <v>1103</v>
      </c>
      <c r="B1215" t="s">
        <v>12951</v>
      </c>
      <c r="C1215" t="s">
        <v>12825</v>
      </c>
      <c r="D1215" s="5">
        <v>1499</v>
      </c>
      <c r="E1215" s="5">
        <v>3999</v>
      </c>
      <c r="F1215" s="3">
        <v>0.63</v>
      </c>
      <c r="G1215" s="17">
        <v>3.7</v>
      </c>
      <c r="H1215" s="5">
        <v>37</v>
      </c>
    </row>
    <row r="1216" spans="1:8" x14ac:dyDescent="0.3">
      <c r="A1216" t="s">
        <v>1309</v>
      </c>
      <c r="B1216" t="s">
        <v>12975</v>
      </c>
      <c r="C1216" t="s">
        <v>12825</v>
      </c>
      <c r="D1216" s="5">
        <v>195</v>
      </c>
      <c r="E1216" s="5">
        <v>499</v>
      </c>
      <c r="F1216" s="3">
        <v>0.61</v>
      </c>
      <c r="G1216" s="17">
        <v>3.7</v>
      </c>
      <c r="H1216" s="5">
        <v>1383</v>
      </c>
    </row>
    <row r="1217" spans="1:8" x14ac:dyDescent="0.3">
      <c r="A1217" t="s">
        <v>1569</v>
      </c>
      <c r="B1217" t="s">
        <v>13001</v>
      </c>
      <c r="C1217" t="s">
        <v>12824</v>
      </c>
      <c r="D1217" s="5">
        <v>199</v>
      </c>
      <c r="E1217" s="5">
        <v>499</v>
      </c>
      <c r="F1217" s="3">
        <v>0.6</v>
      </c>
      <c r="G1217" s="17">
        <v>3.7</v>
      </c>
      <c r="H1217" s="5">
        <v>612</v>
      </c>
    </row>
    <row r="1218" spans="1:8" x14ac:dyDescent="0.3">
      <c r="A1218" t="s">
        <v>1705</v>
      </c>
      <c r="B1218" t="s">
        <v>12993</v>
      </c>
      <c r="C1218" t="s">
        <v>12825</v>
      </c>
      <c r="D1218" s="5">
        <v>299</v>
      </c>
      <c r="E1218" s="5">
        <v>1199</v>
      </c>
      <c r="F1218" s="3">
        <v>0.75</v>
      </c>
      <c r="G1218" s="17">
        <v>3.7</v>
      </c>
      <c r="H1218" s="5">
        <v>490</v>
      </c>
    </row>
    <row r="1219" spans="1:8" x14ac:dyDescent="0.3">
      <c r="A1219" t="s">
        <v>1844</v>
      </c>
      <c r="B1219" t="s">
        <v>13030</v>
      </c>
      <c r="C1219" t="s">
        <v>12824</v>
      </c>
      <c r="D1219" s="5">
        <v>252</v>
      </c>
      <c r="E1219" s="5">
        <v>999</v>
      </c>
      <c r="F1219" s="3">
        <v>0.75</v>
      </c>
      <c r="G1219" s="17">
        <v>3.7</v>
      </c>
      <c r="H1219" s="5">
        <v>2249</v>
      </c>
    </row>
    <row r="1220" spans="1:8" x14ac:dyDescent="0.3">
      <c r="A1220" t="s">
        <v>2006</v>
      </c>
      <c r="B1220" t="s">
        <v>13046</v>
      </c>
      <c r="C1220" t="s">
        <v>12825</v>
      </c>
      <c r="D1220" s="5">
        <v>213</v>
      </c>
      <c r="E1220" s="5">
        <v>499</v>
      </c>
      <c r="F1220" s="3">
        <v>0.56999999999999995</v>
      </c>
      <c r="G1220" s="17">
        <v>3.7</v>
      </c>
      <c r="H1220" s="5">
        <v>246</v>
      </c>
    </row>
    <row r="1221" spans="1:8" x14ac:dyDescent="0.3">
      <c r="A1221" t="s">
        <v>2233</v>
      </c>
      <c r="B1221" t="s">
        <v>13067</v>
      </c>
      <c r="C1221" t="s">
        <v>12825</v>
      </c>
      <c r="D1221" s="5">
        <v>499</v>
      </c>
      <c r="E1221" s="5">
        <v>899</v>
      </c>
      <c r="F1221" s="3">
        <v>0.44</v>
      </c>
      <c r="G1221" s="17">
        <v>3.7</v>
      </c>
      <c r="H1221" s="5">
        <v>185</v>
      </c>
    </row>
    <row r="1222" spans="1:8" x14ac:dyDescent="0.3">
      <c r="A1222" t="s">
        <v>2459</v>
      </c>
      <c r="B1222" t="s">
        <v>13091</v>
      </c>
      <c r="C1222" t="s">
        <v>12825</v>
      </c>
      <c r="D1222" s="5">
        <v>299</v>
      </c>
      <c r="E1222" s="5">
        <v>599</v>
      </c>
      <c r="F1222" s="3">
        <v>0.5</v>
      </c>
      <c r="G1222" s="17">
        <v>3.7</v>
      </c>
      <c r="H1222" s="5">
        <v>708</v>
      </c>
    </row>
    <row r="1223" spans="1:8" x14ac:dyDescent="0.3">
      <c r="A1223" t="s">
        <v>2644</v>
      </c>
      <c r="B1223" t="s">
        <v>13109</v>
      </c>
      <c r="C1223" t="s">
        <v>12824</v>
      </c>
      <c r="D1223" s="5">
        <v>129</v>
      </c>
      <c r="E1223" s="5">
        <v>449</v>
      </c>
      <c r="F1223" s="3">
        <v>0.71</v>
      </c>
      <c r="G1223" s="17">
        <v>3.7</v>
      </c>
      <c r="H1223">
        <v>41</v>
      </c>
    </row>
    <row r="1224" spans="1:8" x14ac:dyDescent="0.3">
      <c r="A1224" t="s">
        <v>2718</v>
      </c>
      <c r="B1224" t="s">
        <v>13117</v>
      </c>
      <c r="C1224" t="s">
        <v>12825</v>
      </c>
      <c r="D1224" s="5">
        <v>10990</v>
      </c>
      <c r="E1224" s="5">
        <v>19990</v>
      </c>
      <c r="F1224" s="3">
        <v>0.45</v>
      </c>
      <c r="G1224" s="17">
        <v>3.7</v>
      </c>
      <c r="H1224">
        <v>129</v>
      </c>
    </row>
    <row r="1225" spans="1:8" x14ac:dyDescent="0.3">
      <c r="A1225" t="s">
        <v>3917</v>
      </c>
      <c r="B1225" t="s">
        <v>13239</v>
      </c>
      <c r="C1225" t="s">
        <v>12825</v>
      </c>
      <c r="D1225" s="5">
        <v>251</v>
      </c>
      <c r="E1225" s="5">
        <v>999</v>
      </c>
      <c r="F1225" s="3">
        <v>0.75</v>
      </c>
      <c r="G1225" s="17">
        <v>3.7</v>
      </c>
      <c r="H1225">
        <v>3234</v>
      </c>
    </row>
    <row r="1226" spans="1:8" x14ac:dyDescent="0.3">
      <c r="A1226" t="s">
        <v>4210</v>
      </c>
      <c r="B1226" t="s">
        <v>13268</v>
      </c>
      <c r="C1226" t="s">
        <v>12825</v>
      </c>
      <c r="D1226" s="5">
        <v>2499</v>
      </c>
      <c r="E1226" s="5">
        <v>5999</v>
      </c>
      <c r="F1226" s="3">
        <v>0.57999999999999996</v>
      </c>
      <c r="G1226" s="17">
        <v>3.7</v>
      </c>
      <c r="H1226">
        <v>828</v>
      </c>
    </row>
    <row r="1227" spans="1:8" x14ac:dyDescent="0.3">
      <c r="A1227" t="s">
        <v>4629</v>
      </c>
      <c r="B1227" t="s">
        <v>13308</v>
      </c>
      <c r="C1227" t="s">
        <v>12825</v>
      </c>
      <c r="D1227" s="5">
        <v>265</v>
      </c>
      <c r="E1227" s="5">
        <v>999</v>
      </c>
      <c r="F1227" s="3">
        <v>0.73</v>
      </c>
      <c r="G1227" s="17">
        <v>3.7</v>
      </c>
      <c r="H1227">
        <v>465</v>
      </c>
    </row>
    <row r="1228" spans="1:8" x14ac:dyDescent="0.3">
      <c r="A1228" t="s">
        <v>5038</v>
      </c>
      <c r="B1228" t="s">
        <v>13348</v>
      </c>
      <c r="C1228" t="s">
        <v>12825</v>
      </c>
      <c r="D1228" s="5">
        <v>499</v>
      </c>
      <c r="E1228" s="5">
        <v>1999</v>
      </c>
      <c r="F1228" s="3">
        <v>0.75</v>
      </c>
      <c r="G1228" s="17">
        <v>3.7</v>
      </c>
      <c r="H1228">
        <v>3369</v>
      </c>
    </row>
    <row r="1229" spans="1:8" x14ac:dyDescent="0.3">
      <c r="A1229" t="s">
        <v>5205</v>
      </c>
      <c r="B1229" t="s">
        <v>13362</v>
      </c>
      <c r="C1229" t="s">
        <v>12825</v>
      </c>
      <c r="D1229" s="5">
        <v>1499</v>
      </c>
      <c r="E1229" s="5">
        <v>8999</v>
      </c>
      <c r="F1229" s="3">
        <v>0.83</v>
      </c>
      <c r="G1229" s="17">
        <v>3.7</v>
      </c>
      <c r="H1229">
        <v>28324</v>
      </c>
    </row>
    <row r="1230" spans="1:8" x14ac:dyDescent="0.3">
      <c r="A1230" t="s">
        <v>5734</v>
      </c>
      <c r="B1230" t="s">
        <v>13412</v>
      </c>
      <c r="C1230" t="s">
        <v>12825</v>
      </c>
      <c r="D1230" s="5">
        <v>1499</v>
      </c>
      <c r="E1230" s="5">
        <v>2999</v>
      </c>
      <c r="F1230" s="3">
        <v>0.5</v>
      </c>
      <c r="G1230" s="17">
        <v>3.7</v>
      </c>
      <c r="H1230">
        <v>87798</v>
      </c>
    </row>
    <row r="1231" spans="1:8" x14ac:dyDescent="0.3">
      <c r="A1231" t="s">
        <v>6218</v>
      </c>
      <c r="B1231" t="s">
        <v>13456</v>
      </c>
      <c r="C1231" t="s">
        <v>12825</v>
      </c>
      <c r="D1231" s="5">
        <v>1999</v>
      </c>
      <c r="E1231" s="5">
        <v>9999</v>
      </c>
      <c r="F1231" s="3">
        <v>0.8</v>
      </c>
      <c r="G1231" s="17">
        <v>3.7</v>
      </c>
      <c r="H1231">
        <v>1986</v>
      </c>
    </row>
    <row r="1232" spans="1:8" x14ac:dyDescent="0.3">
      <c r="A1232" t="s">
        <v>6985</v>
      </c>
      <c r="B1232" t="s">
        <v>13529</v>
      </c>
      <c r="C1232" t="s">
        <v>12825</v>
      </c>
      <c r="D1232" s="5">
        <v>1599</v>
      </c>
      <c r="E1232" s="5">
        <v>3490</v>
      </c>
      <c r="F1232" s="3">
        <v>0.54</v>
      </c>
      <c r="G1232" s="17">
        <v>3.7</v>
      </c>
      <c r="H1232">
        <v>676</v>
      </c>
    </row>
    <row r="1233" spans="1:8" x14ac:dyDescent="0.3">
      <c r="A1233" t="s">
        <v>7471</v>
      </c>
      <c r="B1233" t="s">
        <v>13575</v>
      </c>
      <c r="C1233" t="s">
        <v>12824</v>
      </c>
      <c r="D1233" s="5">
        <v>330</v>
      </c>
      <c r="E1233" s="5">
        <v>499</v>
      </c>
      <c r="F1233" s="3">
        <v>0.34</v>
      </c>
      <c r="G1233" s="17">
        <v>3.7</v>
      </c>
      <c r="H1233">
        <v>8566</v>
      </c>
    </row>
    <row r="1234" spans="1:8" x14ac:dyDescent="0.3">
      <c r="A1234" t="s">
        <v>8298</v>
      </c>
      <c r="B1234" t="s">
        <v>13654</v>
      </c>
      <c r="C1234" t="s">
        <v>12825</v>
      </c>
      <c r="D1234" s="5">
        <v>799</v>
      </c>
      <c r="E1234" s="5">
        <v>1999</v>
      </c>
      <c r="F1234" s="3">
        <v>0.6</v>
      </c>
      <c r="G1234" s="17">
        <v>3.7</v>
      </c>
      <c r="H1234">
        <v>418</v>
      </c>
    </row>
    <row r="1235" spans="1:8" x14ac:dyDescent="0.3">
      <c r="A1235" t="s">
        <v>8372</v>
      </c>
      <c r="B1235" t="s">
        <v>13661</v>
      </c>
      <c r="C1235" t="s">
        <v>12828</v>
      </c>
      <c r="D1235" s="5">
        <v>199</v>
      </c>
      <c r="E1235" s="5">
        <v>1999</v>
      </c>
      <c r="F1235" s="3">
        <v>0.9</v>
      </c>
      <c r="G1235" s="17">
        <v>3.7</v>
      </c>
      <c r="H1235">
        <v>2031</v>
      </c>
    </row>
    <row r="1236" spans="1:8" x14ac:dyDescent="0.3">
      <c r="A1236" t="s">
        <v>8716</v>
      </c>
      <c r="B1236" t="s">
        <v>13694</v>
      </c>
      <c r="C1236" t="s">
        <v>12828</v>
      </c>
      <c r="D1236" s="5">
        <v>809</v>
      </c>
      <c r="E1236" s="5">
        <v>1545</v>
      </c>
      <c r="F1236" s="3">
        <v>0.48</v>
      </c>
      <c r="G1236" s="17">
        <v>3.7</v>
      </c>
      <c r="H1236">
        <v>976</v>
      </c>
    </row>
    <row r="1237" spans="1:8" x14ac:dyDescent="0.3">
      <c r="A1237" t="s">
        <v>9186</v>
      </c>
      <c r="B1237" t="s">
        <v>13740</v>
      </c>
      <c r="C1237" t="s">
        <v>12828</v>
      </c>
      <c r="D1237" s="5">
        <v>1409</v>
      </c>
      <c r="E1237" s="5">
        <v>1639</v>
      </c>
      <c r="F1237" s="3">
        <v>0.14000000000000001</v>
      </c>
      <c r="G1237" s="17">
        <v>3.7</v>
      </c>
      <c r="H1237">
        <v>787</v>
      </c>
    </row>
    <row r="1238" spans="1:8" x14ac:dyDescent="0.3">
      <c r="A1238" t="s">
        <v>9350</v>
      </c>
      <c r="B1238" t="s">
        <v>13755</v>
      </c>
      <c r="C1238" t="s">
        <v>12828</v>
      </c>
      <c r="D1238" s="5">
        <v>469</v>
      </c>
      <c r="E1238" s="5">
        <v>1599</v>
      </c>
      <c r="F1238" s="3">
        <v>0.71</v>
      </c>
      <c r="G1238" s="17">
        <v>3.7</v>
      </c>
      <c r="H1238">
        <v>6</v>
      </c>
    </row>
    <row r="1239" spans="1:8" x14ac:dyDescent="0.3">
      <c r="A1239" t="s">
        <v>9484</v>
      </c>
      <c r="B1239" t="s">
        <v>13766</v>
      </c>
      <c r="C1239" t="s">
        <v>12828</v>
      </c>
      <c r="D1239" s="5">
        <v>1599</v>
      </c>
      <c r="E1239" s="5">
        <v>2900</v>
      </c>
      <c r="F1239" s="3">
        <v>0.45</v>
      </c>
      <c r="G1239" s="17">
        <v>3.7</v>
      </c>
      <c r="H1239">
        <v>441</v>
      </c>
    </row>
    <row r="1240" spans="1:8" x14ac:dyDescent="0.3">
      <c r="A1240" t="s">
        <v>9585</v>
      </c>
      <c r="B1240" t="s">
        <v>13776</v>
      </c>
      <c r="C1240" t="s">
        <v>12828</v>
      </c>
      <c r="D1240" s="5">
        <v>2719</v>
      </c>
      <c r="E1240" s="5">
        <v>3945</v>
      </c>
      <c r="F1240" s="3">
        <v>0.31</v>
      </c>
      <c r="G1240" s="17">
        <v>3.7</v>
      </c>
      <c r="H1240">
        <v>13406</v>
      </c>
    </row>
    <row r="1241" spans="1:8" x14ac:dyDescent="0.3">
      <c r="A1241" t="s">
        <v>10059</v>
      </c>
      <c r="B1241" t="s">
        <v>13820</v>
      </c>
      <c r="C1241" t="s">
        <v>12828</v>
      </c>
      <c r="D1241" s="5">
        <v>1484</v>
      </c>
      <c r="E1241" s="5">
        <v>2499</v>
      </c>
      <c r="F1241" s="3">
        <v>0.41</v>
      </c>
      <c r="G1241" s="17">
        <v>3.7</v>
      </c>
      <c r="H1241">
        <v>1067</v>
      </c>
    </row>
    <row r="1242" spans="1:8" x14ac:dyDescent="0.3">
      <c r="A1242" t="s">
        <v>10080</v>
      </c>
      <c r="B1242" t="s">
        <v>13822</v>
      </c>
      <c r="C1242" t="s">
        <v>12828</v>
      </c>
      <c r="D1242" s="5">
        <v>3299</v>
      </c>
      <c r="E1242" s="5">
        <v>6500</v>
      </c>
      <c r="F1242" s="3">
        <v>0.49</v>
      </c>
      <c r="G1242" s="17">
        <v>3.7</v>
      </c>
      <c r="H1242">
        <v>11217</v>
      </c>
    </row>
    <row r="1243" spans="1:8" x14ac:dyDescent="0.3">
      <c r="A1243" t="s">
        <v>10264</v>
      </c>
      <c r="B1243" t="s">
        <v>13840</v>
      </c>
      <c r="C1243" t="s">
        <v>12828</v>
      </c>
      <c r="D1243" s="5">
        <v>499</v>
      </c>
      <c r="E1243" s="5">
        <v>2199</v>
      </c>
      <c r="F1243" s="3">
        <v>0.77</v>
      </c>
      <c r="G1243" s="17">
        <v>3.7</v>
      </c>
      <c r="H1243">
        <v>53</v>
      </c>
    </row>
    <row r="1244" spans="1:8" x14ac:dyDescent="0.3">
      <c r="A1244" t="s">
        <v>10485</v>
      </c>
      <c r="B1244" t="s">
        <v>13862</v>
      </c>
      <c r="C1244" t="s">
        <v>12828</v>
      </c>
      <c r="D1244" s="5">
        <v>210</v>
      </c>
      <c r="E1244" s="5">
        <v>699</v>
      </c>
      <c r="F1244" s="3">
        <v>0.7</v>
      </c>
      <c r="G1244" s="17">
        <v>3.7</v>
      </c>
      <c r="H1244">
        <v>74</v>
      </c>
    </row>
    <row r="1245" spans="1:8" x14ac:dyDescent="0.3">
      <c r="A1245" t="s">
        <v>10615</v>
      </c>
      <c r="B1245" t="s">
        <v>13690</v>
      </c>
      <c r="C1245" t="s">
        <v>12828</v>
      </c>
      <c r="D1245" s="5">
        <v>351</v>
      </c>
      <c r="E1245" s="5">
        <v>1099</v>
      </c>
      <c r="F1245" s="3">
        <v>0.68</v>
      </c>
      <c r="G1245" s="17">
        <v>3.7</v>
      </c>
      <c r="H1245">
        <v>1470</v>
      </c>
    </row>
    <row r="1246" spans="1:8" x14ac:dyDescent="0.3">
      <c r="A1246" t="s">
        <v>11273</v>
      </c>
      <c r="B1246" t="s">
        <v>13885</v>
      </c>
      <c r="C1246" t="s">
        <v>12828</v>
      </c>
      <c r="D1246" s="5">
        <v>1049</v>
      </c>
      <c r="E1246" s="5">
        <v>2499</v>
      </c>
      <c r="F1246" s="3">
        <v>0.57999999999999996</v>
      </c>
      <c r="G1246" s="17">
        <v>3.7</v>
      </c>
      <c r="H1246">
        <v>638</v>
      </c>
    </row>
    <row r="1247" spans="1:8" x14ac:dyDescent="0.3">
      <c r="A1247" t="s">
        <v>11604</v>
      </c>
      <c r="B1247" t="s">
        <v>13968</v>
      </c>
      <c r="C1247" t="s">
        <v>12828</v>
      </c>
      <c r="D1247" s="5">
        <v>929</v>
      </c>
      <c r="E1247" s="5">
        <v>2199</v>
      </c>
      <c r="F1247" s="3">
        <v>0.57999999999999996</v>
      </c>
      <c r="G1247" s="17">
        <v>3.7</v>
      </c>
      <c r="H1247">
        <v>4</v>
      </c>
    </row>
    <row r="1248" spans="1:8" x14ac:dyDescent="0.3">
      <c r="A1248" t="s">
        <v>11614</v>
      </c>
      <c r="B1248" t="s">
        <v>13969</v>
      </c>
      <c r="C1248" t="s">
        <v>12828</v>
      </c>
      <c r="D1248" s="5">
        <v>3710</v>
      </c>
      <c r="E1248" s="5">
        <v>4330</v>
      </c>
      <c r="F1248" s="3">
        <v>0.14000000000000001</v>
      </c>
      <c r="G1248" s="17">
        <v>3.7</v>
      </c>
      <c r="H1248">
        <v>1662</v>
      </c>
    </row>
    <row r="1249" spans="1:8" x14ac:dyDescent="0.3">
      <c r="A1249" t="s">
        <v>12089</v>
      </c>
      <c r="B1249" t="s">
        <v>14016</v>
      </c>
      <c r="C1249" t="s">
        <v>12828</v>
      </c>
      <c r="D1249" s="5">
        <v>199</v>
      </c>
      <c r="E1249" s="5">
        <v>399</v>
      </c>
      <c r="F1249" s="3">
        <v>0.5</v>
      </c>
      <c r="G1249" s="17">
        <v>3.7</v>
      </c>
      <c r="H1249">
        <v>7945</v>
      </c>
    </row>
    <row r="1250" spans="1:8" x14ac:dyDescent="0.3">
      <c r="A1250" t="s">
        <v>12210</v>
      </c>
      <c r="B1250" t="s">
        <v>14028</v>
      </c>
      <c r="C1250" t="s">
        <v>12828</v>
      </c>
      <c r="D1250" s="5">
        <v>3349</v>
      </c>
      <c r="E1250" s="5">
        <v>4799</v>
      </c>
      <c r="F1250" s="3">
        <v>0.3</v>
      </c>
      <c r="G1250" s="17">
        <v>3.7</v>
      </c>
      <c r="H1250">
        <v>4200</v>
      </c>
    </row>
    <row r="1251" spans="1:8" x14ac:dyDescent="0.3">
      <c r="A1251" t="s">
        <v>465</v>
      </c>
      <c r="B1251" t="s">
        <v>12887</v>
      </c>
      <c r="C1251" t="s">
        <v>12825</v>
      </c>
      <c r="D1251" s="5">
        <v>399</v>
      </c>
      <c r="E1251" s="5">
        <v>999</v>
      </c>
      <c r="F1251" s="3">
        <v>0.6</v>
      </c>
      <c r="G1251" s="17">
        <v>3.6</v>
      </c>
      <c r="H1251" s="5">
        <v>493</v>
      </c>
    </row>
    <row r="1252" spans="1:8" x14ac:dyDescent="0.3">
      <c r="A1252" t="s">
        <v>835</v>
      </c>
      <c r="B1252" t="s">
        <v>12924</v>
      </c>
      <c r="C1252" t="s">
        <v>12824</v>
      </c>
      <c r="D1252" s="5">
        <v>269</v>
      </c>
      <c r="E1252" s="5">
        <v>800</v>
      </c>
      <c r="F1252" s="3">
        <v>0.66</v>
      </c>
      <c r="G1252" s="17">
        <v>3.6</v>
      </c>
      <c r="H1252" s="5">
        <v>10134</v>
      </c>
    </row>
    <row r="1253" spans="1:8" x14ac:dyDescent="0.3">
      <c r="A1253" t="s">
        <v>1058</v>
      </c>
      <c r="B1253" t="s">
        <v>12946</v>
      </c>
      <c r="C1253" t="s">
        <v>12825</v>
      </c>
      <c r="D1253" s="5">
        <v>1299</v>
      </c>
      <c r="E1253" s="5">
        <v>1999</v>
      </c>
      <c r="F1253" s="3">
        <v>0.35</v>
      </c>
      <c r="G1253" s="17">
        <v>3.6</v>
      </c>
      <c r="H1253" s="5">
        <v>590</v>
      </c>
    </row>
    <row r="1254" spans="1:8" x14ac:dyDescent="0.3">
      <c r="A1254" t="s">
        <v>1854</v>
      </c>
      <c r="B1254" t="s">
        <v>13031</v>
      </c>
      <c r="C1254" t="s">
        <v>12825</v>
      </c>
      <c r="D1254" s="5">
        <v>204</v>
      </c>
      <c r="E1254" s="5">
        <v>599</v>
      </c>
      <c r="F1254" s="3">
        <v>0.66</v>
      </c>
      <c r="G1254" s="17">
        <v>3.6</v>
      </c>
      <c r="H1254" s="5">
        <v>339</v>
      </c>
    </row>
    <row r="1255" spans="1:8" x14ac:dyDescent="0.3">
      <c r="A1255" t="s">
        <v>2223</v>
      </c>
      <c r="B1255" t="s">
        <v>13066</v>
      </c>
      <c r="C1255" t="s">
        <v>12825</v>
      </c>
      <c r="D1255" s="5">
        <v>349</v>
      </c>
      <c r="E1255" s="5">
        <v>799</v>
      </c>
      <c r="F1255" s="3">
        <v>0.56000000000000005</v>
      </c>
      <c r="G1255" s="17">
        <v>3.6</v>
      </c>
      <c r="H1255" s="5">
        <v>323</v>
      </c>
    </row>
    <row r="1256" spans="1:8" x14ac:dyDescent="0.3">
      <c r="A1256" t="s">
        <v>2258</v>
      </c>
      <c r="B1256" t="s">
        <v>13070</v>
      </c>
      <c r="C1256" t="s">
        <v>12825</v>
      </c>
      <c r="D1256" s="5">
        <v>96</v>
      </c>
      <c r="E1256" s="5">
        <v>399</v>
      </c>
      <c r="F1256" s="3">
        <v>0.76</v>
      </c>
      <c r="G1256" s="17">
        <v>3.6</v>
      </c>
      <c r="H1256" s="5">
        <v>1796</v>
      </c>
    </row>
    <row r="1257" spans="1:8" x14ac:dyDescent="0.3">
      <c r="A1257" t="s">
        <v>3524</v>
      </c>
      <c r="B1257" t="s">
        <v>13199</v>
      </c>
      <c r="C1257" t="s">
        <v>12825</v>
      </c>
      <c r="D1257" s="5">
        <v>299</v>
      </c>
      <c r="E1257" s="5">
        <v>1900</v>
      </c>
      <c r="F1257" s="3">
        <v>0.84</v>
      </c>
      <c r="G1257" s="17">
        <v>3.6</v>
      </c>
      <c r="H1257">
        <v>18202</v>
      </c>
    </row>
    <row r="1258" spans="1:8" x14ac:dyDescent="0.3">
      <c r="A1258" t="s">
        <v>4315</v>
      </c>
      <c r="B1258" t="s">
        <v>13277</v>
      </c>
      <c r="C1258" t="s">
        <v>12825</v>
      </c>
      <c r="D1258" s="5">
        <v>209</v>
      </c>
      <c r="E1258" s="5">
        <v>499</v>
      </c>
      <c r="F1258" s="3">
        <v>0.57999999999999996</v>
      </c>
      <c r="G1258" s="17">
        <v>3.6</v>
      </c>
      <c r="H1258">
        <v>104</v>
      </c>
    </row>
    <row r="1259" spans="1:8" x14ac:dyDescent="0.3">
      <c r="A1259" t="s">
        <v>5373</v>
      </c>
      <c r="B1259" t="s">
        <v>13378</v>
      </c>
      <c r="C1259" t="s">
        <v>12824</v>
      </c>
      <c r="D1259" s="5">
        <v>329</v>
      </c>
      <c r="E1259" s="5">
        <v>399</v>
      </c>
      <c r="F1259" s="3">
        <v>0.18</v>
      </c>
      <c r="G1259" s="17">
        <v>3.6</v>
      </c>
      <c r="H1259">
        <v>33735</v>
      </c>
    </row>
    <row r="1260" spans="1:8" x14ac:dyDescent="0.3">
      <c r="A1260" t="s">
        <v>6288</v>
      </c>
      <c r="B1260" t="s">
        <v>13462</v>
      </c>
      <c r="C1260" t="s">
        <v>12825</v>
      </c>
      <c r="D1260" s="5">
        <v>1199</v>
      </c>
      <c r="E1260" s="5">
        <v>7999</v>
      </c>
      <c r="F1260" s="3">
        <v>0.85</v>
      </c>
      <c r="G1260" s="17">
        <v>3.6</v>
      </c>
      <c r="H1260">
        <v>25910</v>
      </c>
    </row>
    <row r="1261" spans="1:8" x14ac:dyDescent="0.3">
      <c r="A1261" t="s">
        <v>6308</v>
      </c>
      <c r="B1261" t="s">
        <v>13464</v>
      </c>
      <c r="C1261" t="s">
        <v>12824</v>
      </c>
      <c r="D1261" s="5">
        <v>549</v>
      </c>
      <c r="E1261" s="5">
        <v>1999</v>
      </c>
      <c r="F1261" s="3">
        <v>0.73</v>
      </c>
      <c r="G1261" s="17">
        <v>3.6</v>
      </c>
      <c r="H1261">
        <v>6422</v>
      </c>
    </row>
    <row r="1262" spans="1:8" x14ac:dyDescent="0.3">
      <c r="A1262" t="s">
        <v>6607</v>
      </c>
      <c r="B1262" t="s">
        <v>13492</v>
      </c>
      <c r="C1262" t="s">
        <v>12825</v>
      </c>
      <c r="D1262" s="5">
        <v>499</v>
      </c>
      <c r="E1262" s="5">
        <v>1499</v>
      </c>
      <c r="F1262" s="3">
        <v>0.67</v>
      </c>
      <c r="G1262" s="17">
        <v>3.6</v>
      </c>
      <c r="H1262">
        <v>9169</v>
      </c>
    </row>
    <row r="1263" spans="1:8" x14ac:dyDescent="0.3">
      <c r="A1263" t="s">
        <v>6820</v>
      </c>
      <c r="B1263" t="s">
        <v>13513</v>
      </c>
      <c r="C1263" t="s">
        <v>12825</v>
      </c>
      <c r="D1263" s="5">
        <v>199</v>
      </c>
      <c r="E1263" s="5">
        <v>499</v>
      </c>
      <c r="F1263" s="3">
        <v>0.6</v>
      </c>
      <c r="G1263" s="17">
        <v>3.6</v>
      </c>
      <c r="H1263">
        <v>2492</v>
      </c>
    </row>
    <row r="1264" spans="1:8" x14ac:dyDescent="0.3">
      <c r="A1264" t="s">
        <v>7176</v>
      </c>
      <c r="B1264" t="s">
        <v>13546</v>
      </c>
      <c r="C1264" t="s">
        <v>12825</v>
      </c>
      <c r="D1264" s="5">
        <v>1599</v>
      </c>
      <c r="E1264" s="5">
        <v>2790</v>
      </c>
      <c r="F1264" s="3">
        <v>0.43</v>
      </c>
      <c r="G1264" s="17">
        <v>3.6</v>
      </c>
      <c r="H1264">
        <v>2272</v>
      </c>
    </row>
    <row r="1265" spans="1:8" x14ac:dyDescent="0.3">
      <c r="A1265" t="s">
        <v>7830</v>
      </c>
      <c r="B1265" t="s">
        <v>13610</v>
      </c>
      <c r="C1265" t="s">
        <v>12824</v>
      </c>
      <c r="D1265" s="5">
        <v>5899</v>
      </c>
      <c r="E1265" s="5">
        <v>7005</v>
      </c>
      <c r="F1265" s="3">
        <v>0.16</v>
      </c>
      <c r="G1265" s="17">
        <v>3.6</v>
      </c>
      <c r="H1265">
        <v>4199</v>
      </c>
    </row>
    <row r="1266" spans="1:8" x14ac:dyDescent="0.3">
      <c r="A1266" t="s">
        <v>7941</v>
      </c>
      <c r="B1266" t="s">
        <v>13621</v>
      </c>
      <c r="C1266" t="s">
        <v>12824</v>
      </c>
      <c r="D1266" s="5">
        <v>1699</v>
      </c>
      <c r="E1266" s="5">
        <v>3499</v>
      </c>
      <c r="F1266" s="3">
        <v>0.51</v>
      </c>
      <c r="G1266" s="17">
        <v>3.6</v>
      </c>
      <c r="H1266">
        <v>7689</v>
      </c>
    </row>
    <row r="1267" spans="1:8" x14ac:dyDescent="0.3">
      <c r="A1267" t="s">
        <v>8136</v>
      </c>
      <c r="B1267" t="s">
        <v>13638</v>
      </c>
      <c r="C1267" t="s">
        <v>12824</v>
      </c>
      <c r="D1267" s="5">
        <v>39</v>
      </c>
      <c r="E1267" s="5">
        <v>39</v>
      </c>
      <c r="F1267" s="3">
        <v>0</v>
      </c>
      <c r="G1267" s="17">
        <v>3.6</v>
      </c>
      <c r="H1267">
        <v>13572</v>
      </c>
    </row>
    <row r="1268" spans="1:8" x14ac:dyDescent="0.3">
      <c r="A1268" t="s">
        <v>8339</v>
      </c>
      <c r="B1268" t="s">
        <v>13658</v>
      </c>
      <c r="C1268" t="s">
        <v>12828</v>
      </c>
      <c r="D1268" s="5">
        <v>1199</v>
      </c>
      <c r="E1268" s="5">
        <v>1695</v>
      </c>
      <c r="F1268" s="3">
        <v>0.28999999999999998</v>
      </c>
      <c r="G1268" s="17">
        <v>3.6</v>
      </c>
      <c r="H1268">
        <v>13300</v>
      </c>
    </row>
    <row r="1269" spans="1:8" x14ac:dyDescent="0.3">
      <c r="A1269" t="s">
        <v>8602</v>
      </c>
      <c r="B1269" t="s">
        <v>13683</v>
      </c>
      <c r="C1269" t="s">
        <v>12828</v>
      </c>
      <c r="D1269" s="5">
        <v>549</v>
      </c>
      <c r="E1269" s="5">
        <v>1000</v>
      </c>
      <c r="F1269" s="3">
        <v>0.45</v>
      </c>
      <c r="G1269" s="17">
        <v>3.6</v>
      </c>
      <c r="H1269">
        <v>1074</v>
      </c>
    </row>
    <row r="1270" spans="1:8" x14ac:dyDescent="0.3">
      <c r="A1270" t="s">
        <v>8870</v>
      </c>
      <c r="B1270" t="s">
        <v>13709</v>
      </c>
      <c r="C1270" t="s">
        <v>12828</v>
      </c>
      <c r="D1270" s="5">
        <v>899</v>
      </c>
      <c r="E1270" s="5">
        <v>2000</v>
      </c>
      <c r="F1270" s="3">
        <v>0.55000000000000004</v>
      </c>
      <c r="G1270" s="17">
        <v>3.6</v>
      </c>
      <c r="H1270">
        <v>291</v>
      </c>
    </row>
    <row r="1271" spans="1:8" x14ac:dyDescent="0.3">
      <c r="A1271" t="s">
        <v>9979</v>
      </c>
      <c r="B1271" t="s">
        <v>13812</v>
      </c>
      <c r="C1271" t="s">
        <v>12828</v>
      </c>
      <c r="D1271" s="5">
        <v>1699</v>
      </c>
      <c r="E1271" s="5">
        <v>1900</v>
      </c>
      <c r="F1271" s="3">
        <v>0.11</v>
      </c>
      <c r="G1271" s="17">
        <v>3.6</v>
      </c>
      <c r="H1271">
        <v>11456</v>
      </c>
    </row>
    <row r="1272" spans="1:8" x14ac:dyDescent="0.3">
      <c r="A1272" t="s">
        <v>10070</v>
      </c>
      <c r="B1272" t="s">
        <v>13821</v>
      </c>
      <c r="C1272" t="s">
        <v>12828</v>
      </c>
      <c r="D1272" s="5">
        <v>999</v>
      </c>
      <c r="E1272" s="5">
        <v>1560</v>
      </c>
      <c r="F1272" s="3">
        <v>0.36</v>
      </c>
      <c r="G1272" s="17">
        <v>3.6</v>
      </c>
      <c r="H1272">
        <v>4881</v>
      </c>
    </row>
    <row r="1273" spans="1:8" x14ac:dyDescent="0.3">
      <c r="A1273" t="s">
        <v>10736</v>
      </c>
      <c r="B1273" t="s">
        <v>13885</v>
      </c>
      <c r="C1273" t="s">
        <v>12828</v>
      </c>
      <c r="D1273" s="5">
        <v>1049</v>
      </c>
      <c r="E1273" s="5">
        <v>2499</v>
      </c>
      <c r="F1273" s="3">
        <v>0.57999999999999996</v>
      </c>
      <c r="G1273" s="17">
        <v>3.6</v>
      </c>
      <c r="H1273">
        <v>328</v>
      </c>
    </row>
    <row r="1274" spans="1:8" x14ac:dyDescent="0.3">
      <c r="A1274" t="s">
        <v>11243</v>
      </c>
      <c r="B1274" t="s">
        <v>13933</v>
      </c>
      <c r="C1274" t="s">
        <v>12828</v>
      </c>
      <c r="D1274" s="5">
        <v>193</v>
      </c>
      <c r="E1274" s="5">
        <v>399</v>
      </c>
      <c r="F1274" s="3">
        <v>0.52</v>
      </c>
      <c r="G1274" s="17">
        <v>3.6</v>
      </c>
      <c r="H1274">
        <v>37</v>
      </c>
    </row>
    <row r="1275" spans="1:8" x14ac:dyDescent="0.3">
      <c r="A1275" t="s">
        <v>11352</v>
      </c>
      <c r="B1275" t="s">
        <v>13943</v>
      </c>
      <c r="C1275" t="s">
        <v>12828</v>
      </c>
      <c r="D1275" s="5">
        <v>660</v>
      </c>
      <c r="E1275" s="5">
        <v>1100</v>
      </c>
      <c r="F1275" s="3">
        <v>0.4</v>
      </c>
      <c r="G1275" s="17">
        <v>3.6</v>
      </c>
      <c r="H1275">
        <v>91</v>
      </c>
    </row>
    <row r="1276" spans="1:8" x14ac:dyDescent="0.3">
      <c r="A1276" t="s">
        <v>11432</v>
      </c>
      <c r="B1276" t="s">
        <v>13951</v>
      </c>
      <c r="C1276" t="s">
        <v>12828</v>
      </c>
      <c r="D1276" s="5">
        <v>375</v>
      </c>
      <c r="E1276" s="5">
        <v>999</v>
      </c>
      <c r="F1276" s="3">
        <v>0.62</v>
      </c>
      <c r="G1276" s="17">
        <v>3.6</v>
      </c>
      <c r="H1276">
        <v>1988</v>
      </c>
    </row>
    <row r="1277" spans="1:8" x14ac:dyDescent="0.3">
      <c r="A1277" t="s">
        <v>11949</v>
      </c>
      <c r="B1277" t="s">
        <v>14002</v>
      </c>
      <c r="C1277" t="s">
        <v>12828</v>
      </c>
      <c r="D1277" s="5">
        <v>1449</v>
      </c>
      <c r="E1277" s="5">
        <v>4999</v>
      </c>
      <c r="F1277" s="3">
        <v>0.71</v>
      </c>
      <c r="G1277" s="17">
        <v>3.6</v>
      </c>
      <c r="H1277">
        <v>63</v>
      </c>
    </row>
    <row r="1278" spans="1:8" x14ac:dyDescent="0.3">
      <c r="A1278" t="s">
        <v>12019</v>
      </c>
      <c r="B1278" t="s">
        <v>14009</v>
      </c>
      <c r="C1278" t="s">
        <v>12828</v>
      </c>
      <c r="D1278" s="5">
        <v>649</v>
      </c>
      <c r="E1278" s="5">
        <v>999</v>
      </c>
      <c r="F1278" s="3">
        <v>0.35</v>
      </c>
      <c r="G1278" s="17">
        <v>3.6</v>
      </c>
      <c r="H1278">
        <v>4</v>
      </c>
    </row>
    <row r="1279" spans="1:8" x14ac:dyDescent="0.3">
      <c r="A1279" t="s">
        <v>12250</v>
      </c>
      <c r="B1279" t="s">
        <v>14032</v>
      </c>
      <c r="C1279" t="s">
        <v>12828</v>
      </c>
      <c r="D1279" s="5">
        <v>179</v>
      </c>
      <c r="E1279" s="5">
        <v>799</v>
      </c>
      <c r="F1279" s="3">
        <v>0.78</v>
      </c>
      <c r="G1279" s="17">
        <v>3.6</v>
      </c>
      <c r="H1279">
        <v>101</v>
      </c>
    </row>
    <row r="1280" spans="1:8" x14ac:dyDescent="0.3">
      <c r="A1280" t="s">
        <v>12462</v>
      </c>
      <c r="B1280" t="s">
        <v>14053</v>
      </c>
      <c r="C1280" t="s">
        <v>12828</v>
      </c>
      <c r="D1280" s="5">
        <v>1799</v>
      </c>
      <c r="E1280" s="5">
        <v>2599</v>
      </c>
      <c r="F1280" s="3">
        <v>0.31</v>
      </c>
      <c r="G1280" s="17">
        <v>3.6</v>
      </c>
      <c r="H1280">
        <v>771</v>
      </c>
    </row>
    <row r="1281" spans="1:8" x14ac:dyDescent="0.3">
      <c r="A1281" t="s">
        <v>12623</v>
      </c>
      <c r="B1281" t="s">
        <v>14068</v>
      </c>
      <c r="C1281" t="s">
        <v>12828</v>
      </c>
      <c r="D1281" s="5">
        <v>499</v>
      </c>
      <c r="E1281" s="5">
        <v>799</v>
      </c>
      <c r="F1281" s="3">
        <v>0.38</v>
      </c>
      <c r="G1281" s="17">
        <v>3.6</v>
      </c>
      <c r="H1281">
        <v>212</v>
      </c>
    </row>
    <row r="1282" spans="1:8" x14ac:dyDescent="0.3">
      <c r="A1282" t="s">
        <v>12653</v>
      </c>
      <c r="B1282" t="s">
        <v>14071</v>
      </c>
      <c r="C1282" t="s">
        <v>12828</v>
      </c>
      <c r="D1282" s="5">
        <v>229</v>
      </c>
      <c r="E1282" s="5">
        <v>399</v>
      </c>
      <c r="F1282" s="3">
        <v>0.43</v>
      </c>
      <c r="G1282" s="17">
        <v>3.6</v>
      </c>
      <c r="H1282">
        <v>451</v>
      </c>
    </row>
    <row r="1283" spans="1:8" x14ac:dyDescent="0.3">
      <c r="A1283" t="s">
        <v>12753</v>
      </c>
      <c r="B1283" t="s">
        <v>14081</v>
      </c>
      <c r="C1283" t="s">
        <v>12828</v>
      </c>
      <c r="D1283" s="5">
        <v>949</v>
      </c>
      <c r="E1283" s="5">
        <v>2299</v>
      </c>
      <c r="F1283" s="3">
        <v>0.59</v>
      </c>
      <c r="G1283" s="17">
        <v>3.6</v>
      </c>
      <c r="H1283">
        <v>550</v>
      </c>
    </row>
    <row r="1284" spans="1:8" x14ac:dyDescent="0.3">
      <c r="A1284" t="s">
        <v>12793</v>
      </c>
      <c r="B1284" t="s">
        <v>14085</v>
      </c>
      <c r="C1284" t="s">
        <v>12828</v>
      </c>
      <c r="D1284" s="5">
        <v>2219</v>
      </c>
      <c r="E1284" s="5">
        <v>3080</v>
      </c>
      <c r="F1284" s="3">
        <v>0.28000000000000003</v>
      </c>
      <c r="G1284" s="17">
        <v>3.6</v>
      </c>
      <c r="H1284">
        <v>468</v>
      </c>
    </row>
    <row r="1285" spans="1:8" x14ac:dyDescent="0.3">
      <c r="A1285" t="s">
        <v>1068</v>
      </c>
      <c r="B1285" t="s">
        <v>12947</v>
      </c>
      <c r="C1285" t="s">
        <v>12824</v>
      </c>
      <c r="D1285" s="5">
        <v>347</v>
      </c>
      <c r="E1285" s="5">
        <v>999</v>
      </c>
      <c r="F1285" s="3">
        <v>0.65</v>
      </c>
      <c r="G1285" s="17">
        <v>3.5</v>
      </c>
      <c r="H1285" s="5">
        <v>1121</v>
      </c>
    </row>
    <row r="1286" spans="1:8" x14ac:dyDescent="0.3">
      <c r="A1286" t="s">
        <v>1874</v>
      </c>
      <c r="B1286" t="s">
        <v>13033</v>
      </c>
      <c r="C1286" t="s">
        <v>12825</v>
      </c>
      <c r="D1286" s="5">
        <v>235</v>
      </c>
      <c r="E1286" s="5">
        <v>599</v>
      </c>
      <c r="F1286" s="3">
        <v>0.61</v>
      </c>
      <c r="G1286" s="17">
        <v>3.5</v>
      </c>
      <c r="H1286" s="5">
        <v>197</v>
      </c>
    </row>
    <row r="1287" spans="1:8" x14ac:dyDescent="0.3">
      <c r="A1287" t="s">
        <v>2087</v>
      </c>
      <c r="B1287" t="s">
        <v>13053</v>
      </c>
      <c r="C1287" t="s">
        <v>12825</v>
      </c>
      <c r="D1287" s="5">
        <v>299</v>
      </c>
      <c r="E1287" s="5">
        <v>1199</v>
      </c>
      <c r="F1287" s="3">
        <v>0.75</v>
      </c>
      <c r="G1287" s="17">
        <v>3.5</v>
      </c>
      <c r="H1287" s="5">
        <v>466</v>
      </c>
    </row>
    <row r="1288" spans="1:8" x14ac:dyDescent="0.3">
      <c r="A1288" t="s">
        <v>2503</v>
      </c>
      <c r="B1288" t="s">
        <v>13096</v>
      </c>
      <c r="C1288" t="s">
        <v>12825</v>
      </c>
      <c r="D1288" s="5">
        <v>215</v>
      </c>
      <c r="E1288" s="5">
        <v>499</v>
      </c>
      <c r="F1288" s="3">
        <v>0.56999999999999995</v>
      </c>
      <c r="G1288" s="17">
        <v>3.5</v>
      </c>
      <c r="H1288">
        <v>121</v>
      </c>
    </row>
    <row r="1289" spans="1:8" x14ac:dyDescent="0.3">
      <c r="A1289" t="s">
        <v>2753</v>
      </c>
      <c r="B1289" t="s">
        <v>13121</v>
      </c>
      <c r="C1289" t="s">
        <v>12825</v>
      </c>
      <c r="D1289" s="5">
        <v>2699</v>
      </c>
      <c r="E1289" s="5">
        <v>3500</v>
      </c>
      <c r="F1289" s="3">
        <v>0.23</v>
      </c>
      <c r="G1289" s="17">
        <v>3.5</v>
      </c>
      <c r="H1289">
        <v>621</v>
      </c>
    </row>
    <row r="1290" spans="1:8" x14ac:dyDescent="0.3">
      <c r="A1290" t="s">
        <v>3574</v>
      </c>
      <c r="B1290" t="s">
        <v>13204</v>
      </c>
      <c r="C1290" t="s">
        <v>12825</v>
      </c>
      <c r="D1290" s="5">
        <v>599</v>
      </c>
      <c r="E1290" s="5">
        <v>1800</v>
      </c>
      <c r="F1290" s="3">
        <v>0.67</v>
      </c>
      <c r="G1290" s="17">
        <v>3.5</v>
      </c>
      <c r="H1290">
        <v>83996</v>
      </c>
    </row>
    <row r="1291" spans="1:8" x14ac:dyDescent="0.3">
      <c r="A1291" t="s">
        <v>4024</v>
      </c>
      <c r="B1291" t="s">
        <v>13249</v>
      </c>
      <c r="C1291" t="s">
        <v>12825</v>
      </c>
      <c r="D1291" s="5">
        <v>4499</v>
      </c>
      <c r="E1291" s="5">
        <v>7999</v>
      </c>
      <c r="F1291" s="3">
        <v>0.44</v>
      </c>
      <c r="G1291" s="17">
        <v>3.5</v>
      </c>
      <c r="H1291">
        <v>37</v>
      </c>
    </row>
    <row r="1292" spans="1:8" x14ac:dyDescent="0.3">
      <c r="A1292" t="s">
        <v>4416</v>
      </c>
      <c r="B1292" t="s">
        <v>13287</v>
      </c>
      <c r="C1292" t="s">
        <v>12825</v>
      </c>
      <c r="D1292" s="5">
        <v>3799</v>
      </c>
      <c r="E1292" s="5">
        <v>5299</v>
      </c>
      <c r="F1292" s="3">
        <v>0.28000000000000003</v>
      </c>
      <c r="G1292" s="17">
        <v>3.5</v>
      </c>
      <c r="H1292">
        <v>1641</v>
      </c>
    </row>
    <row r="1293" spans="1:8" x14ac:dyDescent="0.3">
      <c r="A1293" t="s">
        <v>4820</v>
      </c>
      <c r="B1293" t="s">
        <v>13327</v>
      </c>
      <c r="C1293" t="s">
        <v>12824</v>
      </c>
      <c r="D1293" s="5">
        <v>263</v>
      </c>
      <c r="E1293" s="5">
        <v>699</v>
      </c>
      <c r="F1293" s="3">
        <v>0.62</v>
      </c>
      <c r="G1293" s="17">
        <v>3.5</v>
      </c>
      <c r="H1293">
        <v>690</v>
      </c>
    </row>
    <row r="1294" spans="1:8" x14ac:dyDescent="0.3">
      <c r="A1294" t="s">
        <v>4852</v>
      </c>
      <c r="B1294" t="s">
        <v>13330</v>
      </c>
      <c r="C1294" t="s">
        <v>12825</v>
      </c>
      <c r="D1294" s="5">
        <v>149</v>
      </c>
      <c r="E1294" s="5">
        <v>399</v>
      </c>
      <c r="F1294" s="3">
        <v>0.63</v>
      </c>
      <c r="G1294" s="17">
        <v>3.5</v>
      </c>
      <c r="H1294">
        <v>21764</v>
      </c>
    </row>
    <row r="1295" spans="1:8" x14ac:dyDescent="0.3">
      <c r="A1295" t="s">
        <v>5049</v>
      </c>
      <c r="B1295" t="s">
        <v>13349</v>
      </c>
      <c r="C1295" t="s">
        <v>12824</v>
      </c>
      <c r="D1295" s="5">
        <v>299</v>
      </c>
      <c r="E1295" s="5">
        <v>449</v>
      </c>
      <c r="F1295" s="3">
        <v>0.33</v>
      </c>
      <c r="G1295" s="17">
        <v>3.5</v>
      </c>
      <c r="H1295">
        <v>11827</v>
      </c>
    </row>
    <row r="1296" spans="1:8" x14ac:dyDescent="0.3">
      <c r="A1296" t="s">
        <v>5059</v>
      </c>
      <c r="B1296" t="s">
        <v>13350</v>
      </c>
      <c r="C1296" t="s">
        <v>12824</v>
      </c>
      <c r="D1296" s="5">
        <v>699</v>
      </c>
      <c r="E1296" s="5">
        <v>999</v>
      </c>
      <c r="F1296" s="3">
        <v>0.3</v>
      </c>
      <c r="G1296" s="17">
        <v>3.5</v>
      </c>
      <c r="H1296">
        <v>15295</v>
      </c>
    </row>
    <row r="1297" spans="1:8" x14ac:dyDescent="0.3">
      <c r="A1297" t="s">
        <v>5164</v>
      </c>
      <c r="B1297" t="s">
        <v>13358</v>
      </c>
      <c r="C1297" t="s">
        <v>12824</v>
      </c>
      <c r="D1297" s="5">
        <v>39</v>
      </c>
      <c r="E1297" s="5">
        <v>299</v>
      </c>
      <c r="F1297" s="3">
        <v>0.87</v>
      </c>
      <c r="G1297" s="17">
        <v>3.5</v>
      </c>
      <c r="H1297">
        <v>15233</v>
      </c>
    </row>
    <row r="1298" spans="1:8" x14ac:dyDescent="0.3">
      <c r="A1298" t="s">
        <v>5363</v>
      </c>
      <c r="B1298" t="s">
        <v>13377</v>
      </c>
      <c r="C1298" t="s">
        <v>12824</v>
      </c>
      <c r="D1298" s="5">
        <v>100</v>
      </c>
      <c r="E1298" s="5">
        <v>499</v>
      </c>
      <c r="F1298" s="3">
        <v>0.8</v>
      </c>
      <c r="G1298" s="17">
        <v>3.5</v>
      </c>
      <c r="H1298">
        <v>9638</v>
      </c>
    </row>
    <row r="1299" spans="1:8" x14ac:dyDescent="0.3">
      <c r="A1299" t="s">
        <v>6830</v>
      </c>
      <c r="B1299" t="s">
        <v>13514</v>
      </c>
      <c r="C1299" t="s">
        <v>12824</v>
      </c>
      <c r="D1299" s="5">
        <v>149</v>
      </c>
      <c r="E1299" s="5">
        <v>999</v>
      </c>
      <c r="F1299" s="3">
        <v>0.85</v>
      </c>
      <c r="G1299" s="17">
        <v>3.5</v>
      </c>
      <c r="H1299">
        <v>2523</v>
      </c>
    </row>
    <row r="1300" spans="1:8" x14ac:dyDescent="0.3">
      <c r="A1300" t="s">
        <v>7066</v>
      </c>
      <c r="B1300" t="s">
        <v>13537</v>
      </c>
      <c r="C1300" t="s">
        <v>12825</v>
      </c>
      <c r="D1300" s="5">
        <v>1099</v>
      </c>
      <c r="E1300" s="5">
        <v>5999</v>
      </c>
      <c r="F1300" s="3">
        <v>0.82</v>
      </c>
      <c r="G1300" s="17">
        <v>3.5</v>
      </c>
      <c r="H1300">
        <v>12966</v>
      </c>
    </row>
    <row r="1301" spans="1:8" x14ac:dyDescent="0.3">
      <c r="A1301" t="s">
        <v>7115</v>
      </c>
      <c r="B1301" t="s">
        <v>13541</v>
      </c>
      <c r="C1301" t="s">
        <v>12824</v>
      </c>
      <c r="D1301" s="5">
        <v>3999</v>
      </c>
      <c r="E1301" s="5">
        <v>4332.96</v>
      </c>
      <c r="F1301" s="3">
        <v>0.08</v>
      </c>
      <c r="G1301" s="17">
        <v>3.5</v>
      </c>
      <c r="H1301">
        <v>21762</v>
      </c>
    </row>
    <row r="1302" spans="1:8" x14ac:dyDescent="0.3">
      <c r="A1302" t="s">
        <v>7266</v>
      </c>
      <c r="B1302" t="s">
        <v>13555</v>
      </c>
      <c r="C1302" t="s">
        <v>12825</v>
      </c>
      <c r="D1302" s="5">
        <v>999</v>
      </c>
      <c r="E1302" s="5">
        <v>4199</v>
      </c>
      <c r="F1302" s="3">
        <v>0.76</v>
      </c>
      <c r="G1302" s="17">
        <v>3.5</v>
      </c>
      <c r="H1302">
        <v>1913</v>
      </c>
    </row>
    <row r="1303" spans="1:8" x14ac:dyDescent="0.3">
      <c r="A1303" t="s">
        <v>7393</v>
      </c>
      <c r="B1303" t="s">
        <v>13568</v>
      </c>
      <c r="C1303" t="s">
        <v>12824</v>
      </c>
      <c r="D1303" s="5">
        <v>649</v>
      </c>
      <c r="E1303" s="5">
        <v>999</v>
      </c>
      <c r="F1303" s="3">
        <v>0.35</v>
      </c>
      <c r="G1303" s="17">
        <v>3.5</v>
      </c>
      <c r="H1303">
        <v>7222</v>
      </c>
    </row>
    <row r="1304" spans="1:8" x14ac:dyDescent="0.3">
      <c r="A1304" t="s">
        <v>9675</v>
      </c>
      <c r="B1304" t="s">
        <v>13784</v>
      </c>
      <c r="C1304" t="s">
        <v>12828</v>
      </c>
      <c r="D1304" s="5">
        <v>179</v>
      </c>
      <c r="E1304" s="5">
        <v>799</v>
      </c>
      <c r="F1304" s="3">
        <v>0.78</v>
      </c>
      <c r="G1304" s="17">
        <v>3.5</v>
      </c>
      <c r="H1304">
        <v>132</v>
      </c>
    </row>
    <row r="1305" spans="1:8" x14ac:dyDescent="0.3">
      <c r="A1305" t="s">
        <v>10858</v>
      </c>
      <c r="B1305" t="s">
        <v>13897</v>
      </c>
      <c r="C1305" t="s">
        <v>12828</v>
      </c>
      <c r="D1305" s="5">
        <v>229</v>
      </c>
      <c r="E1305" s="5">
        <v>499</v>
      </c>
      <c r="F1305" s="3">
        <v>0.54</v>
      </c>
      <c r="G1305" s="17">
        <v>3.5</v>
      </c>
      <c r="H1305">
        <v>185</v>
      </c>
    </row>
    <row r="1306" spans="1:8" x14ac:dyDescent="0.3">
      <c r="A1306" t="s">
        <v>11756</v>
      </c>
      <c r="B1306" t="s">
        <v>13983</v>
      </c>
      <c r="C1306" t="s">
        <v>12828</v>
      </c>
      <c r="D1306" s="5">
        <v>2199</v>
      </c>
      <c r="E1306" s="5">
        <v>3999</v>
      </c>
      <c r="F1306" s="3">
        <v>0.45</v>
      </c>
      <c r="G1306" s="17">
        <v>3.5</v>
      </c>
      <c r="H1306">
        <v>340</v>
      </c>
    </row>
    <row r="1307" spans="1:8" x14ac:dyDescent="0.3">
      <c r="A1307" t="s">
        <v>11797</v>
      </c>
      <c r="B1307" t="s">
        <v>13987</v>
      </c>
      <c r="C1307" t="s">
        <v>12828</v>
      </c>
      <c r="D1307" s="5">
        <v>1090</v>
      </c>
      <c r="E1307" s="5">
        <v>2999</v>
      </c>
      <c r="F1307" s="3">
        <v>0.64</v>
      </c>
      <c r="G1307" s="17">
        <v>3.5</v>
      </c>
      <c r="H1307">
        <v>57</v>
      </c>
    </row>
    <row r="1308" spans="1:8" x14ac:dyDescent="0.3">
      <c r="A1308" t="s">
        <v>12099</v>
      </c>
      <c r="B1308" t="s">
        <v>14017</v>
      </c>
      <c r="C1308" t="s">
        <v>12828</v>
      </c>
      <c r="D1308" s="5">
        <v>279</v>
      </c>
      <c r="E1308" s="5">
        <v>599</v>
      </c>
      <c r="F1308" s="3">
        <v>0.53</v>
      </c>
      <c r="G1308" s="17">
        <v>3.5</v>
      </c>
      <c r="H1308">
        <v>1367</v>
      </c>
    </row>
    <row r="1309" spans="1:8" x14ac:dyDescent="0.3">
      <c r="A1309" t="s">
        <v>12633</v>
      </c>
      <c r="B1309" t="s">
        <v>14069</v>
      </c>
      <c r="C1309" t="s">
        <v>12828</v>
      </c>
      <c r="D1309" s="5">
        <v>1149</v>
      </c>
      <c r="E1309" s="5">
        <v>1899</v>
      </c>
      <c r="F1309" s="3">
        <v>0.39</v>
      </c>
      <c r="G1309" s="17">
        <v>3.5</v>
      </c>
      <c r="H1309">
        <v>24</v>
      </c>
    </row>
    <row r="1310" spans="1:8" x14ac:dyDescent="0.3">
      <c r="A1310" t="s">
        <v>12713</v>
      </c>
      <c r="B1310" t="s">
        <v>14077</v>
      </c>
      <c r="C1310" t="s">
        <v>12828</v>
      </c>
      <c r="D1310" s="5">
        <v>1563</v>
      </c>
      <c r="E1310" s="5">
        <v>3098</v>
      </c>
      <c r="F1310" s="3">
        <v>0.5</v>
      </c>
      <c r="G1310" s="17">
        <v>3.5</v>
      </c>
      <c r="H1310">
        <v>2283</v>
      </c>
    </row>
    <row r="1311" spans="1:8" x14ac:dyDescent="0.3">
      <c r="A1311" t="s">
        <v>775</v>
      </c>
      <c r="B1311" t="s">
        <v>12917</v>
      </c>
      <c r="C1311" t="s">
        <v>12825</v>
      </c>
      <c r="D1311" s="5">
        <v>7299</v>
      </c>
      <c r="E1311" s="5">
        <v>19125</v>
      </c>
      <c r="F1311" s="3">
        <v>0.62</v>
      </c>
      <c r="G1311" s="17">
        <v>3.4</v>
      </c>
      <c r="H1311" s="5">
        <v>902</v>
      </c>
    </row>
    <row r="1312" spans="1:8" x14ac:dyDescent="0.3">
      <c r="A1312" t="s">
        <v>1384</v>
      </c>
      <c r="B1312" t="s">
        <v>12983</v>
      </c>
      <c r="C1312" t="s">
        <v>12824</v>
      </c>
      <c r="D1312" s="5">
        <v>249</v>
      </c>
      <c r="E1312" s="5">
        <v>399</v>
      </c>
      <c r="F1312" s="3">
        <v>0.38</v>
      </c>
      <c r="G1312" s="17">
        <v>3.4</v>
      </c>
      <c r="H1312" s="5">
        <v>4642</v>
      </c>
    </row>
    <row r="1313" spans="1:8" x14ac:dyDescent="0.3">
      <c r="A1313" t="s">
        <v>2110</v>
      </c>
      <c r="B1313" t="s">
        <v>13054</v>
      </c>
      <c r="C1313" t="s">
        <v>12825</v>
      </c>
      <c r="D1313" s="5">
        <v>399</v>
      </c>
      <c r="E1313" s="5">
        <v>899</v>
      </c>
      <c r="F1313" s="3">
        <v>0.56000000000000005</v>
      </c>
      <c r="G1313" s="17">
        <v>3.4</v>
      </c>
      <c r="H1313" s="5">
        <v>431</v>
      </c>
    </row>
    <row r="1314" spans="1:8" x14ac:dyDescent="0.3">
      <c r="A1314" t="s">
        <v>5954</v>
      </c>
      <c r="B1314" t="s">
        <v>13433</v>
      </c>
      <c r="C1314" t="s">
        <v>12824</v>
      </c>
      <c r="D1314" s="5">
        <v>179</v>
      </c>
      <c r="E1314" s="5">
        <v>499</v>
      </c>
      <c r="F1314" s="3">
        <v>0.64</v>
      </c>
      <c r="G1314" s="17">
        <v>3.4</v>
      </c>
      <c r="H1314">
        <v>9385</v>
      </c>
    </row>
    <row r="1315" spans="1:8" x14ac:dyDescent="0.3">
      <c r="A1315" t="s">
        <v>5970</v>
      </c>
      <c r="B1315" t="s">
        <v>13434</v>
      </c>
      <c r="C1315" t="s">
        <v>12825</v>
      </c>
      <c r="D1315" s="5">
        <v>399</v>
      </c>
      <c r="E1315" s="5">
        <v>699</v>
      </c>
      <c r="F1315" s="3">
        <v>0.43</v>
      </c>
      <c r="G1315" s="17">
        <v>3.4</v>
      </c>
      <c r="H1315">
        <v>3454</v>
      </c>
    </row>
    <row r="1316" spans="1:8" x14ac:dyDescent="0.3">
      <c r="A1316" t="s">
        <v>7522</v>
      </c>
      <c r="B1316" t="s">
        <v>13580</v>
      </c>
      <c r="C1316" t="s">
        <v>12824</v>
      </c>
      <c r="D1316" s="5">
        <v>3498</v>
      </c>
      <c r="E1316" s="5">
        <v>3875</v>
      </c>
      <c r="F1316" s="3">
        <v>0.1</v>
      </c>
      <c r="G1316" s="17">
        <v>3.4</v>
      </c>
      <c r="H1316">
        <v>12185</v>
      </c>
    </row>
    <row r="1317" spans="1:8" x14ac:dyDescent="0.3">
      <c r="A1317" t="s">
        <v>10465</v>
      </c>
      <c r="B1317" t="s">
        <v>13860</v>
      </c>
      <c r="C1317" t="s">
        <v>12828</v>
      </c>
      <c r="D1317" s="5">
        <v>999</v>
      </c>
      <c r="E1317" s="5">
        <v>2600</v>
      </c>
      <c r="F1317" s="3">
        <v>0.62</v>
      </c>
      <c r="G1317" s="17">
        <v>3.4</v>
      </c>
      <c r="H1317">
        <v>252</v>
      </c>
    </row>
    <row r="1318" spans="1:8" x14ac:dyDescent="0.3">
      <c r="A1318" t="s">
        <v>11081</v>
      </c>
      <c r="B1318" t="s">
        <v>13918</v>
      </c>
      <c r="C1318" t="s">
        <v>12828</v>
      </c>
      <c r="D1318" s="5">
        <v>899</v>
      </c>
      <c r="E1318" s="5">
        <v>1599</v>
      </c>
      <c r="F1318" s="3">
        <v>0.44</v>
      </c>
      <c r="G1318" s="17">
        <v>3.4</v>
      </c>
      <c r="H1318">
        <v>15</v>
      </c>
    </row>
    <row r="1319" spans="1:8" x14ac:dyDescent="0.3">
      <c r="A1319" t="s">
        <v>11624</v>
      </c>
      <c r="B1319" t="s">
        <v>13970</v>
      </c>
      <c r="C1319" t="s">
        <v>12828</v>
      </c>
      <c r="D1319" s="5">
        <v>2033</v>
      </c>
      <c r="E1319" s="5">
        <v>4295</v>
      </c>
      <c r="F1319" s="3">
        <v>0.53</v>
      </c>
      <c r="G1319" s="17">
        <v>3.4</v>
      </c>
      <c r="H1319">
        <v>422</v>
      </c>
    </row>
    <row r="1320" spans="1:8" x14ac:dyDescent="0.3">
      <c r="A1320" t="s">
        <v>11817</v>
      </c>
      <c r="B1320" t="s">
        <v>13989</v>
      </c>
      <c r="C1320" t="s">
        <v>12828</v>
      </c>
      <c r="D1320" s="5">
        <v>479</v>
      </c>
      <c r="E1320" s="5">
        <v>1999</v>
      </c>
      <c r="F1320" s="3">
        <v>0.76</v>
      </c>
      <c r="G1320" s="17">
        <v>3.4</v>
      </c>
      <c r="H1320">
        <v>1066</v>
      </c>
    </row>
    <row r="1321" spans="1:8" x14ac:dyDescent="0.3">
      <c r="A1321" t="s">
        <v>440</v>
      </c>
      <c r="B1321" t="s">
        <v>12884</v>
      </c>
      <c r="C1321" t="s">
        <v>12824</v>
      </c>
      <c r="D1321" s="5">
        <v>333</v>
      </c>
      <c r="E1321" s="5">
        <v>999</v>
      </c>
      <c r="F1321" s="3">
        <v>0.67</v>
      </c>
      <c r="G1321" s="17">
        <v>3.3</v>
      </c>
      <c r="H1321" s="5">
        <v>9792</v>
      </c>
    </row>
    <row r="1322" spans="1:8" x14ac:dyDescent="0.3">
      <c r="A1322" t="s">
        <v>1595</v>
      </c>
      <c r="B1322" t="s">
        <v>13005</v>
      </c>
      <c r="C1322" t="s">
        <v>12825</v>
      </c>
      <c r="D1322" s="5">
        <v>799</v>
      </c>
      <c r="E1322" s="5">
        <v>1999</v>
      </c>
      <c r="F1322" s="3">
        <v>0.6</v>
      </c>
      <c r="G1322" s="17">
        <v>3.3</v>
      </c>
      <c r="H1322" s="5">
        <v>576</v>
      </c>
    </row>
    <row r="1323" spans="1:8" x14ac:dyDescent="0.3">
      <c r="A1323" t="s">
        <v>2429</v>
      </c>
      <c r="B1323" t="s">
        <v>13088</v>
      </c>
      <c r="C1323" t="s">
        <v>12825</v>
      </c>
      <c r="D1323" s="5">
        <v>399</v>
      </c>
      <c r="E1323" s="5">
        <v>999</v>
      </c>
      <c r="F1323" s="3">
        <v>0.6</v>
      </c>
      <c r="G1323" s="17">
        <v>3.3</v>
      </c>
      <c r="H1323" s="5">
        <v>23</v>
      </c>
    </row>
    <row r="1324" spans="1:8" x14ac:dyDescent="0.3">
      <c r="A1324" t="s">
        <v>2553</v>
      </c>
      <c r="B1324" t="s">
        <v>754</v>
      </c>
      <c r="C1324" t="s">
        <v>12825</v>
      </c>
      <c r="D1324" s="5">
        <v>1289</v>
      </c>
      <c r="E1324" s="5">
        <v>2499</v>
      </c>
      <c r="F1324" s="3">
        <v>0.48</v>
      </c>
      <c r="G1324" s="17">
        <v>3.3</v>
      </c>
      <c r="H1324">
        <v>73</v>
      </c>
    </row>
    <row r="1325" spans="1:8" x14ac:dyDescent="0.3">
      <c r="A1325" t="s">
        <v>2814</v>
      </c>
      <c r="B1325" t="s">
        <v>13127</v>
      </c>
      <c r="C1325" t="s">
        <v>12825</v>
      </c>
      <c r="D1325" s="5">
        <v>1369</v>
      </c>
      <c r="E1325" s="5">
        <v>2999</v>
      </c>
      <c r="F1325" s="3">
        <v>0.54</v>
      </c>
      <c r="G1325" s="17">
        <v>3.3</v>
      </c>
      <c r="H1325">
        <v>227</v>
      </c>
    </row>
    <row r="1326" spans="1:8" x14ac:dyDescent="0.3">
      <c r="A1326" t="s">
        <v>3880</v>
      </c>
      <c r="B1326" t="s">
        <v>13236</v>
      </c>
      <c r="C1326" t="s">
        <v>12825</v>
      </c>
      <c r="D1326" s="5">
        <v>1299</v>
      </c>
      <c r="E1326" s="5">
        <v>5999</v>
      </c>
      <c r="F1326" s="3">
        <v>0.78</v>
      </c>
      <c r="G1326" s="17">
        <v>3.3</v>
      </c>
      <c r="H1326">
        <v>4415</v>
      </c>
    </row>
    <row r="1327" spans="1:8" x14ac:dyDescent="0.3">
      <c r="A1327" t="s">
        <v>4067</v>
      </c>
      <c r="B1327" t="s">
        <v>13236</v>
      </c>
      <c r="C1327" t="s">
        <v>12825</v>
      </c>
      <c r="D1327" s="5">
        <v>1399</v>
      </c>
      <c r="E1327" s="5">
        <v>5999</v>
      </c>
      <c r="F1327" s="3">
        <v>0.77</v>
      </c>
      <c r="G1327" s="17">
        <v>3.3</v>
      </c>
      <c r="H1327">
        <v>4415</v>
      </c>
    </row>
    <row r="1328" spans="1:8" x14ac:dyDescent="0.3">
      <c r="A1328" t="s">
        <v>4159</v>
      </c>
      <c r="B1328" t="s">
        <v>13236</v>
      </c>
      <c r="C1328" t="s">
        <v>12825</v>
      </c>
      <c r="D1328" s="5">
        <v>1299</v>
      </c>
      <c r="E1328" s="5">
        <v>5999</v>
      </c>
      <c r="F1328" s="3">
        <v>0.78</v>
      </c>
      <c r="G1328" s="17">
        <v>3.3</v>
      </c>
      <c r="H1328">
        <v>4415</v>
      </c>
    </row>
    <row r="1329" spans="1:8" x14ac:dyDescent="0.3">
      <c r="A1329" t="s">
        <v>6208</v>
      </c>
      <c r="B1329" t="s">
        <v>13455</v>
      </c>
      <c r="C1329" t="s">
        <v>12824</v>
      </c>
      <c r="D1329" s="5">
        <v>199</v>
      </c>
      <c r="E1329" s="5">
        <v>499</v>
      </c>
      <c r="F1329" s="3">
        <v>0.6</v>
      </c>
      <c r="G1329" s="17">
        <v>3.3</v>
      </c>
      <c r="H1329">
        <v>2804</v>
      </c>
    </row>
    <row r="1330" spans="1:8" x14ac:dyDescent="0.3">
      <c r="A1330" t="s">
        <v>7085</v>
      </c>
      <c r="B1330" t="s">
        <v>13538</v>
      </c>
      <c r="C1330" t="s">
        <v>12824</v>
      </c>
      <c r="D1330" s="5">
        <v>115</v>
      </c>
      <c r="E1330" s="5">
        <v>999</v>
      </c>
      <c r="F1330" s="3">
        <v>0.88</v>
      </c>
      <c r="G1330" s="17">
        <v>3.3</v>
      </c>
      <c r="H1330">
        <v>5692</v>
      </c>
    </row>
    <row r="1331" spans="1:8" x14ac:dyDescent="0.3">
      <c r="A1331" t="s">
        <v>8475</v>
      </c>
      <c r="B1331" t="s">
        <v>13671</v>
      </c>
      <c r="C1331" t="s">
        <v>12828</v>
      </c>
      <c r="D1331" s="5">
        <v>249</v>
      </c>
      <c r="E1331" s="5">
        <v>499</v>
      </c>
      <c r="F1331" s="3">
        <v>0.5</v>
      </c>
      <c r="G1331" s="17">
        <v>3.3</v>
      </c>
      <c r="H1331">
        <v>8427</v>
      </c>
    </row>
    <row r="1332" spans="1:8" x14ac:dyDescent="0.3">
      <c r="A1332" t="s">
        <v>9309</v>
      </c>
      <c r="B1332" t="s">
        <v>9310</v>
      </c>
      <c r="C1332" t="s">
        <v>12828</v>
      </c>
      <c r="D1332" s="5">
        <v>244</v>
      </c>
      <c r="E1332" s="5">
        <v>499</v>
      </c>
      <c r="F1332" s="3">
        <v>0.51</v>
      </c>
      <c r="G1332" s="17">
        <v>3.3</v>
      </c>
      <c r="H1332">
        <v>478</v>
      </c>
    </row>
    <row r="1333" spans="1:8" x14ac:dyDescent="0.3">
      <c r="A1333" t="s">
        <v>9525</v>
      </c>
      <c r="B1333" t="s">
        <v>13770</v>
      </c>
      <c r="C1333" t="s">
        <v>12828</v>
      </c>
      <c r="D1333" s="5">
        <v>199</v>
      </c>
      <c r="E1333" s="5">
        <v>499</v>
      </c>
      <c r="F1333" s="3">
        <v>0.6</v>
      </c>
      <c r="G1333" s="17">
        <v>3.3</v>
      </c>
      <c r="H1333">
        <v>12</v>
      </c>
    </row>
    <row r="1334" spans="1:8" x14ac:dyDescent="0.3">
      <c r="A1334" t="s">
        <v>10334</v>
      </c>
      <c r="B1334" t="s">
        <v>13847</v>
      </c>
      <c r="C1334" t="s">
        <v>12828</v>
      </c>
      <c r="D1334" s="5">
        <v>1529</v>
      </c>
      <c r="E1334" s="5">
        <v>2999</v>
      </c>
      <c r="F1334" s="3">
        <v>0.49</v>
      </c>
      <c r="G1334" s="17">
        <v>3.3</v>
      </c>
      <c r="H1334">
        <v>29</v>
      </c>
    </row>
    <row r="1335" spans="1:8" x14ac:dyDescent="0.3">
      <c r="A1335" t="s">
        <v>11908</v>
      </c>
      <c r="B1335" t="s">
        <v>13998</v>
      </c>
      <c r="C1335" t="s">
        <v>12828</v>
      </c>
      <c r="D1335" s="5">
        <v>778</v>
      </c>
      <c r="E1335" s="5">
        <v>999</v>
      </c>
      <c r="F1335" s="3">
        <v>0.22</v>
      </c>
      <c r="G1335" s="17">
        <v>3.3</v>
      </c>
      <c r="H1335">
        <v>8</v>
      </c>
    </row>
    <row r="1336" spans="1:8" x14ac:dyDescent="0.3">
      <c r="A1336" t="s">
        <v>1284</v>
      </c>
      <c r="B1336" t="s">
        <v>12972</v>
      </c>
      <c r="C1336" t="s">
        <v>12825</v>
      </c>
      <c r="D1336" s="5">
        <v>655</v>
      </c>
      <c r="E1336" s="5">
        <v>1099</v>
      </c>
      <c r="F1336" s="3">
        <v>0.4</v>
      </c>
      <c r="G1336" s="17">
        <v>3.2</v>
      </c>
      <c r="H1336" s="5">
        <v>285</v>
      </c>
    </row>
    <row r="1337" spans="1:8" x14ac:dyDescent="0.3">
      <c r="A1337" t="s">
        <v>12733</v>
      </c>
      <c r="B1337" t="s">
        <v>14079</v>
      </c>
      <c r="C1337" t="s">
        <v>12828</v>
      </c>
      <c r="D1337" s="5">
        <v>498</v>
      </c>
      <c r="E1337" s="5">
        <v>1200</v>
      </c>
      <c r="F1337" s="3">
        <v>0.59</v>
      </c>
      <c r="G1337" s="17">
        <v>3.2</v>
      </c>
      <c r="H1337">
        <v>113</v>
      </c>
    </row>
    <row r="1338" spans="1:8" x14ac:dyDescent="0.3">
      <c r="A1338" t="s">
        <v>9021</v>
      </c>
      <c r="B1338" t="s">
        <v>13724</v>
      </c>
      <c r="C1338" t="s">
        <v>12828</v>
      </c>
      <c r="D1338" s="5">
        <v>1049</v>
      </c>
      <c r="E1338" s="5">
        <v>1699</v>
      </c>
      <c r="F1338" s="3">
        <v>0.38</v>
      </c>
      <c r="G1338" s="17">
        <v>3.1</v>
      </c>
      <c r="H1338">
        <v>111</v>
      </c>
    </row>
    <row r="1339" spans="1:8" x14ac:dyDescent="0.3">
      <c r="A1339" t="s">
        <v>10666</v>
      </c>
      <c r="B1339" t="s">
        <v>13878</v>
      </c>
      <c r="C1339" t="s">
        <v>12828</v>
      </c>
      <c r="D1339" s="5">
        <v>721</v>
      </c>
      <c r="E1339" s="5">
        <v>1499</v>
      </c>
      <c r="F1339" s="3">
        <v>0.52</v>
      </c>
      <c r="G1339" s="17">
        <v>3.1</v>
      </c>
      <c r="H1339">
        <v>2449</v>
      </c>
    </row>
    <row r="1340" spans="1:8" x14ac:dyDescent="0.3">
      <c r="A1340" t="s">
        <v>11302</v>
      </c>
      <c r="B1340" t="s">
        <v>13938</v>
      </c>
      <c r="C1340" t="s">
        <v>12828</v>
      </c>
      <c r="D1340" s="5">
        <v>499</v>
      </c>
      <c r="E1340" s="5">
        <v>2199</v>
      </c>
      <c r="F1340" s="3">
        <v>0.77</v>
      </c>
      <c r="G1340" s="17">
        <v>3.1</v>
      </c>
      <c r="H1340">
        <v>3527</v>
      </c>
    </row>
    <row r="1341" spans="1:8" x14ac:dyDescent="0.3">
      <c r="A1341" t="s">
        <v>12763</v>
      </c>
      <c r="B1341" t="s">
        <v>14082</v>
      </c>
      <c r="C1341" t="s">
        <v>12828</v>
      </c>
      <c r="D1341" s="5">
        <v>199</v>
      </c>
      <c r="E1341" s="5">
        <v>999</v>
      </c>
      <c r="F1341" s="3">
        <v>0.8</v>
      </c>
      <c r="G1341" s="17">
        <v>3.1</v>
      </c>
      <c r="H1341">
        <v>2</v>
      </c>
    </row>
    <row r="1342" spans="1:8" x14ac:dyDescent="0.3">
      <c r="A1342" t="s">
        <v>2321</v>
      </c>
      <c r="B1342" t="s">
        <v>13078</v>
      </c>
      <c r="C1342" t="s">
        <v>12825</v>
      </c>
      <c r="D1342" s="5">
        <v>790</v>
      </c>
      <c r="E1342" s="5">
        <v>1999</v>
      </c>
      <c r="F1342" s="3">
        <v>0.6</v>
      </c>
      <c r="G1342" s="17">
        <v>3</v>
      </c>
      <c r="H1342" s="5">
        <v>103</v>
      </c>
    </row>
    <row r="1343" spans="1:8" x14ac:dyDescent="0.3">
      <c r="A1343" t="s">
        <v>2489</v>
      </c>
      <c r="B1343" t="s">
        <v>13094</v>
      </c>
      <c r="C1343" t="s">
        <v>12824</v>
      </c>
      <c r="D1343" s="5">
        <v>199</v>
      </c>
      <c r="E1343" s="5">
        <v>999</v>
      </c>
      <c r="F1343" s="3">
        <v>0.8</v>
      </c>
      <c r="G1343" s="17">
        <v>3</v>
      </c>
    </row>
    <row r="1344" spans="1:8" x14ac:dyDescent="0.3">
      <c r="A1344" t="s">
        <v>4506</v>
      </c>
      <c r="B1344" t="s">
        <v>13296</v>
      </c>
      <c r="C1344" t="s">
        <v>12825</v>
      </c>
      <c r="D1344" s="5">
        <v>899</v>
      </c>
      <c r="E1344" s="5">
        <v>3499</v>
      </c>
      <c r="F1344" s="3">
        <v>0.74</v>
      </c>
      <c r="G1344" s="17">
        <v>3</v>
      </c>
      <c r="H1344">
        <v>681</v>
      </c>
    </row>
    <row r="1345" spans="1:8" x14ac:dyDescent="0.3">
      <c r="A1345" t="s">
        <v>11312</v>
      </c>
      <c r="B1345" t="s">
        <v>13939</v>
      </c>
      <c r="C1345" t="s">
        <v>12828</v>
      </c>
      <c r="D1345" s="5">
        <v>429</v>
      </c>
      <c r="E1345" s="5">
        <v>999</v>
      </c>
      <c r="F1345" s="3">
        <v>0.56999999999999995</v>
      </c>
      <c r="G1345" s="17">
        <v>3</v>
      </c>
      <c r="H1345">
        <v>617</v>
      </c>
    </row>
    <row r="1346" spans="1:8" x14ac:dyDescent="0.3">
      <c r="A1346" t="s">
        <v>12663</v>
      </c>
      <c r="B1346" t="s">
        <v>14072</v>
      </c>
      <c r="C1346" t="s">
        <v>12828</v>
      </c>
      <c r="D1346" s="5">
        <v>199</v>
      </c>
      <c r="E1346" s="5">
        <v>699</v>
      </c>
      <c r="F1346" s="3">
        <v>0.72</v>
      </c>
      <c r="G1346" s="17">
        <v>2.9</v>
      </c>
      <c r="H1346">
        <v>159</v>
      </c>
    </row>
    <row r="1347" spans="1:8" x14ac:dyDescent="0.3">
      <c r="A1347" t="s">
        <v>4456</v>
      </c>
      <c r="B1347" t="s">
        <v>13291</v>
      </c>
      <c r="C1347" t="s">
        <v>12825</v>
      </c>
      <c r="D1347" s="5">
        <v>281</v>
      </c>
      <c r="E1347" s="5">
        <v>1999</v>
      </c>
      <c r="F1347" s="3">
        <v>0.86</v>
      </c>
      <c r="G1347" s="17">
        <v>2.8</v>
      </c>
      <c r="H1347">
        <v>87</v>
      </c>
    </row>
    <row r="1348" spans="1:8" x14ac:dyDescent="0.3">
      <c r="A1348" t="s">
        <v>11021</v>
      </c>
      <c r="B1348" t="s">
        <v>13912</v>
      </c>
      <c r="C1348" t="s">
        <v>12828</v>
      </c>
      <c r="D1348" s="5">
        <v>499</v>
      </c>
      <c r="E1348" s="5">
        <v>2199</v>
      </c>
      <c r="F1348" s="3">
        <v>0.77</v>
      </c>
      <c r="G1348" s="17">
        <v>2.8</v>
      </c>
      <c r="H1348">
        <v>109</v>
      </c>
    </row>
    <row r="1349" spans="1:8" x14ac:dyDescent="0.3">
      <c r="A1349" t="s">
        <v>11725</v>
      </c>
      <c r="B1349" t="s">
        <v>13980</v>
      </c>
      <c r="C1349" t="s">
        <v>12828</v>
      </c>
      <c r="D1349" s="5">
        <v>161</v>
      </c>
      <c r="E1349" s="5">
        <v>300</v>
      </c>
      <c r="F1349" s="3">
        <v>0.46</v>
      </c>
      <c r="G1349" s="17">
        <v>2.6</v>
      </c>
      <c r="H1349">
        <v>24</v>
      </c>
    </row>
    <row r="1350" spans="1:8" x14ac:dyDescent="0.3">
      <c r="A1350" t="s">
        <v>10585</v>
      </c>
      <c r="B1350" t="s">
        <v>13871</v>
      </c>
      <c r="C1350" t="s">
        <v>12828</v>
      </c>
      <c r="D1350" s="5">
        <v>669</v>
      </c>
      <c r="E1350" s="5">
        <v>1499</v>
      </c>
      <c r="F1350" s="3">
        <v>0.55000000000000004</v>
      </c>
      <c r="G1350" s="17">
        <v>2.2999999999999998</v>
      </c>
      <c r="H1350">
        <v>13</v>
      </c>
    </row>
    <row r="1351" spans="1:8" x14ac:dyDescent="0.3">
      <c r="A1351" t="s">
        <v>11253</v>
      </c>
      <c r="B1351" t="s">
        <v>13934</v>
      </c>
      <c r="C1351" t="s">
        <v>12828</v>
      </c>
      <c r="D1351" s="5">
        <v>1299</v>
      </c>
      <c r="E1351" s="5">
        <v>2495</v>
      </c>
      <c r="F1351" s="3">
        <v>0.48</v>
      </c>
      <c r="G1351" s="17">
        <v>2</v>
      </c>
      <c r="H1351">
        <v>2</v>
      </c>
    </row>
    <row r="1352" spans="1:8" x14ac:dyDescent="0.3">
      <c r="A1352" t="s">
        <v>10950</v>
      </c>
      <c r="B1352" t="s">
        <v>13905</v>
      </c>
      <c r="C1352" t="s">
        <v>12828</v>
      </c>
      <c r="D1352" s="5">
        <v>2099</v>
      </c>
      <c r="E1352" s="5">
        <v>2499</v>
      </c>
      <c r="F1352" s="3">
        <v>0.16</v>
      </c>
      <c r="G1352" s="17">
        <v>1</v>
      </c>
      <c r="H1352">
        <v>992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0CD55-9534-4BEA-BFA1-243945E73508}">
  <dimension ref="A1:H1352"/>
  <sheetViews>
    <sheetView workbookViewId="0">
      <selection activeCell="H6" sqref="H6"/>
    </sheetView>
  </sheetViews>
  <sheetFormatPr defaultRowHeight="14.4" x14ac:dyDescent="0.3"/>
  <cols>
    <col min="1" max="1" width="14.6640625" customWidth="1"/>
    <col min="2" max="2" width="33.6640625" customWidth="1"/>
    <col min="3" max="3" width="25.5546875" customWidth="1"/>
    <col min="4" max="4" width="14.109375" customWidth="1"/>
    <col min="5" max="5" width="13.33203125" customWidth="1"/>
    <col min="6" max="6" width="15" customWidth="1"/>
    <col min="7" max="7" width="12.5546875" customWidth="1"/>
    <col min="8" max="8" width="12.88671875" style="10" customWidth="1"/>
  </cols>
  <sheetData>
    <row r="1" spans="1:8" x14ac:dyDescent="0.3">
      <c r="A1" s="6" t="s">
        <v>12833</v>
      </c>
      <c r="B1" s="6" t="s">
        <v>14088</v>
      </c>
      <c r="C1" s="6" t="s">
        <v>12835</v>
      </c>
      <c r="D1" s="6" t="s">
        <v>12840</v>
      </c>
      <c r="E1" s="6" t="s">
        <v>12836</v>
      </c>
      <c r="F1" s="6" t="s">
        <v>12837</v>
      </c>
      <c r="G1" s="6" t="s">
        <v>12838</v>
      </c>
      <c r="H1" s="11" t="s">
        <v>12839</v>
      </c>
    </row>
    <row r="2" spans="1:8" x14ac:dyDescent="0.3">
      <c r="A2" t="s">
        <v>128</v>
      </c>
      <c r="B2" t="s">
        <v>12852</v>
      </c>
      <c r="C2" t="s">
        <v>12825</v>
      </c>
      <c r="D2" s="5">
        <v>219</v>
      </c>
      <c r="E2" s="5">
        <v>700</v>
      </c>
      <c r="F2" s="3">
        <v>0.69</v>
      </c>
      <c r="G2">
        <v>4.4000000000000004</v>
      </c>
      <c r="H2" s="12">
        <v>426973</v>
      </c>
    </row>
    <row r="3" spans="1:8" x14ac:dyDescent="0.3">
      <c r="A3" t="s">
        <v>460</v>
      </c>
      <c r="B3" t="s">
        <v>12886</v>
      </c>
      <c r="C3" t="s">
        <v>12825</v>
      </c>
      <c r="D3" s="5">
        <v>309</v>
      </c>
      <c r="E3" s="5">
        <v>475</v>
      </c>
      <c r="F3" s="3">
        <v>0.35</v>
      </c>
      <c r="G3">
        <v>4.4000000000000004</v>
      </c>
      <c r="H3" s="12">
        <v>426973</v>
      </c>
    </row>
    <row r="4" spans="1:8" x14ac:dyDescent="0.3">
      <c r="A4" t="s">
        <v>622</v>
      </c>
      <c r="B4" t="s">
        <v>12886</v>
      </c>
      <c r="C4" t="s">
        <v>12825</v>
      </c>
      <c r="D4" s="5">
        <v>309</v>
      </c>
      <c r="E4" s="5">
        <v>1400</v>
      </c>
      <c r="F4" s="3">
        <v>0.78</v>
      </c>
      <c r="G4">
        <v>4.4000000000000004</v>
      </c>
      <c r="H4" s="12">
        <v>426973</v>
      </c>
    </row>
    <row r="5" spans="1:8" x14ac:dyDescent="0.3">
      <c r="A5" t="s">
        <v>3129</v>
      </c>
      <c r="B5" t="s">
        <v>13158</v>
      </c>
      <c r="C5" t="s">
        <v>12825</v>
      </c>
      <c r="D5" s="5">
        <v>349</v>
      </c>
      <c r="E5" s="5">
        <v>999</v>
      </c>
      <c r="F5" s="3">
        <v>0.65</v>
      </c>
      <c r="G5">
        <v>4.0999999999999996</v>
      </c>
      <c r="H5" s="12">
        <v>363713</v>
      </c>
    </row>
    <row r="6" spans="1:8" x14ac:dyDescent="0.3">
      <c r="A6" t="s">
        <v>3468</v>
      </c>
      <c r="B6" t="s">
        <v>13158</v>
      </c>
      <c r="C6" t="s">
        <v>12825</v>
      </c>
      <c r="D6" s="5">
        <v>379</v>
      </c>
      <c r="E6" s="5">
        <v>999</v>
      </c>
      <c r="F6" s="3">
        <v>0.62</v>
      </c>
      <c r="G6">
        <v>4.0999999999999996</v>
      </c>
      <c r="H6" s="12">
        <v>363713</v>
      </c>
    </row>
    <row r="7" spans="1:8" x14ac:dyDescent="0.3">
      <c r="A7" t="s">
        <v>4763</v>
      </c>
      <c r="B7" t="s">
        <v>13321</v>
      </c>
      <c r="C7" t="s">
        <v>12825</v>
      </c>
      <c r="D7" s="5">
        <v>365</v>
      </c>
      <c r="E7" s="5">
        <v>999</v>
      </c>
      <c r="F7" s="3">
        <v>0.63</v>
      </c>
      <c r="G7">
        <v>4.0999999999999996</v>
      </c>
      <c r="H7" s="12">
        <v>363711</v>
      </c>
    </row>
    <row r="8" spans="1:8" x14ac:dyDescent="0.3">
      <c r="A8" t="s">
        <v>3261</v>
      </c>
      <c r="B8" t="s">
        <v>13172</v>
      </c>
      <c r="C8" t="s">
        <v>12825</v>
      </c>
      <c r="D8" s="5">
        <v>8499</v>
      </c>
      <c r="E8" s="5">
        <v>10999</v>
      </c>
      <c r="F8" s="3">
        <v>0.23</v>
      </c>
      <c r="G8">
        <v>4.0999999999999996</v>
      </c>
      <c r="H8" s="12">
        <v>313836</v>
      </c>
    </row>
    <row r="9" spans="1:8" x14ac:dyDescent="0.3">
      <c r="A9" t="s">
        <v>3271</v>
      </c>
      <c r="B9" t="s">
        <v>13173</v>
      </c>
      <c r="C9" t="s">
        <v>12825</v>
      </c>
      <c r="D9" s="5">
        <v>6499</v>
      </c>
      <c r="E9" s="5">
        <v>8499</v>
      </c>
      <c r="F9" s="3">
        <v>0.24</v>
      </c>
      <c r="G9">
        <v>4.0999999999999996</v>
      </c>
      <c r="H9" s="12">
        <v>313836</v>
      </c>
    </row>
    <row r="10" spans="1:8" x14ac:dyDescent="0.3">
      <c r="A10" t="s">
        <v>3928</v>
      </c>
      <c r="B10" t="s">
        <v>13240</v>
      </c>
      <c r="C10" t="s">
        <v>12825</v>
      </c>
      <c r="D10" s="5">
        <v>6499</v>
      </c>
      <c r="E10" s="5">
        <v>7999</v>
      </c>
      <c r="F10" s="3">
        <v>0.19</v>
      </c>
      <c r="G10">
        <v>4.0999999999999996</v>
      </c>
      <c r="H10" s="12">
        <v>313832</v>
      </c>
    </row>
    <row r="11" spans="1:8" x14ac:dyDescent="0.3">
      <c r="A11" t="s">
        <v>4625</v>
      </c>
      <c r="B11" t="s">
        <v>13307</v>
      </c>
      <c r="C11" t="s">
        <v>12825</v>
      </c>
      <c r="D11" s="5">
        <v>7499</v>
      </c>
      <c r="E11" s="5">
        <v>9499</v>
      </c>
      <c r="F11" s="3">
        <v>0.21</v>
      </c>
      <c r="G11">
        <v>4.0999999999999996</v>
      </c>
      <c r="H11" s="12">
        <v>313832</v>
      </c>
    </row>
    <row r="12" spans="1:8" x14ac:dyDescent="0.3">
      <c r="A12" t="s">
        <v>6115</v>
      </c>
      <c r="B12" t="s">
        <v>13446</v>
      </c>
      <c r="C12" t="s">
        <v>12825</v>
      </c>
      <c r="D12" s="5">
        <v>699</v>
      </c>
      <c r="E12" s="5">
        <v>999</v>
      </c>
      <c r="F12" s="3">
        <v>0.3</v>
      </c>
      <c r="G12">
        <v>4.0999999999999996</v>
      </c>
      <c r="H12" s="12">
        <v>273189</v>
      </c>
    </row>
    <row r="13" spans="1:8" x14ac:dyDescent="0.3">
      <c r="A13" t="s">
        <v>8393</v>
      </c>
      <c r="B13" t="s">
        <v>13663</v>
      </c>
      <c r="C13" t="s">
        <v>12828</v>
      </c>
      <c r="D13" s="5">
        <v>199</v>
      </c>
      <c r="E13" s="5">
        <v>495</v>
      </c>
      <c r="F13" s="3">
        <v>0.6</v>
      </c>
      <c r="G13">
        <v>4.0999999999999996</v>
      </c>
      <c r="H13" s="12">
        <v>270563</v>
      </c>
    </row>
    <row r="14" spans="1:8" x14ac:dyDescent="0.3">
      <c r="A14" t="s">
        <v>4777</v>
      </c>
      <c r="B14" t="s">
        <v>13323</v>
      </c>
      <c r="C14" t="s">
        <v>12824</v>
      </c>
      <c r="D14" s="5">
        <v>289</v>
      </c>
      <c r="E14" s="5">
        <v>650</v>
      </c>
      <c r="F14" s="3">
        <v>0.56000000000000005</v>
      </c>
      <c r="G14">
        <v>4.3</v>
      </c>
      <c r="H14" s="12">
        <v>253105</v>
      </c>
    </row>
    <row r="15" spans="1:8" x14ac:dyDescent="0.3">
      <c r="A15" t="s">
        <v>7036</v>
      </c>
      <c r="B15" t="s">
        <v>13534</v>
      </c>
      <c r="C15" t="s">
        <v>12825</v>
      </c>
      <c r="D15" s="5">
        <v>939</v>
      </c>
      <c r="E15" s="5">
        <v>1800</v>
      </c>
      <c r="F15" s="3">
        <v>0.48</v>
      </c>
      <c r="G15">
        <v>4.5</v>
      </c>
      <c r="H15" s="12">
        <v>205052</v>
      </c>
    </row>
    <row r="16" spans="1:8" x14ac:dyDescent="0.3">
      <c r="A16" t="s">
        <v>3077</v>
      </c>
      <c r="B16" t="s">
        <v>13153</v>
      </c>
      <c r="C16" t="s">
        <v>12825</v>
      </c>
      <c r="D16" s="5">
        <v>599</v>
      </c>
      <c r="E16" s="5">
        <v>999</v>
      </c>
      <c r="F16" s="3">
        <v>0.4</v>
      </c>
      <c r="G16">
        <v>4.0999999999999996</v>
      </c>
      <c r="H16" s="12">
        <v>192590</v>
      </c>
    </row>
    <row r="17" spans="1:8" x14ac:dyDescent="0.3">
      <c r="A17" t="s">
        <v>3974</v>
      </c>
      <c r="B17" t="s">
        <v>13153</v>
      </c>
      <c r="C17" t="s">
        <v>12825</v>
      </c>
      <c r="D17" s="5">
        <v>599</v>
      </c>
      <c r="E17" s="5">
        <v>1299</v>
      </c>
      <c r="F17" s="3">
        <v>0.54</v>
      </c>
      <c r="G17">
        <v>4.0999999999999996</v>
      </c>
      <c r="H17" s="12">
        <v>192589</v>
      </c>
    </row>
    <row r="18" spans="1:8" x14ac:dyDescent="0.3">
      <c r="A18" t="s">
        <v>5755</v>
      </c>
      <c r="B18" t="s">
        <v>13414</v>
      </c>
      <c r="C18" t="s">
        <v>12824</v>
      </c>
      <c r="D18" s="5">
        <v>579</v>
      </c>
      <c r="E18" s="5">
        <v>1400</v>
      </c>
      <c r="F18" s="3">
        <v>0.59</v>
      </c>
      <c r="G18">
        <v>4.3</v>
      </c>
      <c r="H18" s="12">
        <v>189104</v>
      </c>
    </row>
    <row r="19" spans="1:8" x14ac:dyDescent="0.3">
      <c r="A19" t="s">
        <v>4810</v>
      </c>
      <c r="B19" t="s">
        <v>13326</v>
      </c>
      <c r="C19" t="s">
        <v>12825</v>
      </c>
      <c r="D19" s="5">
        <v>1299</v>
      </c>
      <c r="E19" s="5">
        <v>2990</v>
      </c>
      <c r="F19" s="3">
        <v>0.56999999999999995</v>
      </c>
      <c r="G19">
        <v>3.8</v>
      </c>
      <c r="H19" s="12">
        <v>180998</v>
      </c>
    </row>
    <row r="20" spans="1:8" x14ac:dyDescent="0.3">
      <c r="A20" t="s">
        <v>1294</v>
      </c>
      <c r="B20" t="s">
        <v>12973</v>
      </c>
      <c r="C20" t="s">
        <v>12824</v>
      </c>
      <c r="D20" s="5">
        <v>749</v>
      </c>
      <c r="E20" s="5">
        <v>1339</v>
      </c>
      <c r="F20" s="3">
        <v>0.44</v>
      </c>
      <c r="G20">
        <v>4.2</v>
      </c>
      <c r="H20" s="12">
        <v>179692</v>
      </c>
    </row>
    <row r="21" spans="1:8" x14ac:dyDescent="0.3">
      <c r="A21" t="s">
        <v>97</v>
      </c>
      <c r="B21" t="s">
        <v>12849</v>
      </c>
      <c r="C21" t="s">
        <v>12824</v>
      </c>
      <c r="D21" s="5">
        <v>499</v>
      </c>
      <c r="E21" s="5">
        <v>999</v>
      </c>
      <c r="F21" s="3">
        <v>0.5</v>
      </c>
      <c r="G21">
        <v>4.2</v>
      </c>
      <c r="H21" s="12">
        <v>179691</v>
      </c>
    </row>
    <row r="22" spans="1:8" x14ac:dyDescent="0.3">
      <c r="A22" t="s">
        <v>542</v>
      </c>
      <c r="B22" t="s">
        <v>12894</v>
      </c>
      <c r="C22" t="s">
        <v>12824</v>
      </c>
      <c r="D22" s="5">
        <v>649</v>
      </c>
      <c r="E22" s="5">
        <v>1399</v>
      </c>
      <c r="F22" s="3">
        <v>0.54</v>
      </c>
      <c r="G22">
        <v>4.2</v>
      </c>
      <c r="H22" s="12">
        <v>179691</v>
      </c>
    </row>
    <row r="23" spans="1:8" x14ac:dyDescent="0.3">
      <c r="A23" t="s">
        <v>2990</v>
      </c>
      <c r="B23" t="s">
        <v>13143</v>
      </c>
      <c r="C23" t="s">
        <v>12825</v>
      </c>
      <c r="D23" s="5">
        <v>2049</v>
      </c>
      <c r="E23" s="5">
        <v>2199</v>
      </c>
      <c r="F23" s="3">
        <v>7.0000000000000007E-2</v>
      </c>
      <c r="G23">
        <v>4.3</v>
      </c>
      <c r="H23" s="12">
        <v>178912</v>
      </c>
    </row>
    <row r="24" spans="1:8" x14ac:dyDescent="0.3">
      <c r="A24" t="s">
        <v>3157</v>
      </c>
      <c r="B24" t="s">
        <v>13161</v>
      </c>
      <c r="C24" t="s">
        <v>12825</v>
      </c>
      <c r="D24" s="5">
        <v>1149</v>
      </c>
      <c r="E24" s="5">
        <v>2199</v>
      </c>
      <c r="F24" s="3">
        <v>0.48</v>
      </c>
      <c r="G24">
        <v>4.3</v>
      </c>
      <c r="H24" s="12">
        <v>178912</v>
      </c>
    </row>
    <row r="25" spans="1:8" x14ac:dyDescent="0.3">
      <c r="A25" t="s">
        <v>3735</v>
      </c>
      <c r="B25" t="s">
        <v>13221</v>
      </c>
      <c r="C25" t="s">
        <v>12825</v>
      </c>
      <c r="D25" s="5">
        <v>1149</v>
      </c>
      <c r="E25" s="5">
        <v>2199</v>
      </c>
      <c r="F25" s="3">
        <v>0.48</v>
      </c>
      <c r="G25">
        <v>4.3</v>
      </c>
      <c r="H25" s="12">
        <v>178912</v>
      </c>
    </row>
    <row r="26" spans="1:8" x14ac:dyDescent="0.3">
      <c r="A26" t="s">
        <v>1691</v>
      </c>
      <c r="B26" t="s">
        <v>13015</v>
      </c>
      <c r="C26" t="s">
        <v>12824</v>
      </c>
      <c r="D26" s="5">
        <v>709</v>
      </c>
      <c r="E26" s="5">
        <v>1999</v>
      </c>
      <c r="F26" s="3">
        <v>0.65</v>
      </c>
      <c r="G26">
        <v>4.0999999999999996</v>
      </c>
      <c r="H26" s="12">
        <v>178817</v>
      </c>
    </row>
    <row r="27" spans="1:8" x14ac:dyDescent="0.3">
      <c r="A27" t="s">
        <v>3705</v>
      </c>
      <c r="B27" t="s">
        <v>13218</v>
      </c>
      <c r="C27" t="s">
        <v>12825</v>
      </c>
      <c r="D27" s="5">
        <v>599</v>
      </c>
      <c r="E27" s="5">
        <v>1490</v>
      </c>
      <c r="F27" s="3">
        <v>0.6</v>
      </c>
      <c r="G27">
        <v>4.0999999999999996</v>
      </c>
      <c r="H27" s="12">
        <v>161679</v>
      </c>
    </row>
    <row r="28" spans="1:8" x14ac:dyDescent="0.3">
      <c r="A28" t="s">
        <v>5132</v>
      </c>
      <c r="B28" t="s">
        <v>13218</v>
      </c>
      <c r="C28" t="s">
        <v>12825</v>
      </c>
      <c r="D28" s="5">
        <v>455</v>
      </c>
      <c r="E28" s="5">
        <v>1490</v>
      </c>
      <c r="F28" s="3">
        <v>0.69</v>
      </c>
      <c r="G28">
        <v>4.0999999999999996</v>
      </c>
      <c r="H28" s="12">
        <v>161677</v>
      </c>
    </row>
    <row r="29" spans="1:8" x14ac:dyDescent="0.3">
      <c r="A29" t="s">
        <v>5610</v>
      </c>
      <c r="B29" t="s">
        <v>13400</v>
      </c>
      <c r="C29" t="s">
        <v>12824</v>
      </c>
      <c r="D29" s="5">
        <v>1469</v>
      </c>
      <c r="E29" s="5">
        <v>2499</v>
      </c>
      <c r="F29" s="3">
        <v>0.41</v>
      </c>
      <c r="G29">
        <v>4.2</v>
      </c>
      <c r="H29" s="12">
        <v>156638</v>
      </c>
    </row>
    <row r="30" spans="1:8" x14ac:dyDescent="0.3">
      <c r="A30" t="s">
        <v>4831</v>
      </c>
      <c r="B30" t="s">
        <v>13328</v>
      </c>
      <c r="C30" t="s">
        <v>12825</v>
      </c>
      <c r="D30" s="5">
        <v>1399</v>
      </c>
      <c r="E30" s="5">
        <v>3990</v>
      </c>
      <c r="F30" s="3">
        <v>0.65</v>
      </c>
      <c r="G30">
        <v>4.0999999999999996</v>
      </c>
      <c r="H30" s="12">
        <v>141841</v>
      </c>
    </row>
    <row r="31" spans="1:8" x14ac:dyDescent="0.3">
      <c r="A31" t="s">
        <v>3443</v>
      </c>
      <c r="B31" t="s">
        <v>13190</v>
      </c>
      <c r="C31" t="s">
        <v>12825</v>
      </c>
      <c r="D31" s="5">
        <v>1149</v>
      </c>
      <c r="E31" s="5">
        <v>3999</v>
      </c>
      <c r="F31" s="3">
        <v>0.71</v>
      </c>
      <c r="G31">
        <v>4.3</v>
      </c>
      <c r="H31" s="12">
        <v>140036</v>
      </c>
    </row>
    <row r="32" spans="1:8" x14ac:dyDescent="0.3">
      <c r="A32" t="s">
        <v>3584</v>
      </c>
      <c r="B32" t="s">
        <v>13205</v>
      </c>
      <c r="C32" t="s">
        <v>12825</v>
      </c>
      <c r="D32" s="5">
        <v>599</v>
      </c>
      <c r="E32" s="5">
        <v>1899</v>
      </c>
      <c r="F32" s="3">
        <v>0.68</v>
      </c>
      <c r="G32">
        <v>4.3</v>
      </c>
      <c r="H32" s="12">
        <v>140036</v>
      </c>
    </row>
    <row r="33" spans="1:8" x14ac:dyDescent="0.3">
      <c r="A33" t="s">
        <v>4767</v>
      </c>
      <c r="B33" t="s">
        <v>13322</v>
      </c>
      <c r="C33" t="s">
        <v>12825</v>
      </c>
      <c r="D33" s="5">
        <v>1499</v>
      </c>
      <c r="E33" s="5">
        <v>4490</v>
      </c>
      <c r="F33" s="3">
        <v>0.67</v>
      </c>
      <c r="G33">
        <v>3.9</v>
      </c>
      <c r="H33" s="12">
        <v>136954</v>
      </c>
    </row>
    <row r="34" spans="1:8" x14ac:dyDescent="0.3">
      <c r="A34" t="s">
        <v>3056</v>
      </c>
      <c r="B34" t="s">
        <v>13151</v>
      </c>
      <c r="C34" t="s">
        <v>12825</v>
      </c>
      <c r="D34" s="5">
        <v>1299</v>
      </c>
      <c r="E34" s="5">
        <v>1599</v>
      </c>
      <c r="F34" s="3">
        <v>0.19</v>
      </c>
      <c r="G34">
        <v>4</v>
      </c>
      <c r="H34" s="12">
        <v>128311</v>
      </c>
    </row>
    <row r="35" spans="1:8" x14ac:dyDescent="0.3">
      <c r="A35" t="s">
        <v>3570</v>
      </c>
      <c r="B35" t="s">
        <v>13151</v>
      </c>
      <c r="C35" t="s">
        <v>12825</v>
      </c>
      <c r="D35" s="5">
        <v>1299</v>
      </c>
      <c r="E35" s="5">
        <v>1599</v>
      </c>
      <c r="F35" s="3">
        <v>0.19</v>
      </c>
      <c r="G35">
        <v>4</v>
      </c>
      <c r="H35" s="12">
        <v>128311</v>
      </c>
    </row>
    <row r="36" spans="1:8" x14ac:dyDescent="0.3">
      <c r="A36" t="s">
        <v>3740</v>
      </c>
      <c r="B36" t="s">
        <v>13222</v>
      </c>
      <c r="C36" t="s">
        <v>12825</v>
      </c>
      <c r="D36" s="5">
        <v>1324</v>
      </c>
      <c r="E36" s="5">
        <v>1699</v>
      </c>
      <c r="F36" s="3">
        <v>0.22</v>
      </c>
      <c r="G36">
        <v>4</v>
      </c>
      <c r="H36" s="12">
        <v>128311</v>
      </c>
    </row>
    <row r="37" spans="1:8" x14ac:dyDescent="0.3">
      <c r="A37" t="s">
        <v>3784</v>
      </c>
      <c r="B37" t="s">
        <v>13222</v>
      </c>
      <c r="C37" t="s">
        <v>12825</v>
      </c>
      <c r="D37" s="5">
        <v>1324</v>
      </c>
      <c r="E37" s="5">
        <v>1699</v>
      </c>
      <c r="F37" s="3">
        <v>0.22</v>
      </c>
      <c r="G37">
        <v>4</v>
      </c>
      <c r="H37" s="12">
        <v>128311</v>
      </c>
    </row>
    <row r="38" spans="1:8" x14ac:dyDescent="0.3">
      <c r="A38" t="s">
        <v>8328</v>
      </c>
      <c r="B38" t="s">
        <v>13657</v>
      </c>
      <c r="C38" t="s">
        <v>12828</v>
      </c>
      <c r="D38" s="5">
        <v>649</v>
      </c>
      <c r="E38" s="5">
        <v>1245</v>
      </c>
      <c r="F38" s="3">
        <v>0.48</v>
      </c>
      <c r="G38">
        <v>3.9</v>
      </c>
      <c r="H38" s="12">
        <v>123365</v>
      </c>
    </row>
    <row r="39" spans="1:8" x14ac:dyDescent="0.3">
      <c r="A39" t="s">
        <v>5883</v>
      </c>
      <c r="B39" t="s">
        <v>13426</v>
      </c>
      <c r="C39" t="s">
        <v>12824</v>
      </c>
      <c r="D39" s="5">
        <v>1149</v>
      </c>
      <c r="E39" s="5">
        <v>1699</v>
      </c>
      <c r="F39" s="3">
        <v>0.32</v>
      </c>
      <c r="G39">
        <v>4.2</v>
      </c>
      <c r="H39" s="12">
        <v>122478</v>
      </c>
    </row>
    <row r="40" spans="1:8" x14ac:dyDescent="0.3">
      <c r="A40" t="s">
        <v>5353</v>
      </c>
      <c r="B40" t="s">
        <v>13376</v>
      </c>
      <c r="C40" t="s">
        <v>12825</v>
      </c>
      <c r="D40" s="5">
        <v>429</v>
      </c>
      <c r="E40" s="5">
        <v>599</v>
      </c>
      <c r="F40" s="3">
        <v>0.28000000000000003</v>
      </c>
      <c r="G40">
        <v>4.0999999999999996</v>
      </c>
      <c r="H40" s="12">
        <v>119466</v>
      </c>
    </row>
    <row r="41" spans="1:8" x14ac:dyDescent="0.3">
      <c r="A41" t="s">
        <v>5100</v>
      </c>
      <c r="B41" t="s">
        <v>13354</v>
      </c>
      <c r="C41" t="s">
        <v>12825</v>
      </c>
      <c r="D41" s="5">
        <v>1499</v>
      </c>
      <c r="E41" s="5">
        <v>3990</v>
      </c>
      <c r="F41" s="3">
        <v>0.62</v>
      </c>
      <c r="G41">
        <v>4.0999999999999996</v>
      </c>
      <c r="H41" s="12">
        <v>109864</v>
      </c>
    </row>
    <row r="42" spans="1:8" x14ac:dyDescent="0.3">
      <c r="A42" t="s">
        <v>400</v>
      </c>
      <c r="B42" t="s">
        <v>12879</v>
      </c>
      <c r="C42" t="s">
        <v>12824</v>
      </c>
      <c r="D42" s="5">
        <v>209</v>
      </c>
      <c r="E42" s="5">
        <v>695</v>
      </c>
      <c r="F42" s="3">
        <v>0.7</v>
      </c>
      <c r="G42">
        <v>4.5</v>
      </c>
      <c r="H42" s="12">
        <v>107687</v>
      </c>
    </row>
    <row r="43" spans="1:8" x14ac:dyDescent="0.3">
      <c r="A43" t="s">
        <v>4862</v>
      </c>
      <c r="B43" t="s">
        <v>13331</v>
      </c>
      <c r="C43" t="s">
        <v>12825</v>
      </c>
      <c r="D43" s="5">
        <v>1220</v>
      </c>
      <c r="E43" s="5">
        <v>3990</v>
      </c>
      <c r="F43" s="3">
        <v>0.69</v>
      </c>
      <c r="G43">
        <v>4.0999999999999996</v>
      </c>
      <c r="H43" s="12">
        <v>107151</v>
      </c>
    </row>
    <row r="44" spans="1:8" x14ac:dyDescent="0.3">
      <c r="A44" t="s">
        <v>5279</v>
      </c>
      <c r="B44" t="s">
        <v>13369</v>
      </c>
      <c r="C44" t="s">
        <v>12825</v>
      </c>
      <c r="D44" s="5">
        <v>899</v>
      </c>
      <c r="E44" s="5">
        <v>4499</v>
      </c>
      <c r="F44" s="3">
        <v>0.8</v>
      </c>
      <c r="G44">
        <v>3.8</v>
      </c>
      <c r="H44" s="12">
        <v>103052</v>
      </c>
    </row>
    <row r="45" spans="1:8" x14ac:dyDescent="0.3">
      <c r="A45" t="s">
        <v>7982</v>
      </c>
      <c r="B45" t="s">
        <v>13624</v>
      </c>
      <c r="C45" t="s">
        <v>12825</v>
      </c>
      <c r="D45" s="5">
        <v>1490</v>
      </c>
      <c r="E45" s="5">
        <v>1990</v>
      </c>
      <c r="F45" s="3">
        <v>0.25</v>
      </c>
      <c r="G45">
        <v>4.0999999999999996</v>
      </c>
      <c r="H45" s="12">
        <v>98250</v>
      </c>
    </row>
    <row r="46" spans="1:8" x14ac:dyDescent="0.3">
      <c r="A46" t="s">
        <v>4380</v>
      </c>
      <c r="B46" t="s">
        <v>13283</v>
      </c>
      <c r="C46" t="s">
        <v>12825</v>
      </c>
      <c r="D46" s="5">
        <v>1399</v>
      </c>
      <c r="E46" s="5">
        <v>2990</v>
      </c>
      <c r="F46" s="3">
        <v>0.53</v>
      </c>
      <c r="G46">
        <v>4.0999999999999996</v>
      </c>
      <c r="H46" s="12">
        <v>97175</v>
      </c>
    </row>
    <row r="47" spans="1:8" x14ac:dyDescent="0.3">
      <c r="A47" t="s">
        <v>5547</v>
      </c>
      <c r="B47" t="s">
        <v>13395</v>
      </c>
      <c r="C47" t="s">
        <v>12824</v>
      </c>
      <c r="D47" s="5">
        <v>599</v>
      </c>
      <c r="E47" s="5">
        <v>899</v>
      </c>
      <c r="F47" s="3">
        <v>0.33</v>
      </c>
      <c r="G47">
        <v>4.3</v>
      </c>
      <c r="H47" s="12">
        <v>95116</v>
      </c>
    </row>
    <row r="48" spans="1:8" x14ac:dyDescent="0.3">
      <c r="A48" t="s">
        <v>47</v>
      </c>
      <c r="B48" t="s">
        <v>12844</v>
      </c>
      <c r="C48" t="s">
        <v>12824</v>
      </c>
      <c r="D48" s="5">
        <v>329</v>
      </c>
      <c r="E48" s="5">
        <v>699</v>
      </c>
      <c r="F48" s="3">
        <v>0.53</v>
      </c>
      <c r="G48">
        <v>4.2</v>
      </c>
      <c r="H48" s="12">
        <v>94363</v>
      </c>
    </row>
    <row r="49" spans="1:8" x14ac:dyDescent="0.3">
      <c r="A49" t="s">
        <v>123</v>
      </c>
      <c r="B49" t="s">
        <v>12851</v>
      </c>
      <c r="C49" t="s">
        <v>12824</v>
      </c>
      <c r="D49" s="5">
        <v>299</v>
      </c>
      <c r="E49" s="5">
        <v>799</v>
      </c>
      <c r="F49" s="3">
        <v>0.63</v>
      </c>
      <c r="G49">
        <v>4.2</v>
      </c>
      <c r="H49" s="12">
        <v>94363</v>
      </c>
    </row>
    <row r="50" spans="1:8" x14ac:dyDescent="0.3">
      <c r="A50" t="s">
        <v>850</v>
      </c>
      <c r="B50" t="s">
        <v>12844</v>
      </c>
      <c r="C50" t="s">
        <v>12824</v>
      </c>
      <c r="D50" s="5">
        <v>299</v>
      </c>
      <c r="E50" s="5">
        <v>699</v>
      </c>
      <c r="F50" s="3">
        <v>0.56999999999999995</v>
      </c>
      <c r="G50">
        <v>4.2</v>
      </c>
      <c r="H50" s="12">
        <v>94363</v>
      </c>
    </row>
    <row r="51" spans="1:8" x14ac:dyDescent="0.3">
      <c r="A51" t="s">
        <v>2286</v>
      </c>
      <c r="B51" t="s">
        <v>13074</v>
      </c>
      <c r="C51" t="s">
        <v>12824</v>
      </c>
      <c r="D51" s="5">
        <v>299</v>
      </c>
      <c r="E51" s="5">
        <v>799</v>
      </c>
      <c r="F51" s="3">
        <v>0.63</v>
      </c>
      <c r="G51">
        <v>4.2</v>
      </c>
      <c r="H51" s="12">
        <v>94363</v>
      </c>
    </row>
    <row r="52" spans="1:8" x14ac:dyDescent="0.3">
      <c r="A52" t="s">
        <v>5765</v>
      </c>
      <c r="B52" t="s">
        <v>13415</v>
      </c>
      <c r="C52" t="s">
        <v>12825</v>
      </c>
      <c r="D52" s="5">
        <v>2499</v>
      </c>
      <c r="E52" s="5">
        <v>3299</v>
      </c>
      <c r="F52" s="3">
        <v>0.24</v>
      </c>
      <c r="G52">
        <v>4.2</v>
      </c>
      <c r="H52" s="12">
        <v>93112</v>
      </c>
    </row>
    <row r="53" spans="1:8" x14ac:dyDescent="0.3">
      <c r="A53" t="s">
        <v>4872</v>
      </c>
      <c r="B53" t="s">
        <v>13332</v>
      </c>
      <c r="C53" t="s">
        <v>12825</v>
      </c>
      <c r="D53" s="5">
        <v>499</v>
      </c>
      <c r="E53" s="5">
        <v>999</v>
      </c>
      <c r="F53" s="3">
        <v>0.5</v>
      </c>
      <c r="G53">
        <v>3.9</v>
      </c>
      <c r="H53" s="12">
        <v>92995</v>
      </c>
    </row>
    <row r="54" spans="1:8" x14ac:dyDescent="0.3">
      <c r="A54" t="s">
        <v>6576</v>
      </c>
      <c r="B54" t="s">
        <v>13489</v>
      </c>
      <c r="C54" t="s">
        <v>12824</v>
      </c>
      <c r="D54" s="5">
        <v>1815</v>
      </c>
      <c r="E54" s="5">
        <v>3100</v>
      </c>
      <c r="F54" s="3">
        <v>0.41</v>
      </c>
      <c r="G54">
        <v>4.5</v>
      </c>
      <c r="H54" s="12">
        <v>92925</v>
      </c>
    </row>
    <row r="55" spans="1:8" x14ac:dyDescent="0.3">
      <c r="A55" t="s">
        <v>476</v>
      </c>
      <c r="B55" t="s">
        <v>12888</v>
      </c>
      <c r="C55" t="s">
        <v>12824</v>
      </c>
      <c r="D55" s="5">
        <v>199</v>
      </c>
      <c r="E55" s="5">
        <v>395</v>
      </c>
      <c r="F55" s="3">
        <v>0.5</v>
      </c>
      <c r="G55">
        <v>4.2</v>
      </c>
      <c r="H55" s="12">
        <v>92595</v>
      </c>
    </row>
    <row r="56" spans="1:8" x14ac:dyDescent="0.3">
      <c r="A56" t="s">
        <v>496</v>
      </c>
      <c r="B56" t="s">
        <v>12890</v>
      </c>
      <c r="C56" t="s">
        <v>12824</v>
      </c>
      <c r="D56" s="5">
        <v>179</v>
      </c>
      <c r="E56" s="5">
        <v>500</v>
      </c>
      <c r="F56" s="3">
        <v>0.64</v>
      </c>
      <c r="G56">
        <v>4.2</v>
      </c>
      <c r="H56" s="12">
        <v>92595</v>
      </c>
    </row>
    <row r="57" spans="1:8" x14ac:dyDescent="0.3">
      <c r="A57" t="s">
        <v>4175</v>
      </c>
      <c r="B57" t="s">
        <v>13264</v>
      </c>
      <c r="C57" t="s">
        <v>12825</v>
      </c>
      <c r="D57" s="5">
        <v>1499</v>
      </c>
      <c r="E57" s="5">
        <v>4999</v>
      </c>
      <c r="F57" s="3">
        <v>0.7</v>
      </c>
      <c r="G57">
        <v>4</v>
      </c>
      <c r="H57" s="12">
        <v>92588</v>
      </c>
    </row>
    <row r="58" spans="1:8" x14ac:dyDescent="0.3">
      <c r="A58" t="s">
        <v>5965</v>
      </c>
      <c r="B58" t="s">
        <v>13264</v>
      </c>
      <c r="C58" t="s">
        <v>12825</v>
      </c>
      <c r="D58" s="5">
        <v>1499</v>
      </c>
      <c r="E58" s="5">
        <v>4999</v>
      </c>
      <c r="F58" s="3">
        <v>0.7</v>
      </c>
      <c r="G58">
        <v>4</v>
      </c>
      <c r="H58" s="12">
        <v>92588</v>
      </c>
    </row>
    <row r="59" spans="1:8" x14ac:dyDescent="0.3">
      <c r="A59" t="s">
        <v>4996</v>
      </c>
      <c r="B59" t="s">
        <v>13344</v>
      </c>
      <c r="C59" t="s">
        <v>12825</v>
      </c>
      <c r="D59" s="5">
        <v>449</v>
      </c>
      <c r="E59" s="5">
        <v>1290</v>
      </c>
      <c r="F59" s="3">
        <v>0.65</v>
      </c>
      <c r="G59">
        <v>4.0999999999999996</v>
      </c>
      <c r="H59" s="12">
        <v>91770</v>
      </c>
    </row>
    <row r="60" spans="1:8" x14ac:dyDescent="0.3">
      <c r="A60" t="s">
        <v>8288</v>
      </c>
      <c r="B60" t="s">
        <v>13653</v>
      </c>
      <c r="C60" t="s">
        <v>12825</v>
      </c>
      <c r="D60" s="5">
        <v>849</v>
      </c>
      <c r="E60" s="5">
        <v>2490</v>
      </c>
      <c r="F60" s="3">
        <v>0.66</v>
      </c>
      <c r="G60">
        <v>4.2</v>
      </c>
      <c r="H60" s="12">
        <v>91188</v>
      </c>
    </row>
    <row r="61" spans="1:8" x14ac:dyDescent="0.3">
      <c r="A61" t="s">
        <v>5734</v>
      </c>
      <c r="B61" t="s">
        <v>13412</v>
      </c>
      <c r="C61" t="s">
        <v>12825</v>
      </c>
      <c r="D61" s="5">
        <v>1499</v>
      </c>
      <c r="E61" s="5">
        <v>2999</v>
      </c>
      <c r="F61" s="3">
        <v>0.5</v>
      </c>
      <c r="G61">
        <v>3.7</v>
      </c>
      <c r="H61" s="12">
        <v>87798</v>
      </c>
    </row>
    <row r="62" spans="1:8" x14ac:dyDescent="0.3">
      <c r="A62" t="s">
        <v>3574</v>
      </c>
      <c r="B62" t="s">
        <v>13204</v>
      </c>
      <c r="C62" t="s">
        <v>12825</v>
      </c>
      <c r="D62" s="5">
        <v>599</v>
      </c>
      <c r="E62" s="5">
        <v>1800</v>
      </c>
      <c r="F62" s="3">
        <v>0.67</v>
      </c>
      <c r="G62">
        <v>3.5</v>
      </c>
      <c r="H62" s="12">
        <v>83996</v>
      </c>
    </row>
    <row r="63" spans="1:8" x14ac:dyDescent="0.3">
      <c r="A63" t="s">
        <v>6156</v>
      </c>
      <c r="B63" t="s">
        <v>13450</v>
      </c>
      <c r="C63" t="s">
        <v>12824</v>
      </c>
      <c r="D63" s="5">
        <v>729</v>
      </c>
      <c r="E63" s="5">
        <v>1650</v>
      </c>
      <c r="F63" s="3">
        <v>0.56000000000000005</v>
      </c>
      <c r="G63">
        <v>4.3</v>
      </c>
      <c r="H63" s="12">
        <v>82356</v>
      </c>
    </row>
    <row r="64" spans="1:8" x14ac:dyDescent="0.3">
      <c r="A64" t="s">
        <v>4921</v>
      </c>
      <c r="B64" t="s">
        <v>13337</v>
      </c>
      <c r="C64" t="s">
        <v>12825</v>
      </c>
      <c r="D64" s="5">
        <v>329</v>
      </c>
      <c r="E64" s="5">
        <v>999</v>
      </c>
      <c r="F64" s="3">
        <v>0.67</v>
      </c>
      <c r="G64">
        <v>3.9</v>
      </c>
      <c r="H64" s="12">
        <v>77027</v>
      </c>
    </row>
    <row r="65" spans="1:8" x14ac:dyDescent="0.3">
      <c r="A65" t="s">
        <v>7441</v>
      </c>
      <c r="B65" t="s">
        <v>13572</v>
      </c>
      <c r="C65" t="s">
        <v>12825</v>
      </c>
      <c r="D65" s="5">
        <v>399</v>
      </c>
      <c r="E65" s="5">
        <v>1290</v>
      </c>
      <c r="F65" s="3">
        <v>0.69</v>
      </c>
      <c r="G65">
        <v>4.2</v>
      </c>
      <c r="H65" s="12">
        <v>76042</v>
      </c>
    </row>
    <row r="66" spans="1:8" x14ac:dyDescent="0.3">
      <c r="A66" t="s">
        <v>1884</v>
      </c>
      <c r="B66" t="s">
        <v>13034</v>
      </c>
      <c r="C66" t="s">
        <v>12824</v>
      </c>
      <c r="D66" s="5">
        <v>299</v>
      </c>
      <c r="E66" s="5">
        <v>800</v>
      </c>
      <c r="F66" s="3">
        <v>0.63</v>
      </c>
      <c r="G66">
        <v>4.5</v>
      </c>
      <c r="H66" s="12">
        <v>74977</v>
      </c>
    </row>
    <row r="67" spans="1:8" x14ac:dyDescent="0.3">
      <c r="A67" t="s">
        <v>304</v>
      </c>
      <c r="B67" t="s">
        <v>12869</v>
      </c>
      <c r="C67" t="s">
        <v>12824</v>
      </c>
      <c r="D67" s="5">
        <v>199</v>
      </c>
      <c r="E67" s="5">
        <v>750</v>
      </c>
      <c r="F67" s="3">
        <v>0.73</v>
      </c>
      <c r="G67">
        <v>4.5</v>
      </c>
      <c r="H67" s="12">
        <v>74976</v>
      </c>
    </row>
    <row r="68" spans="1:8" x14ac:dyDescent="0.3">
      <c r="A68" t="s">
        <v>6411</v>
      </c>
      <c r="B68" t="s">
        <v>13474</v>
      </c>
      <c r="C68" t="s">
        <v>12824</v>
      </c>
      <c r="D68" s="5">
        <v>5599</v>
      </c>
      <c r="E68" s="5">
        <v>7350</v>
      </c>
      <c r="F68" s="3">
        <v>0.24</v>
      </c>
      <c r="G68">
        <v>4.4000000000000004</v>
      </c>
      <c r="H68" s="12">
        <v>73005</v>
      </c>
    </row>
    <row r="69" spans="1:8" x14ac:dyDescent="0.3">
      <c r="A69" t="s">
        <v>7594</v>
      </c>
      <c r="B69" t="s">
        <v>13586</v>
      </c>
      <c r="C69" t="s">
        <v>12825</v>
      </c>
      <c r="D69" s="5">
        <v>1679</v>
      </c>
      <c r="E69" s="5">
        <v>1999</v>
      </c>
      <c r="F69" s="3">
        <v>0.16</v>
      </c>
      <c r="G69">
        <v>4.0999999999999996</v>
      </c>
      <c r="H69" s="12">
        <v>72563</v>
      </c>
    </row>
    <row r="70" spans="1:8" x14ac:dyDescent="0.3">
      <c r="A70" t="s">
        <v>3422</v>
      </c>
      <c r="B70" t="s">
        <v>13188</v>
      </c>
      <c r="C70" t="s">
        <v>12825</v>
      </c>
      <c r="D70" s="5">
        <v>2299</v>
      </c>
      <c r="E70" s="5">
        <v>7990</v>
      </c>
      <c r="F70" s="3">
        <v>0.71</v>
      </c>
      <c r="G70">
        <v>4.2</v>
      </c>
      <c r="H70" s="12">
        <v>69622</v>
      </c>
    </row>
    <row r="71" spans="1:8" x14ac:dyDescent="0.3">
      <c r="A71" t="s">
        <v>6359</v>
      </c>
      <c r="B71" t="s">
        <v>13469</v>
      </c>
      <c r="C71" t="s">
        <v>12825</v>
      </c>
      <c r="D71" s="5">
        <v>449</v>
      </c>
      <c r="E71" s="5">
        <v>800</v>
      </c>
      <c r="F71" s="3">
        <v>0.44</v>
      </c>
      <c r="G71">
        <v>4.4000000000000004</v>
      </c>
      <c r="H71" s="12">
        <v>69585</v>
      </c>
    </row>
    <row r="72" spans="1:8" x14ac:dyDescent="0.3">
      <c r="A72" t="s">
        <v>1178</v>
      </c>
      <c r="B72" t="s">
        <v>12959</v>
      </c>
      <c r="C72" t="s">
        <v>12825</v>
      </c>
      <c r="D72" s="5">
        <v>489</v>
      </c>
      <c r="E72" s="5">
        <v>1200</v>
      </c>
      <c r="F72" s="3">
        <v>0.59</v>
      </c>
      <c r="G72">
        <v>4.4000000000000004</v>
      </c>
      <c r="H72" s="12">
        <v>69538</v>
      </c>
    </row>
    <row r="73" spans="1:8" x14ac:dyDescent="0.3">
      <c r="A73" t="s">
        <v>4952</v>
      </c>
      <c r="B73" t="s">
        <v>13340</v>
      </c>
      <c r="C73" t="s">
        <v>12826</v>
      </c>
      <c r="D73" s="5">
        <v>798</v>
      </c>
      <c r="E73" s="5">
        <v>1995</v>
      </c>
      <c r="F73" s="3">
        <v>0.6</v>
      </c>
      <c r="G73">
        <v>4</v>
      </c>
      <c r="H73" s="12">
        <v>68664</v>
      </c>
    </row>
    <row r="74" spans="1:8" x14ac:dyDescent="0.3">
      <c r="A74" t="s">
        <v>6074</v>
      </c>
      <c r="B74" t="s">
        <v>13443</v>
      </c>
      <c r="C74" t="s">
        <v>12824</v>
      </c>
      <c r="D74" s="5">
        <v>1529</v>
      </c>
      <c r="E74" s="5">
        <v>2399</v>
      </c>
      <c r="F74" s="3">
        <v>0.36</v>
      </c>
      <c r="G74">
        <v>4.3</v>
      </c>
      <c r="H74" s="12">
        <v>68409</v>
      </c>
    </row>
    <row r="75" spans="1:8" x14ac:dyDescent="0.3">
      <c r="A75" t="s">
        <v>3774</v>
      </c>
      <c r="B75" t="s">
        <v>13227</v>
      </c>
      <c r="C75" t="s">
        <v>12825</v>
      </c>
      <c r="D75" s="5">
        <v>1599</v>
      </c>
      <c r="E75" s="5">
        <v>4999</v>
      </c>
      <c r="F75" s="3">
        <v>0.68</v>
      </c>
      <c r="G75">
        <v>4</v>
      </c>
      <c r="H75" s="12">
        <v>67950</v>
      </c>
    </row>
    <row r="76" spans="1:8" x14ac:dyDescent="0.3">
      <c r="A76" t="s">
        <v>4164</v>
      </c>
      <c r="B76" t="s">
        <v>13149</v>
      </c>
      <c r="C76" t="s">
        <v>12825</v>
      </c>
      <c r="D76" s="5">
        <v>1989</v>
      </c>
      <c r="E76" s="5">
        <v>3500</v>
      </c>
      <c r="F76" s="3">
        <v>0.43</v>
      </c>
      <c r="G76">
        <v>4.4000000000000004</v>
      </c>
      <c r="H76" s="12">
        <v>67260</v>
      </c>
    </row>
    <row r="77" spans="1:8" x14ac:dyDescent="0.3">
      <c r="A77" t="s">
        <v>4391</v>
      </c>
      <c r="B77" t="s">
        <v>13284</v>
      </c>
      <c r="C77" t="s">
        <v>12825</v>
      </c>
      <c r="D77" s="5">
        <v>649</v>
      </c>
      <c r="E77" s="5">
        <v>2400</v>
      </c>
      <c r="F77" s="3">
        <v>0.73</v>
      </c>
      <c r="G77">
        <v>4.4000000000000004</v>
      </c>
      <c r="H77" s="12">
        <v>67260</v>
      </c>
    </row>
    <row r="78" spans="1:8" x14ac:dyDescent="0.3">
      <c r="A78" t="s">
        <v>3035</v>
      </c>
      <c r="B78" t="s">
        <v>13149</v>
      </c>
      <c r="C78" t="s">
        <v>12825</v>
      </c>
      <c r="D78" s="5">
        <v>569</v>
      </c>
      <c r="E78" s="5">
        <v>1000</v>
      </c>
      <c r="F78" s="3">
        <v>0.43</v>
      </c>
      <c r="G78">
        <v>4.4000000000000004</v>
      </c>
      <c r="H78" s="12">
        <v>67259</v>
      </c>
    </row>
    <row r="79" spans="1:8" x14ac:dyDescent="0.3">
      <c r="A79" t="s">
        <v>3139</v>
      </c>
      <c r="B79" t="s">
        <v>13149</v>
      </c>
      <c r="C79" t="s">
        <v>12825</v>
      </c>
      <c r="D79" s="5">
        <v>959</v>
      </c>
      <c r="E79" s="5">
        <v>1800</v>
      </c>
      <c r="F79" s="3">
        <v>0.47</v>
      </c>
      <c r="G79">
        <v>4.4000000000000004</v>
      </c>
      <c r="H79" s="12">
        <v>67259</v>
      </c>
    </row>
    <row r="80" spans="1:8" x14ac:dyDescent="0.3">
      <c r="A80" t="s">
        <v>3214</v>
      </c>
      <c r="B80" t="s">
        <v>13167</v>
      </c>
      <c r="C80" t="s">
        <v>12825</v>
      </c>
      <c r="D80" s="5">
        <v>369</v>
      </c>
      <c r="E80" s="5">
        <v>700</v>
      </c>
      <c r="F80" s="3">
        <v>0.47</v>
      </c>
      <c r="G80">
        <v>4.4000000000000004</v>
      </c>
      <c r="H80" s="12">
        <v>67259</v>
      </c>
    </row>
    <row r="81" spans="1:8" x14ac:dyDescent="0.3">
      <c r="A81" t="s">
        <v>5714</v>
      </c>
      <c r="B81" t="s">
        <v>13410</v>
      </c>
      <c r="C81" t="s">
        <v>12825</v>
      </c>
      <c r="D81" s="5">
        <v>549</v>
      </c>
      <c r="E81" s="5">
        <v>999</v>
      </c>
      <c r="F81" s="3">
        <v>0.45</v>
      </c>
      <c r="G81">
        <v>3.9</v>
      </c>
      <c r="H81" s="12">
        <v>64705</v>
      </c>
    </row>
    <row r="82" spans="1:8" x14ac:dyDescent="0.3">
      <c r="A82" t="s">
        <v>4891</v>
      </c>
      <c r="B82" t="s">
        <v>13334</v>
      </c>
      <c r="C82" t="s">
        <v>12824</v>
      </c>
      <c r="D82" s="5">
        <v>475</v>
      </c>
      <c r="E82" s="5">
        <v>1500</v>
      </c>
      <c r="F82" s="3">
        <v>0.68</v>
      </c>
      <c r="G82">
        <v>4.2</v>
      </c>
      <c r="H82" s="12">
        <v>64273</v>
      </c>
    </row>
    <row r="83" spans="1:8" x14ac:dyDescent="0.3">
      <c r="A83" t="s">
        <v>5841</v>
      </c>
      <c r="B83" t="s">
        <v>13422</v>
      </c>
      <c r="C83" t="s">
        <v>12825</v>
      </c>
      <c r="D83" s="5">
        <v>1999</v>
      </c>
      <c r="E83" s="5">
        <v>2999</v>
      </c>
      <c r="F83" s="3">
        <v>0.33</v>
      </c>
      <c r="G83">
        <v>4.3</v>
      </c>
      <c r="H83" s="12">
        <v>63899</v>
      </c>
    </row>
    <row r="84" spans="1:8" x14ac:dyDescent="0.3">
      <c r="A84" t="s">
        <v>8424</v>
      </c>
      <c r="B84" t="s">
        <v>13666</v>
      </c>
      <c r="C84" t="s">
        <v>12828</v>
      </c>
      <c r="D84" s="5">
        <v>749</v>
      </c>
      <c r="E84" s="5">
        <v>1445</v>
      </c>
      <c r="F84" s="3">
        <v>0.48</v>
      </c>
      <c r="G84">
        <v>3.9</v>
      </c>
      <c r="H84" s="12">
        <v>63350</v>
      </c>
    </row>
    <row r="85" spans="1:8" x14ac:dyDescent="0.3">
      <c r="A85" t="s">
        <v>4788</v>
      </c>
      <c r="B85" t="s">
        <v>13324</v>
      </c>
      <c r="C85" t="s">
        <v>12824</v>
      </c>
      <c r="D85" s="5">
        <v>599</v>
      </c>
      <c r="E85" s="5">
        <v>895</v>
      </c>
      <c r="F85" s="3">
        <v>0.33</v>
      </c>
      <c r="G85">
        <v>4.4000000000000004</v>
      </c>
      <c r="H85" s="12">
        <v>61314</v>
      </c>
    </row>
    <row r="86" spans="1:8" x14ac:dyDescent="0.3">
      <c r="A86" t="s">
        <v>5465</v>
      </c>
      <c r="B86" t="s">
        <v>13387</v>
      </c>
      <c r="C86" t="s">
        <v>12825</v>
      </c>
      <c r="D86" s="5">
        <v>599</v>
      </c>
      <c r="E86" s="5">
        <v>1399</v>
      </c>
      <c r="F86" s="3">
        <v>0.56999999999999995</v>
      </c>
      <c r="G86">
        <v>3.8</v>
      </c>
      <c r="H86" s="12">
        <v>60026</v>
      </c>
    </row>
    <row r="87" spans="1:8" x14ac:dyDescent="0.3">
      <c r="A87" t="s">
        <v>3807</v>
      </c>
      <c r="B87" t="s">
        <v>13230</v>
      </c>
      <c r="C87" t="s">
        <v>12825</v>
      </c>
      <c r="D87" s="5">
        <v>12490</v>
      </c>
      <c r="E87" s="5">
        <v>15990</v>
      </c>
      <c r="F87" s="3">
        <v>0.22</v>
      </c>
      <c r="G87">
        <v>4.2</v>
      </c>
      <c r="H87" s="12">
        <v>58506</v>
      </c>
    </row>
    <row r="88" spans="1:8" x14ac:dyDescent="0.3">
      <c r="A88" t="s">
        <v>3098</v>
      </c>
      <c r="B88" t="s">
        <v>13155</v>
      </c>
      <c r="C88" t="s">
        <v>12825</v>
      </c>
      <c r="D88" s="5">
        <v>599</v>
      </c>
      <c r="E88" s="5">
        <v>2499</v>
      </c>
      <c r="F88" s="3">
        <v>0.76</v>
      </c>
      <c r="G88">
        <v>3.9</v>
      </c>
      <c r="H88" s="12">
        <v>58162</v>
      </c>
    </row>
    <row r="89" spans="1:8" x14ac:dyDescent="0.3">
      <c r="A89" t="s">
        <v>4110</v>
      </c>
      <c r="B89" t="s">
        <v>13258</v>
      </c>
      <c r="C89" t="s">
        <v>12825</v>
      </c>
      <c r="D89" s="5">
        <v>12999</v>
      </c>
      <c r="E89" s="5">
        <v>13499</v>
      </c>
      <c r="F89" s="3">
        <v>0.04</v>
      </c>
      <c r="G89">
        <v>4.0999999999999996</v>
      </c>
      <c r="H89" s="12">
        <v>56098</v>
      </c>
    </row>
    <row r="90" spans="1:8" x14ac:dyDescent="0.3">
      <c r="A90" t="s">
        <v>5175</v>
      </c>
      <c r="B90" t="s">
        <v>13359</v>
      </c>
      <c r="C90" t="s">
        <v>12824</v>
      </c>
      <c r="D90" s="5">
        <v>889</v>
      </c>
      <c r="E90" s="5">
        <v>2500</v>
      </c>
      <c r="F90" s="3">
        <v>0.64</v>
      </c>
      <c r="G90">
        <v>4.3</v>
      </c>
      <c r="H90" s="12">
        <v>55747</v>
      </c>
    </row>
    <row r="91" spans="1:8" x14ac:dyDescent="0.3">
      <c r="A91" t="s">
        <v>5342</v>
      </c>
      <c r="B91" t="s">
        <v>13375</v>
      </c>
      <c r="C91" t="s">
        <v>12825</v>
      </c>
      <c r="D91" s="5">
        <v>1799</v>
      </c>
      <c r="E91" s="5">
        <v>4999</v>
      </c>
      <c r="F91" s="3">
        <v>0.64</v>
      </c>
      <c r="G91">
        <v>4.0999999999999996</v>
      </c>
      <c r="H91" s="12">
        <v>55192</v>
      </c>
    </row>
    <row r="92" spans="1:8" x14ac:dyDescent="0.3">
      <c r="A92" t="s">
        <v>5873</v>
      </c>
      <c r="B92" t="s">
        <v>13425</v>
      </c>
      <c r="C92" t="s">
        <v>12824</v>
      </c>
      <c r="D92" s="5">
        <v>699</v>
      </c>
      <c r="E92" s="5">
        <v>995</v>
      </c>
      <c r="F92" s="3">
        <v>0.3</v>
      </c>
      <c r="G92">
        <v>4.5</v>
      </c>
      <c r="H92" s="12">
        <v>54405</v>
      </c>
    </row>
    <row r="93" spans="1:8" x14ac:dyDescent="0.3">
      <c r="A93" t="s">
        <v>4901</v>
      </c>
      <c r="B93" t="s">
        <v>13335</v>
      </c>
      <c r="C93" t="s">
        <v>12824</v>
      </c>
      <c r="D93" s="5">
        <v>269</v>
      </c>
      <c r="E93" s="5">
        <v>649</v>
      </c>
      <c r="F93" s="3">
        <v>0.59</v>
      </c>
      <c r="G93">
        <v>4.3</v>
      </c>
      <c r="H93" s="12">
        <v>54315</v>
      </c>
    </row>
    <row r="94" spans="1:8" x14ac:dyDescent="0.3">
      <c r="A94" t="s">
        <v>8434</v>
      </c>
      <c r="B94" t="s">
        <v>13667</v>
      </c>
      <c r="C94" t="s">
        <v>12828</v>
      </c>
      <c r="D94" s="5">
        <v>1699</v>
      </c>
      <c r="E94" s="5">
        <v>3193</v>
      </c>
      <c r="F94" s="3">
        <v>0.47</v>
      </c>
      <c r="G94">
        <v>3.8</v>
      </c>
      <c r="H94" s="12">
        <v>54032</v>
      </c>
    </row>
    <row r="95" spans="1:8" x14ac:dyDescent="0.3">
      <c r="A95" t="s">
        <v>9595</v>
      </c>
      <c r="B95" t="s">
        <v>13777</v>
      </c>
      <c r="C95" t="s">
        <v>12828</v>
      </c>
      <c r="D95" s="5">
        <v>1439</v>
      </c>
      <c r="E95" s="5">
        <v>1999</v>
      </c>
      <c r="F95" s="3">
        <v>0.28000000000000003</v>
      </c>
      <c r="G95">
        <v>4.8</v>
      </c>
      <c r="H95" s="12">
        <v>53803</v>
      </c>
    </row>
    <row r="96" spans="1:8" x14ac:dyDescent="0.3">
      <c r="A96" t="s">
        <v>5672</v>
      </c>
      <c r="B96" t="s">
        <v>13406</v>
      </c>
      <c r="C96" t="s">
        <v>12825</v>
      </c>
      <c r="D96" s="5">
        <v>799</v>
      </c>
      <c r="E96" s="5">
        <v>1499</v>
      </c>
      <c r="F96" s="3">
        <v>0.47</v>
      </c>
      <c r="G96">
        <v>4.0999999999999996</v>
      </c>
      <c r="H96" s="12">
        <v>53648</v>
      </c>
    </row>
    <row r="97" spans="1:8" x14ac:dyDescent="0.3">
      <c r="A97" t="s">
        <v>5435</v>
      </c>
      <c r="B97" t="s">
        <v>13384</v>
      </c>
      <c r="C97" t="s">
        <v>12824</v>
      </c>
      <c r="D97" s="5">
        <v>1109</v>
      </c>
      <c r="E97" s="5">
        <v>2800</v>
      </c>
      <c r="F97" s="3">
        <v>0.6</v>
      </c>
      <c r="G97">
        <v>4.3</v>
      </c>
      <c r="H97" s="12">
        <v>53464</v>
      </c>
    </row>
    <row r="98" spans="1:8" x14ac:dyDescent="0.3">
      <c r="A98" t="s">
        <v>5027</v>
      </c>
      <c r="B98" t="s">
        <v>13347</v>
      </c>
      <c r="C98" t="s">
        <v>12824</v>
      </c>
      <c r="D98" s="5">
        <v>4098</v>
      </c>
      <c r="E98" s="5">
        <v>4999</v>
      </c>
      <c r="F98" s="3">
        <v>0.18</v>
      </c>
      <c r="G98">
        <v>4.5</v>
      </c>
      <c r="H98" s="12">
        <v>50810</v>
      </c>
    </row>
    <row r="99" spans="1:8" x14ac:dyDescent="0.3">
      <c r="A99" t="s">
        <v>3638</v>
      </c>
      <c r="B99" t="s">
        <v>13210</v>
      </c>
      <c r="C99" t="s">
        <v>12825</v>
      </c>
      <c r="D99" s="5">
        <v>12999</v>
      </c>
      <c r="E99" s="5">
        <v>17999</v>
      </c>
      <c r="F99" s="3">
        <v>0.28000000000000003</v>
      </c>
      <c r="G99">
        <v>4.0999999999999996</v>
      </c>
      <c r="H99" s="12">
        <v>50772</v>
      </c>
    </row>
    <row r="100" spans="1:8" x14ac:dyDescent="0.3">
      <c r="A100" t="s">
        <v>4134</v>
      </c>
      <c r="B100" t="s">
        <v>13260</v>
      </c>
      <c r="C100" t="s">
        <v>12825</v>
      </c>
      <c r="D100" s="5">
        <v>12999</v>
      </c>
      <c r="E100" s="5">
        <v>18999</v>
      </c>
      <c r="F100" s="3">
        <v>0.32</v>
      </c>
      <c r="G100">
        <v>4.0999999999999996</v>
      </c>
      <c r="H100" s="12">
        <v>50772</v>
      </c>
    </row>
    <row r="101" spans="1:8" x14ac:dyDescent="0.3">
      <c r="A101" t="s">
        <v>4172</v>
      </c>
      <c r="B101" t="s">
        <v>13263</v>
      </c>
      <c r="C101" t="s">
        <v>12825</v>
      </c>
      <c r="D101" s="5">
        <v>12999</v>
      </c>
      <c r="E101" s="5">
        <v>18999</v>
      </c>
      <c r="F101" s="3">
        <v>0.32</v>
      </c>
      <c r="G101">
        <v>4.0999999999999996</v>
      </c>
      <c r="H101" s="12">
        <v>50772</v>
      </c>
    </row>
    <row r="102" spans="1:8" x14ac:dyDescent="0.3">
      <c r="A102" t="s">
        <v>4547</v>
      </c>
      <c r="B102" t="s">
        <v>13260</v>
      </c>
      <c r="C102" t="s">
        <v>12825</v>
      </c>
      <c r="D102" s="5">
        <v>12999</v>
      </c>
      <c r="E102" s="5">
        <v>18999</v>
      </c>
      <c r="F102" s="3">
        <v>0.32</v>
      </c>
      <c r="G102">
        <v>4.0999999999999996</v>
      </c>
      <c r="H102" s="12">
        <v>50772</v>
      </c>
    </row>
    <row r="103" spans="1:8" x14ac:dyDescent="0.3">
      <c r="A103" t="s">
        <v>6627</v>
      </c>
      <c r="B103" t="s">
        <v>13494</v>
      </c>
      <c r="C103" t="s">
        <v>12824</v>
      </c>
      <c r="D103" s="5">
        <v>5799</v>
      </c>
      <c r="E103" s="5">
        <v>7999</v>
      </c>
      <c r="F103" s="3">
        <v>0.28000000000000003</v>
      </c>
      <c r="G103">
        <v>4.5</v>
      </c>
      <c r="H103" s="12">
        <v>50273</v>
      </c>
    </row>
    <row r="104" spans="1:8" x14ac:dyDescent="0.3">
      <c r="A104" t="s">
        <v>5121</v>
      </c>
      <c r="B104" t="s">
        <v>13356</v>
      </c>
      <c r="C104" t="s">
        <v>12824</v>
      </c>
      <c r="D104" s="5">
        <v>1889</v>
      </c>
      <c r="E104" s="5">
        <v>5499</v>
      </c>
      <c r="F104" s="3">
        <v>0.66</v>
      </c>
      <c r="G104">
        <v>4.2</v>
      </c>
      <c r="H104" s="12">
        <v>49551</v>
      </c>
    </row>
    <row r="105" spans="1:8" x14ac:dyDescent="0.3">
      <c r="A105" t="s">
        <v>3602</v>
      </c>
      <c r="B105" t="s">
        <v>13188</v>
      </c>
      <c r="C105" t="s">
        <v>12825</v>
      </c>
      <c r="D105" s="5">
        <v>2999</v>
      </c>
      <c r="E105" s="5">
        <v>7990</v>
      </c>
      <c r="F105" s="3">
        <v>0.62</v>
      </c>
      <c r="G105">
        <v>4.0999999999999996</v>
      </c>
      <c r="H105" s="12">
        <v>48449</v>
      </c>
    </row>
    <row r="106" spans="1:8" x14ac:dyDescent="0.3">
      <c r="A106" t="s">
        <v>5776</v>
      </c>
      <c r="B106" t="s">
        <v>13416</v>
      </c>
      <c r="C106" t="s">
        <v>12825</v>
      </c>
      <c r="D106" s="5">
        <v>1199</v>
      </c>
      <c r="E106" s="5">
        <v>5999</v>
      </c>
      <c r="F106" s="3">
        <v>0.8</v>
      </c>
      <c r="G106">
        <v>3.9</v>
      </c>
      <c r="H106" s="12">
        <v>47521</v>
      </c>
    </row>
    <row r="107" spans="1:8" x14ac:dyDescent="0.3">
      <c r="A107" t="s">
        <v>8900</v>
      </c>
      <c r="B107" t="s">
        <v>13712</v>
      </c>
      <c r="C107" t="s">
        <v>12828</v>
      </c>
      <c r="D107" s="5">
        <v>775</v>
      </c>
      <c r="E107" s="5">
        <v>875</v>
      </c>
      <c r="F107" s="3">
        <v>0.11</v>
      </c>
      <c r="G107">
        <v>4.2</v>
      </c>
      <c r="H107" s="12">
        <v>46647</v>
      </c>
    </row>
    <row r="108" spans="1:8" x14ac:dyDescent="0.3">
      <c r="A108" t="s">
        <v>3162</v>
      </c>
      <c r="B108" t="s">
        <v>13162</v>
      </c>
      <c r="C108" t="s">
        <v>12825</v>
      </c>
      <c r="D108" s="5">
        <v>349</v>
      </c>
      <c r="E108" s="5">
        <v>999</v>
      </c>
      <c r="F108" s="3">
        <v>0.65</v>
      </c>
      <c r="G108">
        <v>3.9</v>
      </c>
      <c r="H108" s="12">
        <v>46399</v>
      </c>
    </row>
    <row r="109" spans="1:8" x14ac:dyDescent="0.3">
      <c r="A109" t="s">
        <v>612</v>
      </c>
      <c r="B109" t="s">
        <v>12901</v>
      </c>
      <c r="C109" t="s">
        <v>12825</v>
      </c>
      <c r="D109" s="5">
        <v>13999</v>
      </c>
      <c r="E109" s="5">
        <v>24999</v>
      </c>
      <c r="F109" s="3">
        <v>0.44</v>
      </c>
      <c r="G109">
        <v>4.2</v>
      </c>
      <c r="H109" s="12">
        <v>45238</v>
      </c>
    </row>
    <row r="110" spans="1:8" x14ac:dyDescent="0.3">
      <c r="A110" t="s">
        <v>688</v>
      </c>
      <c r="B110" t="s">
        <v>12908</v>
      </c>
      <c r="C110" t="s">
        <v>12825</v>
      </c>
      <c r="D110" s="5">
        <v>26999</v>
      </c>
      <c r="E110" s="5">
        <v>42999</v>
      </c>
      <c r="F110" s="3">
        <v>0.37</v>
      </c>
      <c r="G110">
        <v>4.2</v>
      </c>
      <c r="H110" s="12">
        <v>45238</v>
      </c>
    </row>
    <row r="111" spans="1:8" x14ac:dyDescent="0.3">
      <c r="A111" t="s">
        <v>1133</v>
      </c>
      <c r="B111" t="s">
        <v>12954</v>
      </c>
      <c r="C111" t="s">
        <v>12825</v>
      </c>
      <c r="D111" s="5">
        <v>32999</v>
      </c>
      <c r="E111" s="5">
        <v>44999</v>
      </c>
      <c r="F111" s="3">
        <v>0.27</v>
      </c>
      <c r="G111">
        <v>4.2</v>
      </c>
      <c r="H111" s="12">
        <v>45238</v>
      </c>
    </row>
    <row r="112" spans="1:8" x14ac:dyDescent="0.3">
      <c r="A112" t="s">
        <v>8383</v>
      </c>
      <c r="B112" t="s">
        <v>13662</v>
      </c>
      <c r="C112" t="s">
        <v>12828</v>
      </c>
      <c r="D112" s="5">
        <v>293</v>
      </c>
      <c r="E112" s="5">
        <v>499</v>
      </c>
      <c r="F112" s="3">
        <v>0.41</v>
      </c>
      <c r="G112">
        <v>3.9</v>
      </c>
      <c r="H112" s="12">
        <v>44994</v>
      </c>
    </row>
    <row r="113" spans="1:8" x14ac:dyDescent="0.3">
      <c r="A113" t="s">
        <v>7461</v>
      </c>
      <c r="B113" t="s">
        <v>13574</v>
      </c>
      <c r="C113" t="s">
        <v>12825</v>
      </c>
      <c r="D113" s="5">
        <v>4499</v>
      </c>
      <c r="E113" s="5">
        <v>5999</v>
      </c>
      <c r="F113" s="3">
        <v>0.25</v>
      </c>
      <c r="G113">
        <v>4.3</v>
      </c>
      <c r="H113" s="12">
        <v>44696</v>
      </c>
    </row>
    <row r="114" spans="1:8" x14ac:dyDescent="0.3">
      <c r="A114" t="s">
        <v>1805</v>
      </c>
      <c r="B114" t="s">
        <v>13027</v>
      </c>
      <c r="C114" t="s">
        <v>12825</v>
      </c>
      <c r="D114" s="5">
        <v>467</v>
      </c>
      <c r="E114" s="5">
        <v>599</v>
      </c>
      <c r="F114" s="3">
        <v>0.22</v>
      </c>
      <c r="G114">
        <v>4.4000000000000004</v>
      </c>
      <c r="H114" s="12">
        <v>44054</v>
      </c>
    </row>
    <row r="115" spans="1:8" x14ac:dyDescent="0.3">
      <c r="A115" t="s">
        <v>8572</v>
      </c>
      <c r="B115" t="s">
        <v>13680</v>
      </c>
      <c r="C115" t="s">
        <v>12828</v>
      </c>
      <c r="D115" s="5">
        <v>1299</v>
      </c>
      <c r="E115" s="5">
        <v>3500</v>
      </c>
      <c r="F115" s="3">
        <v>0.63</v>
      </c>
      <c r="G115">
        <v>3.8</v>
      </c>
      <c r="H115" s="12">
        <v>44050</v>
      </c>
    </row>
    <row r="116" spans="1:8" x14ac:dyDescent="0.3">
      <c r="A116" t="s">
        <v>27</v>
      </c>
      <c r="B116" t="s">
        <v>12842</v>
      </c>
      <c r="C116" t="s">
        <v>12824</v>
      </c>
      <c r="D116" s="5">
        <v>199</v>
      </c>
      <c r="E116" s="5">
        <v>349</v>
      </c>
      <c r="F116" s="3">
        <v>0.43</v>
      </c>
      <c r="G116">
        <v>4</v>
      </c>
      <c r="H116" s="12">
        <v>43994</v>
      </c>
    </row>
    <row r="117" spans="1:8" x14ac:dyDescent="0.3">
      <c r="A117" t="s">
        <v>108</v>
      </c>
      <c r="B117" t="s">
        <v>12842</v>
      </c>
      <c r="C117" t="s">
        <v>12824</v>
      </c>
      <c r="D117" s="5">
        <v>199</v>
      </c>
      <c r="E117" s="5">
        <v>299</v>
      </c>
      <c r="F117" s="3">
        <v>0.33</v>
      </c>
      <c r="G117">
        <v>4</v>
      </c>
      <c r="H117" s="12">
        <v>43994</v>
      </c>
    </row>
    <row r="118" spans="1:8" x14ac:dyDescent="0.3">
      <c r="A118" t="s">
        <v>179</v>
      </c>
      <c r="B118" t="s">
        <v>12842</v>
      </c>
      <c r="C118" t="s">
        <v>12824</v>
      </c>
      <c r="D118" s="5">
        <v>249</v>
      </c>
      <c r="E118" s="5">
        <v>399</v>
      </c>
      <c r="F118" s="3">
        <v>0.38</v>
      </c>
      <c r="G118">
        <v>4</v>
      </c>
      <c r="H118" s="12">
        <v>43994</v>
      </c>
    </row>
    <row r="119" spans="1:8" x14ac:dyDescent="0.3">
      <c r="A119" t="s">
        <v>9444</v>
      </c>
      <c r="B119" t="s">
        <v>13763</v>
      </c>
      <c r="C119" t="s">
        <v>12828</v>
      </c>
      <c r="D119" s="5">
        <v>3249</v>
      </c>
      <c r="E119" s="5">
        <v>6295</v>
      </c>
      <c r="F119" s="3">
        <v>0.48</v>
      </c>
      <c r="G119">
        <v>3.9</v>
      </c>
      <c r="H119" s="12">
        <v>43070</v>
      </c>
    </row>
    <row r="120" spans="1:8" x14ac:dyDescent="0.3">
      <c r="A120" t="s">
        <v>7206</v>
      </c>
      <c r="B120" t="s">
        <v>13549</v>
      </c>
      <c r="C120" t="s">
        <v>12825</v>
      </c>
      <c r="D120" s="5">
        <v>1499</v>
      </c>
      <c r="E120" s="5">
        <v>3999</v>
      </c>
      <c r="F120" s="3">
        <v>0.63</v>
      </c>
      <c r="G120">
        <v>4.2</v>
      </c>
      <c r="H120" s="12">
        <v>42775</v>
      </c>
    </row>
    <row r="121" spans="1:8" x14ac:dyDescent="0.3">
      <c r="A121" t="s">
        <v>3488</v>
      </c>
      <c r="B121" t="s">
        <v>13195</v>
      </c>
      <c r="C121" t="s">
        <v>12825</v>
      </c>
      <c r="D121" s="5">
        <v>99</v>
      </c>
      <c r="E121" s="5">
        <v>499</v>
      </c>
      <c r="F121" s="3">
        <v>0.8</v>
      </c>
      <c r="G121">
        <v>4.3</v>
      </c>
      <c r="H121" s="12">
        <v>42641</v>
      </c>
    </row>
    <row r="122" spans="1:8" x14ac:dyDescent="0.3">
      <c r="A122" t="s">
        <v>1219</v>
      </c>
      <c r="B122" t="s">
        <v>12964</v>
      </c>
      <c r="C122" t="s">
        <v>12824</v>
      </c>
      <c r="D122" s="5">
        <v>689</v>
      </c>
      <c r="E122" s="5">
        <v>1500</v>
      </c>
      <c r="F122" s="3">
        <v>0.54</v>
      </c>
      <c r="G122">
        <v>4.2</v>
      </c>
      <c r="H122" s="12">
        <v>42301</v>
      </c>
    </row>
    <row r="123" spans="1:8" x14ac:dyDescent="0.3">
      <c r="A123" t="s">
        <v>6001</v>
      </c>
      <c r="B123" t="s">
        <v>13169</v>
      </c>
      <c r="C123" t="s">
        <v>12825</v>
      </c>
      <c r="D123" s="5">
        <v>2499</v>
      </c>
      <c r="E123" s="5">
        <v>9999</v>
      </c>
      <c r="F123" s="3">
        <v>0.75</v>
      </c>
      <c r="G123">
        <v>4.0999999999999996</v>
      </c>
      <c r="H123" s="12">
        <v>42139</v>
      </c>
    </row>
    <row r="124" spans="1:8" x14ac:dyDescent="0.3">
      <c r="A124" t="s">
        <v>7645</v>
      </c>
      <c r="B124" t="s">
        <v>13591</v>
      </c>
      <c r="C124" t="s">
        <v>12824</v>
      </c>
      <c r="D124" s="5">
        <v>10389</v>
      </c>
      <c r="E124" s="5">
        <v>32000</v>
      </c>
      <c r="F124" s="3">
        <v>0.68</v>
      </c>
      <c r="G124">
        <v>4.4000000000000004</v>
      </c>
      <c r="H124" s="12">
        <v>41398</v>
      </c>
    </row>
    <row r="125" spans="1:8" x14ac:dyDescent="0.3">
      <c r="A125" t="s">
        <v>8592</v>
      </c>
      <c r="B125" t="s">
        <v>13682</v>
      </c>
      <c r="C125" t="s">
        <v>12828</v>
      </c>
      <c r="D125" s="5">
        <v>1999</v>
      </c>
      <c r="E125" s="5">
        <v>3210</v>
      </c>
      <c r="F125" s="3">
        <v>0.38</v>
      </c>
      <c r="G125">
        <v>4.2</v>
      </c>
      <c r="H125" s="12">
        <v>41349</v>
      </c>
    </row>
    <row r="126" spans="1:8" x14ac:dyDescent="0.3">
      <c r="A126" t="s">
        <v>6514</v>
      </c>
      <c r="B126" t="s">
        <v>13483</v>
      </c>
      <c r="C126" t="s">
        <v>12825</v>
      </c>
      <c r="D126" s="5">
        <v>1799</v>
      </c>
      <c r="E126" s="5">
        <v>4990</v>
      </c>
      <c r="F126" s="3">
        <v>0.64</v>
      </c>
      <c r="G126">
        <v>4.2</v>
      </c>
      <c r="H126" s="12">
        <v>41226</v>
      </c>
    </row>
    <row r="127" spans="1:8" x14ac:dyDescent="0.3">
      <c r="A127" t="s">
        <v>6891</v>
      </c>
      <c r="B127" t="s">
        <v>13520</v>
      </c>
      <c r="C127" t="s">
        <v>12825</v>
      </c>
      <c r="D127" s="5">
        <v>299</v>
      </c>
      <c r="E127" s="5">
        <v>400</v>
      </c>
      <c r="F127" s="3">
        <v>0.25</v>
      </c>
      <c r="G127">
        <v>3.8</v>
      </c>
      <c r="H127" s="12">
        <v>40895</v>
      </c>
    </row>
    <row r="128" spans="1:8" x14ac:dyDescent="0.3">
      <c r="A128" t="s">
        <v>8849</v>
      </c>
      <c r="B128" t="s">
        <v>13707</v>
      </c>
      <c r="C128" t="s">
        <v>12828</v>
      </c>
      <c r="D128" s="5">
        <v>1299</v>
      </c>
      <c r="E128" s="5">
        <v>1299</v>
      </c>
      <c r="F128" s="3">
        <v>0</v>
      </c>
      <c r="G128">
        <v>4.2</v>
      </c>
      <c r="H128" s="12">
        <v>40106</v>
      </c>
    </row>
    <row r="129" spans="1:8" x14ac:dyDescent="0.3">
      <c r="A129" t="s">
        <v>8768</v>
      </c>
      <c r="B129" t="s">
        <v>13699</v>
      </c>
      <c r="C129" t="s">
        <v>12828</v>
      </c>
      <c r="D129" s="5">
        <v>3229</v>
      </c>
      <c r="E129" s="5">
        <v>5295</v>
      </c>
      <c r="F129" s="3">
        <v>0.39</v>
      </c>
      <c r="G129">
        <v>4.2</v>
      </c>
      <c r="H129" s="12">
        <v>39724</v>
      </c>
    </row>
    <row r="130" spans="1:8" x14ac:dyDescent="0.3">
      <c r="A130" t="s">
        <v>4370</v>
      </c>
      <c r="B130" t="s">
        <v>13282</v>
      </c>
      <c r="C130" t="s">
        <v>12825</v>
      </c>
      <c r="D130" s="5">
        <v>2799</v>
      </c>
      <c r="E130" s="5">
        <v>6499</v>
      </c>
      <c r="F130" s="3">
        <v>0.56999999999999995</v>
      </c>
      <c r="G130">
        <v>4.0999999999999996</v>
      </c>
      <c r="H130" s="12">
        <v>38879</v>
      </c>
    </row>
    <row r="131" spans="1:8" x14ac:dyDescent="0.3">
      <c r="A131" t="s">
        <v>7425</v>
      </c>
      <c r="B131" t="s">
        <v>13570</v>
      </c>
      <c r="C131" t="s">
        <v>12825</v>
      </c>
      <c r="D131" s="5">
        <v>2499</v>
      </c>
      <c r="E131" s="5">
        <v>5999</v>
      </c>
      <c r="F131" s="3">
        <v>0.57999999999999996</v>
      </c>
      <c r="G131">
        <v>4.0999999999999996</v>
      </c>
      <c r="H131" s="12">
        <v>38879</v>
      </c>
    </row>
    <row r="132" spans="1:8" x14ac:dyDescent="0.3">
      <c r="A132" t="s">
        <v>5704</v>
      </c>
      <c r="B132" t="s">
        <v>13409</v>
      </c>
      <c r="C132" t="s">
        <v>12825</v>
      </c>
      <c r="D132" s="5">
        <v>571</v>
      </c>
      <c r="E132" s="5">
        <v>999</v>
      </c>
      <c r="F132" s="3">
        <v>0.43</v>
      </c>
      <c r="G132">
        <v>4.3</v>
      </c>
      <c r="H132" s="12">
        <v>38221</v>
      </c>
    </row>
    <row r="133" spans="1:8" x14ac:dyDescent="0.3">
      <c r="A133" t="s">
        <v>8685</v>
      </c>
      <c r="B133" t="s">
        <v>13691</v>
      </c>
      <c r="C133" t="s">
        <v>12828</v>
      </c>
      <c r="D133" s="5">
        <v>1614</v>
      </c>
      <c r="E133" s="5">
        <v>1745</v>
      </c>
      <c r="F133" s="3">
        <v>0.08</v>
      </c>
      <c r="G133">
        <v>4.3</v>
      </c>
      <c r="H133" s="12">
        <v>37974</v>
      </c>
    </row>
    <row r="134" spans="1:8" x14ac:dyDescent="0.3">
      <c r="A134" t="s">
        <v>3393</v>
      </c>
      <c r="B134" t="s">
        <v>13186</v>
      </c>
      <c r="C134" t="s">
        <v>12825</v>
      </c>
      <c r="D134" s="5">
        <v>399</v>
      </c>
      <c r="E134" s="5">
        <v>699</v>
      </c>
      <c r="F134" s="3">
        <v>0.43</v>
      </c>
      <c r="G134">
        <v>4</v>
      </c>
      <c r="H134" s="12">
        <v>37817</v>
      </c>
    </row>
    <row r="135" spans="1:8" x14ac:dyDescent="0.3">
      <c r="A135" t="s">
        <v>9505</v>
      </c>
      <c r="B135" t="s">
        <v>13768</v>
      </c>
      <c r="C135" t="s">
        <v>12828</v>
      </c>
      <c r="D135" s="5">
        <v>616</v>
      </c>
      <c r="E135" s="5">
        <v>1190</v>
      </c>
      <c r="F135" s="3">
        <v>0.48</v>
      </c>
      <c r="G135">
        <v>4.0999999999999996</v>
      </c>
      <c r="H135" s="12">
        <v>37126</v>
      </c>
    </row>
    <row r="136" spans="1:8" x14ac:dyDescent="0.3">
      <c r="A136" t="s">
        <v>4516</v>
      </c>
      <c r="B136" t="s">
        <v>13297</v>
      </c>
      <c r="C136" t="s">
        <v>12825</v>
      </c>
      <c r="D136" s="5">
        <v>1599</v>
      </c>
      <c r="E136" s="5">
        <v>3499</v>
      </c>
      <c r="F136" s="3">
        <v>0.54</v>
      </c>
      <c r="G136">
        <v>4</v>
      </c>
      <c r="H136" s="12">
        <v>36384</v>
      </c>
    </row>
    <row r="137" spans="1:8" x14ac:dyDescent="0.3">
      <c r="A137" t="s">
        <v>7348</v>
      </c>
      <c r="B137" t="s">
        <v>13563</v>
      </c>
      <c r="C137" t="s">
        <v>12825</v>
      </c>
      <c r="D137" s="5">
        <v>900</v>
      </c>
      <c r="E137" s="5">
        <v>2499</v>
      </c>
      <c r="F137" s="3">
        <v>0.64</v>
      </c>
      <c r="G137">
        <v>4</v>
      </c>
      <c r="H137" s="12">
        <v>36384</v>
      </c>
    </row>
    <row r="138" spans="1:8" x14ac:dyDescent="0.3">
      <c r="A138" t="s">
        <v>8632</v>
      </c>
      <c r="B138" t="s">
        <v>13686</v>
      </c>
      <c r="C138" t="s">
        <v>12828</v>
      </c>
      <c r="D138" s="5">
        <v>539</v>
      </c>
      <c r="E138" s="5">
        <v>720</v>
      </c>
      <c r="F138" s="3">
        <v>0.25</v>
      </c>
      <c r="G138">
        <v>4.0999999999999996</v>
      </c>
      <c r="H138" s="12">
        <v>36017</v>
      </c>
    </row>
    <row r="139" spans="1:8" x14ac:dyDescent="0.3">
      <c r="A139" t="s">
        <v>2357</v>
      </c>
      <c r="B139" t="s">
        <v>13081</v>
      </c>
      <c r="C139" t="s">
        <v>12825</v>
      </c>
      <c r="D139" s="5">
        <v>269</v>
      </c>
      <c r="E139" s="5">
        <v>650</v>
      </c>
      <c r="F139" s="3">
        <v>0.59</v>
      </c>
      <c r="G139">
        <v>4.4000000000000004</v>
      </c>
      <c r="H139" s="12">
        <v>35877</v>
      </c>
    </row>
    <row r="140" spans="1:8" x14ac:dyDescent="0.3">
      <c r="A140" t="s">
        <v>8960</v>
      </c>
      <c r="B140" t="s">
        <v>13718</v>
      </c>
      <c r="C140" t="s">
        <v>12828</v>
      </c>
      <c r="D140" s="5">
        <v>749</v>
      </c>
      <c r="E140" s="5">
        <v>1111</v>
      </c>
      <c r="F140" s="3">
        <v>0.33</v>
      </c>
      <c r="G140">
        <v>4.2</v>
      </c>
      <c r="H140" s="12">
        <v>35693</v>
      </c>
    </row>
    <row r="141" spans="1:8" x14ac:dyDescent="0.3">
      <c r="A141" t="s">
        <v>5331</v>
      </c>
      <c r="B141" t="s">
        <v>13374</v>
      </c>
      <c r="C141" t="s">
        <v>12824</v>
      </c>
      <c r="D141" s="5">
        <v>2499</v>
      </c>
      <c r="E141" s="5">
        <v>4999</v>
      </c>
      <c r="F141" s="3">
        <v>0.5</v>
      </c>
      <c r="G141">
        <v>4.4000000000000004</v>
      </c>
      <c r="H141" s="12">
        <v>35024</v>
      </c>
    </row>
    <row r="142" spans="1:8" x14ac:dyDescent="0.3">
      <c r="A142" t="s">
        <v>264</v>
      </c>
      <c r="B142" t="s">
        <v>12865</v>
      </c>
      <c r="C142" t="s">
        <v>12825</v>
      </c>
      <c r="D142" s="5">
        <v>14999</v>
      </c>
      <c r="E142" s="5">
        <v>19999</v>
      </c>
      <c r="F142" s="3">
        <v>0.25</v>
      </c>
      <c r="G142">
        <v>4.2</v>
      </c>
      <c r="H142" s="12">
        <v>34899</v>
      </c>
    </row>
    <row r="143" spans="1:8" x14ac:dyDescent="0.3">
      <c r="A143" t="s">
        <v>547</v>
      </c>
      <c r="B143" t="s">
        <v>12865</v>
      </c>
      <c r="C143" t="s">
        <v>12825</v>
      </c>
      <c r="D143" s="5">
        <v>15999</v>
      </c>
      <c r="E143" s="5">
        <v>21999</v>
      </c>
      <c r="F143" s="3">
        <v>0.27</v>
      </c>
      <c r="G143">
        <v>4.2</v>
      </c>
      <c r="H143" s="12">
        <v>34899</v>
      </c>
    </row>
    <row r="144" spans="1:8" x14ac:dyDescent="0.3">
      <c r="A144" t="s">
        <v>845</v>
      </c>
      <c r="B144" t="s">
        <v>12920</v>
      </c>
      <c r="C144" t="s">
        <v>12825</v>
      </c>
      <c r="D144" s="5">
        <v>24999</v>
      </c>
      <c r="E144" s="5">
        <v>31999</v>
      </c>
      <c r="F144" s="3">
        <v>0.22</v>
      </c>
      <c r="G144">
        <v>4.2</v>
      </c>
      <c r="H144" s="12">
        <v>34899</v>
      </c>
    </row>
    <row r="145" spans="1:8" x14ac:dyDescent="0.3">
      <c r="A145" t="s">
        <v>5495</v>
      </c>
      <c r="B145" t="s">
        <v>13390</v>
      </c>
      <c r="C145" t="s">
        <v>12824</v>
      </c>
      <c r="D145" s="5">
        <v>799</v>
      </c>
      <c r="E145" s="5">
        <v>1295</v>
      </c>
      <c r="F145" s="3">
        <v>0.38</v>
      </c>
      <c r="G145">
        <v>4.4000000000000004</v>
      </c>
      <c r="H145" s="12">
        <v>34852</v>
      </c>
    </row>
    <row r="146" spans="1:8" x14ac:dyDescent="0.3">
      <c r="A146" t="s">
        <v>2291</v>
      </c>
      <c r="B146" t="s">
        <v>13075</v>
      </c>
      <c r="C146" t="s">
        <v>12824</v>
      </c>
      <c r="D146" s="5">
        <v>789</v>
      </c>
      <c r="E146" s="5">
        <v>1999</v>
      </c>
      <c r="F146" s="3">
        <v>0.61</v>
      </c>
      <c r="G146">
        <v>4.2</v>
      </c>
      <c r="H146" s="12">
        <v>34540</v>
      </c>
    </row>
    <row r="147" spans="1:8" x14ac:dyDescent="0.3">
      <c r="A147" t="s">
        <v>5373</v>
      </c>
      <c r="B147" t="s">
        <v>13378</v>
      </c>
      <c r="C147" t="s">
        <v>12824</v>
      </c>
      <c r="D147" s="5">
        <v>329</v>
      </c>
      <c r="E147" s="5">
        <v>399</v>
      </c>
      <c r="F147" s="3">
        <v>0.18</v>
      </c>
      <c r="G147">
        <v>3.6</v>
      </c>
      <c r="H147" s="12">
        <v>33735</v>
      </c>
    </row>
    <row r="148" spans="1:8" x14ac:dyDescent="0.3">
      <c r="A148" t="s">
        <v>5016</v>
      </c>
      <c r="B148" t="s">
        <v>13346</v>
      </c>
      <c r="C148" t="s">
        <v>12824</v>
      </c>
      <c r="D148" s="5">
        <v>1399</v>
      </c>
      <c r="E148" s="5">
        <v>2498</v>
      </c>
      <c r="F148" s="3">
        <v>0.44</v>
      </c>
      <c r="G148">
        <v>4.2</v>
      </c>
      <c r="H148" s="12">
        <v>33717</v>
      </c>
    </row>
    <row r="149" spans="1:8" x14ac:dyDescent="0.3">
      <c r="A149" t="s">
        <v>5393</v>
      </c>
      <c r="B149" t="s">
        <v>13380</v>
      </c>
      <c r="C149" t="s">
        <v>12825</v>
      </c>
      <c r="D149" s="5">
        <v>1199</v>
      </c>
      <c r="E149" s="5">
        <v>2499</v>
      </c>
      <c r="F149" s="3">
        <v>0.52</v>
      </c>
      <c r="G149">
        <v>4</v>
      </c>
      <c r="H149" s="12">
        <v>33584</v>
      </c>
    </row>
    <row r="150" spans="1:8" x14ac:dyDescent="0.3">
      <c r="A150" t="s">
        <v>6668</v>
      </c>
      <c r="B150" t="s">
        <v>13498</v>
      </c>
      <c r="C150" t="s">
        <v>12824</v>
      </c>
      <c r="D150" s="5">
        <v>299</v>
      </c>
      <c r="E150" s="5">
        <v>550</v>
      </c>
      <c r="F150" s="3">
        <v>0.46</v>
      </c>
      <c r="G150">
        <v>4.5999999999999996</v>
      </c>
      <c r="H150" s="12">
        <v>33434</v>
      </c>
    </row>
    <row r="151" spans="1:8" x14ac:dyDescent="0.3">
      <c r="A151" t="s">
        <v>4942</v>
      </c>
      <c r="B151" t="s">
        <v>13339</v>
      </c>
      <c r="C151" t="s">
        <v>12824</v>
      </c>
      <c r="D151" s="5">
        <v>299</v>
      </c>
      <c r="E151" s="5">
        <v>650</v>
      </c>
      <c r="F151" s="3">
        <v>0.54</v>
      </c>
      <c r="G151">
        <v>4.5</v>
      </c>
      <c r="H151" s="12">
        <v>33176</v>
      </c>
    </row>
    <row r="152" spans="1:8" x14ac:dyDescent="0.3">
      <c r="A152" t="s">
        <v>9114</v>
      </c>
      <c r="B152" t="s">
        <v>13733</v>
      </c>
      <c r="C152" t="s">
        <v>12828</v>
      </c>
      <c r="D152" s="5">
        <v>2799</v>
      </c>
      <c r="E152" s="5">
        <v>3799</v>
      </c>
      <c r="F152" s="3">
        <v>0.26</v>
      </c>
      <c r="G152">
        <v>3.9</v>
      </c>
      <c r="H152" s="12">
        <v>32931</v>
      </c>
    </row>
    <row r="153" spans="1:8" x14ac:dyDescent="0.3">
      <c r="A153" t="s">
        <v>3363</v>
      </c>
      <c r="B153" t="s">
        <v>13183</v>
      </c>
      <c r="C153" t="s">
        <v>12825</v>
      </c>
      <c r="D153" s="5">
        <v>15490</v>
      </c>
      <c r="E153" s="5">
        <v>20990</v>
      </c>
      <c r="F153" s="3">
        <v>0.26</v>
      </c>
      <c r="G153">
        <v>4.2</v>
      </c>
      <c r="H153" s="12">
        <v>32916</v>
      </c>
    </row>
    <row r="154" spans="1:8" x14ac:dyDescent="0.3">
      <c r="A154" t="s">
        <v>3758</v>
      </c>
      <c r="B154" t="s">
        <v>13225</v>
      </c>
      <c r="C154" t="s">
        <v>12825</v>
      </c>
      <c r="D154" s="5">
        <v>15490</v>
      </c>
      <c r="E154" s="5">
        <v>20990</v>
      </c>
      <c r="F154" s="3">
        <v>0.26</v>
      </c>
      <c r="G154">
        <v>4.2</v>
      </c>
      <c r="H154" s="12">
        <v>32916</v>
      </c>
    </row>
    <row r="155" spans="1:8" x14ac:dyDescent="0.3">
      <c r="A155" t="s">
        <v>168</v>
      </c>
      <c r="B155" t="s">
        <v>12856</v>
      </c>
      <c r="C155" t="s">
        <v>12825</v>
      </c>
      <c r="D155" s="5">
        <v>13999</v>
      </c>
      <c r="E155" s="5">
        <v>24999</v>
      </c>
      <c r="F155" s="3">
        <v>0.44</v>
      </c>
      <c r="G155">
        <v>4.2</v>
      </c>
      <c r="H155" s="12">
        <v>32840</v>
      </c>
    </row>
    <row r="156" spans="1:8" x14ac:dyDescent="0.3">
      <c r="A156" t="s">
        <v>952</v>
      </c>
      <c r="B156" t="s">
        <v>12935</v>
      </c>
      <c r="C156" t="s">
        <v>12825</v>
      </c>
      <c r="D156" s="5">
        <v>21999</v>
      </c>
      <c r="E156" s="5">
        <v>29999</v>
      </c>
      <c r="F156" s="3">
        <v>0.27</v>
      </c>
      <c r="G156">
        <v>4.2</v>
      </c>
      <c r="H156" s="12">
        <v>32840</v>
      </c>
    </row>
    <row r="157" spans="1:8" x14ac:dyDescent="0.3">
      <c r="A157" t="s">
        <v>1740</v>
      </c>
      <c r="B157" t="s">
        <v>13020</v>
      </c>
      <c r="C157" t="s">
        <v>12825</v>
      </c>
      <c r="D157" s="5">
        <v>24999</v>
      </c>
      <c r="E157" s="5">
        <v>35999</v>
      </c>
      <c r="F157" s="3">
        <v>0.31</v>
      </c>
      <c r="G157">
        <v>4.2</v>
      </c>
      <c r="H157" s="12">
        <v>32840</v>
      </c>
    </row>
    <row r="158" spans="1:8" x14ac:dyDescent="0.3">
      <c r="A158" t="s">
        <v>2454</v>
      </c>
      <c r="B158" t="s">
        <v>13090</v>
      </c>
      <c r="C158" t="s">
        <v>12825</v>
      </c>
      <c r="D158" s="5">
        <v>21999</v>
      </c>
      <c r="E158" s="5">
        <v>29999</v>
      </c>
      <c r="F158" s="3">
        <v>0.27</v>
      </c>
      <c r="G158">
        <v>4.2</v>
      </c>
      <c r="H158" s="12">
        <v>32840</v>
      </c>
    </row>
    <row r="159" spans="1:8" x14ac:dyDescent="0.3">
      <c r="A159" t="s">
        <v>2738</v>
      </c>
      <c r="B159" t="s">
        <v>13119</v>
      </c>
      <c r="C159" t="s">
        <v>12825</v>
      </c>
      <c r="D159" s="5">
        <v>16999</v>
      </c>
      <c r="E159" s="5">
        <v>25999</v>
      </c>
      <c r="F159" s="3">
        <v>0.35</v>
      </c>
      <c r="G159">
        <v>4.2</v>
      </c>
      <c r="H159" s="12">
        <v>32840</v>
      </c>
    </row>
    <row r="160" spans="1:8" x14ac:dyDescent="0.3">
      <c r="A160" t="s">
        <v>3683</v>
      </c>
      <c r="B160" t="s">
        <v>13215</v>
      </c>
      <c r="C160" t="s">
        <v>12825</v>
      </c>
      <c r="D160" s="5">
        <v>369</v>
      </c>
      <c r="E160" s="5">
        <v>1600</v>
      </c>
      <c r="F160" s="3">
        <v>0.77</v>
      </c>
      <c r="G160">
        <v>4</v>
      </c>
      <c r="H160" s="12">
        <v>32625</v>
      </c>
    </row>
    <row r="161" spans="1:8" x14ac:dyDescent="0.3">
      <c r="A161" t="s">
        <v>4120</v>
      </c>
      <c r="B161" t="s">
        <v>13259</v>
      </c>
      <c r="C161" t="s">
        <v>12825</v>
      </c>
      <c r="D161" s="5">
        <v>16999</v>
      </c>
      <c r="E161" s="5">
        <v>20999</v>
      </c>
      <c r="F161" s="3">
        <v>0.19</v>
      </c>
      <c r="G161">
        <v>4.0999999999999996</v>
      </c>
      <c r="H161" s="12">
        <v>31822</v>
      </c>
    </row>
    <row r="162" spans="1:8" x14ac:dyDescent="0.3">
      <c r="A162" t="s">
        <v>4185</v>
      </c>
      <c r="B162" t="s">
        <v>13265</v>
      </c>
      <c r="C162" t="s">
        <v>12825</v>
      </c>
      <c r="D162" s="5">
        <v>16999</v>
      </c>
      <c r="E162" s="5">
        <v>20999</v>
      </c>
      <c r="F162" s="3">
        <v>0.19</v>
      </c>
      <c r="G162">
        <v>4.0999999999999996</v>
      </c>
      <c r="H162" s="12">
        <v>31822</v>
      </c>
    </row>
    <row r="163" spans="1:8" x14ac:dyDescent="0.3">
      <c r="A163" t="s">
        <v>4345</v>
      </c>
      <c r="B163" t="s">
        <v>13280</v>
      </c>
      <c r="C163" t="s">
        <v>12825</v>
      </c>
      <c r="D163" s="5">
        <v>16999</v>
      </c>
      <c r="E163" s="5">
        <v>20999</v>
      </c>
      <c r="F163" s="3">
        <v>0.19</v>
      </c>
      <c r="G163">
        <v>4.0999999999999996</v>
      </c>
      <c r="H163" s="12">
        <v>31822</v>
      </c>
    </row>
    <row r="164" spans="1:8" x14ac:dyDescent="0.3">
      <c r="A164" t="s">
        <v>8404</v>
      </c>
      <c r="B164" t="s">
        <v>13664</v>
      </c>
      <c r="C164" t="s">
        <v>12828</v>
      </c>
      <c r="D164" s="5">
        <v>749</v>
      </c>
      <c r="E164" s="5">
        <v>1245</v>
      </c>
      <c r="F164" s="3">
        <v>0.4</v>
      </c>
      <c r="G164">
        <v>3.9</v>
      </c>
      <c r="H164" s="12">
        <v>31783</v>
      </c>
    </row>
    <row r="165" spans="1:8" x14ac:dyDescent="0.3">
      <c r="A165" t="s">
        <v>6800</v>
      </c>
      <c r="B165" t="s">
        <v>13511</v>
      </c>
      <c r="C165" t="s">
        <v>12825</v>
      </c>
      <c r="D165" s="5">
        <v>879</v>
      </c>
      <c r="E165" s="5">
        <v>1109</v>
      </c>
      <c r="F165" s="3">
        <v>0.21</v>
      </c>
      <c r="G165">
        <v>4.4000000000000004</v>
      </c>
      <c r="H165" s="12">
        <v>31599</v>
      </c>
    </row>
    <row r="166" spans="1:8" x14ac:dyDescent="0.3">
      <c r="A166" t="s">
        <v>3894</v>
      </c>
      <c r="B166" t="s">
        <v>13238</v>
      </c>
      <c r="C166" t="s">
        <v>12825</v>
      </c>
      <c r="D166" s="5">
        <v>499</v>
      </c>
      <c r="E166" s="5">
        <v>499</v>
      </c>
      <c r="F166" s="3">
        <v>0</v>
      </c>
      <c r="G166">
        <v>4.2</v>
      </c>
      <c r="H166" s="12">
        <v>31539</v>
      </c>
    </row>
    <row r="167" spans="1:8" x14ac:dyDescent="0.3">
      <c r="A167" t="s">
        <v>4264</v>
      </c>
      <c r="B167" t="s">
        <v>13272</v>
      </c>
      <c r="C167" t="s">
        <v>12825</v>
      </c>
      <c r="D167" s="5">
        <v>949</v>
      </c>
      <c r="E167" s="5">
        <v>999</v>
      </c>
      <c r="F167" s="3">
        <v>0.05</v>
      </c>
      <c r="G167">
        <v>4.2</v>
      </c>
      <c r="H167" s="12">
        <v>31539</v>
      </c>
    </row>
    <row r="168" spans="1:8" x14ac:dyDescent="0.3">
      <c r="A168" t="s">
        <v>5796</v>
      </c>
      <c r="B168" t="s">
        <v>13418</v>
      </c>
      <c r="C168" t="s">
        <v>12824</v>
      </c>
      <c r="D168" s="5">
        <v>279</v>
      </c>
      <c r="E168" s="5">
        <v>375</v>
      </c>
      <c r="F168" s="3">
        <v>0.26</v>
      </c>
      <c r="G168">
        <v>4.3</v>
      </c>
      <c r="H168" s="12">
        <v>31534</v>
      </c>
    </row>
    <row r="169" spans="1:8" x14ac:dyDescent="0.3">
      <c r="A169" t="s">
        <v>8653</v>
      </c>
      <c r="B169" t="s">
        <v>13688</v>
      </c>
      <c r="C169" t="s">
        <v>12828</v>
      </c>
      <c r="D169" s="5">
        <v>2148</v>
      </c>
      <c r="E169" s="5">
        <v>3645</v>
      </c>
      <c r="F169" s="3">
        <v>0.41</v>
      </c>
      <c r="G169">
        <v>4.0999999999999996</v>
      </c>
      <c r="H169" s="12">
        <v>31388</v>
      </c>
    </row>
    <row r="170" spans="1:8" x14ac:dyDescent="0.3">
      <c r="A170" t="s">
        <v>6728</v>
      </c>
      <c r="B170" t="s">
        <v>13504</v>
      </c>
      <c r="C170" t="s">
        <v>12825</v>
      </c>
      <c r="D170" s="5">
        <v>1999</v>
      </c>
      <c r="E170" s="5">
        <v>7999</v>
      </c>
      <c r="F170" s="3">
        <v>0.75</v>
      </c>
      <c r="G170">
        <v>4.2</v>
      </c>
      <c r="H170" s="12">
        <v>31305</v>
      </c>
    </row>
    <row r="171" spans="1:8" x14ac:dyDescent="0.3">
      <c r="A171" t="s">
        <v>3725</v>
      </c>
      <c r="B171" t="s">
        <v>13220</v>
      </c>
      <c r="C171" t="s">
        <v>12825</v>
      </c>
      <c r="D171" s="5">
        <v>7499</v>
      </c>
      <c r="E171" s="5">
        <v>7999</v>
      </c>
      <c r="F171" s="3">
        <v>0.06</v>
      </c>
      <c r="G171">
        <v>4</v>
      </c>
      <c r="H171" s="12">
        <v>30907</v>
      </c>
    </row>
    <row r="172" spans="1:8" x14ac:dyDescent="0.3">
      <c r="A172" t="s">
        <v>6041</v>
      </c>
      <c r="B172" t="s">
        <v>13440</v>
      </c>
      <c r="C172" t="s">
        <v>12825</v>
      </c>
      <c r="D172" s="5">
        <v>899</v>
      </c>
      <c r="E172" s="5">
        <v>1999</v>
      </c>
      <c r="F172" s="3">
        <v>0.55000000000000004</v>
      </c>
      <c r="G172">
        <v>4.0999999999999996</v>
      </c>
      <c r="H172" s="12">
        <v>30469</v>
      </c>
    </row>
    <row r="173" spans="1:8" x14ac:dyDescent="0.3">
      <c r="A173" t="s">
        <v>87</v>
      </c>
      <c r="B173" t="s">
        <v>12848</v>
      </c>
      <c r="C173" t="s">
        <v>12824</v>
      </c>
      <c r="D173" s="5">
        <v>229</v>
      </c>
      <c r="E173" s="5">
        <v>299</v>
      </c>
      <c r="F173" s="3">
        <v>0.23</v>
      </c>
      <c r="G173">
        <v>4.3</v>
      </c>
      <c r="H173" s="12">
        <v>30411</v>
      </c>
    </row>
    <row r="174" spans="1:8" x14ac:dyDescent="0.3">
      <c r="A174" t="s">
        <v>1379</v>
      </c>
      <c r="B174" t="s">
        <v>12982</v>
      </c>
      <c r="C174" t="s">
        <v>12824</v>
      </c>
      <c r="D174" s="5">
        <v>499</v>
      </c>
      <c r="E174" s="5">
        <v>1299</v>
      </c>
      <c r="F174" s="3">
        <v>0.62</v>
      </c>
      <c r="G174">
        <v>4.3</v>
      </c>
      <c r="H174" s="12">
        <v>30411</v>
      </c>
    </row>
    <row r="175" spans="1:8" x14ac:dyDescent="0.3">
      <c r="A175" t="s">
        <v>7718</v>
      </c>
      <c r="B175" t="s">
        <v>13599</v>
      </c>
      <c r="C175" t="s">
        <v>12825</v>
      </c>
      <c r="D175" s="5">
        <v>5998</v>
      </c>
      <c r="E175" s="5">
        <v>7999</v>
      </c>
      <c r="F175" s="3">
        <v>0.25</v>
      </c>
      <c r="G175">
        <v>4.2</v>
      </c>
      <c r="H175" s="12">
        <v>30355</v>
      </c>
    </row>
    <row r="176" spans="1:8" x14ac:dyDescent="0.3">
      <c r="A176" t="s">
        <v>3184</v>
      </c>
      <c r="B176" t="s">
        <v>13164</v>
      </c>
      <c r="C176" t="s">
        <v>12825</v>
      </c>
      <c r="D176" s="5">
        <v>1599</v>
      </c>
      <c r="E176" s="5">
        <v>3999</v>
      </c>
      <c r="F176" s="3">
        <v>0.6</v>
      </c>
      <c r="G176">
        <v>4</v>
      </c>
      <c r="H176" s="12">
        <v>30254</v>
      </c>
    </row>
    <row r="177" spans="1:8" x14ac:dyDescent="0.3">
      <c r="A177" t="s">
        <v>3403</v>
      </c>
      <c r="B177" t="s">
        <v>13164</v>
      </c>
      <c r="C177" t="s">
        <v>12825</v>
      </c>
      <c r="D177" s="5">
        <v>1999</v>
      </c>
      <c r="E177" s="5">
        <v>3990</v>
      </c>
      <c r="F177" s="3">
        <v>0.5</v>
      </c>
      <c r="G177">
        <v>4</v>
      </c>
      <c r="H177" s="12">
        <v>30254</v>
      </c>
    </row>
    <row r="178" spans="1:8" x14ac:dyDescent="0.3">
      <c r="A178" t="s">
        <v>4669</v>
      </c>
      <c r="B178" t="s">
        <v>13164</v>
      </c>
      <c r="C178" t="s">
        <v>12825</v>
      </c>
      <c r="D178" s="5">
        <v>1999</v>
      </c>
      <c r="E178" s="5">
        <v>3999</v>
      </c>
      <c r="F178" s="3">
        <v>0.5</v>
      </c>
      <c r="G178">
        <v>4</v>
      </c>
      <c r="H178" s="12">
        <v>30254</v>
      </c>
    </row>
    <row r="179" spans="1:8" x14ac:dyDescent="0.3">
      <c r="A179" t="s">
        <v>5090</v>
      </c>
      <c r="B179" t="s">
        <v>13353</v>
      </c>
      <c r="C179" t="s">
        <v>12824</v>
      </c>
      <c r="D179" s="5">
        <v>519</v>
      </c>
      <c r="E179" s="5">
        <v>1350</v>
      </c>
      <c r="F179" s="3">
        <v>0.62</v>
      </c>
      <c r="G179">
        <v>4.3</v>
      </c>
      <c r="H179" s="12">
        <v>30058</v>
      </c>
    </row>
    <row r="180" spans="1:8" x14ac:dyDescent="0.3">
      <c r="A180" t="s">
        <v>1338</v>
      </c>
      <c r="B180" t="s">
        <v>12977</v>
      </c>
      <c r="C180" t="s">
        <v>12825</v>
      </c>
      <c r="D180" s="5">
        <v>416</v>
      </c>
      <c r="E180" s="5">
        <v>599</v>
      </c>
      <c r="F180" s="3">
        <v>0.31</v>
      </c>
      <c r="G180">
        <v>4.2</v>
      </c>
      <c r="H180" s="12">
        <v>30023</v>
      </c>
    </row>
    <row r="181" spans="1:8" x14ac:dyDescent="0.3">
      <c r="A181" t="s">
        <v>1680</v>
      </c>
      <c r="B181" t="s">
        <v>12977</v>
      </c>
      <c r="C181" t="s">
        <v>12825</v>
      </c>
      <c r="D181" s="5">
        <v>486</v>
      </c>
      <c r="E181" s="5">
        <v>1999</v>
      </c>
      <c r="F181" s="3">
        <v>0.76</v>
      </c>
      <c r="G181">
        <v>4.2</v>
      </c>
      <c r="H181" s="12">
        <v>30023</v>
      </c>
    </row>
    <row r="182" spans="1:8" x14ac:dyDescent="0.3">
      <c r="A182" t="s">
        <v>602</v>
      </c>
      <c r="B182" t="s">
        <v>12900</v>
      </c>
      <c r="C182" t="s">
        <v>12824</v>
      </c>
      <c r="D182" s="5">
        <v>329</v>
      </c>
      <c r="E182" s="5">
        <v>845</v>
      </c>
      <c r="F182" s="3">
        <v>0.61</v>
      </c>
      <c r="G182">
        <v>4.2</v>
      </c>
      <c r="H182" s="12">
        <v>29746</v>
      </c>
    </row>
    <row r="183" spans="1:8" x14ac:dyDescent="0.3">
      <c r="A183" t="s">
        <v>2198</v>
      </c>
      <c r="B183" t="s">
        <v>12900</v>
      </c>
      <c r="C183" t="s">
        <v>12824</v>
      </c>
      <c r="D183" s="5">
        <v>549</v>
      </c>
      <c r="E183" s="5">
        <v>995</v>
      </c>
      <c r="F183" s="3">
        <v>0.45</v>
      </c>
      <c r="G183">
        <v>4.2</v>
      </c>
      <c r="H183" s="12">
        <v>29746</v>
      </c>
    </row>
    <row r="184" spans="1:8" x14ac:dyDescent="0.3">
      <c r="A184" t="s">
        <v>4006</v>
      </c>
      <c r="B184" t="s">
        <v>13169</v>
      </c>
      <c r="C184" t="s">
        <v>12825</v>
      </c>
      <c r="D184" s="5">
        <v>2199</v>
      </c>
      <c r="E184" s="5">
        <v>9999</v>
      </c>
      <c r="F184" s="3">
        <v>0.78</v>
      </c>
      <c r="G184">
        <v>4.2</v>
      </c>
      <c r="H184" s="12">
        <v>29472</v>
      </c>
    </row>
    <row r="185" spans="1:8" x14ac:dyDescent="0.3">
      <c r="A185" t="s">
        <v>3233</v>
      </c>
      <c r="B185" t="s">
        <v>13169</v>
      </c>
      <c r="C185" t="s">
        <v>12825</v>
      </c>
      <c r="D185" s="5">
        <v>2199</v>
      </c>
      <c r="E185" s="5">
        <v>9999</v>
      </c>
      <c r="F185" s="3">
        <v>0.78</v>
      </c>
      <c r="G185">
        <v>4.2</v>
      </c>
      <c r="H185" s="12">
        <v>29471</v>
      </c>
    </row>
    <row r="186" spans="1:8" x14ac:dyDescent="0.3">
      <c r="A186" t="s">
        <v>3954</v>
      </c>
      <c r="B186" t="s">
        <v>13243</v>
      </c>
      <c r="C186" t="s">
        <v>12825</v>
      </c>
      <c r="D186" s="5">
        <v>269</v>
      </c>
      <c r="E186" s="5">
        <v>1499</v>
      </c>
      <c r="F186" s="3">
        <v>0.82</v>
      </c>
      <c r="G186">
        <v>4.5</v>
      </c>
      <c r="H186" s="12">
        <v>28978</v>
      </c>
    </row>
    <row r="187" spans="1:8" x14ac:dyDescent="0.3">
      <c r="A187" t="s">
        <v>4734</v>
      </c>
      <c r="B187" t="s">
        <v>13317</v>
      </c>
      <c r="C187" t="s">
        <v>12825</v>
      </c>
      <c r="D187" s="5">
        <v>314</v>
      </c>
      <c r="E187" s="5">
        <v>1499</v>
      </c>
      <c r="F187" s="3">
        <v>0.79</v>
      </c>
      <c r="G187">
        <v>4.5</v>
      </c>
      <c r="H187" s="12">
        <v>28978</v>
      </c>
    </row>
    <row r="188" spans="1:8" x14ac:dyDescent="0.3">
      <c r="A188" t="s">
        <v>4931</v>
      </c>
      <c r="B188" t="s">
        <v>13338</v>
      </c>
      <c r="C188" t="s">
        <v>12824</v>
      </c>
      <c r="D188" s="5">
        <v>549</v>
      </c>
      <c r="E188" s="5">
        <v>1799</v>
      </c>
      <c r="F188" s="3">
        <v>0.69</v>
      </c>
      <c r="G188">
        <v>4.3</v>
      </c>
      <c r="H188" s="12">
        <v>28829</v>
      </c>
    </row>
    <row r="189" spans="1:8" x14ac:dyDescent="0.3">
      <c r="A189" t="s">
        <v>785</v>
      </c>
      <c r="B189" t="s">
        <v>12918</v>
      </c>
      <c r="C189" t="s">
        <v>12824</v>
      </c>
      <c r="D189" s="5">
        <v>299</v>
      </c>
      <c r="E189" s="5">
        <v>799</v>
      </c>
      <c r="F189" s="3">
        <v>0.63</v>
      </c>
      <c r="G189">
        <v>4.4000000000000004</v>
      </c>
      <c r="H189" s="12">
        <v>28791</v>
      </c>
    </row>
    <row r="190" spans="1:8" x14ac:dyDescent="0.3">
      <c r="A190" t="s">
        <v>2189</v>
      </c>
      <c r="B190" t="s">
        <v>13062</v>
      </c>
      <c r="C190" t="s">
        <v>12824</v>
      </c>
      <c r="D190" s="5">
        <v>299</v>
      </c>
      <c r="E190" s="5">
        <v>798</v>
      </c>
      <c r="F190" s="3">
        <v>0.63</v>
      </c>
      <c r="G190">
        <v>4.4000000000000004</v>
      </c>
      <c r="H190" s="12">
        <v>28791</v>
      </c>
    </row>
    <row r="191" spans="1:8" x14ac:dyDescent="0.3">
      <c r="A191" t="s">
        <v>1138</v>
      </c>
      <c r="B191" t="s">
        <v>12955</v>
      </c>
      <c r="C191" t="s">
        <v>12825</v>
      </c>
      <c r="D191" s="5">
        <v>799</v>
      </c>
      <c r="E191" s="5">
        <v>1700</v>
      </c>
      <c r="F191" s="3">
        <v>0.53</v>
      </c>
      <c r="G191">
        <v>4.0999999999999996</v>
      </c>
      <c r="H191" s="12">
        <v>28638</v>
      </c>
    </row>
    <row r="192" spans="1:8" x14ac:dyDescent="0.3">
      <c r="A192" t="s">
        <v>9685</v>
      </c>
      <c r="B192" t="s">
        <v>13785</v>
      </c>
      <c r="C192" t="s">
        <v>12828</v>
      </c>
      <c r="D192" s="5">
        <v>3569</v>
      </c>
      <c r="E192" s="5">
        <v>5190</v>
      </c>
      <c r="F192" s="3">
        <v>0.31</v>
      </c>
      <c r="G192">
        <v>4.3</v>
      </c>
      <c r="H192" s="12">
        <v>28629</v>
      </c>
    </row>
    <row r="193" spans="1:8" x14ac:dyDescent="0.3">
      <c r="A193" t="s">
        <v>5205</v>
      </c>
      <c r="B193" t="s">
        <v>13362</v>
      </c>
      <c r="C193" t="s">
        <v>12825</v>
      </c>
      <c r="D193" s="5">
        <v>1499</v>
      </c>
      <c r="E193" s="5">
        <v>8999</v>
      </c>
      <c r="F193" s="3">
        <v>0.83</v>
      </c>
      <c r="G193">
        <v>3.7</v>
      </c>
      <c r="H193" s="12">
        <v>28324</v>
      </c>
    </row>
    <row r="194" spans="1:8" x14ac:dyDescent="0.3">
      <c r="A194" t="s">
        <v>4963</v>
      </c>
      <c r="B194" t="s">
        <v>13341</v>
      </c>
      <c r="C194" t="s">
        <v>12825</v>
      </c>
      <c r="D194" s="5">
        <v>266</v>
      </c>
      <c r="E194" s="5">
        <v>315</v>
      </c>
      <c r="F194" s="3">
        <v>0.16</v>
      </c>
      <c r="G194">
        <v>4.5</v>
      </c>
      <c r="H194" s="12">
        <v>28030</v>
      </c>
    </row>
    <row r="195" spans="1:8" x14ac:dyDescent="0.3">
      <c r="A195" t="s">
        <v>4639</v>
      </c>
      <c r="B195" t="s">
        <v>13309</v>
      </c>
      <c r="C195" t="s">
        <v>12825</v>
      </c>
      <c r="D195" s="5">
        <v>37990</v>
      </c>
      <c r="E195" s="5">
        <v>74999</v>
      </c>
      <c r="F195" s="3">
        <v>0.49</v>
      </c>
      <c r="G195">
        <v>4.2</v>
      </c>
      <c r="H195" s="12">
        <v>27790</v>
      </c>
    </row>
    <row r="196" spans="1:8" x14ac:dyDescent="0.3">
      <c r="A196" t="s">
        <v>4169</v>
      </c>
      <c r="B196" t="s">
        <v>13141</v>
      </c>
      <c r="C196" t="s">
        <v>12825</v>
      </c>
      <c r="D196" s="5">
        <v>1999</v>
      </c>
      <c r="E196" s="5">
        <v>9999</v>
      </c>
      <c r="F196" s="3">
        <v>0.8</v>
      </c>
      <c r="G196">
        <v>4.3</v>
      </c>
      <c r="H196" s="12">
        <v>27704</v>
      </c>
    </row>
    <row r="197" spans="1:8" x14ac:dyDescent="0.3">
      <c r="A197" t="s">
        <v>2970</v>
      </c>
      <c r="B197" t="s">
        <v>13141</v>
      </c>
      <c r="C197" t="s">
        <v>12825</v>
      </c>
      <c r="D197" s="5">
        <v>1998</v>
      </c>
      <c r="E197" s="5">
        <v>9999</v>
      </c>
      <c r="F197" s="3">
        <v>0.8</v>
      </c>
      <c r="G197">
        <v>4.3</v>
      </c>
      <c r="H197" s="12">
        <v>27696</v>
      </c>
    </row>
    <row r="198" spans="1:8" x14ac:dyDescent="0.3">
      <c r="A198" t="s">
        <v>3359</v>
      </c>
      <c r="B198" t="s">
        <v>13141</v>
      </c>
      <c r="C198" t="s">
        <v>12825</v>
      </c>
      <c r="D198" s="5">
        <v>1999</v>
      </c>
      <c r="E198" s="5">
        <v>9999</v>
      </c>
      <c r="F198" s="3">
        <v>0.8</v>
      </c>
      <c r="G198">
        <v>4.3</v>
      </c>
      <c r="H198" s="12">
        <v>27696</v>
      </c>
    </row>
    <row r="199" spans="1:8" x14ac:dyDescent="0.3">
      <c r="A199" t="s">
        <v>2844</v>
      </c>
      <c r="B199" t="s">
        <v>13130</v>
      </c>
      <c r="C199" t="s">
        <v>12825</v>
      </c>
      <c r="D199" s="5">
        <v>14999</v>
      </c>
      <c r="E199" s="5">
        <v>14999</v>
      </c>
      <c r="F199" s="3">
        <v>0</v>
      </c>
      <c r="G199">
        <v>4.3</v>
      </c>
      <c r="H199" s="12">
        <v>27508</v>
      </c>
    </row>
    <row r="200" spans="1:8" x14ac:dyDescent="0.3">
      <c r="A200" t="s">
        <v>6451</v>
      </c>
      <c r="B200" t="s">
        <v>13477</v>
      </c>
      <c r="C200" t="s">
        <v>12824</v>
      </c>
      <c r="D200" s="5">
        <v>999</v>
      </c>
      <c r="E200" s="5">
        <v>1999</v>
      </c>
      <c r="F200" s="3">
        <v>0.5</v>
      </c>
      <c r="G200">
        <v>4.2</v>
      </c>
      <c r="H200" s="12">
        <v>27441</v>
      </c>
    </row>
    <row r="201" spans="1:8" x14ac:dyDescent="0.3">
      <c r="A201" t="s">
        <v>6146</v>
      </c>
      <c r="B201" t="s">
        <v>13449</v>
      </c>
      <c r="C201" t="s">
        <v>12824</v>
      </c>
      <c r="D201" s="5">
        <v>1299</v>
      </c>
      <c r="E201" s="5">
        <v>1599</v>
      </c>
      <c r="F201" s="3">
        <v>0.19</v>
      </c>
      <c r="G201">
        <v>4.3</v>
      </c>
      <c r="H201" s="12">
        <v>27223</v>
      </c>
    </row>
    <row r="202" spans="1:8" x14ac:dyDescent="0.3">
      <c r="A202" t="s">
        <v>5786</v>
      </c>
      <c r="B202" t="s">
        <v>13417</v>
      </c>
      <c r="C202" t="s">
        <v>12825</v>
      </c>
      <c r="D202" s="5">
        <v>399</v>
      </c>
      <c r="E202" s="5">
        <v>499</v>
      </c>
      <c r="F202" s="3">
        <v>0.2</v>
      </c>
      <c r="G202">
        <v>4.3</v>
      </c>
      <c r="H202" s="12">
        <v>27201</v>
      </c>
    </row>
    <row r="203" spans="1:8" x14ac:dyDescent="0.3">
      <c r="A203" t="s">
        <v>410</v>
      </c>
      <c r="B203" t="s">
        <v>12880</v>
      </c>
      <c r="C203" t="s">
        <v>12825</v>
      </c>
      <c r="D203" s="5">
        <v>19999</v>
      </c>
      <c r="E203" s="5">
        <v>34999</v>
      </c>
      <c r="F203" s="3">
        <v>0.43</v>
      </c>
      <c r="G203">
        <v>4.3</v>
      </c>
      <c r="H203" s="12">
        <v>27151</v>
      </c>
    </row>
    <row r="204" spans="1:8" x14ac:dyDescent="0.3">
      <c r="A204" t="s">
        <v>5069</v>
      </c>
      <c r="B204" t="s">
        <v>13351</v>
      </c>
      <c r="C204" t="s">
        <v>12825</v>
      </c>
      <c r="D204" s="5">
        <v>799</v>
      </c>
      <c r="E204" s="5">
        <v>3990</v>
      </c>
      <c r="F204" s="3">
        <v>0.8</v>
      </c>
      <c r="G204">
        <v>4.3</v>
      </c>
      <c r="H204" s="12">
        <v>27139</v>
      </c>
    </row>
    <row r="205" spans="1:8" x14ac:dyDescent="0.3">
      <c r="A205" t="s">
        <v>4092</v>
      </c>
      <c r="B205" t="s">
        <v>13256</v>
      </c>
      <c r="C205" t="s">
        <v>12825</v>
      </c>
      <c r="D205" s="5">
        <v>1799</v>
      </c>
      <c r="E205" s="5">
        <v>6990</v>
      </c>
      <c r="F205" s="3">
        <v>0.74</v>
      </c>
      <c r="G205">
        <v>4</v>
      </c>
      <c r="H205" s="12">
        <v>26880</v>
      </c>
    </row>
    <row r="206" spans="1:8" x14ac:dyDescent="0.3">
      <c r="A206" t="s">
        <v>3763</v>
      </c>
      <c r="B206" t="s">
        <v>13226</v>
      </c>
      <c r="C206" t="s">
        <v>12825</v>
      </c>
      <c r="D206" s="5">
        <v>999</v>
      </c>
      <c r="E206" s="5">
        <v>2899</v>
      </c>
      <c r="F206" s="3">
        <v>0.66</v>
      </c>
      <c r="G206">
        <v>4.5999999999999996</v>
      </c>
      <c r="H206" s="12">
        <v>26603</v>
      </c>
    </row>
    <row r="207" spans="1:8" x14ac:dyDescent="0.3">
      <c r="A207" t="s">
        <v>5414</v>
      </c>
      <c r="B207" t="s">
        <v>13382</v>
      </c>
      <c r="C207" t="s">
        <v>12825</v>
      </c>
      <c r="D207" s="5">
        <v>225</v>
      </c>
      <c r="E207" s="5">
        <v>250</v>
      </c>
      <c r="F207" s="3">
        <v>0.1</v>
      </c>
      <c r="G207">
        <v>4.4000000000000004</v>
      </c>
      <c r="H207" s="12">
        <v>26556</v>
      </c>
    </row>
    <row r="208" spans="1:8" x14ac:dyDescent="0.3">
      <c r="A208" t="s">
        <v>9279</v>
      </c>
      <c r="B208" t="s">
        <v>13749</v>
      </c>
      <c r="C208" t="s">
        <v>12828</v>
      </c>
      <c r="D208" s="5">
        <v>3699</v>
      </c>
      <c r="E208" s="5">
        <v>4295</v>
      </c>
      <c r="F208" s="3">
        <v>0.14000000000000001</v>
      </c>
      <c r="G208">
        <v>4.0999999999999996</v>
      </c>
      <c r="H208" s="12">
        <v>26543</v>
      </c>
    </row>
    <row r="209" spans="1:8" x14ac:dyDescent="0.3">
      <c r="A209" t="s">
        <v>6718</v>
      </c>
      <c r="B209" t="s">
        <v>13503</v>
      </c>
      <c r="C209" t="s">
        <v>12824</v>
      </c>
      <c r="D209" s="5">
        <v>599</v>
      </c>
      <c r="E209" s="5">
        <v>599</v>
      </c>
      <c r="F209" s="3">
        <v>0</v>
      </c>
      <c r="G209">
        <v>4</v>
      </c>
      <c r="H209" s="12">
        <v>26423</v>
      </c>
    </row>
    <row r="210" spans="1:8" x14ac:dyDescent="0.3">
      <c r="A210" t="s">
        <v>6246</v>
      </c>
      <c r="B210" t="s">
        <v>13459</v>
      </c>
      <c r="C210" t="s">
        <v>12824</v>
      </c>
      <c r="D210" s="5">
        <v>1792</v>
      </c>
      <c r="E210" s="5">
        <v>3500</v>
      </c>
      <c r="F210" s="3">
        <v>0.49</v>
      </c>
      <c r="G210">
        <v>4.5</v>
      </c>
      <c r="H210" s="12">
        <v>26194</v>
      </c>
    </row>
    <row r="211" spans="1:8" x14ac:dyDescent="0.3">
      <c r="A211" t="s">
        <v>8940</v>
      </c>
      <c r="B211" t="s">
        <v>13716</v>
      </c>
      <c r="C211" t="s">
        <v>12828</v>
      </c>
      <c r="D211" s="5">
        <v>2699</v>
      </c>
      <c r="E211" s="5">
        <v>5000</v>
      </c>
      <c r="F211" s="3">
        <v>0.46</v>
      </c>
      <c r="G211">
        <v>4</v>
      </c>
      <c r="H211" s="12">
        <v>26164</v>
      </c>
    </row>
    <row r="212" spans="1:8" x14ac:dyDescent="0.3">
      <c r="A212" t="s">
        <v>7880</v>
      </c>
      <c r="B212" t="s">
        <v>13615</v>
      </c>
      <c r="C212" t="s">
        <v>12825</v>
      </c>
      <c r="D212" s="5">
        <v>1500</v>
      </c>
      <c r="E212" s="5">
        <v>1500</v>
      </c>
      <c r="F212" s="3">
        <v>0</v>
      </c>
      <c r="G212">
        <v>4.4000000000000004</v>
      </c>
      <c r="H212" s="12">
        <v>25996</v>
      </c>
    </row>
    <row r="213" spans="1:8" x14ac:dyDescent="0.3">
      <c r="A213" t="s">
        <v>6288</v>
      </c>
      <c r="B213" t="s">
        <v>13462</v>
      </c>
      <c r="C213" t="s">
        <v>12825</v>
      </c>
      <c r="D213" s="5">
        <v>1199</v>
      </c>
      <c r="E213" s="5">
        <v>7999</v>
      </c>
      <c r="F213" s="3">
        <v>0.85</v>
      </c>
      <c r="G213">
        <v>3.6</v>
      </c>
      <c r="H213" s="12">
        <v>25910</v>
      </c>
    </row>
    <row r="214" spans="1:8" x14ac:dyDescent="0.3">
      <c r="A214" t="s">
        <v>5425</v>
      </c>
      <c r="B214" t="s">
        <v>13383</v>
      </c>
      <c r="C214" t="s">
        <v>12824</v>
      </c>
      <c r="D214" s="5">
        <v>656</v>
      </c>
      <c r="E214" s="5">
        <v>1499</v>
      </c>
      <c r="F214" s="3">
        <v>0.56000000000000005</v>
      </c>
      <c r="G214">
        <v>4.3</v>
      </c>
      <c r="H214" s="12">
        <v>25903</v>
      </c>
    </row>
    <row r="215" spans="1:8" x14ac:dyDescent="0.3">
      <c r="A215" t="s">
        <v>6391</v>
      </c>
      <c r="B215" t="s">
        <v>13472</v>
      </c>
      <c r="C215" t="s">
        <v>12824</v>
      </c>
      <c r="D215" s="5">
        <v>289</v>
      </c>
      <c r="E215" s="5">
        <v>590</v>
      </c>
      <c r="F215" s="3">
        <v>0.51</v>
      </c>
      <c r="G215">
        <v>4.4000000000000004</v>
      </c>
      <c r="H215" s="12">
        <v>25886</v>
      </c>
    </row>
    <row r="216" spans="1:8" x14ac:dyDescent="0.3">
      <c r="A216" t="s">
        <v>3373</v>
      </c>
      <c r="B216" t="s">
        <v>13184</v>
      </c>
      <c r="C216" t="s">
        <v>12825</v>
      </c>
      <c r="D216" s="5">
        <v>19999</v>
      </c>
      <c r="E216" s="5">
        <v>24999</v>
      </c>
      <c r="F216" s="3">
        <v>0.2</v>
      </c>
      <c r="G216">
        <v>3.9</v>
      </c>
      <c r="H216" s="12">
        <v>25824</v>
      </c>
    </row>
    <row r="217" spans="1:8" x14ac:dyDescent="0.3">
      <c r="A217" t="s">
        <v>3648</v>
      </c>
      <c r="B217" t="s">
        <v>13211</v>
      </c>
      <c r="C217" t="s">
        <v>12825</v>
      </c>
      <c r="D217" s="5">
        <v>20999</v>
      </c>
      <c r="E217" s="5">
        <v>26999</v>
      </c>
      <c r="F217" s="3">
        <v>0.22</v>
      </c>
      <c r="G217">
        <v>3.9</v>
      </c>
      <c r="H217" s="12">
        <v>25824</v>
      </c>
    </row>
    <row r="218" spans="1:8" x14ac:dyDescent="0.3">
      <c r="A218" t="s">
        <v>3701</v>
      </c>
      <c r="B218" t="s">
        <v>13184</v>
      </c>
      <c r="C218" t="s">
        <v>12825</v>
      </c>
      <c r="D218" s="5">
        <v>22999</v>
      </c>
      <c r="E218" s="5">
        <v>28999</v>
      </c>
      <c r="F218" s="3">
        <v>0.21</v>
      </c>
      <c r="G218">
        <v>3.9</v>
      </c>
      <c r="H218" s="12">
        <v>25824</v>
      </c>
    </row>
    <row r="219" spans="1:8" x14ac:dyDescent="0.3">
      <c r="A219" t="s">
        <v>6105</v>
      </c>
      <c r="B219" t="s">
        <v>13445</v>
      </c>
      <c r="C219" t="s">
        <v>12824</v>
      </c>
      <c r="D219" s="5">
        <v>1295</v>
      </c>
      <c r="E219" s="5">
        <v>1795</v>
      </c>
      <c r="F219" s="3">
        <v>0.28000000000000003</v>
      </c>
      <c r="G219">
        <v>4.0999999999999996</v>
      </c>
      <c r="H219" s="12">
        <v>25771</v>
      </c>
    </row>
    <row r="220" spans="1:8" x14ac:dyDescent="0.3">
      <c r="A220" t="s">
        <v>6503</v>
      </c>
      <c r="B220" t="s">
        <v>13482</v>
      </c>
      <c r="C220" t="s">
        <v>12824</v>
      </c>
      <c r="D220" s="5">
        <v>149</v>
      </c>
      <c r="E220" s="5">
        <v>499</v>
      </c>
      <c r="F220" s="3">
        <v>0.7</v>
      </c>
      <c r="G220">
        <v>4.0999999999999996</v>
      </c>
      <c r="H220" s="12">
        <v>25607</v>
      </c>
    </row>
    <row r="221" spans="1:8" x14ac:dyDescent="0.3">
      <c r="A221" t="s">
        <v>5862</v>
      </c>
      <c r="B221" t="s">
        <v>13424</v>
      </c>
      <c r="C221" t="s">
        <v>12824</v>
      </c>
      <c r="D221" s="5">
        <v>1699</v>
      </c>
      <c r="E221" s="5">
        <v>3999</v>
      </c>
      <c r="F221" s="3">
        <v>0.57999999999999996</v>
      </c>
      <c r="G221">
        <v>4.2</v>
      </c>
      <c r="H221" s="12">
        <v>25488</v>
      </c>
    </row>
    <row r="222" spans="1:8" x14ac:dyDescent="0.3">
      <c r="A222" t="s">
        <v>8808</v>
      </c>
      <c r="B222" t="s">
        <v>13703</v>
      </c>
      <c r="C222" t="s">
        <v>12828</v>
      </c>
      <c r="D222" s="5">
        <v>3499</v>
      </c>
      <c r="E222" s="5">
        <v>5795</v>
      </c>
      <c r="F222" s="3">
        <v>0.4</v>
      </c>
      <c r="G222">
        <v>3.9</v>
      </c>
      <c r="H222" s="12">
        <v>25340</v>
      </c>
    </row>
    <row r="223" spans="1:8" x14ac:dyDescent="0.3">
      <c r="A223" t="s">
        <v>8318</v>
      </c>
      <c r="B223" t="s">
        <v>13656</v>
      </c>
      <c r="C223" t="s">
        <v>12825</v>
      </c>
      <c r="D223" s="5">
        <v>1499</v>
      </c>
      <c r="E223" s="5">
        <v>2999</v>
      </c>
      <c r="F223" s="3">
        <v>0.5</v>
      </c>
      <c r="G223">
        <v>4.0999999999999996</v>
      </c>
      <c r="H223" s="12">
        <v>25262</v>
      </c>
    </row>
    <row r="224" spans="1:8" x14ac:dyDescent="0.3">
      <c r="A224" t="s">
        <v>2056</v>
      </c>
      <c r="B224" t="s">
        <v>13050</v>
      </c>
      <c r="C224" t="s">
        <v>12824</v>
      </c>
      <c r="D224" s="5">
        <v>499</v>
      </c>
      <c r="E224" s="5">
        <v>1100</v>
      </c>
      <c r="F224" s="3">
        <v>0.55000000000000004</v>
      </c>
      <c r="G224">
        <v>4.4000000000000004</v>
      </c>
      <c r="H224" s="12">
        <v>25177</v>
      </c>
    </row>
    <row r="225" spans="1:8" x14ac:dyDescent="0.3">
      <c r="A225" t="s">
        <v>6658</v>
      </c>
      <c r="B225" t="s">
        <v>13497</v>
      </c>
      <c r="C225" t="s">
        <v>12824</v>
      </c>
      <c r="D225" s="5">
        <v>4449</v>
      </c>
      <c r="E225" s="5">
        <v>5734</v>
      </c>
      <c r="F225" s="3">
        <v>0.22</v>
      </c>
      <c r="G225">
        <v>4.4000000000000004</v>
      </c>
      <c r="H225" s="12">
        <v>25006</v>
      </c>
    </row>
    <row r="226" spans="1:8" x14ac:dyDescent="0.3">
      <c r="A226" t="s">
        <v>67</v>
      </c>
      <c r="B226" t="s">
        <v>12846</v>
      </c>
      <c r="C226" t="s">
        <v>12824</v>
      </c>
      <c r="D226" s="5">
        <v>149</v>
      </c>
      <c r="E226" s="5">
        <v>1000</v>
      </c>
      <c r="F226" s="3">
        <v>0.85</v>
      </c>
      <c r="G226">
        <v>3.9</v>
      </c>
      <c r="H226" s="12">
        <v>24871</v>
      </c>
    </row>
    <row r="227" spans="1:8" x14ac:dyDescent="0.3">
      <c r="A227" t="s">
        <v>354</v>
      </c>
      <c r="B227" t="s">
        <v>12874</v>
      </c>
      <c r="C227" t="s">
        <v>12824</v>
      </c>
      <c r="D227" s="5">
        <v>99</v>
      </c>
      <c r="E227" s="5">
        <v>666.66</v>
      </c>
      <c r="F227" s="3">
        <v>0.85</v>
      </c>
      <c r="G227">
        <v>3.9</v>
      </c>
      <c r="H227" s="12">
        <v>24871</v>
      </c>
    </row>
    <row r="228" spans="1:8" x14ac:dyDescent="0.3">
      <c r="A228" t="s">
        <v>1002</v>
      </c>
      <c r="B228" t="s">
        <v>12941</v>
      </c>
      <c r="C228" t="s">
        <v>12824</v>
      </c>
      <c r="D228" s="5">
        <v>99</v>
      </c>
      <c r="E228" s="5">
        <v>800</v>
      </c>
      <c r="F228" s="3">
        <v>0.88</v>
      </c>
      <c r="G228">
        <v>3.9</v>
      </c>
      <c r="H228" s="12">
        <v>24871</v>
      </c>
    </row>
    <row r="229" spans="1:8" x14ac:dyDescent="0.3">
      <c r="A229" t="s">
        <v>4841</v>
      </c>
      <c r="B229" t="s">
        <v>13329</v>
      </c>
      <c r="C229" t="s">
        <v>12824</v>
      </c>
      <c r="D229" s="5">
        <v>349</v>
      </c>
      <c r="E229" s="5">
        <v>1499</v>
      </c>
      <c r="F229" s="3">
        <v>0.77</v>
      </c>
      <c r="G229">
        <v>4.3</v>
      </c>
      <c r="H229" s="12">
        <v>24791</v>
      </c>
    </row>
    <row r="230" spans="1:8" x14ac:dyDescent="0.3">
      <c r="A230" t="s">
        <v>486</v>
      </c>
      <c r="B230" t="s">
        <v>12889</v>
      </c>
      <c r="C230" t="s">
        <v>12824</v>
      </c>
      <c r="D230" s="5">
        <v>1199</v>
      </c>
      <c r="E230" s="5">
        <v>2199</v>
      </c>
      <c r="F230" s="3">
        <v>0.45</v>
      </c>
      <c r="G230">
        <v>4.4000000000000004</v>
      </c>
      <c r="H230" s="12">
        <v>24780</v>
      </c>
    </row>
    <row r="231" spans="1:8" x14ac:dyDescent="0.3">
      <c r="A231" t="s">
        <v>1279</v>
      </c>
      <c r="B231" t="s">
        <v>12971</v>
      </c>
      <c r="C231" t="s">
        <v>12824</v>
      </c>
      <c r="D231" s="5">
        <v>1699</v>
      </c>
      <c r="E231" s="5">
        <v>2999</v>
      </c>
      <c r="F231" s="3">
        <v>0.43</v>
      </c>
      <c r="G231">
        <v>4.4000000000000004</v>
      </c>
      <c r="H231" s="12">
        <v>24780</v>
      </c>
    </row>
    <row r="232" spans="1:8" x14ac:dyDescent="0.3">
      <c r="A232" t="s">
        <v>5744</v>
      </c>
      <c r="B232" t="s">
        <v>13413</v>
      </c>
      <c r="C232" t="s">
        <v>12825</v>
      </c>
      <c r="D232" s="5">
        <v>299</v>
      </c>
      <c r="E232" s="5">
        <v>499</v>
      </c>
      <c r="F232" s="3">
        <v>0.4</v>
      </c>
      <c r="G232">
        <v>4.2</v>
      </c>
      <c r="H232" s="12">
        <v>24432</v>
      </c>
    </row>
    <row r="233" spans="1:8" x14ac:dyDescent="0.3">
      <c r="A233" t="s">
        <v>16</v>
      </c>
      <c r="B233" t="s">
        <v>12841</v>
      </c>
      <c r="C233" t="s">
        <v>12824</v>
      </c>
      <c r="D233" s="5">
        <v>399</v>
      </c>
      <c r="E233" s="5">
        <v>1099</v>
      </c>
      <c r="F233" s="3">
        <v>0.64</v>
      </c>
      <c r="G233">
        <v>4.2</v>
      </c>
      <c r="H233" s="12">
        <v>24269</v>
      </c>
    </row>
    <row r="234" spans="1:8" x14ac:dyDescent="0.3">
      <c r="A234" t="s">
        <v>420</v>
      </c>
      <c r="B234" t="s">
        <v>12881</v>
      </c>
      <c r="C234" t="s">
        <v>12824</v>
      </c>
      <c r="D234" s="5">
        <v>399</v>
      </c>
      <c r="E234" s="5">
        <v>1099</v>
      </c>
      <c r="F234" s="3">
        <v>0.64</v>
      </c>
      <c r="G234">
        <v>4.2</v>
      </c>
      <c r="H234" s="12">
        <v>24269</v>
      </c>
    </row>
    <row r="235" spans="1:8" x14ac:dyDescent="0.3">
      <c r="A235" t="s">
        <v>763</v>
      </c>
      <c r="B235" t="s">
        <v>12915</v>
      </c>
      <c r="C235" t="s">
        <v>12824</v>
      </c>
      <c r="D235" s="5">
        <v>399</v>
      </c>
      <c r="E235" s="5">
        <v>1099</v>
      </c>
      <c r="F235" s="3">
        <v>0.64</v>
      </c>
      <c r="G235">
        <v>4.2</v>
      </c>
      <c r="H235" s="12">
        <v>24269</v>
      </c>
    </row>
    <row r="236" spans="1:8" x14ac:dyDescent="0.3">
      <c r="A236" t="s">
        <v>830</v>
      </c>
      <c r="B236" t="s">
        <v>12923</v>
      </c>
      <c r="C236" t="s">
        <v>12824</v>
      </c>
      <c r="D236" s="5">
        <v>649</v>
      </c>
      <c r="E236" s="5">
        <v>1999</v>
      </c>
      <c r="F236" s="3">
        <v>0.68</v>
      </c>
      <c r="G236">
        <v>4.2</v>
      </c>
      <c r="H236" s="12">
        <v>24269</v>
      </c>
    </row>
    <row r="237" spans="1:8" x14ac:dyDescent="0.3">
      <c r="A237" t="s">
        <v>978</v>
      </c>
      <c r="B237" t="s">
        <v>12938</v>
      </c>
      <c r="C237" t="s">
        <v>12824</v>
      </c>
      <c r="D237" s="5">
        <v>449</v>
      </c>
      <c r="E237" s="5">
        <v>1299</v>
      </c>
      <c r="F237" s="3">
        <v>0.65</v>
      </c>
      <c r="G237">
        <v>4.2</v>
      </c>
      <c r="H237" s="12">
        <v>24269</v>
      </c>
    </row>
    <row r="238" spans="1:8" x14ac:dyDescent="0.3">
      <c r="A238" t="s">
        <v>1960</v>
      </c>
      <c r="B238" t="s">
        <v>13041</v>
      </c>
      <c r="C238" t="s">
        <v>12824</v>
      </c>
      <c r="D238" s="5">
        <v>649</v>
      </c>
      <c r="E238" s="5">
        <v>1999</v>
      </c>
      <c r="F238" s="3">
        <v>0.68</v>
      </c>
      <c r="G238">
        <v>4.2</v>
      </c>
      <c r="H238" s="12">
        <v>24269</v>
      </c>
    </row>
    <row r="239" spans="1:8" x14ac:dyDescent="0.3">
      <c r="A239" t="s">
        <v>8582</v>
      </c>
      <c r="B239" t="s">
        <v>13681</v>
      </c>
      <c r="C239" t="s">
        <v>12828</v>
      </c>
      <c r="D239" s="5">
        <v>599</v>
      </c>
      <c r="E239" s="5">
        <v>785</v>
      </c>
      <c r="F239" s="3">
        <v>0.24</v>
      </c>
      <c r="G239">
        <v>4.2</v>
      </c>
      <c r="H239" s="12">
        <v>24247</v>
      </c>
    </row>
    <row r="240" spans="1:8" x14ac:dyDescent="0.3">
      <c r="A240" t="s">
        <v>8530</v>
      </c>
      <c r="B240" t="s">
        <v>13676</v>
      </c>
      <c r="C240" t="s">
        <v>12828</v>
      </c>
      <c r="D240" s="5">
        <v>1625</v>
      </c>
      <c r="E240" s="5">
        <v>2995</v>
      </c>
      <c r="F240" s="3">
        <v>0.46</v>
      </c>
      <c r="G240">
        <v>4.5</v>
      </c>
      <c r="H240" s="12">
        <v>23484</v>
      </c>
    </row>
    <row r="241" spans="1:8" x14ac:dyDescent="0.3">
      <c r="A241" t="s">
        <v>8486</v>
      </c>
      <c r="B241" t="s">
        <v>13672</v>
      </c>
      <c r="C241" t="s">
        <v>12828</v>
      </c>
      <c r="D241" s="5">
        <v>625</v>
      </c>
      <c r="E241" s="5">
        <v>1400</v>
      </c>
      <c r="F241" s="3">
        <v>0.55000000000000004</v>
      </c>
      <c r="G241">
        <v>4.2</v>
      </c>
      <c r="H241" s="12">
        <v>23316</v>
      </c>
    </row>
    <row r="242" spans="1:8" x14ac:dyDescent="0.3">
      <c r="A242" t="s">
        <v>6472</v>
      </c>
      <c r="B242" t="s">
        <v>13479</v>
      </c>
      <c r="C242" t="s">
        <v>12824</v>
      </c>
      <c r="D242" s="5">
        <v>899</v>
      </c>
      <c r="E242" s="5">
        <v>1499</v>
      </c>
      <c r="F242" s="3">
        <v>0.4</v>
      </c>
      <c r="G242">
        <v>4.2</v>
      </c>
      <c r="H242" s="12">
        <v>23174</v>
      </c>
    </row>
    <row r="243" spans="1:8" x14ac:dyDescent="0.3">
      <c r="A243" t="s">
        <v>1530</v>
      </c>
      <c r="B243" t="s">
        <v>12997</v>
      </c>
      <c r="C243" t="s">
        <v>12824</v>
      </c>
      <c r="D243" s="5">
        <v>1399</v>
      </c>
      <c r="E243" s="5">
        <v>2499</v>
      </c>
      <c r="F243" s="3">
        <v>0.44</v>
      </c>
      <c r="G243">
        <v>4.4000000000000004</v>
      </c>
      <c r="H243" s="12">
        <v>23169</v>
      </c>
    </row>
    <row r="244" spans="1:8" x14ac:dyDescent="0.3">
      <c r="A244" t="s">
        <v>5558</v>
      </c>
      <c r="B244" t="s">
        <v>13396</v>
      </c>
      <c r="C244" t="s">
        <v>12824</v>
      </c>
      <c r="D244" s="5">
        <v>1299</v>
      </c>
      <c r="E244" s="5">
        <v>3000</v>
      </c>
      <c r="F244" s="3">
        <v>0.56999999999999995</v>
      </c>
      <c r="G244">
        <v>4.3</v>
      </c>
      <c r="H244" s="12">
        <v>23022</v>
      </c>
    </row>
    <row r="245" spans="1:8" x14ac:dyDescent="0.3">
      <c r="A245" t="s">
        <v>8126</v>
      </c>
      <c r="B245" t="s">
        <v>13637</v>
      </c>
      <c r="C245" t="s">
        <v>12824</v>
      </c>
      <c r="D245" s="5">
        <v>249</v>
      </c>
      <c r="E245" s="5">
        <v>499</v>
      </c>
      <c r="F245" s="3">
        <v>0.5</v>
      </c>
      <c r="G245">
        <v>4.2</v>
      </c>
      <c r="H245" s="12">
        <v>22860</v>
      </c>
    </row>
    <row r="246" spans="1:8" x14ac:dyDescent="0.3">
      <c r="A246" t="s">
        <v>4225</v>
      </c>
      <c r="B246" t="s">
        <v>13165</v>
      </c>
      <c r="C246" t="s">
        <v>12825</v>
      </c>
      <c r="D246" s="5">
        <v>1499</v>
      </c>
      <c r="E246" s="5">
        <v>9999</v>
      </c>
      <c r="F246" s="3">
        <v>0.85</v>
      </c>
      <c r="G246">
        <v>4.2</v>
      </c>
      <c r="H246" s="12">
        <v>22638</v>
      </c>
    </row>
    <row r="247" spans="1:8" x14ac:dyDescent="0.3">
      <c r="A247" t="s">
        <v>4585</v>
      </c>
      <c r="B247" t="s">
        <v>13165</v>
      </c>
      <c r="C247" t="s">
        <v>12825</v>
      </c>
      <c r="D247" s="5">
        <v>1499</v>
      </c>
      <c r="E247" s="5">
        <v>7999</v>
      </c>
      <c r="F247" s="3">
        <v>0.81</v>
      </c>
      <c r="G247">
        <v>4.2</v>
      </c>
      <c r="H247" s="12">
        <v>22638</v>
      </c>
    </row>
    <row r="248" spans="1:8" x14ac:dyDescent="0.3">
      <c r="A248" t="s">
        <v>3194</v>
      </c>
      <c r="B248" t="s">
        <v>13165</v>
      </c>
      <c r="C248" t="s">
        <v>12825</v>
      </c>
      <c r="D248" s="5">
        <v>1499</v>
      </c>
      <c r="E248" s="5">
        <v>7999</v>
      </c>
      <c r="F248" s="3">
        <v>0.81</v>
      </c>
      <c r="G248">
        <v>4.2</v>
      </c>
      <c r="H248" s="12">
        <v>22636</v>
      </c>
    </row>
    <row r="249" spans="1:8" x14ac:dyDescent="0.3">
      <c r="A249" t="s">
        <v>6688</v>
      </c>
      <c r="B249" t="s">
        <v>13500</v>
      </c>
      <c r="C249" t="s">
        <v>12824</v>
      </c>
      <c r="D249" s="5">
        <v>2595</v>
      </c>
      <c r="E249" s="5">
        <v>3295</v>
      </c>
      <c r="F249" s="3">
        <v>0.21</v>
      </c>
      <c r="G249">
        <v>4.4000000000000004</v>
      </c>
      <c r="H249" s="12">
        <v>22618</v>
      </c>
    </row>
    <row r="250" spans="1:8" x14ac:dyDescent="0.3">
      <c r="A250" t="s">
        <v>904</v>
      </c>
      <c r="B250" t="s">
        <v>12930</v>
      </c>
      <c r="C250" t="s">
        <v>12824</v>
      </c>
      <c r="D250" s="5">
        <v>1099</v>
      </c>
      <c r="E250" s="5">
        <v>1899</v>
      </c>
      <c r="F250" s="3">
        <v>0.42</v>
      </c>
      <c r="G250">
        <v>4.5</v>
      </c>
      <c r="H250" s="12">
        <v>22420</v>
      </c>
    </row>
    <row r="251" spans="1:8" x14ac:dyDescent="0.3">
      <c r="A251" t="s">
        <v>7666</v>
      </c>
      <c r="B251" t="s">
        <v>13593</v>
      </c>
      <c r="C251" t="s">
        <v>12824</v>
      </c>
      <c r="D251" s="5">
        <v>1199</v>
      </c>
      <c r="E251" s="5">
        <v>1999</v>
      </c>
      <c r="F251" s="3">
        <v>0.4</v>
      </c>
      <c r="G251">
        <v>4.5</v>
      </c>
      <c r="H251" s="12">
        <v>22420</v>
      </c>
    </row>
    <row r="252" spans="1:8" x14ac:dyDescent="0.3">
      <c r="A252" t="s">
        <v>7126</v>
      </c>
      <c r="B252" t="s">
        <v>13542</v>
      </c>
      <c r="C252" t="s">
        <v>12824</v>
      </c>
      <c r="D252" s="5">
        <v>899</v>
      </c>
      <c r="E252" s="5">
        <v>1800</v>
      </c>
      <c r="F252" s="3">
        <v>0.5</v>
      </c>
      <c r="G252">
        <v>4.0999999999999996</v>
      </c>
      <c r="H252" s="12">
        <v>22375</v>
      </c>
    </row>
    <row r="253" spans="1:8" x14ac:dyDescent="0.3">
      <c r="A253" t="s">
        <v>3204</v>
      </c>
      <c r="B253" t="s">
        <v>13166</v>
      </c>
      <c r="C253" t="s">
        <v>12825</v>
      </c>
      <c r="D253" s="5">
        <v>18499</v>
      </c>
      <c r="E253" s="5">
        <v>25999</v>
      </c>
      <c r="F253" s="3">
        <v>0.28999999999999998</v>
      </c>
      <c r="G253">
        <v>4.0999999999999996</v>
      </c>
      <c r="H253" s="12">
        <v>22318</v>
      </c>
    </row>
    <row r="254" spans="1:8" x14ac:dyDescent="0.3">
      <c r="A254" t="s">
        <v>3243</v>
      </c>
      <c r="B254" t="s">
        <v>13170</v>
      </c>
      <c r="C254" t="s">
        <v>12825</v>
      </c>
      <c r="D254" s="5">
        <v>16999</v>
      </c>
      <c r="E254" s="5">
        <v>24999</v>
      </c>
      <c r="F254" s="3">
        <v>0.32</v>
      </c>
      <c r="G254">
        <v>4.0999999999999996</v>
      </c>
      <c r="H254" s="12">
        <v>22318</v>
      </c>
    </row>
    <row r="255" spans="1:8" x14ac:dyDescent="0.3">
      <c r="A255" t="s">
        <v>3548</v>
      </c>
      <c r="B255" t="s">
        <v>13170</v>
      </c>
      <c r="C255" t="s">
        <v>12825</v>
      </c>
      <c r="D255" s="5">
        <v>16999</v>
      </c>
      <c r="E255" s="5">
        <v>24999</v>
      </c>
      <c r="F255" s="3">
        <v>0.32</v>
      </c>
      <c r="G255">
        <v>4.0999999999999996</v>
      </c>
      <c r="H255" s="12">
        <v>22318</v>
      </c>
    </row>
    <row r="256" spans="1:8" x14ac:dyDescent="0.3">
      <c r="A256" t="s">
        <v>3996</v>
      </c>
      <c r="B256" t="s">
        <v>13246</v>
      </c>
      <c r="C256" t="s">
        <v>12825</v>
      </c>
      <c r="D256" s="5">
        <v>499</v>
      </c>
      <c r="E256" s="5">
        <v>599</v>
      </c>
      <c r="F256" s="3">
        <v>0.17</v>
      </c>
      <c r="G256">
        <v>4.2</v>
      </c>
      <c r="H256" s="12">
        <v>21916</v>
      </c>
    </row>
    <row r="257" spans="1:8" x14ac:dyDescent="0.3">
      <c r="A257" t="s">
        <v>3067</v>
      </c>
      <c r="B257" t="s">
        <v>13152</v>
      </c>
      <c r="C257" t="s">
        <v>12825</v>
      </c>
      <c r="D257" s="5">
        <v>1499</v>
      </c>
      <c r="E257" s="5">
        <v>6990</v>
      </c>
      <c r="F257" s="3">
        <v>0.79</v>
      </c>
      <c r="G257">
        <v>3.9</v>
      </c>
      <c r="H257" s="12">
        <v>21796</v>
      </c>
    </row>
    <row r="258" spans="1:8" x14ac:dyDescent="0.3">
      <c r="A258" t="s">
        <v>3831</v>
      </c>
      <c r="B258" t="s">
        <v>13152</v>
      </c>
      <c r="C258" t="s">
        <v>12825</v>
      </c>
      <c r="D258" s="5">
        <v>1499</v>
      </c>
      <c r="E258" s="5">
        <v>6990</v>
      </c>
      <c r="F258" s="3">
        <v>0.79</v>
      </c>
      <c r="G258">
        <v>3.9</v>
      </c>
      <c r="H258" s="12">
        <v>21796</v>
      </c>
    </row>
    <row r="259" spans="1:8" x14ac:dyDescent="0.3">
      <c r="A259" t="s">
        <v>4102</v>
      </c>
      <c r="B259" t="s">
        <v>13152</v>
      </c>
      <c r="C259" t="s">
        <v>12825</v>
      </c>
      <c r="D259" s="5">
        <v>1499</v>
      </c>
      <c r="E259" s="5">
        <v>6990</v>
      </c>
      <c r="F259" s="3">
        <v>0.79</v>
      </c>
      <c r="G259">
        <v>3.9</v>
      </c>
      <c r="H259" s="12">
        <v>21796</v>
      </c>
    </row>
    <row r="260" spans="1:8" x14ac:dyDescent="0.3">
      <c r="A260" t="s">
        <v>8540</v>
      </c>
      <c r="B260" t="s">
        <v>13677</v>
      </c>
      <c r="C260" t="s">
        <v>12828</v>
      </c>
      <c r="D260" s="5">
        <v>2599</v>
      </c>
      <c r="E260" s="5">
        <v>5890</v>
      </c>
      <c r="F260" s="3">
        <v>0.56000000000000005</v>
      </c>
      <c r="G260">
        <v>4.0999999999999996</v>
      </c>
      <c r="H260" s="12">
        <v>21783</v>
      </c>
    </row>
    <row r="261" spans="1:8" x14ac:dyDescent="0.3">
      <c r="A261" t="s">
        <v>4852</v>
      </c>
      <c r="B261" t="s">
        <v>13330</v>
      </c>
      <c r="C261" t="s">
        <v>12825</v>
      </c>
      <c r="D261" s="5">
        <v>149</v>
      </c>
      <c r="E261" s="5">
        <v>399</v>
      </c>
      <c r="F261" s="3">
        <v>0.63</v>
      </c>
      <c r="G261">
        <v>3.5</v>
      </c>
      <c r="H261" s="12">
        <v>21764</v>
      </c>
    </row>
    <row r="262" spans="1:8" x14ac:dyDescent="0.3">
      <c r="A262" t="s">
        <v>7115</v>
      </c>
      <c r="B262" t="s">
        <v>13541</v>
      </c>
      <c r="C262" t="s">
        <v>12824</v>
      </c>
      <c r="D262" s="5">
        <v>3999</v>
      </c>
      <c r="E262" s="5">
        <v>4332.96</v>
      </c>
      <c r="F262" s="3">
        <v>0.08</v>
      </c>
      <c r="G262">
        <v>3.5</v>
      </c>
      <c r="H262" s="12">
        <v>21762</v>
      </c>
    </row>
    <row r="263" spans="1:8" x14ac:dyDescent="0.3">
      <c r="A263" t="s">
        <v>5142</v>
      </c>
      <c r="B263" t="s">
        <v>13357</v>
      </c>
      <c r="C263" t="s">
        <v>12825</v>
      </c>
      <c r="D263" s="5">
        <v>399</v>
      </c>
      <c r="E263" s="5">
        <v>995</v>
      </c>
      <c r="F263" s="3">
        <v>0.6</v>
      </c>
      <c r="G263">
        <v>3.9</v>
      </c>
      <c r="H263" s="12">
        <v>21372</v>
      </c>
    </row>
    <row r="264" spans="1:8" x14ac:dyDescent="0.3">
      <c r="A264" t="s">
        <v>3248</v>
      </c>
      <c r="B264" t="s">
        <v>13171</v>
      </c>
      <c r="C264" t="s">
        <v>12825</v>
      </c>
      <c r="D264" s="5">
        <v>16499</v>
      </c>
      <c r="E264" s="5">
        <v>20999</v>
      </c>
      <c r="F264" s="3">
        <v>0.21</v>
      </c>
      <c r="G264">
        <v>4</v>
      </c>
      <c r="H264" s="12">
        <v>21350</v>
      </c>
    </row>
    <row r="265" spans="1:8" x14ac:dyDescent="0.3">
      <c r="A265" t="s">
        <v>3817</v>
      </c>
      <c r="B265" t="s">
        <v>13231</v>
      </c>
      <c r="C265" t="s">
        <v>12825</v>
      </c>
      <c r="D265" s="5">
        <v>17999</v>
      </c>
      <c r="E265" s="5">
        <v>21990</v>
      </c>
      <c r="F265" s="3">
        <v>0.18</v>
      </c>
      <c r="G265">
        <v>4</v>
      </c>
      <c r="H265" s="12">
        <v>21350</v>
      </c>
    </row>
    <row r="266" spans="1:8" x14ac:dyDescent="0.3">
      <c r="A266" t="s">
        <v>3890</v>
      </c>
      <c r="B266" t="s">
        <v>13237</v>
      </c>
      <c r="C266" t="s">
        <v>12825</v>
      </c>
      <c r="D266" s="5">
        <v>16499</v>
      </c>
      <c r="E266" s="5">
        <v>20990</v>
      </c>
      <c r="F266" s="3">
        <v>0.21</v>
      </c>
      <c r="G266">
        <v>4</v>
      </c>
      <c r="H266" s="12">
        <v>21350</v>
      </c>
    </row>
    <row r="267" spans="1:8" x14ac:dyDescent="0.3">
      <c r="A267" t="s">
        <v>2067</v>
      </c>
      <c r="B267" t="s">
        <v>13051</v>
      </c>
      <c r="C267" t="s">
        <v>12825</v>
      </c>
      <c r="D267" s="5">
        <v>31999</v>
      </c>
      <c r="E267" s="5">
        <v>49999</v>
      </c>
      <c r="F267" s="3">
        <v>0.36</v>
      </c>
      <c r="G267">
        <v>4.3</v>
      </c>
      <c r="H267" s="12">
        <v>21252</v>
      </c>
    </row>
    <row r="268" spans="1:8" x14ac:dyDescent="0.3">
      <c r="A268" t="s">
        <v>2939</v>
      </c>
      <c r="B268" t="s">
        <v>13138</v>
      </c>
      <c r="C268" t="s">
        <v>12825</v>
      </c>
      <c r="D268" s="5">
        <v>46999</v>
      </c>
      <c r="E268" s="5">
        <v>69999</v>
      </c>
      <c r="F268" s="3">
        <v>0.33</v>
      </c>
      <c r="G268">
        <v>4.3</v>
      </c>
      <c r="H268" s="12">
        <v>21252</v>
      </c>
    </row>
    <row r="269" spans="1:8" x14ac:dyDescent="0.3">
      <c r="A269" t="s">
        <v>5821</v>
      </c>
      <c r="B269" t="s">
        <v>13420</v>
      </c>
      <c r="C269" t="s">
        <v>12824</v>
      </c>
      <c r="D269" s="5">
        <v>299</v>
      </c>
      <c r="E269" s="5">
        <v>499</v>
      </c>
      <c r="F269" s="3">
        <v>0.4</v>
      </c>
      <c r="G269">
        <v>4.5</v>
      </c>
      <c r="H269" s="12">
        <v>21010</v>
      </c>
    </row>
    <row r="270" spans="1:8" x14ac:dyDescent="0.3">
      <c r="A270" t="s">
        <v>3933</v>
      </c>
      <c r="B270" t="s">
        <v>13241</v>
      </c>
      <c r="C270" t="s">
        <v>12825</v>
      </c>
      <c r="D270" s="5">
        <v>2999</v>
      </c>
      <c r="E270" s="5">
        <v>9999</v>
      </c>
      <c r="F270" s="3">
        <v>0.7</v>
      </c>
      <c r="G270">
        <v>4.2</v>
      </c>
      <c r="H270" s="12">
        <v>20879</v>
      </c>
    </row>
    <row r="271" spans="1:8" x14ac:dyDescent="0.3">
      <c r="A271" t="s">
        <v>9474</v>
      </c>
      <c r="B271" t="s">
        <v>13765</v>
      </c>
      <c r="C271" t="s">
        <v>12828</v>
      </c>
      <c r="D271" s="5">
        <v>3199</v>
      </c>
      <c r="E271" s="5">
        <v>4999</v>
      </c>
      <c r="F271" s="3">
        <v>0.36</v>
      </c>
      <c r="G271">
        <v>4</v>
      </c>
      <c r="H271" s="12">
        <v>20869</v>
      </c>
    </row>
    <row r="272" spans="1:8" x14ac:dyDescent="0.3">
      <c r="A272" t="s">
        <v>294</v>
      </c>
      <c r="B272" t="s">
        <v>12868</v>
      </c>
      <c r="C272" t="s">
        <v>12824</v>
      </c>
      <c r="D272" s="5">
        <v>299</v>
      </c>
      <c r="E272" s="5">
        <v>999</v>
      </c>
      <c r="F272" s="3">
        <v>0.7</v>
      </c>
      <c r="G272">
        <v>4.3</v>
      </c>
      <c r="H272" s="12">
        <v>20850</v>
      </c>
    </row>
    <row r="273" spans="1:8" x14ac:dyDescent="0.3">
      <c r="A273" t="s">
        <v>1018</v>
      </c>
      <c r="B273" t="s">
        <v>12943</v>
      </c>
      <c r="C273" t="s">
        <v>12824</v>
      </c>
      <c r="D273" s="5">
        <v>273.10000000000002</v>
      </c>
      <c r="E273" s="5">
        <v>999</v>
      </c>
      <c r="F273" s="3">
        <v>0.73</v>
      </c>
      <c r="G273">
        <v>4.3</v>
      </c>
      <c r="H273" s="12">
        <v>20850</v>
      </c>
    </row>
    <row r="274" spans="1:8" x14ac:dyDescent="0.3">
      <c r="A274" t="s">
        <v>1264</v>
      </c>
      <c r="B274" t="s">
        <v>12969</v>
      </c>
      <c r="C274" t="s">
        <v>12824</v>
      </c>
      <c r="D274" s="5">
        <v>349</v>
      </c>
      <c r="E274" s="5">
        <v>699</v>
      </c>
      <c r="F274" s="3">
        <v>0.5</v>
      </c>
      <c r="G274">
        <v>4.3</v>
      </c>
      <c r="H274" s="12">
        <v>20850</v>
      </c>
    </row>
    <row r="275" spans="1:8" x14ac:dyDescent="0.3">
      <c r="A275" t="s">
        <v>7920</v>
      </c>
      <c r="B275" t="s">
        <v>13619</v>
      </c>
      <c r="C275" t="s">
        <v>12825</v>
      </c>
      <c r="D275" s="5">
        <v>1289</v>
      </c>
      <c r="E275" s="5">
        <v>1499</v>
      </c>
      <c r="F275" s="3">
        <v>0.14000000000000001</v>
      </c>
      <c r="G275">
        <v>4.5</v>
      </c>
      <c r="H275" s="12">
        <v>20668</v>
      </c>
    </row>
    <row r="276" spans="1:8" x14ac:dyDescent="0.3">
      <c r="A276" t="s">
        <v>5903</v>
      </c>
      <c r="B276" t="s">
        <v>13428</v>
      </c>
      <c r="C276" t="s">
        <v>12824</v>
      </c>
      <c r="D276" s="5">
        <v>849</v>
      </c>
      <c r="E276" s="5">
        <v>4999</v>
      </c>
      <c r="F276" s="3">
        <v>0.83</v>
      </c>
      <c r="G276">
        <v>4</v>
      </c>
      <c r="H276" s="12">
        <v>20457</v>
      </c>
    </row>
    <row r="277" spans="1:8" x14ac:dyDescent="0.3">
      <c r="A277" t="s">
        <v>6421</v>
      </c>
      <c r="B277" t="s">
        <v>13475</v>
      </c>
      <c r="C277" t="s">
        <v>12824</v>
      </c>
      <c r="D277" s="5">
        <v>1990</v>
      </c>
      <c r="E277" s="5">
        <v>2595</v>
      </c>
      <c r="F277" s="3">
        <v>0.23</v>
      </c>
      <c r="G277">
        <v>4.3</v>
      </c>
      <c r="H277" s="12">
        <v>20398</v>
      </c>
    </row>
    <row r="278" spans="1:8" x14ac:dyDescent="0.3">
      <c r="A278" t="s">
        <v>6698</v>
      </c>
      <c r="B278" t="s">
        <v>13501</v>
      </c>
      <c r="C278" t="s">
        <v>12824</v>
      </c>
      <c r="D278" s="5">
        <v>1799</v>
      </c>
      <c r="E278" s="5">
        <v>2911</v>
      </c>
      <c r="F278" s="3">
        <v>0.38</v>
      </c>
      <c r="G278">
        <v>4.3</v>
      </c>
      <c r="H278" s="12">
        <v>20342</v>
      </c>
    </row>
    <row r="279" spans="1:8" x14ac:dyDescent="0.3">
      <c r="A279" t="s">
        <v>3412</v>
      </c>
      <c r="B279" t="s">
        <v>13187</v>
      </c>
      <c r="C279" t="s">
        <v>12825</v>
      </c>
      <c r="D279" s="5">
        <v>28999</v>
      </c>
      <c r="E279" s="5">
        <v>34999</v>
      </c>
      <c r="F279" s="3">
        <v>0.17</v>
      </c>
      <c r="G279">
        <v>4.4000000000000004</v>
      </c>
      <c r="H279" s="12">
        <v>20311</v>
      </c>
    </row>
    <row r="280" spans="1:8" x14ac:dyDescent="0.3">
      <c r="A280" t="s">
        <v>6482</v>
      </c>
      <c r="B280" t="s">
        <v>13480</v>
      </c>
      <c r="C280" t="s">
        <v>12826</v>
      </c>
      <c r="D280" s="5">
        <v>478</v>
      </c>
      <c r="E280" s="5">
        <v>699</v>
      </c>
      <c r="F280" s="3">
        <v>0.32</v>
      </c>
      <c r="G280">
        <v>3.8</v>
      </c>
      <c r="H280" s="12">
        <v>20218</v>
      </c>
    </row>
    <row r="281" spans="1:8" x14ac:dyDescent="0.3">
      <c r="A281" t="s">
        <v>658</v>
      </c>
      <c r="B281" t="s">
        <v>12905</v>
      </c>
      <c r="C281" t="s">
        <v>12824</v>
      </c>
      <c r="D281" s="5">
        <v>219</v>
      </c>
      <c r="E281" s="5">
        <v>700</v>
      </c>
      <c r="F281" s="3">
        <v>0.69</v>
      </c>
      <c r="G281">
        <v>4.3</v>
      </c>
      <c r="H281" s="12">
        <v>20053</v>
      </c>
    </row>
    <row r="282" spans="1:8" x14ac:dyDescent="0.3">
      <c r="A282" t="s">
        <v>9083</v>
      </c>
      <c r="B282" t="s">
        <v>13730</v>
      </c>
      <c r="C282" t="s">
        <v>12828</v>
      </c>
      <c r="D282" s="5">
        <v>1400</v>
      </c>
      <c r="E282" s="5">
        <v>2485</v>
      </c>
      <c r="F282" s="3">
        <v>0.44</v>
      </c>
      <c r="G282">
        <v>4.0999999999999996</v>
      </c>
      <c r="H282" s="12">
        <v>19998</v>
      </c>
    </row>
    <row r="283" spans="1:8" x14ac:dyDescent="0.3">
      <c r="A283" t="s">
        <v>2929</v>
      </c>
      <c r="B283" t="s">
        <v>13137</v>
      </c>
      <c r="C283" t="s">
        <v>12824</v>
      </c>
      <c r="D283" s="5">
        <v>1519</v>
      </c>
      <c r="E283" s="5">
        <v>1899</v>
      </c>
      <c r="F283" s="3">
        <v>0.2</v>
      </c>
      <c r="G283">
        <v>4.4000000000000004</v>
      </c>
      <c r="H283" s="12">
        <v>19763</v>
      </c>
    </row>
    <row r="284" spans="1:8" x14ac:dyDescent="0.3">
      <c r="A284" t="s">
        <v>6021</v>
      </c>
      <c r="B284" t="s">
        <v>13438</v>
      </c>
      <c r="C284" t="s">
        <v>12825</v>
      </c>
      <c r="D284" s="5">
        <v>1329</v>
      </c>
      <c r="E284" s="5">
        <v>2900</v>
      </c>
      <c r="F284" s="3">
        <v>0.54</v>
      </c>
      <c r="G284">
        <v>4.5</v>
      </c>
      <c r="H284" s="12">
        <v>19624</v>
      </c>
    </row>
    <row r="285" spans="1:8" x14ac:dyDescent="0.3">
      <c r="A285" t="s">
        <v>9072</v>
      </c>
      <c r="B285" t="s">
        <v>13729</v>
      </c>
      <c r="C285" t="s">
        <v>12828</v>
      </c>
      <c r="D285" s="5">
        <v>89</v>
      </c>
      <c r="E285" s="5">
        <v>89</v>
      </c>
      <c r="F285" s="3">
        <v>0</v>
      </c>
      <c r="G285">
        <v>4.2</v>
      </c>
      <c r="H285" s="12">
        <v>19621</v>
      </c>
    </row>
    <row r="286" spans="1:8" x14ac:dyDescent="0.3">
      <c r="A286" t="s">
        <v>4044</v>
      </c>
      <c r="B286" t="s">
        <v>13251</v>
      </c>
      <c r="C286" t="s">
        <v>12825</v>
      </c>
      <c r="D286" s="5">
        <v>15499</v>
      </c>
      <c r="E286" s="5">
        <v>20999</v>
      </c>
      <c r="F286" s="3">
        <v>0.26</v>
      </c>
      <c r="G286">
        <v>4.0999999999999996</v>
      </c>
      <c r="H286" s="12">
        <v>19253</v>
      </c>
    </row>
    <row r="287" spans="1:8" x14ac:dyDescent="0.3">
      <c r="A287" t="s">
        <v>3311</v>
      </c>
      <c r="B287" t="s">
        <v>13178</v>
      </c>
      <c r="C287" t="s">
        <v>12825</v>
      </c>
      <c r="D287" s="5">
        <v>15499</v>
      </c>
      <c r="E287" s="5">
        <v>18999</v>
      </c>
      <c r="F287" s="3">
        <v>0.18</v>
      </c>
      <c r="G287">
        <v>4.0999999999999996</v>
      </c>
      <c r="H287" s="12">
        <v>19252</v>
      </c>
    </row>
    <row r="288" spans="1:8" x14ac:dyDescent="0.3">
      <c r="A288" t="s">
        <v>3473</v>
      </c>
      <c r="B288" t="s">
        <v>13193</v>
      </c>
      <c r="C288" t="s">
        <v>12825</v>
      </c>
      <c r="D288" s="5">
        <v>13999</v>
      </c>
      <c r="E288" s="5">
        <v>19999</v>
      </c>
      <c r="F288" s="3">
        <v>0.3</v>
      </c>
      <c r="G288">
        <v>4.0999999999999996</v>
      </c>
      <c r="H288" s="12">
        <v>19252</v>
      </c>
    </row>
    <row r="289" spans="1:8" x14ac:dyDescent="0.3">
      <c r="A289" t="s">
        <v>3693</v>
      </c>
      <c r="B289" t="s">
        <v>13216</v>
      </c>
      <c r="C289" t="s">
        <v>12825</v>
      </c>
      <c r="D289" s="5">
        <v>15499</v>
      </c>
      <c r="E289" s="5">
        <v>20999</v>
      </c>
      <c r="F289" s="3">
        <v>0.26</v>
      </c>
      <c r="G289">
        <v>4.0999999999999996</v>
      </c>
      <c r="H289" s="12">
        <v>19252</v>
      </c>
    </row>
    <row r="290" spans="1:8" x14ac:dyDescent="0.3">
      <c r="A290" t="s">
        <v>3697</v>
      </c>
      <c r="B290" t="s">
        <v>13217</v>
      </c>
      <c r="C290" t="s">
        <v>12825</v>
      </c>
      <c r="D290" s="5">
        <v>15499</v>
      </c>
      <c r="E290" s="5">
        <v>18999</v>
      </c>
      <c r="F290" s="3">
        <v>0.18</v>
      </c>
      <c r="G290">
        <v>4.0999999999999996</v>
      </c>
      <c r="H290" s="12">
        <v>19252</v>
      </c>
    </row>
    <row r="291" spans="1:8" x14ac:dyDescent="0.3">
      <c r="A291" t="s">
        <v>3745</v>
      </c>
      <c r="B291" t="s">
        <v>13223</v>
      </c>
      <c r="C291" t="s">
        <v>12825</v>
      </c>
      <c r="D291" s="5">
        <v>13999</v>
      </c>
      <c r="E291" s="5">
        <v>19999</v>
      </c>
      <c r="F291" s="3">
        <v>0.3</v>
      </c>
      <c r="G291">
        <v>4.0999999999999996</v>
      </c>
      <c r="H291" s="12">
        <v>19252</v>
      </c>
    </row>
    <row r="292" spans="1:8" x14ac:dyDescent="0.3">
      <c r="A292" t="s">
        <v>3219</v>
      </c>
      <c r="B292" t="s">
        <v>13168</v>
      </c>
      <c r="C292" t="s">
        <v>12825</v>
      </c>
      <c r="D292" s="5">
        <v>12999</v>
      </c>
      <c r="E292" s="5">
        <v>17999</v>
      </c>
      <c r="F292" s="3">
        <v>0.28000000000000003</v>
      </c>
      <c r="G292">
        <v>4.0999999999999996</v>
      </c>
      <c r="H292" s="12">
        <v>18998</v>
      </c>
    </row>
    <row r="293" spans="1:8" x14ac:dyDescent="0.3">
      <c r="A293" t="s">
        <v>3463</v>
      </c>
      <c r="B293" t="s">
        <v>13192</v>
      </c>
      <c r="C293" t="s">
        <v>12825</v>
      </c>
      <c r="D293" s="5">
        <v>13999</v>
      </c>
      <c r="E293" s="5">
        <v>19499</v>
      </c>
      <c r="F293" s="3">
        <v>0.28000000000000003</v>
      </c>
      <c r="G293">
        <v>4.0999999999999996</v>
      </c>
      <c r="H293" s="12">
        <v>18998</v>
      </c>
    </row>
    <row r="294" spans="1:8" x14ac:dyDescent="0.3">
      <c r="A294" t="s">
        <v>3534</v>
      </c>
      <c r="B294" t="s">
        <v>13200</v>
      </c>
      <c r="C294" t="s">
        <v>12825</v>
      </c>
      <c r="D294" s="5">
        <v>10999</v>
      </c>
      <c r="E294" s="5">
        <v>14999</v>
      </c>
      <c r="F294" s="3">
        <v>0.27</v>
      </c>
      <c r="G294">
        <v>4.0999999999999996</v>
      </c>
      <c r="H294" s="12">
        <v>18998</v>
      </c>
    </row>
    <row r="295" spans="1:8" x14ac:dyDescent="0.3">
      <c r="A295" t="s">
        <v>3598</v>
      </c>
      <c r="B295" t="s">
        <v>13207</v>
      </c>
      <c r="C295" t="s">
        <v>12825</v>
      </c>
      <c r="D295" s="5">
        <v>10999</v>
      </c>
      <c r="E295" s="5">
        <v>14999</v>
      </c>
      <c r="F295" s="3">
        <v>0.27</v>
      </c>
      <c r="G295">
        <v>4.0999999999999996</v>
      </c>
      <c r="H295" s="12">
        <v>18998</v>
      </c>
    </row>
    <row r="296" spans="1:8" x14ac:dyDescent="0.3">
      <c r="A296" t="s">
        <v>3625</v>
      </c>
      <c r="B296" t="s">
        <v>13192</v>
      </c>
      <c r="C296" t="s">
        <v>12825</v>
      </c>
      <c r="D296" s="5">
        <v>13999</v>
      </c>
      <c r="E296" s="5">
        <v>19499</v>
      </c>
      <c r="F296" s="3">
        <v>0.28000000000000003</v>
      </c>
      <c r="G296">
        <v>4.0999999999999996</v>
      </c>
      <c r="H296" s="12">
        <v>18998</v>
      </c>
    </row>
    <row r="297" spans="1:8" x14ac:dyDescent="0.3">
      <c r="A297" t="s">
        <v>3754</v>
      </c>
      <c r="B297" t="s">
        <v>13224</v>
      </c>
      <c r="C297" t="s">
        <v>12825</v>
      </c>
      <c r="D297" s="5">
        <v>12999</v>
      </c>
      <c r="E297" s="5">
        <v>17999</v>
      </c>
      <c r="F297" s="3">
        <v>0.28000000000000003</v>
      </c>
      <c r="G297">
        <v>4.0999999999999996</v>
      </c>
      <c r="H297" s="12">
        <v>18998</v>
      </c>
    </row>
    <row r="298" spans="1:8" x14ac:dyDescent="0.3">
      <c r="A298" t="s">
        <v>3989</v>
      </c>
      <c r="B298" t="s">
        <v>13192</v>
      </c>
      <c r="C298" t="s">
        <v>12825</v>
      </c>
      <c r="D298" s="5">
        <v>13999</v>
      </c>
      <c r="E298" s="5">
        <v>19499</v>
      </c>
      <c r="F298" s="3">
        <v>0.28000000000000003</v>
      </c>
      <c r="G298">
        <v>4.0999999999999996</v>
      </c>
      <c r="H298" s="12">
        <v>18998</v>
      </c>
    </row>
    <row r="299" spans="1:8" x14ac:dyDescent="0.3">
      <c r="A299" t="s">
        <v>4739</v>
      </c>
      <c r="B299" t="s">
        <v>13318</v>
      </c>
      <c r="C299" t="s">
        <v>12825</v>
      </c>
      <c r="D299" s="5">
        <v>13999</v>
      </c>
      <c r="E299" s="5">
        <v>19499</v>
      </c>
      <c r="F299" s="3">
        <v>0.28000000000000003</v>
      </c>
      <c r="G299">
        <v>4.0999999999999996</v>
      </c>
      <c r="H299" s="12">
        <v>18998</v>
      </c>
    </row>
    <row r="300" spans="1:8" x14ac:dyDescent="0.3">
      <c r="A300" t="s">
        <v>1939</v>
      </c>
      <c r="B300" t="s">
        <v>1940</v>
      </c>
      <c r="C300" t="s">
        <v>12825</v>
      </c>
      <c r="D300" s="5">
        <v>209</v>
      </c>
      <c r="E300" s="5">
        <v>600</v>
      </c>
      <c r="F300" s="3">
        <v>0.65</v>
      </c>
      <c r="G300">
        <v>4.4000000000000004</v>
      </c>
      <c r="H300" s="12">
        <v>18872</v>
      </c>
    </row>
    <row r="301" spans="1:8" x14ac:dyDescent="0.3">
      <c r="A301" t="s">
        <v>158</v>
      </c>
      <c r="B301" t="s">
        <v>12855</v>
      </c>
      <c r="C301" t="s">
        <v>12824</v>
      </c>
      <c r="D301" s="5">
        <v>349</v>
      </c>
      <c r="E301" s="5">
        <v>399</v>
      </c>
      <c r="F301" s="3">
        <v>0.13</v>
      </c>
      <c r="G301">
        <v>4.4000000000000004</v>
      </c>
      <c r="H301" s="12">
        <v>18757</v>
      </c>
    </row>
    <row r="302" spans="1:8" x14ac:dyDescent="0.3">
      <c r="A302" t="s">
        <v>3588</v>
      </c>
      <c r="B302" t="s">
        <v>13206</v>
      </c>
      <c r="C302" t="s">
        <v>12825</v>
      </c>
      <c r="D302" s="5">
        <v>1799</v>
      </c>
      <c r="E302" s="5">
        <v>2499</v>
      </c>
      <c r="F302" s="3">
        <v>0.28000000000000003</v>
      </c>
      <c r="G302">
        <v>4.0999999999999996</v>
      </c>
      <c r="H302" s="12">
        <v>18678</v>
      </c>
    </row>
    <row r="303" spans="1:8" x14ac:dyDescent="0.3">
      <c r="A303" t="s">
        <v>6790</v>
      </c>
      <c r="B303" t="s">
        <v>13510</v>
      </c>
      <c r="C303" t="s">
        <v>12824</v>
      </c>
      <c r="D303" s="5">
        <v>349</v>
      </c>
      <c r="E303" s="5">
        <v>450</v>
      </c>
      <c r="F303" s="3">
        <v>0.22</v>
      </c>
      <c r="G303">
        <v>4.0999999999999996</v>
      </c>
      <c r="H303" s="12">
        <v>18656</v>
      </c>
    </row>
    <row r="304" spans="1:8" x14ac:dyDescent="0.3">
      <c r="A304" t="s">
        <v>4072</v>
      </c>
      <c r="B304" t="s">
        <v>13254</v>
      </c>
      <c r="C304" t="s">
        <v>12825</v>
      </c>
      <c r="D304" s="5">
        <v>599</v>
      </c>
      <c r="E304" s="5">
        <v>999</v>
      </c>
      <c r="F304" s="3">
        <v>0.4</v>
      </c>
      <c r="G304">
        <v>4</v>
      </c>
      <c r="H304" s="12">
        <v>18654</v>
      </c>
    </row>
    <row r="305" spans="1:8" x14ac:dyDescent="0.3">
      <c r="A305" t="s">
        <v>8350</v>
      </c>
      <c r="B305" t="s">
        <v>13659</v>
      </c>
      <c r="C305" t="s">
        <v>12828</v>
      </c>
      <c r="D305" s="5">
        <v>1199</v>
      </c>
      <c r="E305" s="5">
        <v>2000</v>
      </c>
      <c r="F305" s="3">
        <v>0.4</v>
      </c>
      <c r="G305">
        <v>4</v>
      </c>
      <c r="H305" s="12">
        <v>18543</v>
      </c>
    </row>
    <row r="306" spans="1:8" x14ac:dyDescent="0.3">
      <c r="A306" t="s">
        <v>10254</v>
      </c>
      <c r="B306" t="s">
        <v>13839</v>
      </c>
      <c r="C306" t="s">
        <v>12828</v>
      </c>
      <c r="D306" s="5">
        <v>8199</v>
      </c>
      <c r="E306" s="5">
        <v>16000</v>
      </c>
      <c r="F306" s="3">
        <v>0.49</v>
      </c>
      <c r="G306">
        <v>3.9</v>
      </c>
      <c r="H306" s="12">
        <v>18497</v>
      </c>
    </row>
    <row r="307" spans="1:8" x14ac:dyDescent="0.3">
      <c r="A307" t="s">
        <v>9197</v>
      </c>
      <c r="B307" t="s">
        <v>13741</v>
      </c>
      <c r="C307" t="s">
        <v>12828</v>
      </c>
      <c r="D307" s="5">
        <v>753</v>
      </c>
      <c r="E307" s="5">
        <v>899</v>
      </c>
      <c r="F307" s="3">
        <v>0.16</v>
      </c>
      <c r="G307">
        <v>4.2</v>
      </c>
      <c r="H307" s="12">
        <v>18462</v>
      </c>
    </row>
    <row r="308" spans="1:8" x14ac:dyDescent="0.3">
      <c r="A308" t="s">
        <v>6535</v>
      </c>
      <c r="B308" t="s">
        <v>13485</v>
      </c>
      <c r="C308" t="s">
        <v>12825</v>
      </c>
      <c r="D308" s="5">
        <v>999</v>
      </c>
      <c r="E308" s="5">
        <v>2490</v>
      </c>
      <c r="F308" s="3">
        <v>0.6</v>
      </c>
      <c r="G308">
        <v>4.0999999999999996</v>
      </c>
      <c r="H308" s="12">
        <v>18331</v>
      </c>
    </row>
    <row r="309" spans="1:8" x14ac:dyDescent="0.3">
      <c r="A309" t="s">
        <v>3524</v>
      </c>
      <c r="B309" t="s">
        <v>13199</v>
      </c>
      <c r="C309" t="s">
        <v>12825</v>
      </c>
      <c r="D309" s="5">
        <v>299</v>
      </c>
      <c r="E309" s="5">
        <v>1900</v>
      </c>
      <c r="F309" s="3">
        <v>0.84</v>
      </c>
      <c r="G309">
        <v>3.6</v>
      </c>
      <c r="H309" s="12">
        <v>18202</v>
      </c>
    </row>
    <row r="310" spans="1:8" x14ac:dyDescent="0.3">
      <c r="A310" t="s">
        <v>5225</v>
      </c>
      <c r="B310" t="s">
        <v>13364</v>
      </c>
      <c r="C310" t="s">
        <v>12824</v>
      </c>
      <c r="D310" s="5">
        <v>399</v>
      </c>
      <c r="E310" s="5">
        <v>549</v>
      </c>
      <c r="F310" s="3">
        <v>0.27</v>
      </c>
      <c r="G310">
        <v>4.4000000000000004</v>
      </c>
      <c r="H310" s="12">
        <v>18139</v>
      </c>
    </row>
    <row r="311" spans="1:8" x14ac:dyDescent="0.3">
      <c r="A311" t="s">
        <v>9555</v>
      </c>
      <c r="B311" t="s">
        <v>13773</v>
      </c>
      <c r="C311" t="s">
        <v>12828</v>
      </c>
      <c r="D311" s="5">
        <v>8999</v>
      </c>
      <c r="E311" s="5">
        <v>9995</v>
      </c>
      <c r="F311" s="3">
        <v>0.1</v>
      </c>
      <c r="G311">
        <v>4.4000000000000004</v>
      </c>
      <c r="H311" s="12">
        <v>17994</v>
      </c>
    </row>
    <row r="312" spans="1:8" x14ac:dyDescent="0.3">
      <c r="A312" t="s">
        <v>3835</v>
      </c>
      <c r="B312" t="s">
        <v>13142</v>
      </c>
      <c r="C312" t="s">
        <v>12825</v>
      </c>
      <c r="D312" s="5">
        <v>1999</v>
      </c>
      <c r="E312" s="5">
        <v>7990</v>
      </c>
      <c r="F312" s="3">
        <v>0.75</v>
      </c>
      <c r="G312">
        <v>3.8</v>
      </c>
      <c r="H312" s="12">
        <v>17833</v>
      </c>
    </row>
    <row r="313" spans="1:8" x14ac:dyDescent="0.3">
      <c r="A313" t="s">
        <v>2980</v>
      </c>
      <c r="B313" t="s">
        <v>13142</v>
      </c>
      <c r="C313" t="s">
        <v>12825</v>
      </c>
      <c r="D313" s="5">
        <v>1999</v>
      </c>
      <c r="E313" s="5">
        <v>7990</v>
      </c>
      <c r="F313" s="3">
        <v>0.75</v>
      </c>
      <c r="G313">
        <v>3.8</v>
      </c>
      <c r="H313" s="12">
        <v>17831</v>
      </c>
    </row>
    <row r="314" spans="1:8" x14ac:dyDescent="0.3">
      <c r="A314" t="s">
        <v>3408</v>
      </c>
      <c r="B314" t="s">
        <v>13142</v>
      </c>
      <c r="C314" t="s">
        <v>12825</v>
      </c>
      <c r="D314" s="5">
        <v>1999</v>
      </c>
      <c r="E314" s="5">
        <v>7990</v>
      </c>
      <c r="F314" s="3">
        <v>0.75</v>
      </c>
      <c r="G314">
        <v>3.8</v>
      </c>
      <c r="H314" s="12">
        <v>17831</v>
      </c>
    </row>
    <row r="315" spans="1:8" x14ac:dyDescent="0.3">
      <c r="A315" t="s">
        <v>3611</v>
      </c>
      <c r="B315" t="s">
        <v>13142</v>
      </c>
      <c r="C315" t="s">
        <v>12825</v>
      </c>
      <c r="D315" s="5">
        <v>1999</v>
      </c>
      <c r="E315" s="5">
        <v>7990</v>
      </c>
      <c r="F315" s="3">
        <v>0.75</v>
      </c>
      <c r="G315">
        <v>3.8</v>
      </c>
      <c r="H315" s="12">
        <v>17831</v>
      </c>
    </row>
    <row r="316" spans="1:8" x14ac:dyDescent="0.3">
      <c r="A316" t="s">
        <v>5662</v>
      </c>
      <c r="B316" t="s">
        <v>13405</v>
      </c>
      <c r="C316" t="s">
        <v>12825</v>
      </c>
      <c r="D316" s="5">
        <v>269</v>
      </c>
      <c r="E316" s="5">
        <v>315</v>
      </c>
      <c r="F316" s="3">
        <v>0.15</v>
      </c>
      <c r="G316">
        <v>4.5</v>
      </c>
      <c r="H316" s="12">
        <v>17810</v>
      </c>
    </row>
    <row r="317" spans="1:8" x14ac:dyDescent="0.3">
      <c r="A317" t="s">
        <v>9125</v>
      </c>
      <c r="B317" t="s">
        <v>13734</v>
      </c>
      <c r="C317" t="s">
        <v>12828</v>
      </c>
      <c r="D317" s="5">
        <v>899</v>
      </c>
      <c r="E317" s="5">
        <v>1249</v>
      </c>
      <c r="F317" s="3">
        <v>0.28000000000000003</v>
      </c>
      <c r="G317">
        <v>3.9</v>
      </c>
      <c r="H317" s="12">
        <v>17424</v>
      </c>
    </row>
    <row r="318" spans="1:8" x14ac:dyDescent="0.3">
      <c r="A318" t="s">
        <v>3012</v>
      </c>
      <c r="B318" t="s">
        <v>13145</v>
      </c>
      <c r="C318" t="s">
        <v>12825</v>
      </c>
      <c r="D318" s="5">
        <v>28999</v>
      </c>
      <c r="E318" s="5">
        <v>28999</v>
      </c>
      <c r="F318" s="3">
        <v>0</v>
      </c>
      <c r="G318">
        <v>4.3</v>
      </c>
      <c r="H318" s="12">
        <v>17415</v>
      </c>
    </row>
    <row r="319" spans="1:8" x14ac:dyDescent="0.3">
      <c r="A319" t="s">
        <v>3022</v>
      </c>
      <c r="B319" t="s">
        <v>13146</v>
      </c>
      <c r="C319" t="s">
        <v>12825</v>
      </c>
      <c r="D319" s="5">
        <v>28999</v>
      </c>
      <c r="E319" s="5">
        <v>28999</v>
      </c>
      <c r="F319" s="3">
        <v>0</v>
      </c>
      <c r="G319">
        <v>4.3</v>
      </c>
      <c r="H319" s="12">
        <v>17415</v>
      </c>
    </row>
    <row r="320" spans="1:8" x14ac:dyDescent="0.3">
      <c r="A320" t="s">
        <v>3509</v>
      </c>
      <c r="B320" t="s">
        <v>13197</v>
      </c>
      <c r="C320" t="s">
        <v>12825</v>
      </c>
      <c r="D320" s="5">
        <v>33999</v>
      </c>
      <c r="E320" s="5">
        <v>33999</v>
      </c>
      <c r="F320" s="3">
        <v>0</v>
      </c>
      <c r="G320">
        <v>4.3</v>
      </c>
      <c r="H320" s="12">
        <v>17415</v>
      </c>
    </row>
    <row r="321" spans="1:8" x14ac:dyDescent="0.3">
      <c r="A321" t="s">
        <v>6760</v>
      </c>
      <c r="B321" t="s">
        <v>13507</v>
      </c>
      <c r="C321" t="s">
        <v>12824</v>
      </c>
      <c r="D321" s="5">
        <v>1345</v>
      </c>
      <c r="E321" s="5">
        <v>2295</v>
      </c>
      <c r="F321" s="3">
        <v>0.41</v>
      </c>
      <c r="G321">
        <v>4.2</v>
      </c>
      <c r="H321" s="12">
        <v>17413</v>
      </c>
    </row>
    <row r="322" spans="1:8" x14ac:dyDescent="0.3">
      <c r="A322" t="s">
        <v>6597</v>
      </c>
      <c r="B322" t="s">
        <v>13491</v>
      </c>
      <c r="C322" t="s">
        <v>12824</v>
      </c>
      <c r="D322" s="5">
        <v>1889</v>
      </c>
      <c r="E322" s="5">
        <v>2699</v>
      </c>
      <c r="F322" s="3">
        <v>0.3</v>
      </c>
      <c r="G322">
        <v>4.3</v>
      </c>
      <c r="H322" s="12">
        <v>17394</v>
      </c>
    </row>
    <row r="323" spans="1:8" x14ac:dyDescent="0.3">
      <c r="A323" t="s">
        <v>5724</v>
      </c>
      <c r="B323" t="s">
        <v>13411</v>
      </c>
      <c r="C323" t="s">
        <v>12824</v>
      </c>
      <c r="D323" s="5">
        <v>448</v>
      </c>
      <c r="E323" s="5">
        <v>699</v>
      </c>
      <c r="F323" s="3">
        <v>0.36</v>
      </c>
      <c r="G323">
        <v>3.9</v>
      </c>
      <c r="H323" s="12">
        <v>17348</v>
      </c>
    </row>
    <row r="324" spans="1:8" x14ac:dyDescent="0.3">
      <c r="A324" t="s">
        <v>11342</v>
      </c>
      <c r="B324" t="s">
        <v>13942</v>
      </c>
      <c r="C324" t="s">
        <v>12828</v>
      </c>
      <c r="D324" s="5">
        <v>559</v>
      </c>
      <c r="E324" s="5">
        <v>1010</v>
      </c>
      <c r="F324" s="3">
        <v>0.45</v>
      </c>
      <c r="G324">
        <v>4.0999999999999996</v>
      </c>
      <c r="H324" s="12">
        <v>17325</v>
      </c>
    </row>
    <row r="325" spans="1:8" x14ac:dyDescent="0.3">
      <c r="A325" t="s">
        <v>8696</v>
      </c>
      <c r="B325" t="s">
        <v>13692</v>
      </c>
      <c r="C325" t="s">
        <v>12828</v>
      </c>
      <c r="D325" s="5">
        <v>719</v>
      </c>
      <c r="E325" s="5">
        <v>1295</v>
      </c>
      <c r="F325" s="3">
        <v>0.44</v>
      </c>
      <c r="G325">
        <v>4.2</v>
      </c>
      <c r="H325" s="12">
        <v>17218</v>
      </c>
    </row>
    <row r="326" spans="1:8" x14ac:dyDescent="0.3">
      <c r="A326" t="s">
        <v>4679</v>
      </c>
      <c r="B326" t="s">
        <v>13176</v>
      </c>
      <c r="C326" t="s">
        <v>12825</v>
      </c>
      <c r="D326" s="5">
        <v>3999</v>
      </c>
      <c r="E326" s="5">
        <v>17999</v>
      </c>
      <c r="F326" s="3">
        <v>0.78</v>
      </c>
      <c r="G326">
        <v>4.3</v>
      </c>
      <c r="H326" s="12">
        <v>17161</v>
      </c>
    </row>
    <row r="327" spans="1:8" x14ac:dyDescent="0.3">
      <c r="A327" t="s">
        <v>3291</v>
      </c>
      <c r="B327" t="s">
        <v>13176</v>
      </c>
      <c r="C327" t="s">
        <v>12825</v>
      </c>
      <c r="D327" s="5">
        <v>3999</v>
      </c>
      <c r="E327" s="5">
        <v>16999</v>
      </c>
      <c r="F327" s="3">
        <v>0.76</v>
      </c>
      <c r="G327">
        <v>4.3</v>
      </c>
      <c r="H327" s="12">
        <v>17159</v>
      </c>
    </row>
    <row r="328" spans="1:8" x14ac:dyDescent="0.3">
      <c r="A328" t="s">
        <v>3849</v>
      </c>
      <c r="B328" t="s">
        <v>13233</v>
      </c>
      <c r="C328" t="s">
        <v>12825</v>
      </c>
      <c r="D328" s="5">
        <v>2099</v>
      </c>
      <c r="E328" s="5">
        <v>5999</v>
      </c>
      <c r="F328" s="3">
        <v>0.65</v>
      </c>
      <c r="G328">
        <v>4.3</v>
      </c>
      <c r="H328" s="12">
        <v>17129</v>
      </c>
    </row>
    <row r="329" spans="1:8" x14ac:dyDescent="0.3">
      <c r="A329" t="s">
        <v>57</v>
      </c>
      <c r="B329" t="s">
        <v>12845</v>
      </c>
      <c r="C329" t="s">
        <v>12824</v>
      </c>
      <c r="D329" s="5">
        <v>154</v>
      </c>
      <c r="E329" s="5">
        <v>399</v>
      </c>
      <c r="F329" s="3">
        <v>0.61</v>
      </c>
      <c r="G329">
        <v>4.2</v>
      </c>
      <c r="H329" s="12">
        <v>16905</v>
      </c>
    </row>
    <row r="330" spans="1:8" x14ac:dyDescent="0.3">
      <c r="A330" t="s">
        <v>3715</v>
      </c>
      <c r="B330" t="s">
        <v>13219</v>
      </c>
      <c r="C330" t="s">
        <v>12825</v>
      </c>
      <c r="D330" s="5">
        <v>134</v>
      </c>
      <c r="E330" s="5">
        <v>699</v>
      </c>
      <c r="F330" s="3">
        <v>0.81</v>
      </c>
      <c r="G330">
        <v>4.0999999999999996</v>
      </c>
      <c r="H330" s="12">
        <v>16685</v>
      </c>
    </row>
    <row r="331" spans="1:8" x14ac:dyDescent="0.3">
      <c r="A331" t="s">
        <v>7491</v>
      </c>
      <c r="B331" t="s">
        <v>13577</v>
      </c>
      <c r="C331" t="s">
        <v>12824</v>
      </c>
      <c r="D331" s="5">
        <v>1234</v>
      </c>
      <c r="E331" s="5">
        <v>1599</v>
      </c>
      <c r="F331" s="3">
        <v>0.23</v>
      </c>
      <c r="G331">
        <v>4.5</v>
      </c>
      <c r="H331" s="12">
        <v>16680</v>
      </c>
    </row>
    <row r="332" spans="1:8" x14ac:dyDescent="0.3">
      <c r="A332" t="s">
        <v>3979</v>
      </c>
      <c r="B332" t="s">
        <v>13245</v>
      </c>
      <c r="C332" t="s">
        <v>12825</v>
      </c>
      <c r="D332" s="5">
        <v>349</v>
      </c>
      <c r="E332" s="5">
        <v>999</v>
      </c>
      <c r="F332" s="3">
        <v>0.65</v>
      </c>
      <c r="G332">
        <v>3.8</v>
      </c>
      <c r="H332" s="12">
        <v>16557</v>
      </c>
    </row>
    <row r="333" spans="1:8" x14ac:dyDescent="0.3">
      <c r="A333" t="s">
        <v>3991</v>
      </c>
      <c r="B333" t="s">
        <v>13245</v>
      </c>
      <c r="C333" t="s">
        <v>12825</v>
      </c>
      <c r="D333" s="5">
        <v>349</v>
      </c>
      <c r="E333" s="5">
        <v>999</v>
      </c>
      <c r="F333" s="3">
        <v>0.65</v>
      </c>
      <c r="G333">
        <v>3.8</v>
      </c>
      <c r="H333" s="12">
        <v>16557</v>
      </c>
    </row>
    <row r="334" spans="1:8" x14ac:dyDescent="0.3">
      <c r="A334" t="s">
        <v>224</v>
      </c>
      <c r="B334" t="s">
        <v>12861</v>
      </c>
      <c r="C334" t="s">
        <v>12825</v>
      </c>
      <c r="D334" s="5">
        <v>13490</v>
      </c>
      <c r="E334" s="5">
        <v>22900</v>
      </c>
      <c r="F334" s="3">
        <v>0.41</v>
      </c>
      <c r="G334">
        <v>4.3</v>
      </c>
      <c r="H334" s="12">
        <v>16299</v>
      </c>
    </row>
    <row r="335" spans="1:8" x14ac:dyDescent="0.3">
      <c r="A335" t="s">
        <v>1374</v>
      </c>
      <c r="B335" t="s">
        <v>12981</v>
      </c>
      <c r="C335" t="s">
        <v>12825</v>
      </c>
      <c r="D335" s="5">
        <v>15490</v>
      </c>
      <c r="E335" s="5">
        <v>20900</v>
      </c>
      <c r="F335" s="3">
        <v>0.26</v>
      </c>
      <c r="G335">
        <v>4.3</v>
      </c>
      <c r="H335" s="12">
        <v>16299</v>
      </c>
    </row>
    <row r="336" spans="1:8" x14ac:dyDescent="0.3">
      <c r="A336" t="s">
        <v>8145</v>
      </c>
      <c r="B336" t="s">
        <v>13639</v>
      </c>
      <c r="C336" t="s">
        <v>12824</v>
      </c>
      <c r="D336" s="5">
        <v>1599</v>
      </c>
      <c r="E336" s="5">
        <v>3599</v>
      </c>
      <c r="F336" s="3">
        <v>0.56000000000000005</v>
      </c>
      <c r="G336">
        <v>4.2</v>
      </c>
      <c r="H336" s="12">
        <v>16182</v>
      </c>
    </row>
    <row r="337" spans="1:8" x14ac:dyDescent="0.3">
      <c r="A337" t="s">
        <v>8950</v>
      </c>
      <c r="B337" t="s">
        <v>13717</v>
      </c>
      <c r="C337" t="s">
        <v>12828</v>
      </c>
      <c r="D337" s="5">
        <v>599</v>
      </c>
      <c r="E337" s="5">
        <v>990</v>
      </c>
      <c r="F337" s="3">
        <v>0.39</v>
      </c>
      <c r="G337">
        <v>3.9</v>
      </c>
      <c r="H337" s="12">
        <v>16166</v>
      </c>
    </row>
    <row r="338" spans="1:8" x14ac:dyDescent="0.3">
      <c r="A338" t="s">
        <v>7890</v>
      </c>
      <c r="B338" t="s">
        <v>13616</v>
      </c>
      <c r="C338" t="s">
        <v>12824</v>
      </c>
      <c r="D338" s="5">
        <v>2640</v>
      </c>
      <c r="E338" s="5">
        <v>3195</v>
      </c>
      <c r="F338" s="3">
        <v>0.17</v>
      </c>
      <c r="G338">
        <v>4.5</v>
      </c>
      <c r="H338" s="12">
        <v>16146</v>
      </c>
    </row>
    <row r="339" spans="1:8" x14ac:dyDescent="0.3">
      <c r="A339" t="s">
        <v>10605</v>
      </c>
      <c r="B339" t="s">
        <v>13873</v>
      </c>
      <c r="C339" t="s">
        <v>12828</v>
      </c>
      <c r="D339" s="5">
        <v>9199</v>
      </c>
      <c r="E339" s="5">
        <v>18000</v>
      </c>
      <c r="F339" s="3">
        <v>0.49</v>
      </c>
      <c r="G339">
        <v>4</v>
      </c>
      <c r="H339" s="12">
        <v>16020</v>
      </c>
    </row>
    <row r="340" spans="1:8" x14ac:dyDescent="0.3">
      <c r="A340" t="s">
        <v>3147</v>
      </c>
      <c r="B340" t="s">
        <v>13160</v>
      </c>
      <c r="C340" t="s">
        <v>12825</v>
      </c>
      <c r="D340" s="5">
        <v>1499</v>
      </c>
      <c r="E340" s="5">
        <v>2499</v>
      </c>
      <c r="F340" s="3">
        <v>0.4</v>
      </c>
      <c r="G340">
        <v>4.3</v>
      </c>
      <c r="H340" s="12">
        <v>15970</v>
      </c>
    </row>
    <row r="341" spans="1:8" x14ac:dyDescent="0.3">
      <c r="A341" t="s">
        <v>7553</v>
      </c>
      <c r="B341" t="s">
        <v>13582</v>
      </c>
      <c r="C341" t="s">
        <v>12830</v>
      </c>
      <c r="D341" s="5">
        <v>150</v>
      </c>
      <c r="E341" s="5">
        <v>150</v>
      </c>
      <c r="F341" s="3">
        <v>0</v>
      </c>
      <c r="G341">
        <v>4.3</v>
      </c>
      <c r="H341" s="12">
        <v>15867</v>
      </c>
    </row>
    <row r="342" spans="1:8" x14ac:dyDescent="0.3">
      <c r="A342" t="s">
        <v>5980</v>
      </c>
      <c r="B342" t="s">
        <v>13435</v>
      </c>
      <c r="C342" t="s">
        <v>12824</v>
      </c>
      <c r="D342" s="5">
        <v>599</v>
      </c>
      <c r="E342" s="5">
        <v>799</v>
      </c>
      <c r="F342" s="3">
        <v>0.25</v>
      </c>
      <c r="G342">
        <v>4.3</v>
      </c>
      <c r="H342" s="12">
        <v>15790</v>
      </c>
    </row>
    <row r="343" spans="1:8" x14ac:dyDescent="0.3">
      <c r="A343" t="s">
        <v>6257</v>
      </c>
      <c r="B343" t="s">
        <v>13460</v>
      </c>
      <c r="C343" t="s">
        <v>12824</v>
      </c>
      <c r="D343" s="5">
        <v>3299</v>
      </c>
      <c r="E343" s="5">
        <v>4100</v>
      </c>
      <c r="F343" s="3">
        <v>0.2</v>
      </c>
      <c r="G343">
        <v>3.9</v>
      </c>
      <c r="H343" s="12">
        <v>15783</v>
      </c>
    </row>
    <row r="344" spans="1:8" x14ac:dyDescent="0.3">
      <c r="A344" t="s">
        <v>9011</v>
      </c>
      <c r="B344" t="s">
        <v>13723</v>
      </c>
      <c r="C344" t="s">
        <v>12828</v>
      </c>
      <c r="D344" s="5">
        <v>349</v>
      </c>
      <c r="E344" s="5">
        <v>999</v>
      </c>
      <c r="F344" s="3">
        <v>0.65</v>
      </c>
      <c r="G344">
        <v>4</v>
      </c>
      <c r="H344" s="12">
        <v>15646</v>
      </c>
    </row>
    <row r="345" spans="1:8" x14ac:dyDescent="0.3">
      <c r="A345" t="s">
        <v>8445</v>
      </c>
      <c r="B345" t="s">
        <v>13668</v>
      </c>
      <c r="C345" t="s">
        <v>12828</v>
      </c>
      <c r="D345" s="5">
        <v>1043</v>
      </c>
      <c r="E345" s="5">
        <v>1345</v>
      </c>
      <c r="F345" s="3">
        <v>0.22</v>
      </c>
      <c r="G345">
        <v>3.8</v>
      </c>
      <c r="H345" s="12">
        <v>15592</v>
      </c>
    </row>
    <row r="346" spans="1:8" x14ac:dyDescent="0.3">
      <c r="A346" t="s">
        <v>8880</v>
      </c>
      <c r="B346" t="s">
        <v>13710</v>
      </c>
      <c r="C346" t="s">
        <v>12828</v>
      </c>
      <c r="D346" s="5">
        <v>1321</v>
      </c>
      <c r="E346" s="5">
        <v>1545</v>
      </c>
      <c r="F346" s="3">
        <v>0.14000000000000001</v>
      </c>
      <c r="G346">
        <v>4.3</v>
      </c>
      <c r="H346" s="12">
        <v>15453</v>
      </c>
    </row>
    <row r="347" spans="1:8" x14ac:dyDescent="0.3">
      <c r="A347" t="s">
        <v>11031</v>
      </c>
      <c r="B347" t="s">
        <v>13913</v>
      </c>
      <c r="C347" t="s">
        <v>12828</v>
      </c>
      <c r="D347" s="5">
        <v>1804</v>
      </c>
      <c r="E347" s="5">
        <v>2380</v>
      </c>
      <c r="F347" s="3">
        <v>0.24</v>
      </c>
      <c r="G347">
        <v>4</v>
      </c>
      <c r="H347" s="12">
        <v>15382</v>
      </c>
    </row>
    <row r="348" spans="1:8" x14ac:dyDescent="0.3">
      <c r="A348" t="s">
        <v>5059</v>
      </c>
      <c r="B348" t="s">
        <v>13350</v>
      </c>
      <c r="C348" t="s">
        <v>12824</v>
      </c>
      <c r="D348" s="5">
        <v>699</v>
      </c>
      <c r="E348" s="5">
        <v>999</v>
      </c>
      <c r="F348" s="3">
        <v>0.3</v>
      </c>
      <c r="G348">
        <v>3.5</v>
      </c>
      <c r="H348" s="12">
        <v>15295</v>
      </c>
    </row>
    <row r="349" spans="1:8" x14ac:dyDescent="0.3">
      <c r="A349" t="s">
        <v>9217</v>
      </c>
      <c r="B349" t="s">
        <v>13743</v>
      </c>
      <c r="C349" t="s">
        <v>12828</v>
      </c>
      <c r="D349" s="5">
        <v>1099</v>
      </c>
      <c r="E349" s="5">
        <v>1899</v>
      </c>
      <c r="F349" s="3">
        <v>0.42</v>
      </c>
      <c r="G349">
        <v>4.3</v>
      </c>
      <c r="H349" s="12">
        <v>15276</v>
      </c>
    </row>
    <row r="350" spans="1:8" x14ac:dyDescent="0.3">
      <c r="A350" t="s">
        <v>11594</v>
      </c>
      <c r="B350" t="s">
        <v>13967</v>
      </c>
      <c r="C350" t="s">
        <v>12828</v>
      </c>
      <c r="D350" s="5">
        <v>979</v>
      </c>
      <c r="E350" s="5">
        <v>1395</v>
      </c>
      <c r="F350" s="3">
        <v>0.3</v>
      </c>
      <c r="G350">
        <v>4.2</v>
      </c>
      <c r="H350" s="12">
        <v>15252</v>
      </c>
    </row>
    <row r="351" spans="1:8" x14ac:dyDescent="0.3">
      <c r="A351" t="s">
        <v>5164</v>
      </c>
      <c r="B351" t="s">
        <v>13358</v>
      </c>
      <c r="C351" t="s">
        <v>12824</v>
      </c>
      <c r="D351" s="5">
        <v>39</v>
      </c>
      <c r="E351" s="5">
        <v>299</v>
      </c>
      <c r="F351" s="3">
        <v>0.87</v>
      </c>
      <c r="G351">
        <v>3.5</v>
      </c>
      <c r="H351" s="12">
        <v>15233</v>
      </c>
    </row>
    <row r="352" spans="1:8" x14ac:dyDescent="0.3">
      <c r="A352" t="s">
        <v>77</v>
      </c>
      <c r="B352" t="s">
        <v>12847</v>
      </c>
      <c r="C352" t="s">
        <v>12824</v>
      </c>
      <c r="D352" s="5">
        <v>176.63</v>
      </c>
      <c r="E352" s="5">
        <v>499</v>
      </c>
      <c r="F352" s="3">
        <v>0.65</v>
      </c>
      <c r="G352">
        <v>4.0999999999999996</v>
      </c>
      <c r="H352" s="12">
        <v>15188</v>
      </c>
    </row>
    <row r="353" spans="1:8" x14ac:dyDescent="0.3">
      <c r="A353" t="s">
        <v>5599</v>
      </c>
      <c r="B353" t="s">
        <v>13399</v>
      </c>
      <c r="C353" t="s">
        <v>12825</v>
      </c>
      <c r="D353" s="5">
        <v>1549</v>
      </c>
      <c r="E353" s="5">
        <v>2495</v>
      </c>
      <c r="F353" s="3">
        <v>0.38</v>
      </c>
      <c r="G353">
        <v>4.4000000000000004</v>
      </c>
      <c r="H353" s="12">
        <v>15137</v>
      </c>
    </row>
    <row r="354" spans="1:8" x14ac:dyDescent="0.3">
      <c r="A354" t="s">
        <v>9816</v>
      </c>
      <c r="B354" t="s">
        <v>13796</v>
      </c>
      <c r="C354" t="s">
        <v>12828</v>
      </c>
      <c r="D354" s="5">
        <v>2698</v>
      </c>
      <c r="E354" s="5">
        <v>3945</v>
      </c>
      <c r="F354" s="3">
        <v>0.32</v>
      </c>
      <c r="G354">
        <v>4</v>
      </c>
      <c r="H354" s="12">
        <v>15034</v>
      </c>
    </row>
    <row r="355" spans="1:8" x14ac:dyDescent="0.3">
      <c r="A355" t="s">
        <v>6348</v>
      </c>
      <c r="B355" t="s">
        <v>13468</v>
      </c>
      <c r="C355" t="s">
        <v>12825</v>
      </c>
      <c r="D355" s="5">
        <v>119</v>
      </c>
      <c r="E355" s="5">
        <v>499</v>
      </c>
      <c r="F355" s="3">
        <v>0.76</v>
      </c>
      <c r="G355">
        <v>4.3</v>
      </c>
      <c r="H355" s="12">
        <v>15032</v>
      </c>
    </row>
    <row r="356" spans="1:8" x14ac:dyDescent="0.3">
      <c r="A356" t="s">
        <v>5990</v>
      </c>
      <c r="B356" t="s">
        <v>13436</v>
      </c>
      <c r="C356" t="s">
        <v>12824</v>
      </c>
      <c r="D356" s="5">
        <v>949</v>
      </c>
      <c r="E356" s="5">
        <v>2000</v>
      </c>
      <c r="F356" s="3">
        <v>0.53</v>
      </c>
      <c r="G356">
        <v>3.9</v>
      </c>
      <c r="H356" s="12">
        <v>14969</v>
      </c>
    </row>
    <row r="357" spans="1:8" x14ac:dyDescent="0.3">
      <c r="A357" t="s">
        <v>5185</v>
      </c>
      <c r="B357" t="s">
        <v>13360</v>
      </c>
      <c r="C357" t="s">
        <v>12825</v>
      </c>
      <c r="D357" s="5">
        <v>1199</v>
      </c>
      <c r="E357" s="5">
        <v>4999</v>
      </c>
      <c r="F357" s="3">
        <v>0.76</v>
      </c>
      <c r="G357">
        <v>3.8</v>
      </c>
      <c r="H357" s="12">
        <v>14961</v>
      </c>
    </row>
    <row r="358" spans="1:8" x14ac:dyDescent="0.3">
      <c r="A358" t="s">
        <v>9645</v>
      </c>
      <c r="B358" t="s">
        <v>13781</v>
      </c>
      <c r="C358" t="s">
        <v>12828</v>
      </c>
      <c r="D358" s="5">
        <v>2599</v>
      </c>
      <c r="E358" s="5">
        <v>4400</v>
      </c>
      <c r="F358" s="3">
        <v>0.41</v>
      </c>
      <c r="G358">
        <v>4.0999999999999996</v>
      </c>
      <c r="H358" s="12">
        <v>14947</v>
      </c>
    </row>
    <row r="359" spans="1:8" x14ac:dyDescent="0.3">
      <c r="A359" t="s">
        <v>2592</v>
      </c>
      <c r="B359" t="s">
        <v>13104</v>
      </c>
      <c r="C359" t="s">
        <v>12824</v>
      </c>
      <c r="D359" s="5">
        <v>349</v>
      </c>
      <c r="E359" s="5">
        <v>899</v>
      </c>
      <c r="F359" s="3">
        <v>0.61</v>
      </c>
      <c r="G359">
        <v>4.0999999999999996</v>
      </c>
      <c r="H359" s="12">
        <v>14896</v>
      </c>
    </row>
    <row r="360" spans="1:8" x14ac:dyDescent="0.3">
      <c r="A360" t="s">
        <v>4985</v>
      </c>
      <c r="B360" t="s">
        <v>13343</v>
      </c>
      <c r="C360" t="s">
        <v>12828</v>
      </c>
      <c r="D360" s="5">
        <v>130</v>
      </c>
      <c r="E360" s="5">
        <v>165</v>
      </c>
      <c r="F360" s="3">
        <v>0.21</v>
      </c>
      <c r="G360">
        <v>3.9</v>
      </c>
      <c r="H360" s="12">
        <v>14778</v>
      </c>
    </row>
    <row r="361" spans="1:8" x14ac:dyDescent="0.3">
      <c r="A361" t="s">
        <v>9340</v>
      </c>
      <c r="B361" t="s">
        <v>13754</v>
      </c>
      <c r="C361" t="s">
        <v>12828</v>
      </c>
      <c r="D361" s="5">
        <v>1499</v>
      </c>
      <c r="E361" s="5">
        <v>1775</v>
      </c>
      <c r="F361" s="3">
        <v>0.16</v>
      </c>
      <c r="G361">
        <v>3.9</v>
      </c>
      <c r="H361" s="12">
        <v>14667</v>
      </c>
    </row>
    <row r="362" spans="1:8" x14ac:dyDescent="0.3">
      <c r="A362" t="s">
        <v>3348</v>
      </c>
      <c r="B362" t="s">
        <v>13182</v>
      </c>
      <c r="C362" t="s">
        <v>12825</v>
      </c>
      <c r="D362" s="5">
        <v>539</v>
      </c>
      <c r="E362" s="5">
        <v>1599</v>
      </c>
      <c r="F362" s="3">
        <v>0.66</v>
      </c>
      <c r="G362">
        <v>3.8</v>
      </c>
      <c r="H362" s="12">
        <v>14648</v>
      </c>
    </row>
    <row r="363" spans="1:8" x14ac:dyDescent="0.3">
      <c r="A363" t="s">
        <v>6328</v>
      </c>
      <c r="B363" t="s">
        <v>13466</v>
      </c>
      <c r="C363" t="s">
        <v>12825</v>
      </c>
      <c r="D363" s="5">
        <v>1299</v>
      </c>
      <c r="E363" s="5">
        <v>2999</v>
      </c>
      <c r="F363" s="3">
        <v>0.56999999999999995</v>
      </c>
      <c r="G363">
        <v>3.8</v>
      </c>
      <c r="H363" s="12">
        <v>14629</v>
      </c>
    </row>
    <row r="364" spans="1:8" x14ac:dyDescent="0.3">
      <c r="A364" t="s">
        <v>4693</v>
      </c>
      <c r="B364" t="s">
        <v>13313</v>
      </c>
      <c r="C364" t="s">
        <v>12825</v>
      </c>
      <c r="D364" s="5">
        <v>599</v>
      </c>
      <c r="E364" s="5">
        <v>1399</v>
      </c>
      <c r="F364" s="3">
        <v>0.56999999999999995</v>
      </c>
      <c r="G364">
        <v>4.0999999999999996</v>
      </c>
      <c r="H364" s="12">
        <v>14560</v>
      </c>
    </row>
    <row r="365" spans="1:8" x14ac:dyDescent="0.3">
      <c r="A365" t="s">
        <v>3653</v>
      </c>
      <c r="B365" t="s">
        <v>13212</v>
      </c>
      <c r="C365" t="s">
        <v>12825</v>
      </c>
      <c r="D365" s="5">
        <v>249</v>
      </c>
      <c r="E365" s="5">
        <v>649</v>
      </c>
      <c r="F365" s="3">
        <v>0.62</v>
      </c>
      <c r="G365">
        <v>4</v>
      </c>
      <c r="H365" s="12">
        <v>14404</v>
      </c>
    </row>
    <row r="366" spans="1:8" x14ac:dyDescent="0.3">
      <c r="A366" t="s">
        <v>4559</v>
      </c>
      <c r="B366" t="s">
        <v>13301</v>
      </c>
      <c r="C366" t="s">
        <v>12825</v>
      </c>
      <c r="D366" s="5">
        <v>699</v>
      </c>
      <c r="E366" s="5">
        <v>1199</v>
      </c>
      <c r="F366" s="3">
        <v>0.42</v>
      </c>
      <c r="G366">
        <v>4</v>
      </c>
      <c r="H366" s="12">
        <v>14404</v>
      </c>
    </row>
    <row r="367" spans="1:8" x14ac:dyDescent="0.3">
      <c r="A367" t="s">
        <v>8970</v>
      </c>
      <c r="B367" t="s">
        <v>13719</v>
      </c>
      <c r="C367" t="s">
        <v>12828</v>
      </c>
      <c r="D367" s="5">
        <v>6199</v>
      </c>
      <c r="E367" s="5">
        <v>10400</v>
      </c>
      <c r="F367" s="3">
        <v>0.4</v>
      </c>
      <c r="G367">
        <v>4.0999999999999996</v>
      </c>
      <c r="H367" s="12">
        <v>14391</v>
      </c>
    </row>
    <row r="368" spans="1:8" x14ac:dyDescent="0.3">
      <c r="A368" t="s">
        <v>6370</v>
      </c>
      <c r="B368" t="s">
        <v>13470</v>
      </c>
      <c r="C368" t="s">
        <v>12825</v>
      </c>
      <c r="D368" s="5">
        <v>1699</v>
      </c>
      <c r="E368" s="5">
        <v>3495</v>
      </c>
      <c r="F368" s="3">
        <v>0.51</v>
      </c>
      <c r="G368">
        <v>4.0999999999999996</v>
      </c>
      <c r="H368" s="12">
        <v>14371</v>
      </c>
    </row>
    <row r="369" spans="1:8" x14ac:dyDescent="0.3">
      <c r="A369" t="s">
        <v>8757</v>
      </c>
      <c r="B369" t="s">
        <v>13698</v>
      </c>
      <c r="C369" t="s">
        <v>12828</v>
      </c>
      <c r="D369" s="5">
        <v>1665</v>
      </c>
      <c r="E369" s="5">
        <v>2099</v>
      </c>
      <c r="F369" s="3">
        <v>0.21</v>
      </c>
      <c r="G369">
        <v>4</v>
      </c>
      <c r="H369" s="12">
        <v>14368</v>
      </c>
    </row>
    <row r="370" spans="1:8" x14ac:dyDescent="0.3">
      <c r="A370" t="s">
        <v>9757</v>
      </c>
      <c r="B370" t="s">
        <v>13791</v>
      </c>
      <c r="C370" t="s">
        <v>12828</v>
      </c>
      <c r="D370" s="5">
        <v>1695</v>
      </c>
      <c r="E370" s="5">
        <v>1695</v>
      </c>
      <c r="F370" s="3">
        <v>0</v>
      </c>
      <c r="G370">
        <v>4.2</v>
      </c>
      <c r="H370" s="12">
        <v>14290</v>
      </c>
    </row>
    <row r="371" spans="1:8" x14ac:dyDescent="0.3">
      <c r="A371" t="s">
        <v>3118</v>
      </c>
      <c r="B371" t="s">
        <v>13157</v>
      </c>
      <c r="C371" t="s">
        <v>12825</v>
      </c>
      <c r="D371" s="5">
        <v>349</v>
      </c>
      <c r="E371" s="5">
        <v>1299</v>
      </c>
      <c r="F371" s="3">
        <v>0.73</v>
      </c>
      <c r="G371">
        <v>4</v>
      </c>
      <c r="H371" s="12">
        <v>14282</v>
      </c>
    </row>
    <row r="372" spans="1:8" x14ac:dyDescent="0.3">
      <c r="A372" t="s">
        <v>4360</v>
      </c>
      <c r="B372" t="s">
        <v>4361</v>
      </c>
      <c r="C372" t="s">
        <v>12825</v>
      </c>
      <c r="D372" s="5">
        <v>2599</v>
      </c>
      <c r="E372" s="5">
        <v>2999</v>
      </c>
      <c r="F372" s="3">
        <v>0.13</v>
      </c>
      <c r="G372">
        <v>3.9</v>
      </c>
      <c r="H372" s="12">
        <v>14266</v>
      </c>
    </row>
    <row r="373" spans="1:8" x14ac:dyDescent="0.3">
      <c r="A373" t="s">
        <v>7910</v>
      </c>
      <c r="B373" t="s">
        <v>13618</v>
      </c>
      <c r="C373" t="s">
        <v>12824</v>
      </c>
      <c r="D373" s="5">
        <v>1990</v>
      </c>
      <c r="E373" s="5">
        <v>2999</v>
      </c>
      <c r="F373" s="3">
        <v>0.34</v>
      </c>
      <c r="G373">
        <v>4.3</v>
      </c>
      <c r="H373" s="12">
        <v>14237</v>
      </c>
    </row>
    <row r="374" spans="1:8" x14ac:dyDescent="0.3">
      <c r="A374" t="s">
        <v>3284</v>
      </c>
      <c r="B374" t="s">
        <v>13175</v>
      </c>
      <c r="C374" t="s">
        <v>12825</v>
      </c>
      <c r="D374" s="5">
        <v>139</v>
      </c>
      <c r="E374" s="5">
        <v>495</v>
      </c>
      <c r="F374" s="3">
        <v>0.72</v>
      </c>
      <c r="G374">
        <v>4.3</v>
      </c>
      <c r="H374" s="12">
        <v>14185</v>
      </c>
    </row>
    <row r="375" spans="1:8" x14ac:dyDescent="0.3">
      <c r="A375" t="s">
        <v>2046</v>
      </c>
      <c r="B375" t="s">
        <v>13049</v>
      </c>
      <c r="C375" t="s">
        <v>12824</v>
      </c>
      <c r="D375" s="5">
        <v>159</v>
      </c>
      <c r="E375" s="5">
        <v>595</v>
      </c>
      <c r="F375" s="3">
        <v>0.73</v>
      </c>
      <c r="G375">
        <v>4.3</v>
      </c>
      <c r="H375" s="12">
        <v>14184</v>
      </c>
    </row>
    <row r="376" spans="1:8" x14ac:dyDescent="0.3">
      <c r="A376" t="s">
        <v>12310</v>
      </c>
      <c r="B376" t="s">
        <v>14038</v>
      </c>
      <c r="C376" t="s">
        <v>12828</v>
      </c>
      <c r="D376" s="5">
        <v>1745</v>
      </c>
      <c r="E376" s="5">
        <v>2400</v>
      </c>
      <c r="F376" s="3">
        <v>0.27</v>
      </c>
      <c r="G376">
        <v>4.2</v>
      </c>
      <c r="H376" s="12">
        <v>14160</v>
      </c>
    </row>
    <row r="377" spans="1:8" x14ac:dyDescent="0.3">
      <c r="A377" t="s">
        <v>8465</v>
      </c>
      <c r="B377" t="s">
        <v>13670</v>
      </c>
      <c r="C377" t="s">
        <v>12828</v>
      </c>
      <c r="D377" s="5">
        <v>1464</v>
      </c>
      <c r="E377" s="5">
        <v>1650</v>
      </c>
      <c r="F377" s="3">
        <v>0.11</v>
      </c>
      <c r="G377">
        <v>4.0999999999999996</v>
      </c>
      <c r="H377" s="12">
        <v>14120</v>
      </c>
    </row>
    <row r="378" spans="1:8" x14ac:dyDescent="0.3">
      <c r="A378" t="s">
        <v>9001</v>
      </c>
      <c r="B378" t="s">
        <v>13722</v>
      </c>
      <c r="C378" t="s">
        <v>12828</v>
      </c>
      <c r="D378" s="5">
        <v>3249</v>
      </c>
      <c r="E378" s="5">
        <v>6295</v>
      </c>
      <c r="F378" s="3">
        <v>0.48</v>
      </c>
      <c r="G378">
        <v>3.8</v>
      </c>
      <c r="H378" s="12">
        <v>14062</v>
      </c>
    </row>
    <row r="379" spans="1:8" x14ac:dyDescent="0.3">
      <c r="A379" t="s">
        <v>8550</v>
      </c>
      <c r="B379" t="s">
        <v>13678</v>
      </c>
      <c r="C379" t="s">
        <v>12828</v>
      </c>
      <c r="D379" s="5">
        <v>1199</v>
      </c>
      <c r="E379" s="5">
        <v>2000</v>
      </c>
      <c r="F379" s="3">
        <v>0.4</v>
      </c>
      <c r="G379">
        <v>4</v>
      </c>
      <c r="H379" s="12">
        <v>14030</v>
      </c>
    </row>
    <row r="380" spans="1:8" x14ac:dyDescent="0.3">
      <c r="A380" t="s">
        <v>6810</v>
      </c>
      <c r="B380" t="s">
        <v>13512</v>
      </c>
      <c r="C380" t="s">
        <v>12825</v>
      </c>
      <c r="D380" s="5">
        <v>250</v>
      </c>
      <c r="E380" s="5">
        <v>250</v>
      </c>
      <c r="F380" s="3">
        <v>0</v>
      </c>
      <c r="G380">
        <v>3.9</v>
      </c>
      <c r="H380" s="12">
        <v>13971</v>
      </c>
    </row>
    <row r="381" spans="1:8" x14ac:dyDescent="0.3">
      <c r="A381" t="s">
        <v>7860</v>
      </c>
      <c r="B381" t="s">
        <v>13613</v>
      </c>
      <c r="C381" t="s">
        <v>12824</v>
      </c>
      <c r="D381" s="5">
        <v>657</v>
      </c>
      <c r="E381" s="5">
        <v>999</v>
      </c>
      <c r="F381" s="3">
        <v>0.34</v>
      </c>
      <c r="G381">
        <v>4.3</v>
      </c>
      <c r="H381" s="12">
        <v>13944</v>
      </c>
    </row>
    <row r="382" spans="1:8" x14ac:dyDescent="0.3">
      <c r="A382" t="s">
        <v>2959</v>
      </c>
      <c r="B382" t="s">
        <v>13140</v>
      </c>
      <c r="C382" t="s">
        <v>12825</v>
      </c>
      <c r="D382" s="5">
        <v>1799</v>
      </c>
      <c r="E382" s="5">
        <v>19999</v>
      </c>
      <c r="F382" s="3">
        <v>0.91</v>
      </c>
      <c r="G382">
        <v>4.2</v>
      </c>
      <c r="H382" s="12">
        <v>13937</v>
      </c>
    </row>
    <row r="383" spans="1:8" x14ac:dyDescent="0.3">
      <c r="A383" t="s">
        <v>3229</v>
      </c>
      <c r="B383" t="s">
        <v>13140</v>
      </c>
      <c r="C383" t="s">
        <v>12825</v>
      </c>
      <c r="D383" s="5">
        <v>1799</v>
      </c>
      <c r="E383" s="5">
        <v>19999</v>
      </c>
      <c r="F383" s="3">
        <v>0.91</v>
      </c>
      <c r="G383">
        <v>4.2</v>
      </c>
      <c r="H383" s="12">
        <v>13937</v>
      </c>
    </row>
    <row r="384" spans="1:8" x14ac:dyDescent="0.3">
      <c r="A384" t="s">
        <v>3258</v>
      </c>
      <c r="B384" t="s">
        <v>13140</v>
      </c>
      <c r="C384" t="s">
        <v>12825</v>
      </c>
      <c r="D384" s="5">
        <v>1799</v>
      </c>
      <c r="E384" s="5">
        <v>19999</v>
      </c>
      <c r="F384" s="3">
        <v>0.91</v>
      </c>
      <c r="G384">
        <v>4.2</v>
      </c>
      <c r="H384" s="12">
        <v>13937</v>
      </c>
    </row>
    <row r="385" spans="1:8" x14ac:dyDescent="0.3">
      <c r="A385" t="s">
        <v>3276</v>
      </c>
      <c r="B385" t="s">
        <v>13140</v>
      </c>
      <c r="C385" t="s">
        <v>12825</v>
      </c>
      <c r="D385" s="5">
        <v>1799</v>
      </c>
      <c r="E385" s="5">
        <v>19999</v>
      </c>
      <c r="F385" s="3">
        <v>0.91</v>
      </c>
      <c r="G385">
        <v>4.2</v>
      </c>
      <c r="H385" s="12">
        <v>13937</v>
      </c>
    </row>
    <row r="386" spans="1:8" x14ac:dyDescent="0.3">
      <c r="A386" t="s">
        <v>3321</v>
      </c>
      <c r="B386" t="s">
        <v>13140</v>
      </c>
      <c r="C386" t="s">
        <v>12825</v>
      </c>
      <c r="D386" s="5">
        <v>1799</v>
      </c>
      <c r="E386" s="5">
        <v>19999</v>
      </c>
      <c r="F386" s="3">
        <v>0.91</v>
      </c>
      <c r="G386">
        <v>4.2</v>
      </c>
      <c r="H386" s="12">
        <v>13937</v>
      </c>
    </row>
    <row r="387" spans="1:8" x14ac:dyDescent="0.3">
      <c r="A387" t="s">
        <v>5589</v>
      </c>
      <c r="B387" t="s">
        <v>13398</v>
      </c>
      <c r="C387" t="s">
        <v>12825</v>
      </c>
      <c r="D387" s="5">
        <v>745</v>
      </c>
      <c r="E387" s="5">
        <v>795</v>
      </c>
      <c r="F387" s="3">
        <v>0.06</v>
      </c>
      <c r="G387">
        <v>4</v>
      </c>
      <c r="H387" s="12">
        <v>13797</v>
      </c>
    </row>
    <row r="388" spans="1:8" x14ac:dyDescent="0.3">
      <c r="A388" t="s">
        <v>8136</v>
      </c>
      <c r="B388" t="s">
        <v>13638</v>
      </c>
      <c r="C388" t="s">
        <v>12824</v>
      </c>
      <c r="D388" s="5">
        <v>39</v>
      </c>
      <c r="E388" s="5">
        <v>39</v>
      </c>
      <c r="F388" s="3">
        <v>0</v>
      </c>
      <c r="G388">
        <v>3.6</v>
      </c>
      <c r="H388" s="12">
        <v>13572</v>
      </c>
    </row>
    <row r="389" spans="1:8" x14ac:dyDescent="0.3">
      <c r="A389" t="s">
        <v>5258</v>
      </c>
      <c r="B389" t="s">
        <v>13367</v>
      </c>
      <c r="C389" t="s">
        <v>12824</v>
      </c>
      <c r="D389" s="5">
        <v>199</v>
      </c>
      <c r="E389" s="5">
        <v>599</v>
      </c>
      <c r="F389" s="3">
        <v>0.67</v>
      </c>
      <c r="G389">
        <v>4.5</v>
      </c>
      <c r="H389" s="12">
        <v>13568</v>
      </c>
    </row>
    <row r="390" spans="1:8" x14ac:dyDescent="0.3">
      <c r="A390" t="s">
        <v>360</v>
      </c>
      <c r="B390" t="s">
        <v>12875</v>
      </c>
      <c r="C390" t="s">
        <v>12824</v>
      </c>
      <c r="D390" s="5">
        <v>899</v>
      </c>
      <c r="E390" s="5">
        <v>1900</v>
      </c>
      <c r="F390" s="3">
        <v>0.53</v>
      </c>
      <c r="G390">
        <v>4.4000000000000004</v>
      </c>
      <c r="H390" s="12">
        <v>13552</v>
      </c>
    </row>
    <row r="391" spans="1:8" x14ac:dyDescent="0.3">
      <c r="A391" t="s">
        <v>1635</v>
      </c>
      <c r="B391" t="s">
        <v>13009</v>
      </c>
      <c r="C391" t="s">
        <v>12824</v>
      </c>
      <c r="D391" s="5">
        <v>949</v>
      </c>
      <c r="E391" s="5">
        <v>1999</v>
      </c>
      <c r="F391" s="3">
        <v>0.53</v>
      </c>
      <c r="G391">
        <v>4.4000000000000004</v>
      </c>
      <c r="H391" s="12">
        <v>13552</v>
      </c>
    </row>
    <row r="392" spans="1:8" x14ac:dyDescent="0.3">
      <c r="A392" t="s">
        <v>1660</v>
      </c>
      <c r="B392" t="s">
        <v>13009</v>
      </c>
      <c r="C392" t="s">
        <v>12824</v>
      </c>
      <c r="D392" s="5">
        <v>949</v>
      </c>
      <c r="E392" s="5">
        <v>1999</v>
      </c>
      <c r="F392" s="3">
        <v>0.53</v>
      </c>
      <c r="G392">
        <v>4.4000000000000004</v>
      </c>
      <c r="H392" s="12">
        <v>13552</v>
      </c>
    </row>
    <row r="393" spans="1:8" x14ac:dyDescent="0.3">
      <c r="A393" t="s">
        <v>7146</v>
      </c>
      <c r="B393" t="s">
        <v>13544</v>
      </c>
      <c r="C393" t="s">
        <v>12824</v>
      </c>
      <c r="D393" s="5">
        <v>3303</v>
      </c>
      <c r="E393" s="5">
        <v>4699</v>
      </c>
      <c r="F393" s="3">
        <v>0.3</v>
      </c>
      <c r="G393">
        <v>4.4000000000000004</v>
      </c>
      <c r="H393" s="12">
        <v>13544</v>
      </c>
    </row>
    <row r="394" spans="1:8" x14ac:dyDescent="0.3">
      <c r="A394" t="s">
        <v>9585</v>
      </c>
      <c r="B394" t="s">
        <v>13776</v>
      </c>
      <c r="C394" t="s">
        <v>12828</v>
      </c>
      <c r="D394" s="5">
        <v>2719</v>
      </c>
      <c r="E394" s="5">
        <v>3945</v>
      </c>
      <c r="F394" s="3">
        <v>0.31</v>
      </c>
      <c r="G394">
        <v>3.7</v>
      </c>
      <c r="H394" s="12">
        <v>13406</v>
      </c>
    </row>
    <row r="395" spans="1:8" x14ac:dyDescent="0.3">
      <c r="A395" t="s">
        <v>113</v>
      </c>
      <c r="B395" t="s">
        <v>12850</v>
      </c>
      <c r="C395" t="s">
        <v>12824</v>
      </c>
      <c r="D395" s="5">
        <v>154</v>
      </c>
      <c r="E395" s="5">
        <v>339</v>
      </c>
      <c r="F395" s="3">
        <v>0.55000000000000004</v>
      </c>
      <c r="G395">
        <v>4.3</v>
      </c>
      <c r="H395" s="12">
        <v>13391</v>
      </c>
    </row>
    <row r="396" spans="1:8" x14ac:dyDescent="0.3">
      <c r="A396" t="s">
        <v>8339</v>
      </c>
      <c r="B396" t="s">
        <v>13658</v>
      </c>
      <c r="C396" t="s">
        <v>12828</v>
      </c>
      <c r="D396" s="5">
        <v>1199</v>
      </c>
      <c r="E396" s="5">
        <v>1695</v>
      </c>
      <c r="F396" s="3">
        <v>0.28999999999999998</v>
      </c>
      <c r="G396">
        <v>3.6</v>
      </c>
      <c r="H396" s="12">
        <v>13300</v>
      </c>
    </row>
    <row r="397" spans="1:8" x14ac:dyDescent="0.3">
      <c r="A397" t="s">
        <v>10565</v>
      </c>
      <c r="B397" t="s">
        <v>13869</v>
      </c>
      <c r="C397" t="s">
        <v>12828</v>
      </c>
      <c r="D397" s="5">
        <v>9799</v>
      </c>
      <c r="E397" s="5">
        <v>12150</v>
      </c>
      <c r="F397" s="3">
        <v>0.19</v>
      </c>
      <c r="G397">
        <v>4.3</v>
      </c>
      <c r="H397" s="12">
        <v>13251</v>
      </c>
    </row>
    <row r="398" spans="1:8" x14ac:dyDescent="0.3">
      <c r="A398" t="s">
        <v>9433</v>
      </c>
      <c r="B398" t="s">
        <v>13762</v>
      </c>
      <c r="C398" t="s">
        <v>12828</v>
      </c>
      <c r="D398" s="5">
        <v>1130</v>
      </c>
      <c r="E398" s="5">
        <v>1130</v>
      </c>
      <c r="F398" s="3">
        <v>0</v>
      </c>
      <c r="G398">
        <v>4.2</v>
      </c>
      <c r="H398" s="12">
        <v>13250</v>
      </c>
    </row>
    <row r="399" spans="1:8" x14ac:dyDescent="0.3">
      <c r="A399" t="s">
        <v>3338</v>
      </c>
      <c r="B399" t="s">
        <v>13181</v>
      </c>
      <c r="C399" t="s">
        <v>12825</v>
      </c>
      <c r="D399" s="5">
        <v>12999</v>
      </c>
      <c r="E399" s="5">
        <v>15999</v>
      </c>
      <c r="F399" s="3">
        <v>0.19</v>
      </c>
      <c r="G399">
        <v>4.2</v>
      </c>
      <c r="H399" s="12">
        <v>13246</v>
      </c>
    </row>
    <row r="400" spans="1:8" x14ac:dyDescent="0.3">
      <c r="A400" t="s">
        <v>7703</v>
      </c>
      <c r="B400" t="s">
        <v>13597</v>
      </c>
      <c r="C400" t="s">
        <v>12824</v>
      </c>
      <c r="D400" s="5">
        <v>749</v>
      </c>
      <c r="E400" s="5">
        <v>1799</v>
      </c>
      <c r="F400" s="3">
        <v>0.57999999999999996</v>
      </c>
      <c r="G400">
        <v>4</v>
      </c>
      <c r="H400" s="12">
        <v>13199</v>
      </c>
    </row>
    <row r="401" spans="1:8" x14ac:dyDescent="0.3">
      <c r="A401" t="s">
        <v>9535</v>
      </c>
      <c r="B401" t="s">
        <v>13771</v>
      </c>
      <c r="C401" t="s">
        <v>12828</v>
      </c>
      <c r="D401" s="5">
        <v>610</v>
      </c>
      <c r="E401" s="5">
        <v>825</v>
      </c>
      <c r="F401" s="3">
        <v>0.26</v>
      </c>
      <c r="G401">
        <v>4.0999999999999996</v>
      </c>
      <c r="H401" s="12">
        <v>13165</v>
      </c>
    </row>
    <row r="402" spans="1:8" x14ac:dyDescent="0.3">
      <c r="A402" t="s">
        <v>10039</v>
      </c>
      <c r="B402" t="s">
        <v>13818</v>
      </c>
      <c r="C402" t="s">
        <v>12828</v>
      </c>
      <c r="D402" s="5">
        <v>260</v>
      </c>
      <c r="E402" s="5">
        <v>350</v>
      </c>
      <c r="F402" s="3">
        <v>0.26</v>
      </c>
      <c r="G402">
        <v>3.9</v>
      </c>
      <c r="H402" s="12">
        <v>13127</v>
      </c>
    </row>
    <row r="403" spans="1:8" x14ac:dyDescent="0.3">
      <c r="A403" t="s">
        <v>958</v>
      </c>
      <c r="B403" t="s">
        <v>12936</v>
      </c>
      <c r="C403" t="s">
        <v>12824</v>
      </c>
      <c r="D403" s="5">
        <v>349</v>
      </c>
      <c r="E403" s="5">
        <v>999</v>
      </c>
      <c r="F403" s="3">
        <v>0.65</v>
      </c>
      <c r="G403">
        <v>4.2</v>
      </c>
      <c r="H403" s="12">
        <v>13120</v>
      </c>
    </row>
    <row r="404" spans="1:8" x14ac:dyDescent="0.3">
      <c r="A404" t="s">
        <v>1495</v>
      </c>
      <c r="B404" t="s">
        <v>12994</v>
      </c>
      <c r="C404" t="s">
        <v>12824</v>
      </c>
      <c r="D404" s="5">
        <v>399</v>
      </c>
      <c r="E404" s="5">
        <v>1299</v>
      </c>
      <c r="F404" s="3">
        <v>0.69</v>
      </c>
      <c r="G404">
        <v>4.2</v>
      </c>
      <c r="H404" s="12">
        <v>13120</v>
      </c>
    </row>
    <row r="405" spans="1:8" x14ac:dyDescent="0.3">
      <c r="A405" t="s">
        <v>7481</v>
      </c>
      <c r="B405" t="s">
        <v>13576</v>
      </c>
      <c r="C405" t="s">
        <v>12825</v>
      </c>
      <c r="D405" s="5">
        <v>649</v>
      </c>
      <c r="E405" s="5">
        <v>2499</v>
      </c>
      <c r="F405" s="3">
        <v>0.74</v>
      </c>
      <c r="G405">
        <v>3.9</v>
      </c>
      <c r="H405" s="12">
        <v>13049</v>
      </c>
    </row>
    <row r="406" spans="1:8" x14ac:dyDescent="0.3">
      <c r="A406" t="s">
        <v>184</v>
      </c>
      <c r="B406" t="s">
        <v>12857</v>
      </c>
      <c r="C406" t="s">
        <v>12824</v>
      </c>
      <c r="D406" s="5">
        <v>199</v>
      </c>
      <c r="E406" s="5">
        <v>499</v>
      </c>
      <c r="F406" s="3">
        <v>0.6</v>
      </c>
      <c r="G406">
        <v>4.0999999999999996</v>
      </c>
      <c r="H406" s="12">
        <v>13045</v>
      </c>
    </row>
    <row r="407" spans="1:8" x14ac:dyDescent="0.3">
      <c r="A407" t="s">
        <v>8860</v>
      </c>
      <c r="B407" t="s">
        <v>13708</v>
      </c>
      <c r="C407" t="s">
        <v>12828</v>
      </c>
      <c r="D407" s="5">
        <v>549</v>
      </c>
      <c r="E407" s="5">
        <v>1090</v>
      </c>
      <c r="F407" s="3">
        <v>0.5</v>
      </c>
      <c r="G407">
        <v>4.2</v>
      </c>
      <c r="H407" s="12">
        <v>13029</v>
      </c>
    </row>
    <row r="408" spans="1:8" x14ac:dyDescent="0.3">
      <c r="A408" t="s">
        <v>9380</v>
      </c>
      <c r="B408" t="s">
        <v>13758</v>
      </c>
      <c r="C408" t="s">
        <v>12828</v>
      </c>
      <c r="D408" s="5">
        <v>999</v>
      </c>
      <c r="E408" s="5">
        <v>1490</v>
      </c>
      <c r="F408" s="3">
        <v>0.33</v>
      </c>
      <c r="G408">
        <v>4.0999999999999996</v>
      </c>
      <c r="H408" s="12">
        <v>12999</v>
      </c>
    </row>
    <row r="409" spans="1:8" x14ac:dyDescent="0.3">
      <c r="A409" t="s">
        <v>7066</v>
      </c>
      <c r="B409" t="s">
        <v>13537</v>
      </c>
      <c r="C409" t="s">
        <v>12825</v>
      </c>
      <c r="D409" s="5">
        <v>1099</v>
      </c>
      <c r="E409" s="5">
        <v>5999</v>
      </c>
      <c r="F409" s="3">
        <v>0.82</v>
      </c>
      <c r="G409">
        <v>3.5</v>
      </c>
      <c r="H409" s="12">
        <v>12966</v>
      </c>
    </row>
    <row r="410" spans="1:8" x14ac:dyDescent="0.3">
      <c r="A410" t="s">
        <v>5299</v>
      </c>
      <c r="B410" t="s">
        <v>13371</v>
      </c>
      <c r="C410" t="s">
        <v>12825</v>
      </c>
      <c r="D410" s="5">
        <v>799</v>
      </c>
      <c r="E410" s="5">
        <v>1999</v>
      </c>
      <c r="F410" s="3">
        <v>0.6</v>
      </c>
      <c r="G410">
        <v>3.8</v>
      </c>
      <c r="H410" s="12">
        <v>12958</v>
      </c>
    </row>
    <row r="411" spans="1:8" x14ac:dyDescent="0.3">
      <c r="A411" t="s">
        <v>10202</v>
      </c>
      <c r="B411" t="s">
        <v>13834</v>
      </c>
      <c r="C411" t="s">
        <v>12828</v>
      </c>
      <c r="D411" s="5">
        <v>3657.66</v>
      </c>
      <c r="E411" s="5">
        <v>5156</v>
      </c>
      <c r="F411" s="3">
        <v>0.28999999999999998</v>
      </c>
      <c r="G411">
        <v>3.9</v>
      </c>
      <c r="H411" s="12">
        <v>12837</v>
      </c>
    </row>
    <row r="412" spans="1:8" x14ac:dyDescent="0.3">
      <c r="A412" t="s">
        <v>1148</v>
      </c>
      <c r="B412" t="s">
        <v>12956</v>
      </c>
      <c r="C412" t="s">
        <v>12825</v>
      </c>
      <c r="D412" s="5">
        <v>229</v>
      </c>
      <c r="E412" s="5">
        <v>595</v>
      </c>
      <c r="F412" s="3">
        <v>0.62</v>
      </c>
      <c r="G412">
        <v>4.3</v>
      </c>
      <c r="H412" s="12">
        <v>12835</v>
      </c>
    </row>
    <row r="413" spans="1:8" x14ac:dyDescent="0.3">
      <c r="A413" t="s">
        <v>3108</v>
      </c>
      <c r="B413" t="s">
        <v>13156</v>
      </c>
      <c r="C413" t="s">
        <v>12825</v>
      </c>
      <c r="D413" s="5">
        <v>8999</v>
      </c>
      <c r="E413" s="5">
        <v>11999</v>
      </c>
      <c r="F413" s="3">
        <v>0.25</v>
      </c>
      <c r="G413">
        <v>4</v>
      </c>
      <c r="H413" s="12">
        <v>12796</v>
      </c>
    </row>
    <row r="414" spans="1:8" x14ac:dyDescent="0.3">
      <c r="A414" t="s">
        <v>3280</v>
      </c>
      <c r="B414" t="s">
        <v>13174</v>
      </c>
      <c r="C414" t="s">
        <v>12825</v>
      </c>
      <c r="D414" s="5">
        <v>8999</v>
      </c>
      <c r="E414" s="5">
        <v>11999</v>
      </c>
      <c r="F414" s="3">
        <v>0.25</v>
      </c>
      <c r="G414">
        <v>4</v>
      </c>
      <c r="H414" s="12">
        <v>12796</v>
      </c>
    </row>
    <row r="415" spans="1:8" x14ac:dyDescent="0.3">
      <c r="A415" t="s">
        <v>3324</v>
      </c>
      <c r="B415" t="s">
        <v>13179</v>
      </c>
      <c r="C415" t="s">
        <v>12825</v>
      </c>
      <c r="D415" s="5">
        <v>8999</v>
      </c>
      <c r="E415" s="5">
        <v>11999</v>
      </c>
      <c r="F415" s="3">
        <v>0.25</v>
      </c>
      <c r="G415">
        <v>4</v>
      </c>
      <c r="H415" s="12">
        <v>12796</v>
      </c>
    </row>
    <row r="416" spans="1:8" x14ac:dyDescent="0.3">
      <c r="A416" t="s">
        <v>7821</v>
      </c>
      <c r="B416" t="s">
        <v>13609</v>
      </c>
      <c r="C416" t="s">
        <v>12824</v>
      </c>
      <c r="D416" s="5">
        <v>2499</v>
      </c>
      <c r="E416" s="5">
        <v>3999</v>
      </c>
      <c r="F416" s="3">
        <v>0.38</v>
      </c>
      <c r="G416">
        <v>4.4000000000000004</v>
      </c>
      <c r="H416" s="12">
        <v>12679</v>
      </c>
    </row>
    <row r="417" spans="1:8" x14ac:dyDescent="0.3">
      <c r="A417" t="s">
        <v>5652</v>
      </c>
      <c r="B417" t="s">
        <v>13404</v>
      </c>
      <c r="C417" t="s">
        <v>12825</v>
      </c>
      <c r="D417" s="5">
        <v>1299</v>
      </c>
      <c r="E417" s="5">
        <v>3499</v>
      </c>
      <c r="F417" s="3">
        <v>0.63</v>
      </c>
      <c r="G417">
        <v>3.9</v>
      </c>
      <c r="H417" s="12">
        <v>12452</v>
      </c>
    </row>
    <row r="418" spans="1:8" x14ac:dyDescent="0.3">
      <c r="A418" t="s">
        <v>7226</v>
      </c>
      <c r="B418" t="s">
        <v>13551</v>
      </c>
      <c r="C418" t="s">
        <v>12824</v>
      </c>
      <c r="D418" s="5">
        <v>1295</v>
      </c>
      <c r="E418" s="5">
        <v>1645</v>
      </c>
      <c r="F418" s="3">
        <v>0.21</v>
      </c>
      <c r="G418">
        <v>4.5999999999999996</v>
      </c>
      <c r="H418" s="12">
        <v>12375</v>
      </c>
    </row>
    <row r="419" spans="1:8" x14ac:dyDescent="0.3">
      <c r="A419" t="s">
        <v>7522</v>
      </c>
      <c r="B419" t="s">
        <v>13580</v>
      </c>
      <c r="C419" t="s">
        <v>12824</v>
      </c>
      <c r="D419" s="5">
        <v>3498</v>
      </c>
      <c r="E419" s="5">
        <v>3875</v>
      </c>
      <c r="F419" s="3">
        <v>0.1</v>
      </c>
      <c r="G419">
        <v>3.4</v>
      </c>
      <c r="H419" s="12">
        <v>12185</v>
      </c>
    </row>
    <row r="420" spans="1:8" x14ac:dyDescent="0.3">
      <c r="A420" t="s">
        <v>5289</v>
      </c>
      <c r="B420" t="s">
        <v>13370</v>
      </c>
      <c r="C420" t="s">
        <v>12827</v>
      </c>
      <c r="D420" s="5">
        <v>522</v>
      </c>
      <c r="E420" s="5">
        <v>550</v>
      </c>
      <c r="F420" s="3">
        <v>0.05</v>
      </c>
      <c r="G420">
        <v>4.4000000000000004</v>
      </c>
      <c r="H420" s="12">
        <v>12179</v>
      </c>
    </row>
    <row r="421" spans="1:8" x14ac:dyDescent="0.3">
      <c r="A421" t="s">
        <v>254</v>
      </c>
      <c r="B421" t="s">
        <v>12864</v>
      </c>
      <c r="C421" t="s">
        <v>12825</v>
      </c>
      <c r="D421" s="5">
        <v>199</v>
      </c>
      <c r="E421" s="5">
        <v>699</v>
      </c>
      <c r="F421" s="3">
        <v>0.72</v>
      </c>
      <c r="G421">
        <v>4.2</v>
      </c>
      <c r="H421" s="12">
        <v>12153</v>
      </c>
    </row>
    <row r="422" spans="1:8" x14ac:dyDescent="0.3">
      <c r="A422" t="s">
        <v>2654</v>
      </c>
      <c r="B422" t="s">
        <v>13110</v>
      </c>
      <c r="C422" t="s">
        <v>12825</v>
      </c>
      <c r="D422" s="5">
        <v>379</v>
      </c>
      <c r="E422" s="5">
        <v>999</v>
      </c>
      <c r="F422" s="3">
        <v>0.62</v>
      </c>
      <c r="G422">
        <v>4.2</v>
      </c>
      <c r="H422" s="12">
        <v>12153</v>
      </c>
    </row>
    <row r="423" spans="1:8" x14ac:dyDescent="0.3">
      <c r="A423" t="s">
        <v>425</v>
      </c>
      <c r="B423" t="s">
        <v>12882</v>
      </c>
      <c r="C423" t="s">
        <v>12824</v>
      </c>
      <c r="D423" s="5">
        <v>999</v>
      </c>
      <c r="E423" s="5">
        <v>1599</v>
      </c>
      <c r="F423" s="3">
        <v>0.38</v>
      </c>
      <c r="G423">
        <v>4.3</v>
      </c>
      <c r="H423" s="12">
        <v>12093</v>
      </c>
    </row>
    <row r="424" spans="1:8" x14ac:dyDescent="0.3">
      <c r="A424" t="s">
        <v>2140</v>
      </c>
      <c r="B424" t="s">
        <v>13057</v>
      </c>
      <c r="C424" t="s">
        <v>12825</v>
      </c>
      <c r="D424" s="5">
        <v>399</v>
      </c>
      <c r="E424" s="5">
        <v>795</v>
      </c>
      <c r="F424" s="3">
        <v>0.5</v>
      </c>
      <c r="G424">
        <v>4.4000000000000004</v>
      </c>
      <c r="H424" s="12">
        <v>12091</v>
      </c>
    </row>
    <row r="425" spans="1:8" x14ac:dyDescent="0.3">
      <c r="A425" t="s">
        <v>194</v>
      </c>
      <c r="B425" t="s">
        <v>12858</v>
      </c>
      <c r="C425" t="s">
        <v>12825</v>
      </c>
      <c r="D425" s="5">
        <v>13490</v>
      </c>
      <c r="E425" s="5">
        <v>21990</v>
      </c>
      <c r="F425" s="3">
        <v>0.39</v>
      </c>
      <c r="G425">
        <v>4.3</v>
      </c>
      <c r="H425" s="12">
        <v>11976</v>
      </c>
    </row>
    <row r="426" spans="1:8" x14ac:dyDescent="0.3">
      <c r="A426" t="s">
        <v>11372</v>
      </c>
      <c r="B426" t="s">
        <v>13945</v>
      </c>
      <c r="C426" t="s">
        <v>12828</v>
      </c>
      <c r="D426" s="5">
        <v>7349</v>
      </c>
      <c r="E426" s="5">
        <v>10900</v>
      </c>
      <c r="F426" s="3">
        <v>0.33</v>
      </c>
      <c r="G426">
        <v>4.2</v>
      </c>
      <c r="H426" s="12">
        <v>11957</v>
      </c>
    </row>
    <row r="427" spans="1:8" x14ac:dyDescent="0.3">
      <c r="A427" t="s">
        <v>11544</v>
      </c>
      <c r="B427" t="s">
        <v>13962</v>
      </c>
      <c r="C427" t="s">
        <v>12828</v>
      </c>
      <c r="D427" s="5">
        <v>3799</v>
      </c>
      <c r="E427" s="5">
        <v>6000</v>
      </c>
      <c r="F427" s="3">
        <v>0.37</v>
      </c>
      <c r="G427">
        <v>4.2</v>
      </c>
      <c r="H427" s="12">
        <v>11935</v>
      </c>
    </row>
    <row r="428" spans="1:8" x14ac:dyDescent="0.3">
      <c r="A428" t="s">
        <v>8508</v>
      </c>
      <c r="B428" t="s">
        <v>13674</v>
      </c>
      <c r="C428" t="s">
        <v>12828</v>
      </c>
      <c r="D428" s="5">
        <v>3600</v>
      </c>
      <c r="E428" s="5">
        <v>6190</v>
      </c>
      <c r="F428" s="3">
        <v>0.42</v>
      </c>
      <c r="G428">
        <v>4.3</v>
      </c>
      <c r="H428" s="12">
        <v>11924</v>
      </c>
    </row>
    <row r="429" spans="1:8" x14ac:dyDescent="0.3">
      <c r="A429" t="s">
        <v>9454</v>
      </c>
      <c r="B429" t="s">
        <v>13764</v>
      </c>
      <c r="C429" t="s">
        <v>12828</v>
      </c>
      <c r="D429" s="5">
        <v>3599</v>
      </c>
      <c r="E429" s="5">
        <v>9455</v>
      </c>
      <c r="F429" s="3">
        <v>0.62</v>
      </c>
      <c r="G429">
        <v>4.0999999999999996</v>
      </c>
      <c r="H429" s="12">
        <v>11828</v>
      </c>
    </row>
    <row r="430" spans="1:8" x14ac:dyDescent="0.3">
      <c r="A430" t="s">
        <v>5049</v>
      </c>
      <c r="B430" t="s">
        <v>13349</v>
      </c>
      <c r="C430" t="s">
        <v>12824</v>
      </c>
      <c r="D430" s="5">
        <v>299</v>
      </c>
      <c r="E430" s="5">
        <v>449</v>
      </c>
      <c r="F430" s="3">
        <v>0.33</v>
      </c>
      <c r="G430">
        <v>3.5</v>
      </c>
      <c r="H430" s="12">
        <v>11827</v>
      </c>
    </row>
    <row r="431" spans="1:8" x14ac:dyDescent="0.3">
      <c r="A431" t="s">
        <v>5320</v>
      </c>
      <c r="B431" t="s">
        <v>13373</v>
      </c>
      <c r="C431" t="s">
        <v>12824</v>
      </c>
      <c r="D431" s="5">
        <v>1199</v>
      </c>
      <c r="E431" s="5">
        <v>3490</v>
      </c>
      <c r="F431" s="3">
        <v>0.66</v>
      </c>
      <c r="G431">
        <v>4.0999999999999996</v>
      </c>
      <c r="H431" s="12">
        <v>11716</v>
      </c>
    </row>
    <row r="432" spans="1:8" x14ac:dyDescent="0.3">
      <c r="A432" t="s">
        <v>5526</v>
      </c>
      <c r="B432" t="s">
        <v>13393</v>
      </c>
      <c r="C432" t="s">
        <v>12825</v>
      </c>
      <c r="D432" s="5">
        <v>479</v>
      </c>
      <c r="E432" s="5">
        <v>599</v>
      </c>
      <c r="F432" s="3">
        <v>0.2</v>
      </c>
      <c r="G432">
        <v>4.3</v>
      </c>
      <c r="H432" s="12">
        <v>11687</v>
      </c>
    </row>
    <row r="433" spans="1:8" x14ac:dyDescent="0.3">
      <c r="A433" t="s">
        <v>9052</v>
      </c>
      <c r="B433" t="s">
        <v>13727</v>
      </c>
      <c r="C433" t="s">
        <v>12828</v>
      </c>
      <c r="D433" s="5">
        <v>6999</v>
      </c>
      <c r="E433" s="5">
        <v>10590</v>
      </c>
      <c r="F433" s="3">
        <v>0.34</v>
      </c>
      <c r="G433">
        <v>4.4000000000000004</v>
      </c>
      <c r="H433" s="12">
        <v>11499</v>
      </c>
    </row>
    <row r="434" spans="1:8" x14ac:dyDescent="0.3">
      <c r="A434" t="s">
        <v>9979</v>
      </c>
      <c r="B434" t="s">
        <v>13812</v>
      </c>
      <c r="C434" t="s">
        <v>12828</v>
      </c>
      <c r="D434" s="5">
        <v>1699</v>
      </c>
      <c r="E434" s="5">
        <v>1900</v>
      </c>
      <c r="F434" s="3">
        <v>0.11</v>
      </c>
      <c r="G434">
        <v>3.6</v>
      </c>
      <c r="H434" s="12">
        <v>11456</v>
      </c>
    </row>
    <row r="435" spans="1:8" x14ac:dyDescent="0.3">
      <c r="A435" t="s">
        <v>3663</v>
      </c>
      <c r="B435" t="s">
        <v>13213</v>
      </c>
      <c r="C435" t="s">
        <v>12825</v>
      </c>
      <c r="D435" s="5">
        <v>99</v>
      </c>
      <c r="E435" s="5">
        <v>171</v>
      </c>
      <c r="F435" s="3">
        <v>0.42</v>
      </c>
      <c r="G435">
        <v>4.5</v>
      </c>
      <c r="H435" s="12">
        <v>11339</v>
      </c>
    </row>
    <row r="436" spans="1:8" x14ac:dyDescent="0.3">
      <c r="A436" t="s">
        <v>6442</v>
      </c>
      <c r="B436" t="s">
        <v>13441</v>
      </c>
      <c r="C436" t="s">
        <v>12824</v>
      </c>
      <c r="D436" s="5">
        <v>449</v>
      </c>
      <c r="E436" s="5">
        <v>999</v>
      </c>
      <c r="F436" s="3">
        <v>0.55000000000000004</v>
      </c>
      <c r="G436">
        <v>4.3</v>
      </c>
      <c r="H436" s="12">
        <v>11330</v>
      </c>
    </row>
    <row r="437" spans="1:8" x14ac:dyDescent="0.3">
      <c r="A437" t="s">
        <v>10080</v>
      </c>
      <c r="B437" t="s">
        <v>13822</v>
      </c>
      <c r="C437" t="s">
        <v>12828</v>
      </c>
      <c r="D437" s="5">
        <v>3299</v>
      </c>
      <c r="E437" s="5">
        <v>6500</v>
      </c>
      <c r="F437" s="3">
        <v>0.49</v>
      </c>
      <c r="G437">
        <v>3.7</v>
      </c>
      <c r="H437" s="12">
        <v>11217</v>
      </c>
    </row>
    <row r="438" spans="1:8" x14ac:dyDescent="0.3">
      <c r="A438" t="s">
        <v>6738</v>
      </c>
      <c r="B438" t="s">
        <v>13505</v>
      </c>
      <c r="C438" t="s">
        <v>12824</v>
      </c>
      <c r="D438" s="5">
        <v>2099</v>
      </c>
      <c r="E438" s="5">
        <v>3250</v>
      </c>
      <c r="F438" s="3">
        <v>0.35</v>
      </c>
      <c r="G438">
        <v>3.8</v>
      </c>
      <c r="H438" s="12">
        <v>11213</v>
      </c>
    </row>
    <row r="439" spans="1:8" x14ac:dyDescent="0.3">
      <c r="A439" t="s">
        <v>11412</v>
      </c>
      <c r="B439" t="s">
        <v>13949</v>
      </c>
      <c r="C439" t="s">
        <v>12828</v>
      </c>
      <c r="D439" s="5">
        <v>15999</v>
      </c>
      <c r="E439" s="5">
        <v>24500</v>
      </c>
      <c r="F439" s="3">
        <v>0.35</v>
      </c>
      <c r="G439">
        <v>4</v>
      </c>
      <c r="H439" s="12">
        <v>11206</v>
      </c>
    </row>
    <row r="440" spans="1:8" x14ac:dyDescent="0.3">
      <c r="A440" t="s">
        <v>9705</v>
      </c>
      <c r="B440" t="s">
        <v>13786</v>
      </c>
      <c r="C440" t="s">
        <v>12828</v>
      </c>
      <c r="D440" s="5">
        <v>2089</v>
      </c>
      <c r="E440" s="5">
        <v>4000</v>
      </c>
      <c r="F440" s="3">
        <v>0.48</v>
      </c>
      <c r="G440">
        <v>4.2</v>
      </c>
      <c r="H440" s="12">
        <v>11199</v>
      </c>
    </row>
    <row r="441" spans="1:8" x14ac:dyDescent="0.3">
      <c r="A441" t="s">
        <v>10656</v>
      </c>
      <c r="B441" t="s">
        <v>13877</v>
      </c>
      <c r="C441" t="s">
        <v>12828</v>
      </c>
      <c r="D441" s="5">
        <v>2742</v>
      </c>
      <c r="E441" s="5">
        <v>3995</v>
      </c>
      <c r="F441" s="3">
        <v>0.31</v>
      </c>
      <c r="G441">
        <v>4.4000000000000004</v>
      </c>
      <c r="H441" s="12">
        <v>11148</v>
      </c>
    </row>
    <row r="442" spans="1:8" x14ac:dyDescent="0.3">
      <c r="A442" t="s">
        <v>7840</v>
      </c>
      <c r="B442" t="s">
        <v>13611</v>
      </c>
      <c r="C442" t="s">
        <v>12824</v>
      </c>
      <c r="D442" s="5">
        <v>1565</v>
      </c>
      <c r="E442" s="5">
        <v>2999</v>
      </c>
      <c r="F442" s="3">
        <v>0.48</v>
      </c>
      <c r="G442">
        <v>4</v>
      </c>
      <c r="H442" s="12">
        <v>11113</v>
      </c>
    </row>
    <row r="443" spans="1:8" x14ac:dyDescent="0.3">
      <c r="A443" t="s">
        <v>6492</v>
      </c>
      <c r="B443" t="s">
        <v>13481</v>
      </c>
      <c r="C443" t="s">
        <v>12824</v>
      </c>
      <c r="D443" s="5">
        <v>1399</v>
      </c>
      <c r="E443" s="5">
        <v>2490</v>
      </c>
      <c r="F443" s="3">
        <v>0.44</v>
      </c>
      <c r="G443">
        <v>4.3</v>
      </c>
      <c r="H443" s="12">
        <v>11074</v>
      </c>
    </row>
    <row r="444" spans="1:8" x14ac:dyDescent="0.3">
      <c r="A444" t="s">
        <v>3538</v>
      </c>
      <c r="B444" t="s">
        <v>13201</v>
      </c>
      <c r="C444" t="s">
        <v>12825</v>
      </c>
      <c r="D444" s="5">
        <v>34999</v>
      </c>
      <c r="E444" s="5">
        <v>38999</v>
      </c>
      <c r="F444" s="3">
        <v>0.1</v>
      </c>
      <c r="G444">
        <v>4.2</v>
      </c>
      <c r="H444" s="12">
        <v>11029</v>
      </c>
    </row>
    <row r="445" spans="1:8" x14ac:dyDescent="0.3">
      <c r="A445" t="s">
        <v>5537</v>
      </c>
      <c r="B445" t="s">
        <v>13394</v>
      </c>
      <c r="C445" t="s">
        <v>12825</v>
      </c>
      <c r="D445" s="5">
        <v>1598</v>
      </c>
      <c r="E445" s="5">
        <v>2990</v>
      </c>
      <c r="F445" s="3">
        <v>0.47</v>
      </c>
      <c r="G445">
        <v>3.8</v>
      </c>
      <c r="H445" s="12">
        <v>11015</v>
      </c>
    </row>
    <row r="446" spans="1:8" x14ac:dyDescent="0.3">
      <c r="A446" t="s">
        <v>6902</v>
      </c>
      <c r="B446" t="s">
        <v>13521</v>
      </c>
      <c r="C446" t="s">
        <v>12824</v>
      </c>
      <c r="D446" s="5">
        <v>549</v>
      </c>
      <c r="E446" s="5">
        <v>1499</v>
      </c>
      <c r="F446" s="3">
        <v>0.63</v>
      </c>
      <c r="G446">
        <v>4.3</v>
      </c>
      <c r="H446" s="12">
        <v>11006</v>
      </c>
    </row>
    <row r="447" spans="1:8" x14ac:dyDescent="0.3">
      <c r="A447" t="s">
        <v>11684</v>
      </c>
      <c r="B447" t="s">
        <v>13976</v>
      </c>
      <c r="C447" t="s">
        <v>12828</v>
      </c>
      <c r="D447" s="5">
        <v>2237.81</v>
      </c>
      <c r="E447" s="5">
        <v>3899</v>
      </c>
      <c r="F447" s="3">
        <v>0.43</v>
      </c>
      <c r="G447">
        <v>3.9</v>
      </c>
      <c r="H447" s="12">
        <v>11004</v>
      </c>
    </row>
    <row r="448" spans="1:8" x14ac:dyDescent="0.3">
      <c r="A448" t="s">
        <v>7156</v>
      </c>
      <c r="B448" t="s">
        <v>13545</v>
      </c>
      <c r="C448" t="s">
        <v>12824</v>
      </c>
      <c r="D448" s="5">
        <v>1890</v>
      </c>
      <c r="E448" s="5">
        <v>5490</v>
      </c>
      <c r="F448" s="3">
        <v>0.66</v>
      </c>
      <c r="G448">
        <v>4.0999999999999996</v>
      </c>
      <c r="H448" s="12">
        <v>10976</v>
      </c>
    </row>
    <row r="449" spans="1:8" x14ac:dyDescent="0.3">
      <c r="A449" t="s">
        <v>214</v>
      </c>
      <c r="B449" t="s">
        <v>12860</v>
      </c>
      <c r="C449" t="s">
        <v>12825</v>
      </c>
      <c r="D449" s="5">
        <v>279</v>
      </c>
      <c r="E449" s="5">
        <v>499</v>
      </c>
      <c r="F449" s="3">
        <v>0.44</v>
      </c>
      <c r="G449">
        <v>3.7</v>
      </c>
      <c r="H449" s="12">
        <v>10962</v>
      </c>
    </row>
    <row r="450" spans="1:8" x14ac:dyDescent="0.3">
      <c r="A450" t="s">
        <v>1650</v>
      </c>
      <c r="B450" t="s">
        <v>13011</v>
      </c>
      <c r="C450" t="s">
        <v>12824</v>
      </c>
      <c r="D450" s="5">
        <v>299</v>
      </c>
      <c r="E450" s="5">
        <v>485</v>
      </c>
      <c r="F450" s="3">
        <v>0.38</v>
      </c>
      <c r="G450">
        <v>4.3</v>
      </c>
      <c r="H450" s="12">
        <v>10911</v>
      </c>
    </row>
    <row r="451" spans="1:8" x14ac:dyDescent="0.3">
      <c r="A451" t="s">
        <v>9422</v>
      </c>
      <c r="B451" t="s">
        <v>13762</v>
      </c>
      <c r="C451" t="s">
        <v>12828</v>
      </c>
      <c r="D451" s="5">
        <v>600</v>
      </c>
      <c r="E451" s="5">
        <v>600</v>
      </c>
      <c r="F451" s="3">
        <v>0</v>
      </c>
      <c r="G451">
        <v>4.0999999999999996</v>
      </c>
      <c r="H451" s="12">
        <v>10907</v>
      </c>
    </row>
    <row r="452" spans="1:8" x14ac:dyDescent="0.3">
      <c r="A452" t="s">
        <v>4405</v>
      </c>
      <c r="B452" t="s">
        <v>13286</v>
      </c>
      <c r="C452" t="s">
        <v>12824</v>
      </c>
      <c r="D452" s="5">
        <v>149</v>
      </c>
      <c r="E452" s="5">
        <v>149</v>
      </c>
      <c r="F452" s="3">
        <v>0</v>
      </c>
      <c r="G452">
        <v>4.3</v>
      </c>
      <c r="H452" s="12">
        <v>10833</v>
      </c>
    </row>
    <row r="453" spans="1:8" x14ac:dyDescent="0.3">
      <c r="A453" t="s">
        <v>7850</v>
      </c>
      <c r="B453" t="s">
        <v>13612</v>
      </c>
      <c r="C453" t="s">
        <v>12825</v>
      </c>
      <c r="D453" s="5">
        <v>326</v>
      </c>
      <c r="E453" s="5">
        <v>799</v>
      </c>
      <c r="F453" s="3">
        <v>0.59</v>
      </c>
      <c r="G453">
        <v>4.4000000000000004</v>
      </c>
      <c r="H453" s="12">
        <v>10773</v>
      </c>
    </row>
    <row r="454" spans="1:8" x14ac:dyDescent="0.3">
      <c r="A454" t="s">
        <v>7870</v>
      </c>
      <c r="B454" t="s">
        <v>13614</v>
      </c>
      <c r="C454" t="s">
        <v>12824</v>
      </c>
      <c r="D454" s="5">
        <v>1995</v>
      </c>
      <c r="E454" s="5">
        <v>2895</v>
      </c>
      <c r="F454" s="3">
        <v>0.31</v>
      </c>
      <c r="G454">
        <v>4.5999999999999996</v>
      </c>
      <c r="H454" s="12">
        <v>10760</v>
      </c>
    </row>
    <row r="455" spans="1:8" x14ac:dyDescent="0.3">
      <c r="A455" t="s">
        <v>7327</v>
      </c>
      <c r="B455" t="s">
        <v>13561</v>
      </c>
      <c r="C455" t="s">
        <v>12825</v>
      </c>
      <c r="D455" s="5">
        <v>899</v>
      </c>
      <c r="E455" s="5">
        <v>1199</v>
      </c>
      <c r="F455" s="3">
        <v>0.25</v>
      </c>
      <c r="G455">
        <v>3.8</v>
      </c>
      <c r="H455" s="12">
        <v>10751</v>
      </c>
    </row>
    <row r="456" spans="1:8" x14ac:dyDescent="0.3">
      <c r="A456" t="s">
        <v>7564</v>
      </c>
      <c r="B456" t="s">
        <v>13583</v>
      </c>
      <c r="C456" t="s">
        <v>12824</v>
      </c>
      <c r="D456" s="5">
        <v>1199</v>
      </c>
      <c r="E456" s="5">
        <v>2999</v>
      </c>
      <c r="F456" s="3">
        <v>0.6</v>
      </c>
      <c r="G456">
        <v>4.0999999999999996</v>
      </c>
      <c r="H456" s="12">
        <v>10725</v>
      </c>
    </row>
    <row r="457" spans="1:8" x14ac:dyDescent="0.3">
      <c r="A457" t="s">
        <v>7296</v>
      </c>
      <c r="B457" t="s">
        <v>13558</v>
      </c>
      <c r="C457" t="s">
        <v>12828</v>
      </c>
      <c r="D457" s="5">
        <v>90</v>
      </c>
      <c r="E457" s="5">
        <v>100</v>
      </c>
      <c r="F457" s="3">
        <v>0.1</v>
      </c>
      <c r="G457">
        <v>4.4000000000000004</v>
      </c>
      <c r="H457" s="12">
        <v>10718</v>
      </c>
    </row>
    <row r="458" spans="1:8" x14ac:dyDescent="0.3">
      <c r="A458" t="s">
        <v>3046</v>
      </c>
      <c r="B458" t="s">
        <v>13150</v>
      </c>
      <c r="C458" t="s">
        <v>12825</v>
      </c>
      <c r="D458" s="5">
        <v>1898</v>
      </c>
      <c r="E458" s="5">
        <v>4999</v>
      </c>
      <c r="F458" s="3">
        <v>0.62</v>
      </c>
      <c r="G458">
        <v>4.0999999999999996</v>
      </c>
      <c r="H458" s="12">
        <v>10689</v>
      </c>
    </row>
    <row r="459" spans="1:8" x14ac:dyDescent="0.3">
      <c r="A459" t="s">
        <v>6934</v>
      </c>
      <c r="B459" t="s">
        <v>13524</v>
      </c>
      <c r="C459" t="s">
        <v>12824</v>
      </c>
      <c r="D459" s="5">
        <v>1490</v>
      </c>
      <c r="E459" s="5">
        <v>2295</v>
      </c>
      <c r="F459" s="3">
        <v>0.35</v>
      </c>
      <c r="G459">
        <v>4.5999999999999996</v>
      </c>
      <c r="H459" s="12">
        <v>10652</v>
      </c>
    </row>
    <row r="460" spans="1:8" x14ac:dyDescent="0.3">
      <c r="A460" t="s">
        <v>795</v>
      </c>
      <c r="B460" t="s">
        <v>12919</v>
      </c>
      <c r="C460" t="s">
        <v>12824</v>
      </c>
      <c r="D460" s="5">
        <v>325</v>
      </c>
      <c r="E460" s="5">
        <v>1299</v>
      </c>
      <c r="F460" s="3">
        <v>0.75</v>
      </c>
      <c r="G460">
        <v>4.2</v>
      </c>
      <c r="H460" s="12">
        <v>10576</v>
      </c>
    </row>
    <row r="461" spans="1:8" x14ac:dyDescent="0.3">
      <c r="A461" t="s">
        <v>2311</v>
      </c>
      <c r="B461" t="s">
        <v>13077</v>
      </c>
      <c r="C461" t="s">
        <v>12824</v>
      </c>
      <c r="D461" s="5">
        <v>325</v>
      </c>
      <c r="E461" s="5">
        <v>1099</v>
      </c>
      <c r="F461" s="3">
        <v>0.7</v>
      </c>
      <c r="G461">
        <v>4.2</v>
      </c>
      <c r="H461" s="12">
        <v>10576</v>
      </c>
    </row>
    <row r="462" spans="1:8" x14ac:dyDescent="0.3">
      <c r="A462" t="s">
        <v>7317</v>
      </c>
      <c r="B462" t="s">
        <v>13560</v>
      </c>
      <c r="C462" t="s">
        <v>12824</v>
      </c>
      <c r="D462" s="5">
        <v>1495</v>
      </c>
      <c r="E462" s="5">
        <v>1995</v>
      </c>
      <c r="F462" s="3">
        <v>0.25</v>
      </c>
      <c r="G462">
        <v>4.5</v>
      </c>
      <c r="H462" s="12">
        <v>10541</v>
      </c>
    </row>
    <row r="463" spans="1:8" x14ac:dyDescent="0.3">
      <c r="A463" t="s">
        <v>1409</v>
      </c>
      <c r="B463" t="s">
        <v>12985</v>
      </c>
      <c r="C463" t="s">
        <v>12825</v>
      </c>
      <c r="D463" s="5">
        <v>9490</v>
      </c>
      <c r="E463" s="5">
        <v>15990</v>
      </c>
      <c r="F463" s="3">
        <v>0.41</v>
      </c>
      <c r="G463">
        <v>3.9</v>
      </c>
      <c r="H463" s="12">
        <v>10480</v>
      </c>
    </row>
    <row r="464" spans="1:8" x14ac:dyDescent="0.3">
      <c r="A464" t="s">
        <v>7246</v>
      </c>
      <c r="B464" t="s">
        <v>13553</v>
      </c>
      <c r="C464" t="s">
        <v>12824</v>
      </c>
      <c r="D464" s="5">
        <v>1149</v>
      </c>
      <c r="E464" s="5">
        <v>1499</v>
      </c>
      <c r="F464" s="3">
        <v>0.23</v>
      </c>
      <c r="G464">
        <v>4.0999999999999996</v>
      </c>
      <c r="H464" s="12">
        <v>10443</v>
      </c>
    </row>
    <row r="465" spans="1:8" x14ac:dyDescent="0.3">
      <c r="A465" t="s">
        <v>12541</v>
      </c>
      <c r="B465" t="s">
        <v>14061</v>
      </c>
      <c r="C465" t="s">
        <v>12828</v>
      </c>
      <c r="D465" s="5">
        <v>6199</v>
      </c>
      <c r="E465" s="5">
        <v>10999</v>
      </c>
      <c r="F465" s="3">
        <v>0.44</v>
      </c>
      <c r="G465">
        <v>4.2</v>
      </c>
      <c r="H465" s="12">
        <v>10429</v>
      </c>
    </row>
    <row r="466" spans="1:8" x14ac:dyDescent="0.3">
      <c r="A466" t="s">
        <v>9145</v>
      </c>
      <c r="B466" t="s">
        <v>13736</v>
      </c>
      <c r="C466" t="s">
        <v>12828</v>
      </c>
      <c r="D466" s="5">
        <v>3599</v>
      </c>
      <c r="E466" s="5">
        <v>7299</v>
      </c>
      <c r="F466" s="3">
        <v>0.51</v>
      </c>
      <c r="G466">
        <v>4</v>
      </c>
      <c r="H466" s="12">
        <v>10324</v>
      </c>
    </row>
    <row r="467" spans="1:8" x14ac:dyDescent="0.3">
      <c r="A467" t="s">
        <v>10940</v>
      </c>
      <c r="B467" t="s">
        <v>13904</v>
      </c>
      <c r="C467" t="s">
        <v>12828</v>
      </c>
      <c r="D467" s="5">
        <v>6800</v>
      </c>
      <c r="E467" s="5">
        <v>11500</v>
      </c>
      <c r="F467" s="3">
        <v>0.41</v>
      </c>
      <c r="G467">
        <v>4.0999999999999996</v>
      </c>
      <c r="H467" s="12">
        <v>10308</v>
      </c>
    </row>
    <row r="468" spans="1:8" x14ac:dyDescent="0.3">
      <c r="A468" t="s">
        <v>10141</v>
      </c>
      <c r="B468" t="s">
        <v>13828</v>
      </c>
      <c r="C468" t="s">
        <v>12828</v>
      </c>
      <c r="D468" s="5">
        <v>199</v>
      </c>
      <c r="E468" s="5">
        <v>499</v>
      </c>
      <c r="F468" s="3">
        <v>0.6</v>
      </c>
      <c r="G468">
        <v>4</v>
      </c>
      <c r="H468" s="12">
        <v>10234</v>
      </c>
    </row>
    <row r="469" spans="1:8" x14ac:dyDescent="0.3">
      <c r="A469" t="s">
        <v>4537</v>
      </c>
      <c r="B469" t="s">
        <v>13299</v>
      </c>
      <c r="C469" t="s">
        <v>12825</v>
      </c>
      <c r="D469" s="5">
        <v>3999</v>
      </c>
      <c r="E469" s="5">
        <v>6999</v>
      </c>
      <c r="F469" s="3">
        <v>0.43</v>
      </c>
      <c r="G469">
        <v>4.0999999999999996</v>
      </c>
      <c r="H469" s="12">
        <v>10229</v>
      </c>
    </row>
    <row r="470" spans="1:8" x14ac:dyDescent="0.3">
      <c r="A470" t="s">
        <v>6749</v>
      </c>
      <c r="B470" t="s">
        <v>13506</v>
      </c>
      <c r="C470" t="s">
        <v>12824</v>
      </c>
      <c r="D470" s="5">
        <v>179</v>
      </c>
      <c r="E470" s="5">
        <v>499</v>
      </c>
      <c r="F470" s="3">
        <v>0.64</v>
      </c>
      <c r="G470">
        <v>4.0999999999999996</v>
      </c>
      <c r="H470" s="12">
        <v>10174</v>
      </c>
    </row>
    <row r="471" spans="1:8" x14ac:dyDescent="0.3">
      <c r="A471" t="s">
        <v>7373</v>
      </c>
      <c r="B471" t="s">
        <v>13566</v>
      </c>
      <c r="C471" t="s">
        <v>12828</v>
      </c>
      <c r="D471" s="5">
        <v>200</v>
      </c>
      <c r="E471" s="5">
        <v>230</v>
      </c>
      <c r="F471" s="3">
        <v>0.13</v>
      </c>
      <c r="G471">
        <v>4.4000000000000004</v>
      </c>
      <c r="H471" s="12">
        <v>10170</v>
      </c>
    </row>
    <row r="472" spans="1:8" x14ac:dyDescent="0.3">
      <c r="A472" t="s">
        <v>835</v>
      </c>
      <c r="B472" t="s">
        <v>12924</v>
      </c>
      <c r="C472" t="s">
        <v>12824</v>
      </c>
      <c r="D472" s="5">
        <v>269</v>
      </c>
      <c r="E472" s="5">
        <v>800</v>
      </c>
      <c r="F472" s="3">
        <v>0.66</v>
      </c>
      <c r="G472">
        <v>3.6</v>
      </c>
      <c r="H472" s="12">
        <v>10134</v>
      </c>
    </row>
    <row r="473" spans="1:8" x14ac:dyDescent="0.3">
      <c r="A473" t="s">
        <v>7005</v>
      </c>
      <c r="B473" t="s">
        <v>13531</v>
      </c>
      <c r="C473" t="s">
        <v>12824</v>
      </c>
      <c r="D473" s="5">
        <v>199</v>
      </c>
      <c r="E473" s="5">
        <v>499</v>
      </c>
      <c r="F473" s="3">
        <v>0.6</v>
      </c>
      <c r="G473">
        <v>4.3</v>
      </c>
      <c r="H473" s="12">
        <v>9998</v>
      </c>
    </row>
    <row r="474" spans="1:8" x14ac:dyDescent="0.3">
      <c r="A474" t="s">
        <v>6052</v>
      </c>
      <c r="B474" t="s">
        <v>13441</v>
      </c>
      <c r="C474" t="s">
        <v>12824</v>
      </c>
      <c r="D474" s="5">
        <v>449</v>
      </c>
      <c r="E474" s="5">
        <v>999</v>
      </c>
      <c r="F474" s="3">
        <v>0.55000000000000004</v>
      </c>
      <c r="G474">
        <v>4.4000000000000004</v>
      </c>
      <c r="H474" s="12">
        <v>9940</v>
      </c>
    </row>
    <row r="475" spans="1:8" x14ac:dyDescent="0.3">
      <c r="A475" t="s">
        <v>440</v>
      </c>
      <c r="B475" t="s">
        <v>12884</v>
      </c>
      <c r="C475" t="s">
        <v>12824</v>
      </c>
      <c r="D475" s="5">
        <v>333</v>
      </c>
      <c r="E475" s="5">
        <v>999</v>
      </c>
      <c r="F475" s="3">
        <v>0.67</v>
      </c>
      <c r="G475">
        <v>3.3</v>
      </c>
      <c r="H475" s="12">
        <v>9792</v>
      </c>
    </row>
    <row r="476" spans="1:8" x14ac:dyDescent="0.3">
      <c r="A476" t="s">
        <v>8778</v>
      </c>
      <c r="B476" t="s">
        <v>13700</v>
      </c>
      <c r="C476" t="s">
        <v>12828</v>
      </c>
      <c r="D476" s="5">
        <v>1799</v>
      </c>
      <c r="E476" s="5">
        <v>3595</v>
      </c>
      <c r="F476" s="3">
        <v>0.5</v>
      </c>
      <c r="G476">
        <v>3.8</v>
      </c>
      <c r="H476" s="12">
        <v>9791</v>
      </c>
    </row>
    <row r="477" spans="1:8" x14ac:dyDescent="0.3">
      <c r="A477" t="s">
        <v>10244</v>
      </c>
      <c r="B477" t="s">
        <v>13838</v>
      </c>
      <c r="C477" t="s">
        <v>12828</v>
      </c>
      <c r="D477" s="5">
        <v>1099</v>
      </c>
      <c r="E477" s="5">
        <v>1920</v>
      </c>
      <c r="F477" s="3">
        <v>0.43</v>
      </c>
      <c r="G477">
        <v>4.2</v>
      </c>
      <c r="H477" s="12">
        <v>9772</v>
      </c>
    </row>
    <row r="478" spans="1:8" x14ac:dyDescent="0.3">
      <c r="A478" t="s">
        <v>12029</v>
      </c>
      <c r="B478" t="s">
        <v>14010</v>
      </c>
      <c r="C478" t="s">
        <v>12828</v>
      </c>
      <c r="D478" s="5">
        <v>8599</v>
      </c>
      <c r="E478" s="5">
        <v>8995</v>
      </c>
      <c r="F478" s="3">
        <v>0.04</v>
      </c>
      <c r="G478">
        <v>4.4000000000000004</v>
      </c>
      <c r="H478" s="12">
        <v>9734</v>
      </c>
    </row>
    <row r="479" spans="1:8" x14ac:dyDescent="0.3">
      <c r="A479" t="s">
        <v>7543</v>
      </c>
      <c r="B479" t="s">
        <v>13441</v>
      </c>
      <c r="C479" t="s">
        <v>12824</v>
      </c>
      <c r="D479" s="5">
        <v>449</v>
      </c>
      <c r="E479" s="5">
        <v>999</v>
      </c>
      <c r="F479" s="3">
        <v>0.55000000000000004</v>
      </c>
      <c r="G479">
        <v>4.3</v>
      </c>
      <c r="H479" s="12">
        <v>9701</v>
      </c>
    </row>
    <row r="480" spans="1:8" x14ac:dyDescent="0.3">
      <c r="A480" t="s">
        <v>9031</v>
      </c>
      <c r="B480" t="s">
        <v>13725</v>
      </c>
      <c r="C480" t="s">
        <v>12828</v>
      </c>
      <c r="D480" s="5">
        <v>799</v>
      </c>
      <c r="E480" s="5">
        <v>1500</v>
      </c>
      <c r="F480" s="3">
        <v>0.47</v>
      </c>
      <c r="G480">
        <v>4.3</v>
      </c>
      <c r="H480" s="12">
        <v>9695</v>
      </c>
    </row>
    <row r="481" spans="1:8" x14ac:dyDescent="0.3">
      <c r="A481" t="s">
        <v>9898</v>
      </c>
      <c r="B481" t="s">
        <v>13804</v>
      </c>
      <c r="C481" t="s">
        <v>12828</v>
      </c>
      <c r="D481" s="5">
        <v>2199</v>
      </c>
      <c r="E481" s="5">
        <v>3190</v>
      </c>
      <c r="F481" s="3">
        <v>0.31</v>
      </c>
      <c r="G481">
        <v>4.3</v>
      </c>
      <c r="H481" s="12">
        <v>9650</v>
      </c>
    </row>
    <row r="482" spans="1:8" x14ac:dyDescent="0.3">
      <c r="A482" t="s">
        <v>5363</v>
      </c>
      <c r="B482" t="s">
        <v>13377</v>
      </c>
      <c r="C482" t="s">
        <v>12824</v>
      </c>
      <c r="D482" s="5">
        <v>100</v>
      </c>
      <c r="E482" s="5">
        <v>499</v>
      </c>
      <c r="F482" s="3">
        <v>0.8</v>
      </c>
      <c r="G482">
        <v>3.5</v>
      </c>
      <c r="H482" s="12">
        <v>9638</v>
      </c>
    </row>
    <row r="483" spans="1:8" x14ac:dyDescent="0.3">
      <c r="A483" t="s">
        <v>5080</v>
      </c>
      <c r="B483" t="s">
        <v>13352</v>
      </c>
      <c r="C483" t="s">
        <v>12825</v>
      </c>
      <c r="D483" s="5">
        <v>1399</v>
      </c>
      <c r="E483" s="5">
        <v>5499</v>
      </c>
      <c r="F483" s="3">
        <v>0.75</v>
      </c>
      <c r="G483">
        <v>3.9</v>
      </c>
      <c r="H483" s="12">
        <v>9504</v>
      </c>
    </row>
    <row r="484" spans="1:8" x14ac:dyDescent="0.3">
      <c r="A484" t="s">
        <v>3787</v>
      </c>
      <c r="B484" t="s">
        <v>13228</v>
      </c>
      <c r="C484" t="s">
        <v>12825</v>
      </c>
      <c r="D484" s="5">
        <v>20999</v>
      </c>
      <c r="E484" s="5">
        <v>29990</v>
      </c>
      <c r="F484" s="3">
        <v>0.3</v>
      </c>
      <c r="G484">
        <v>4.3</v>
      </c>
      <c r="H484" s="12">
        <v>9499</v>
      </c>
    </row>
    <row r="485" spans="1:8" x14ac:dyDescent="0.3">
      <c r="A485" t="s">
        <v>4106</v>
      </c>
      <c r="B485" t="s">
        <v>13257</v>
      </c>
      <c r="C485" t="s">
        <v>12825</v>
      </c>
      <c r="D485" s="5">
        <v>20999</v>
      </c>
      <c r="E485" s="5">
        <v>29990</v>
      </c>
      <c r="F485" s="3">
        <v>0.3</v>
      </c>
      <c r="G485">
        <v>4.3</v>
      </c>
      <c r="H485" s="12">
        <v>9499</v>
      </c>
    </row>
    <row r="486" spans="1:8" x14ac:dyDescent="0.3">
      <c r="A486" t="s">
        <v>4130</v>
      </c>
      <c r="B486" t="s">
        <v>13228</v>
      </c>
      <c r="C486" t="s">
        <v>12825</v>
      </c>
      <c r="D486" s="5">
        <v>19999</v>
      </c>
      <c r="E486" s="5">
        <v>27990</v>
      </c>
      <c r="F486" s="3">
        <v>0.28999999999999998</v>
      </c>
      <c r="G486">
        <v>4.3</v>
      </c>
      <c r="H486" s="12">
        <v>9499</v>
      </c>
    </row>
    <row r="487" spans="1:8" x14ac:dyDescent="0.3">
      <c r="A487" t="s">
        <v>8033</v>
      </c>
      <c r="B487" t="s">
        <v>13629</v>
      </c>
      <c r="C487" t="s">
        <v>12828</v>
      </c>
      <c r="D487" s="5">
        <v>230</v>
      </c>
      <c r="E487" s="5">
        <v>230</v>
      </c>
      <c r="F487" s="3">
        <v>0</v>
      </c>
      <c r="G487">
        <v>4.5</v>
      </c>
      <c r="H487" s="12">
        <v>9427</v>
      </c>
    </row>
    <row r="488" spans="1:8" x14ac:dyDescent="0.3">
      <c r="A488" t="s">
        <v>5954</v>
      </c>
      <c r="B488" t="s">
        <v>13433</v>
      </c>
      <c r="C488" t="s">
        <v>12824</v>
      </c>
      <c r="D488" s="5">
        <v>179</v>
      </c>
      <c r="E488" s="5">
        <v>499</v>
      </c>
      <c r="F488" s="3">
        <v>0.64</v>
      </c>
      <c r="G488">
        <v>3.4</v>
      </c>
      <c r="H488" s="12">
        <v>9385</v>
      </c>
    </row>
    <row r="489" spans="1:8" x14ac:dyDescent="0.3">
      <c r="A489" t="s">
        <v>234</v>
      </c>
      <c r="B489" t="s">
        <v>12862</v>
      </c>
      <c r="C489" t="s">
        <v>12824</v>
      </c>
      <c r="D489" s="5">
        <v>59</v>
      </c>
      <c r="E489" s="5">
        <v>199</v>
      </c>
      <c r="F489" s="3">
        <v>0.7</v>
      </c>
      <c r="G489">
        <v>4</v>
      </c>
      <c r="H489" s="12">
        <v>9378</v>
      </c>
    </row>
    <row r="490" spans="1:8" x14ac:dyDescent="0.3">
      <c r="A490" t="s">
        <v>435</v>
      </c>
      <c r="B490" t="s">
        <v>12883</v>
      </c>
      <c r="C490" t="s">
        <v>12824</v>
      </c>
      <c r="D490" s="5">
        <v>59</v>
      </c>
      <c r="E490" s="5">
        <v>199</v>
      </c>
      <c r="F490" s="3">
        <v>0.7</v>
      </c>
      <c r="G490">
        <v>4</v>
      </c>
      <c r="H490" s="12">
        <v>9378</v>
      </c>
    </row>
    <row r="491" spans="1:8" x14ac:dyDescent="0.3">
      <c r="A491" t="s">
        <v>769</v>
      </c>
      <c r="B491" t="s">
        <v>12916</v>
      </c>
      <c r="C491" t="s">
        <v>12824</v>
      </c>
      <c r="D491" s="5">
        <v>139</v>
      </c>
      <c r="E491" s="5">
        <v>249</v>
      </c>
      <c r="F491" s="3">
        <v>0.44</v>
      </c>
      <c r="G491">
        <v>4</v>
      </c>
      <c r="H491" s="12">
        <v>9378</v>
      </c>
    </row>
    <row r="492" spans="1:8" x14ac:dyDescent="0.3">
      <c r="A492" t="s">
        <v>1579</v>
      </c>
      <c r="B492" t="s">
        <v>13002</v>
      </c>
      <c r="C492" t="s">
        <v>12824</v>
      </c>
      <c r="D492" s="5">
        <v>88</v>
      </c>
      <c r="E492" s="5">
        <v>299</v>
      </c>
      <c r="F492" s="3">
        <v>0.71</v>
      </c>
      <c r="G492">
        <v>4</v>
      </c>
      <c r="H492" s="12">
        <v>9378</v>
      </c>
    </row>
    <row r="493" spans="1:8" x14ac:dyDescent="0.3">
      <c r="A493" t="s">
        <v>1590</v>
      </c>
      <c r="B493" t="s">
        <v>13004</v>
      </c>
      <c r="C493" t="s">
        <v>12824</v>
      </c>
      <c r="D493" s="5">
        <v>57.89</v>
      </c>
      <c r="E493" s="5">
        <v>199</v>
      </c>
      <c r="F493" s="3">
        <v>0.71</v>
      </c>
      <c r="G493">
        <v>4</v>
      </c>
      <c r="H493" s="12">
        <v>9378</v>
      </c>
    </row>
    <row r="494" spans="1:8" x14ac:dyDescent="0.3">
      <c r="A494" t="s">
        <v>1735</v>
      </c>
      <c r="B494" t="s">
        <v>13019</v>
      </c>
      <c r="C494" t="s">
        <v>12824</v>
      </c>
      <c r="D494" s="5">
        <v>129</v>
      </c>
      <c r="E494" s="5">
        <v>249</v>
      </c>
      <c r="F494" s="3">
        <v>0.48</v>
      </c>
      <c r="G494">
        <v>4</v>
      </c>
      <c r="H494" s="12">
        <v>9378</v>
      </c>
    </row>
    <row r="495" spans="1:8" x14ac:dyDescent="0.3">
      <c r="A495" t="s">
        <v>2253</v>
      </c>
      <c r="B495" t="s">
        <v>13069</v>
      </c>
      <c r="C495" t="s">
        <v>12824</v>
      </c>
      <c r="D495" s="5">
        <v>182</v>
      </c>
      <c r="E495" s="5">
        <v>599</v>
      </c>
      <c r="F495" s="3">
        <v>0.7</v>
      </c>
      <c r="G495">
        <v>4</v>
      </c>
      <c r="H495" s="12">
        <v>9378</v>
      </c>
    </row>
    <row r="496" spans="1:8" x14ac:dyDescent="0.3">
      <c r="A496" t="s">
        <v>3821</v>
      </c>
      <c r="B496" t="s">
        <v>13232</v>
      </c>
      <c r="C496" t="s">
        <v>12825</v>
      </c>
      <c r="D496" s="5">
        <v>1399</v>
      </c>
      <c r="E496" s="5">
        <v>1630</v>
      </c>
      <c r="F496" s="3">
        <v>0.14000000000000001</v>
      </c>
      <c r="G496">
        <v>4</v>
      </c>
      <c r="H496" s="12">
        <v>9378</v>
      </c>
    </row>
    <row r="497" spans="1:8" x14ac:dyDescent="0.3">
      <c r="A497" t="s">
        <v>4220</v>
      </c>
      <c r="B497" t="s">
        <v>13232</v>
      </c>
      <c r="C497" t="s">
        <v>12825</v>
      </c>
      <c r="D497" s="5">
        <v>1399</v>
      </c>
      <c r="E497" s="5">
        <v>1630</v>
      </c>
      <c r="F497" s="3">
        <v>0.14000000000000001</v>
      </c>
      <c r="G497">
        <v>4</v>
      </c>
      <c r="H497" s="12">
        <v>9378</v>
      </c>
    </row>
    <row r="498" spans="1:8" x14ac:dyDescent="0.3">
      <c r="A498" t="s">
        <v>4020</v>
      </c>
      <c r="B498" t="s">
        <v>13248</v>
      </c>
      <c r="C498" t="s">
        <v>12824</v>
      </c>
      <c r="D498" s="5">
        <v>139</v>
      </c>
      <c r="E498" s="5">
        <v>249</v>
      </c>
      <c r="F498" s="3">
        <v>0.44</v>
      </c>
      <c r="G498">
        <v>4</v>
      </c>
      <c r="H498" s="12">
        <v>9377</v>
      </c>
    </row>
    <row r="499" spans="1:8" x14ac:dyDescent="0.3">
      <c r="A499" t="s">
        <v>9939</v>
      </c>
      <c r="B499" t="s">
        <v>13808</v>
      </c>
      <c r="C499" t="s">
        <v>12828</v>
      </c>
      <c r="D499" s="5">
        <v>1399</v>
      </c>
      <c r="E499" s="5">
        <v>2660</v>
      </c>
      <c r="F499" s="3">
        <v>0.47</v>
      </c>
      <c r="G499">
        <v>4.0999999999999996</v>
      </c>
      <c r="H499" s="12">
        <v>9349</v>
      </c>
    </row>
    <row r="500" spans="1:8" x14ac:dyDescent="0.3">
      <c r="A500" t="s">
        <v>5620</v>
      </c>
      <c r="B500" t="s">
        <v>13401</v>
      </c>
      <c r="C500" t="s">
        <v>12827</v>
      </c>
      <c r="D500" s="5">
        <v>198</v>
      </c>
      <c r="E500" s="5">
        <v>800</v>
      </c>
      <c r="F500" s="3">
        <v>0.75</v>
      </c>
      <c r="G500">
        <v>4.0999999999999996</v>
      </c>
      <c r="H500" s="12">
        <v>9344</v>
      </c>
    </row>
    <row r="501" spans="1:8" x14ac:dyDescent="0.3">
      <c r="A501" t="s">
        <v>4713</v>
      </c>
      <c r="B501" t="s">
        <v>13315</v>
      </c>
      <c r="C501" t="s">
        <v>12825</v>
      </c>
      <c r="D501" s="5">
        <v>89</v>
      </c>
      <c r="E501" s="5">
        <v>499</v>
      </c>
      <c r="F501" s="3">
        <v>0.82</v>
      </c>
      <c r="G501">
        <v>4.0999999999999996</v>
      </c>
      <c r="H501" s="12">
        <v>9340</v>
      </c>
    </row>
    <row r="502" spans="1:8" x14ac:dyDescent="0.3">
      <c r="A502" t="s">
        <v>9959</v>
      </c>
      <c r="B502" t="s">
        <v>13810</v>
      </c>
      <c r="C502" t="s">
        <v>12828</v>
      </c>
      <c r="D502" s="5">
        <v>1499</v>
      </c>
      <c r="E502" s="5">
        <v>1499</v>
      </c>
      <c r="F502" s="3">
        <v>0</v>
      </c>
      <c r="G502">
        <v>4.3</v>
      </c>
      <c r="H502" s="12">
        <v>9331</v>
      </c>
    </row>
    <row r="503" spans="1:8" x14ac:dyDescent="0.3">
      <c r="A503" t="s">
        <v>5195</v>
      </c>
      <c r="B503" t="s">
        <v>13361</v>
      </c>
      <c r="C503" t="s">
        <v>12824</v>
      </c>
      <c r="D503" s="5">
        <v>569</v>
      </c>
      <c r="E503" s="5">
        <v>1299</v>
      </c>
      <c r="F503" s="3">
        <v>0.56000000000000005</v>
      </c>
      <c r="G503">
        <v>4.4000000000000004</v>
      </c>
      <c r="H503" s="12">
        <v>9275</v>
      </c>
    </row>
    <row r="504" spans="1:8" x14ac:dyDescent="0.3">
      <c r="A504" t="s">
        <v>10716</v>
      </c>
      <c r="B504" t="s">
        <v>13883</v>
      </c>
      <c r="C504" t="s">
        <v>12828</v>
      </c>
      <c r="D504" s="5">
        <v>999</v>
      </c>
      <c r="E504" s="5">
        <v>1075</v>
      </c>
      <c r="F504" s="3">
        <v>7.0000000000000007E-2</v>
      </c>
      <c r="G504">
        <v>4.0999999999999996</v>
      </c>
      <c r="H504" s="12">
        <v>9275</v>
      </c>
    </row>
    <row r="505" spans="1:8" x14ac:dyDescent="0.3">
      <c r="A505" t="s">
        <v>6607</v>
      </c>
      <c r="B505" t="s">
        <v>13492</v>
      </c>
      <c r="C505" t="s">
        <v>12825</v>
      </c>
      <c r="D505" s="5">
        <v>499</v>
      </c>
      <c r="E505" s="5">
        <v>1499</v>
      </c>
      <c r="F505" s="3">
        <v>0.67</v>
      </c>
      <c r="G505">
        <v>3.6</v>
      </c>
      <c r="H505" s="12">
        <v>9169</v>
      </c>
    </row>
    <row r="506" spans="1:8" x14ac:dyDescent="0.3">
      <c r="A506" t="s">
        <v>7046</v>
      </c>
      <c r="B506" t="s">
        <v>13535</v>
      </c>
      <c r="C506" t="s">
        <v>12825</v>
      </c>
      <c r="D506" s="5">
        <v>2499</v>
      </c>
      <c r="E506" s="5">
        <v>9999</v>
      </c>
      <c r="F506" s="3">
        <v>0.75</v>
      </c>
      <c r="G506">
        <v>4</v>
      </c>
      <c r="H506" s="12">
        <v>9090</v>
      </c>
    </row>
    <row r="507" spans="1:8" x14ac:dyDescent="0.3">
      <c r="A507" t="s">
        <v>10131</v>
      </c>
      <c r="B507" t="s">
        <v>13827</v>
      </c>
      <c r="C507" t="s">
        <v>12828</v>
      </c>
      <c r="D507" s="5">
        <v>1449</v>
      </c>
      <c r="E507" s="5">
        <v>2349</v>
      </c>
      <c r="F507" s="3">
        <v>0.38</v>
      </c>
      <c r="G507">
        <v>3.9</v>
      </c>
      <c r="H507" s="12">
        <v>9019</v>
      </c>
    </row>
    <row r="508" spans="1:8" x14ac:dyDescent="0.3">
      <c r="A508" t="s">
        <v>10555</v>
      </c>
      <c r="B508" t="s">
        <v>13716</v>
      </c>
      <c r="C508" t="s">
        <v>12828</v>
      </c>
      <c r="D508" s="5">
        <v>2899</v>
      </c>
      <c r="E508" s="5">
        <v>5500</v>
      </c>
      <c r="F508" s="3">
        <v>0.47</v>
      </c>
      <c r="G508">
        <v>3.8</v>
      </c>
      <c r="H508" s="12">
        <v>8958</v>
      </c>
    </row>
    <row r="509" spans="1:8" x14ac:dyDescent="0.3">
      <c r="A509" t="s">
        <v>11161</v>
      </c>
      <c r="B509" t="s">
        <v>13926</v>
      </c>
      <c r="C509" t="s">
        <v>12828</v>
      </c>
      <c r="D509" s="5">
        <v>13999</v>
      </c>
      <c r="E509" s="5">
        <v>24850</v>
      </c>
      <c r="F509" s="3">
        <v>0.44</v>
      </c>
      <c r="G509">
        <v>4.4000000000000004</v>
      </c>
      <c r="H509" s="12">
        <v>8948</v>
      </c>
    </row>
    <row r="510" spans="1:8" x14ac:dyDescent="0.3">
      <c r="A510" t="s">
        <v>6913</v>
      </c>
      <c r="B510" t="s">
        <v>13522</v>
      </c>
      <c r="C510" t="s">
        <v>12827</v>
      </c>
      <c r="D510" s="5">
        <v>114</v>
      </c>
      <c r="E510" s="5">
        <v>120</v>
      </c>
      <c r="F510" s="3">
        <v>0.05</v>
      </c>
      <c r="G510">
        <v>4.2</v>
      </c>
      <c r="H510" s="12">
        <v>8938</v>
      </c>
    </row>
    <row r="511" spans="1:8" x14ac:dyDescent="0.3">
      <c r="A511" t="s">
        <v>3173</v>
      </c>
      <c r="B511" t="s">
        <v>13163</v>
      </c>
      <c r="C511" t="s">
        <v>12825</v>
      </c>
      <c r="D511" s="5">
        <v>1219</v>
      </c>
      <c r="E511" s="5">
        <v>1699</v>
      </c>
      <c r="F511" s="3">
        <v>0.28000000000000003</v>
      </c>
      <c r="G511">
        <v>4.4000000000000004</v>
      </c>
      <c r="H511" s="12">
        <v>8891</v>
      </c>
    </row>
    <row r="512" spans="1:8" x14ac:dyDescent="0.3">
      <c r="A512" t="s">
        <v>4305</v>
      </c>
      <c r="B512" t="s">
        <v>13276</v>
      </c>
      <c r="C512" t="s">
        <v>12825</v>
      </c>
      <c r="D512" s="5">
        <v>299</v>
      </c>
      <c r="E512" s="5">
        <v>999</v>
      </c>
      <c r="F512" s="3">
        <v>0.7</v>
      </c>
      <c r="G512">
        <v>4.3</v>
      </c>
      <c r="H512" s="12">
        <v>8891</v>
      </c>
    </row>
    <row r="513" spans="1:8" x14ac:dyDescent="0.3">
      <c r="A513" t="s">
        <v>10213</v>
      </c>
      <c r="B513" t="s">
        <v>13835</v>
      </c>
      <c r="C513" t="s">
        <v>12828</v>
      </c>
      <c r="D513" s="5">
        <v>1699</v>
      </c>
      <c r="E513" s="5">
        <v>1999</v>
      </c>
      <c r="F513" s="3">
        <v>0.15</v>
      </c>
      <c r="G513">
        <v>4.0999999999999996</v>
      </c>
      <c r="H513" s="12">
        <v>8873</v>
      </c>
    </row>
    <row r="514" spans="1:8" x14ac:dyDescent="0.3">
      <c r="A514" t="s">
        <v>9575</v>
      </c>
      <c r="B514" t="s">
        <v>13775</v>
      </c>
      <c r="C514" t="s">
        <v>12828</v>
      </c>
      <c r="D514" s="5">
        <v>2464</v>
      </c>
      <c r="E514" s="5">
        <v>6000</v>
      </c>
      <c r="F514" s="3">
        <v>0.59</v>
      </c>
      <c r="G514">
        <v>4.0999999999999996</v>
      </c>
      <c r="H514" s="12">
        <v>8866</v>
      </c>
    </row>
    <row r="515" spans="1:8" x14ac:dyDescent="0.3">
      <c r="A515" t="s">
        <v>4436</v>
      </c>
      <c r="B515" t="s">
        <v>13289</v>
      </c>
      <c r="C515" t="s">
        <v>12825</v>
      </c>
      <c r="D515" s="5">
        <v>23999</v>
      </c>
      <c r="E515" s="5">
        <v>32999</v>
      </c>
      <c r="F515" s="3">
        <v>0.27</v>
      </c>
      <c r="G515">
        <v>3.9</v>
      </c>
      <c r="H515" s="12">
        <v>8866</v>
      </c>
    </row>
    <row r="516" spans="1:8" x14ac:dyDescent="0.3">
      <c r="A516" t="s">
        <v>4882</v>
      </c>
      <c r="B516" t="s">
        <v>13333</v>
      </c>
      <c r="C516" t="s">
        <v>12824</v>
      </c>
      <c r="D516" s="5">
        <v>99</v>
      </c>
      <c r="E516" s="5">
        <v>999</v>
      </c>
      <c r="F516" s="3">
        <v>0.9</v>
      </c>
      <c r="G516">
        <v>4.0999999999999996</v>
      </c>
      <c r="H516" s="12">
        <v>8751</v>
      </c>
    </row>
    <row r="517" spans="1:8" x14ac:dyDescent="0.3">
      <c r="A517" t="s">
        <v>2301</v>
      </c>
      <c r="B517" t="s">
        <v>13076</v>
      </c>
      <c r="C517" t="s">
        <v>12825</v>
      </c>
      <c r="D517" s="5">
        <v>299</v>
      </c>
      <c r="E517" s="5">
        <v>700</v>
      </c>
      <c r="F517" s="3">
        <v>0.56999999999999995</v>
      </c>
      <c r="G517">
        <v>4.4000000000000004</v>
      </c>
      <c r="H517" s="12">
        <v>8714</v>
      </c>
    </row>
    <row r="518" spans="1:8" x14ac:dyDescent="0.3">
      <c r="A518" t="s">
        <v>6566</v>
      </c>
      <c r="B518" t="s">
        <v>13488</v>
      </c>
      <c r="C518" t="s">
        <v>12824</v>
      </c>
      <c r="D518" s="5">
        <v>1499</v>
      </c>
      <c r="E518" s="5">
        <v>2999</v>
      </c>
      <c r="F518" s="3">
        <v>0.5</v>
      </c>
      <c r="G518">
        <v>4.5</v>
      </c>
      <c r="H518" s="12">
        <v>8656</v>
      </c>
    </row>
    <row r="519" spans="1:8" x14ac:dyDescent="0.3">
      <c r="A519" t="s">
        <v>5505</v>
      </c>
      <c r="B519" t="s">
        <v>13391</v>
      </c>
      <c r="C519" t="s">
        <v>12827</v>
      </c>
      <c r="D519" s="5">
        <v>157</v>
      </c>
      <c r="E519" s="5">
        <v>160</v>
      </c>
      <c r="F519" s="3">
        <v>0.02</v>
      </c>
      <c r="G519">
        <v>4.5</v>
      </c>
      <c r="H519" s="12">
        <v>8618</v>
      </c>
    </row>
    <row r="520" spans="1:8" x14ac:dyDescent="0.3">
      <c r="A520" t="s">
        <v>5455</v>
      </c>
      <c r="B520" t="s">
        <v>13386</v>
      </c>
      <c r="C520" t="s">
        <v>12824</v>
      </c>
      <c r="D520" s="5">
        <v>309</v>
      </c>
      <c r="E520" s="5">
        <v>404</v>
      </c>
      <c r="F520" s="3">
        <v>0.24</v>
      </c>
      <c r="G520">
        <v>4.4000000000000004</v>
      </c>
      <c r="H520" s="12">
        <v>8614</v>
      </c>
    </row>
    <row r="521" spans="1:8" x14ac:dyDescent="0.3">
      <c r="A521" t="s">
        <v>5913</v>
      </c>
      <c r="B521" t="s">
        <v>13429</v>
      </c>
      <c r="C521" t="s">
        <v>12827</v>
      </c>
      <c r="D521" s="5">
        <v>440</v>
      </c>
      <c r="E521" s="5">
        <v>440</v>
      </c>
      <c r="F521" s="3">
        <v>0</v>
      </c>
      <c r="G521">
        <v>4.5</v>
      </c>
      <c r="H521" s="12">
        <v>8610</v>
      </c>
    </row>
    <row r="522" spans="1:8" x14ac:dyDescent="0.3">
      <c r="A522" t="s">
        <v>3453</v>
      </c>
      <c r="B522" t="s">
        <v>13191</v>
      </c>
      <c r="C522" t="s">
        <v>12825</v>
      </c>
      <c r="D522" s="5">
        <v>529</v>
      </c>
      <c r="E522" s="5">
        <v>1499</v>
      </c>
      <c r="F522" s="3">
        <v>0.65</v>
      </c>
      <c r="G522">
        <v>4.0999999999999996</v>
      </c>
      <c r="H522" s="12">
        <v>8599</v>
      </c>
    </row>
    <row r="523" spans="1:8" x14ac:dyDescent="0.3">
      <c r="A523" t="s">
        <v>1889</v>
      </c>
      <c r="B523" t="s">
        <v>13035</v>
      </c>
      <c r="C523" t="s">
        <v>12824</v>
      </c>
      <c r="D523" s="5">
        <v>799</v>
      </c>
      <c r="E523" s="5">
        <v>1999</v>
      </c>
      <c r="F523" s="3">
        <v>0.6</v>
      </c>
      <c r="G523">
        <v>4.2</v>
      </c>
      <c r="H523" s="12">
        <v>8583</v>
      </c>
    </row>
    <row r="524" spans="1:8" x14ac:dyDescent="0.3">
      <c r="A524" t="s">
        <v>7471</v>
      </c>
      <c r="B524" t="s">
        <v>13575</v>
      </c>
      <c r="C524" t="s">
        <v>12824</v>
      </c>
      <c r="D524" s="5">
        <v>330</v>
      </c>
      <c r="E524" s="5">
        <v>499</v>
      </c>
      <c r="F524" s="3">
        <v>0.34</v>
      </c>
      <c r="G524">
        <v>3.7</v>
      </c>
      <c r="H524" s="12">
        <v>8566</v>
      </c>
    </row>
    <row r="525" spans="1:8" x14ac:dyDescent="0.3">
      <c r="A525" t="s">
        <v>6965</v>
      </c>
      <c r="B525" t="s">
        <v>13527</v>
      </c>
      <c r="C525" t="s">
        <v>12824</v>
      </c>
      <c r="D525" s="5">
        <v>575</v>
      </c>
      <c r="E525" s="5">
        <v>2799</v>
      </c>
      <c r="F525" s="3">
        <v>0.79</v>
      </c>
      <c r="G525">
        <v>4.2</v>
      </c>
      <c r="H525" s="12">
        <v>8537</v>
      </c>
    </row>
    <row r="526" spans="1:8" x14ac:dyDescent="0.3">
      <c r="A526" t="s">
        <v>9695</v>
      </c>
      <c r="B526" t="s">
        <v>13657</v>
      </c>
      <c r="C526" t="s">
        <v>12828</v>
      </c>
      <c r="D526" s="5">
        <v>699</v>
      </c>
      <c r="E526" s="5">
        <v>1345</v>
      </c>
      <c r="F526" s="3">
        <v>0.48</v>
      </c>
      <c r="G526">
        <v>3.9</v>
      </c>
      <c r="H526" s="12">
        <v>8446</v>
      </c>
    </row>
    <row r="527" spans="1:8" x14ac:dyDescent="0.3">
      <c r="A527" t="s">
        <v>8475</v>
      </c>
      <c r="B527" t="s">
        <v>13671</v>
      </c>
      <c r="C527" t="s">
        <v>12828</v>
      </c>
      <c r="D527" s="5">
        <v>249</v>
      </c>
      <c r="E527" s="5">
        <v>499</v>
      </c>
      <c r="F527" s="3">
        <v>0.5</v>
      </c>
      <c r="G527">
        <v>3.3</v>
      </c>
      <c r="H527" s="12">
        <v>8427</v>
      </c>
    </row>
    <row r="528" spans="1:8" x14ac:dyDescent="0.3">
      <c r="A528" t="s">
        <v>4446</v>
      </c>
      <c r="B528" t="s">
        <v>13290</v>
      </c>
      <c r="C528" t="s">
        <v>12825</v>
      </c>
      <c r="D528" s="5">
        <v>29990</v>
      </c>
      <c r="E528" s="5">
        <v>39990</v>
      </c>
      <c r="F528" s="3">
        <v>0.25</v>
      </c>
      <c r="G528">
        <v>4.3</v>
      </c>
      <c r="H528" s="12">
        <v>8399</v>
      </c>
    </row>
    <row r="529" spans="1:8" x14ac:dyDescent="0.3">
      <c r="A529" t="s">
        <v>4335</v>
      </c>
      <c r="B529" t="s">
        <v>13279</v>
      </c>
      <c r="C529" t="s">
        <v>12825</v>
      </c>
      <c r="D529" s="5">
        <v>2179</v>
      </c>
      <c r="E529" s="5">
        <v>3999</v>
      </c>
      <c r="F529" s="3">
        <v>0.46</v>
      </c>
      <c r="G529">
        <v>4</v>
      </c>
      <c r="H529" s="12">
        <v>8380</v>
      </c>
    </row>
    <row r="530" spans="1:8" x14ac:dyDescent="0.3">
      <c r="A530" t="s">
        <v>6187</v>
      </c>
      <c r="B530" t="s">
        <v>13453</v>
      </c>
      <c r="C530" t="s">
        <v>12824</v>
      </c>
      <c r="D530" s="5">
        <v>238</v>
      </c>
      <c r="E530" s="5">
        <v>699</v>
      </c>
      <c r="F530" s="3">
        <v>0.66</v>
      </c>
      <c r="G530">
        <v>4.4000000000000004</v>
      </c>
      <c r="H530" s="12">
        <v>8372</v>
      </c>
    </row>
    <row r="531" spans="1:8" x14ac:dyDescent="0.3">
      <c r="A531" t="s">
        <v>1834</v>
      </c>
      <c r="B531" t="s">
        <v>13029</v>
      </c>
      <c r="C531" t="s">
        <v>12824</v>
      </c>
      <c r="D531" s="5">
        <v>350</v>
      </c>
      <c r="E531" s="5">
        <v>599</v>
      </c>
      <c r="F531" s="3">
        <v>0.42</v>
      </c>
      <c r="G531">
        <v>3.9</v>
      </c>
      <c r="H531" s="12">
        <v>8314</v>
      </c>
    </row>
    <row r="532" spans="1:8" x14ac:dyDescent="0.3">
      <c r="A532" t="s">
        <v>7900</v>
      </c>
      <c r="B532" t="s">
        <v>13617</v>
      </c>
      <c r="C532" t="s">
        <v>12824</v>
      </c>
      <c r="D532" s="5">
        <v>5299</v>
      </c>
      <c r="E532" s="5">
        <v>6355</v>
      </c>
      <c r="F532" s="3">
        <v>0.17</v>
      </c>
      <c r="G532">
        <v>3.9</v>
      </c>
      <c r="H532" s="12">
        <v>8280</v>
      </c>
    </row>
    <row r="533" spans="1:8" x14ac:dyDescent="0.3">
      <c r="A533" t="s">
        <v>5310</v>
      </c>
      <c r="B533" t="s">
        <v>13372</v>
      </c>
      <c r="C533" t="s">
        <v>12824</v>
      </c>
      <c r="D533" s="5">
        <v>681</v>
      </c>
      <c r="E533" s="5">
        <v>1199</v>
      </c>
      <c r="F533" s="3">
        <v>0.43</v>
      </c>
      <c r="G533">
        <v>4.2</v>
      </c>
      <c r="H533" s="12">
        <v>8258</v>
      </c>
    </row>
    <row r="534" spans="1:8" x14ac:dyDescent="0.3">
      <c r="A534" t="s">
        <v>501</v>
      </c>
      <c r="B534" t="s">
        <v>12891</v>
      </c>
      <c r="C534" t="s">
        <v>12824</v>
      </c>
      <c r="D534" s="5">
        <v>799</v>
      </c>
      <c r="E534" s="5">
        <v>2100</v>
      </c>
      <c r="F534" s="3">
        <v>0.62</v>
      </c>
      <c r="G534">
        <v>4.3</v>
      </c>
      <c r="H534" s="12">
        <v>8188</v>
      </c>
    </row>
    <row r="535" spans="1:8" x14ac:dyDescent="0.3">
      <c r="A535" t="s">
        <v>450</v>
      </c>
      <c r="B535" t="s">
        <v>12885</v>
      </c>
      <c r="C535" t="s">
        <v>12824</v>
      </c>
      <c r="D535" s="5">
        <v>507</v>
      </c>
      <c r="E535" s="5">
        <v>1208</v>
      </c>
      <c r="F535" s="3">
        <v>0.57999999999999996</v>
      </c>
      <c r="G535">
        <v>4.0999999999999996</v>
      </c>
      <c r="H535" s="12">
        <v>8131</v>
      </c>
    </row>
    <row r="536" spans="1:8" x14ac:dyDescent="0.3">
      <c r="A536" t="s">
        <v>11011</v>
      </c>
      <c r="B536" t="s">
        <v>13911</v>
      </c>
      <c r="C536" t="s">
        <v>12828</v>
      </c>
      <c r="D536" s="5">
        <v>3859</v>
      </c>
      <c r="E536" s="5">
        <v>10295</v>
      </c>
      <c r="F536" s="3">
        <v>0.63</v>
      </c>
      <c r="G536">
        <v>3.9</v>
      </c>
      <c r="H536" s="12">
        <v>8095</v>
      </c>
    </row>
    <row r="537" spans="1:8" x14ac:dyDescent="0.3">
      <c r="A537" t="s">
        <v>8643</v>
      </c>
      <c r="B537" t="s">
        <v>13687</v>
      </c>
      <c r="C537" t="s">
        <v>12828</v>
      </c>
      <c r="D537" s="5">
        <v>699</v>
      </c>
      <c r="E537" s="5">
        <v>1595</v>
      </c>
      <c r="F537" s="3">
        <v>0.56000000000000005</v>
      </c>
      <c r="G537">
        <v>4.0999999999999996</v>
      </c>
      <c r="H537" s="12">
        <v>8090</v>
      </c>
    </row>
    <row r="538" spans="1:8" x14ac:dyDescent="0.3">
      <c r="A538" t="s">
        <v>6780</v>
      </c>
      <c r="B538" t="s">
        <v>13509</v>
      </c>
      <c r="C538" t="s">
        <v>12824</v>
      </c>
      <c r="D538" s="5">
        <v>287</v>
      </c>
      <c r="E538" s="5">
        <v>499</v>
      </c>
      <c r="F538" s="3">
        <v>0.42</v>
      </c>
      <c r="G538">
        <v>4.4000000000000004</v>
      </c>
      <c r="H538" s="12">
        <v>8076</v>
      </c>
    </row>
    <row r="539" spans="1:8" x14ac:dyDescent="0.3">
      <c r="A539" t="s">
        <v>6268</v>
      </c>
      <c r="B539" t="s">
        <v>13447</v>
      </c>
      <c r="C539" t="s">
        <v>12827</v>
      </c>
      <c r="D539" s="5">
        <v>125</v>
      </c>
      <c r="E539" s="5">
        <v>180</v>
      </c>
      <c r="F539" s="3">
        <v>0.31</v>
      </c>
      <c r="G539">
        <v>4.4000000000000004</v>
      </c>
      <c r="H539" s="12">
        <v>8053</v>
      </c>
    </row>
    <row r="540" spans="1:8" x14ac:dyDescent="0.3">
      <c r="A540" t="s">
        <v>12803</v>
      </c>
      <c r="B540" t="s">
        <v>14086</v>
      </c>
      <c r="C540" t="s">
        <v>12828</v>
      </c>
      <c r="D540" s="5">
        <v>1399</v>
      </c>
      <c r="E540" s="5">
        <v>1890</v>
      </c>
      <c r="F540" s="3">
        <v>0.26</v>
      </c>
      <c r="G540">
        <v>4</v>
      </c>
      <c r="H540" s="12">
        <v>8031</v>
      </c>
    </row>
    <row r="541" spans="1:8" x14ac:dyDescent="0.3">
      <c r="A541" t="s">
        <v>10767</v>
      </c>
      <c r="B541" t="s">
        <v>13888</v>
      </c>
      <c r="C541" t="s">
        <v>12828</v>
      </c>
      <c r="D541" s="5">
        <v>1699</v>
      </c>
      <c r="E541" s="5">
        <v>3398</v>
      </c>
      <c r="F541" s="3">
        <v>0.5</v>
      </c>
      <c r="G541">
        <v>3.8</v>
      </c>
      <c r="H541" s="12">
        <v>7988</v>
      </c>
    </row>
    <row r="542" spans="1:8" x14ac:dyDescent="0.3">
      <c r="A542" t="s">
        <v>11827</v>
      </c>
      <c r="B542" t="s">
        <v>13990</v>
      </c>
      <c r="C542" t="s">
        <v>12828</v>
      </c>
      <c r="D542" s="5">
        <v>2949</v>
      </c>
      <c r="E542" s="5">
        <v>4849</v>
      </c>
      <c r="F542" s="3">
        <v>0.39</v>
      </c>
      <c r="G542">
        <v>4.2</v>
      </c>
      <c r="H542" s="12">
        <v>7968</v>
      </c>
    </row>
    <row r="543" spans="1:8" x14ac:dyDescent="0.3">
      <c r="A543" t="s">
        <v>9247</v>
      </c>
      <c r="B543" t="s">
        <v>13746</v>
      </c>
      <c r="C543" t="s">
        <v>12828</v>
      </c>
      <c r="D543" s="5">
        <v>2095</v>
      </c>
      <c r="E543" s="5">
        <v>2095</v>
      </c>
      <c r="F543" s="3">
        <v>0</v>
      </c>
      <c r="G543">
        <v>4.5</v>
      </c>
      <c r="H543" s="12">
        <v>7949</v>
      </c>
    </row>
    <row r="544" spans="1:8" x14ac:dyDescent="0.3">
      <c r="A544" t="s">
        <v>8980</v>
      </c>
      <c r="B544" t="s">
        <v>13720</v>
      </c>
      <c r="C544" t="s">
        <v>12828</v>
      </c>
      <c r="D544" s="5">
        <v>1819</v>
      </c>
      <c r="E544" s="5">
        <v>2490</v>
      </c>
      <c r="F544" s="3">
        <v>0.27</v>
      </c>
      <c r="G544">
        <v>4.4000000000000004</v>
      </c>
      <c r="H544" s="12">
        <v>7946</v>
      </c>
    </row>
    <row r="545" spans="1:8" x14ac:dyDescent="0.3">
      <c r="A545" t="s">
        <v>12089</v>
      </c>
      <c r="B545" t="s">
        <v>14016</v>
      </c>
      <c r="C545" t="s">
        <v>12828</v>
      </c>
      <c r="D545" s="5">
        <v>199</v>
      </c>
      <c r="E545" s="5">
        <v>399</v>
      </c>
      <c r="F545" s="3">
        <v>0.5</v>
      </c>
      <c r="G545">
        <v>3.7</v>
      </c>
      <c r="H545" s="12">
        <v>7945</v>
      </c>
    </row>
    <row r="546" spans="1:8" x14ac:dyDescent="0.3">
      <c r="A546" t="s">
        <v>37</v>
      </c>
      <c r="B546" t="s">
        <v>12843</v>
      </c>
      <c r="C546" t="s">
        <v>12824</v>
      </c>
      <c r="D546" s="5">
        <v>199</v>
      </c>
      <c r="E546" s="5">
        <v>1899</v>
      </c>
      <c r="F546" s="3">
        <v>0.9</v>
      </c>
      <c r="G546">
        <v>3.9</v>
      </c>
      <c r="H546" s="12">
        <v>7928</v>
      </c>
    </row>
    <row r="547" spans="1:8" x14ac:dyDescent="0.3">
      <c r="A547" t="s">
        <v>3001</v>
      </c>
      <c r="B547" t="s">
        <v>13144</v>
      </c>
      <c r="C547" t="s">
        <v>12825</v>
      </c>
      <c r="D547" s="5">
        <v>6499</v>
      </c>
      <c r="E547" s="5">
        <v>8999</v>
      </c>
      <c r="F547" s="3">
        <v>0.28000000000000003</v>
      </c>
      <c r="G547">
        <v>4</v>
      </c>
      <c r="H547" s="12">
        <v>7807</v>
      </c>
    </row>
    <row r="548" spans="1:8" x14ac:dyDescent="0.3">
      <c r="A548" t="s">
        <v>3027</v>
      </c>
      <c r="B548" t="s">
        <v>13147</v>
      </c>
      <c r="C548" t="s">
        <v>12825</v>
      </c>
      <c r="D548" s="5">
        <v>6499</v>
      </c>
      <c r="E548" s="5">
        <v>8999</v>
      </c>
      <c r="F548" s="3">
        <v>0.28000000000000003</v>
      </c>
      <c r="G548">
        <v>4</v>
      </c>
      <c r="H548" s="12">
        <v>7807</v>
      </c>
    </row>
    <row r="549" spans="1:8" x14ac:dyDescent="0.3">
      <c r="A549" t="s">
        <v>3031</v>
      </c>
      <c r="B549" t="s">
        <v>13148</v>
      </c>
      <c r="C549" t="s">
        <v>12825</v>
      </c>
      <c r="D549" s="5">
        <v>6499</v>
      </c>
      <c r="E549" s="5">
        <v>8999</v>
      </c>
      <c r="F549" s="3">
        <v>0.28000000000000003</v>
      </c>
      <c r="G549">
        <v>4</v>
      </c>
      <c r="H549" s="12">
        <v>7807</v>
      </c>
    </row>
    <row r="550" spans="1:8" x14ac:dyDescent="0.3">
      <c r="A550" t="s">
        <v>12482</v>
      </c>
      <c r="B550" t="s">
        <v>14055</v>
      </c>
      <c r="C550" t="s">
        <v>12828</v>
      </c>
      <c r="D550" s="5">
        <v>1999</v>
      </c>
      <c r="E550" s="5">
        <v>2360</v>
      </c>
      <c r="F550" s="3">
        <v>0.15</v>
      </c>
      <c r="G550">
        <v>4.2</v>
      </c>
      <c r="H550" s="12">
        <v>7801</v>
      </c>
    </row>
    <row r="551" spans="1:8" x14ac:dyDescent="0.3">
      <c r="A551" t="s">
        <v>11233</v>
      </c>
      <c r="B551" t="s">
        <v>11234</v>
      </c>
      <c r="C551" t="s">
        <v>12828</v>
      </c>
      <c r="D551" s="5">
        <v>649</v>
      </c>
      <c r="E551" s="5">
        <v>670</v>
      </c>
      <c r="F551" s="3">
        <v>0.03</v>
      </c>
      <c r="G551">
        <v>4.0999999999999996</v>
      </c>
      <c r="H551" s="12">
        <v>7786</v>
      </c>
    </row>
    <row r="552" spans="1:8" x14ac:dyDescent="0.3">
      <c r="A552" t="s">
        <v>3839</v>
      </c>
      <c r="B552" t="s">
        <v>13226</v>
      </c>
      <c r="C552" t="s">
        <v>12825</v>
      </c>
      <c r="D552" s="5">
        <v>999</v>
      </c>
      <c r="E552" s="5">
        <v>2899</v>
      </c>
      <c r="F552" s="3">
        <v>0.66</v>
      </c>
      <c r="G552">
        <v>4.7</v>
      </c>
      <c r="H552" s="12">
        <v>7779</v>
      </c>
    </row>
    <row r="553" spans="1:8" x14ac:dyDescent="0.3">
      <c r="A553" t="s">
        <v>6063</v>
      </c>
      <c r="B553" t="s">
        <v>13442</v>
      </c>
      <c r="C553" t="s">
        <v>12824</v>
      </c>
      <c r="D553" s="5">
        <v>549</v>
      </c>
      <c r="E553" s="5">
        <v>999</v>
      </c>
      <c r="F553" s="3">
        <v>0.45</v>
      </c>
      <c r="G553">
        <v>4.3</v>
      </c>
      <c r="H553" s="12">
        <v>7758</v>
      </c>
    </row>
    <row r="554" spans="1:8" x14ac:dyDescent="0.3">
      <c r="A554" t="s">
        <v>693</v>
      </c>
      <c r="B554" t="s">
        <v>12909</v>
      </c>
      <c r="C554" t="s">
        <v>12824</v>
      </c>
      <c r="D554" s="5">
        <v>115</v>
      </c>
      <c r="E554" s="5">
        <v>499</v>
      </c>
      <c r="F554" s="3">
        <v>0.77</v>
      </c>
      <c r="G554">
        <v>4</v>
      </c>
      <c r="H554" s="12">
        <v>7732</v>
      </c>
    </row>
    <row r="555" spans="1:8" x14ac:dyDescent="0.3">
      <c r="A555" t="s">
        <v>1460</v>
      </c>
      <c r="B555" t="s">
        <v>12990</v>
      </c>
      <c r="C555" t="s">
        <v>12824</v>
      </c>
      <c r="D555" s="5">
        <v>149</v>
      </c>
      <c r="E555" s="5">
        <v>499</v>
      </c>
      <c r="F555" s="3">
        <v>0.7</v>
      </c>
      <c r="G555">
        <v>4</v>
      </c>
      <c r="H555" s="12">
        <v>7732</v>
      </c>
    </row>
    <row r="556" spans="1:8" x14ac:dyDescent="0.3">
      <c r="A556" t="s">
        <v>7941</v>
      </c>
      <c r="B556" t="s">
        <v>13621</v>
      </c>
      <c r="C556" t="s">
        <v>12824</v>
      </c>
      <c r="D556" s="5">
        <v>1699</v>
      </c>
      <c r="E556" s="5">
        <v>3499</v>
      </c>
      <c r="F556" s="3">
        <v>0.51</v>
      </c>
      <c r="G556">
        <v>3.6</v>
      </c>
      <c r="H556" s="12">
        <v>7689</v>
      </c>
    </row>
    <row r="557" spans="1:8" x14ac:dyDescent="0.3">
      <c r="A557" t="s">
        <v>10224</v>
      </c>
      <c r="B557" t="s">
        <v>13836</v>
      </c>
      <c r="C557" t="s">
        <v>12828</v>
      </c>
      <c r="D557" s="5">
        <v>1849</v>
      </c>
      <c r="E557" s="5">
        <v>2095</v>
      </c>
      <c r="F557" s="3">
        <v>0.12</v>
      </c>
      <c r="G557">
        <v>4.3</v>
      </c>
      <c r="H557" s="12">
        <v>7681</v>
      </c>
    </row>
    <row r="558" spans="1:8" x14ac:dyDescent="0.3">
      <c r="A558" t="s">
        <v>1995</v>
      </c>
      <c r="B558" t="s">
        <v>13045</v>
      </c>
      <c r="C558" t="s">
        <v>12825</v>
      </c>
      <c r="D558" s="5">
        <v>1249</v>
      </c>
      <c r="E558" s="5">
        <v>2299</v>
      </c>
      <c r="F558" s="3">
        <v>0.46</v>
      </c>
      <c r="G558">
        <v>4.3</v>
      </c>
      <c r="H558" s="12">
        <v>7636</v>
      </c>
    </row>
    <row r="559" spans="1:8" x14ac:dyDescent="0.3">
      <c r="A559" t="s">
        <v>10798</v>
      </c>
      <c r="B559" t="s">
        <v>13891</v>
      </c>
      <c r="C559" t="s">
        <v>12828</v>
      </c>
      <c r="D559" s="5">
        <v>850</v>
      </c>
      <c r="E559" s="5">
        <v>1000</v>
      </c>
      <c r="F559" s="3">
        <v>0.15</v>
      </c>
      <c r="G559">
        <v>4.0999999999999996</v>
      </c>
      <c r="H559" s="12">
        <v>7619</v>
      </c>
    </row>
    <row r="560" spans="1:8" x14ac:dyDescent="0.3">
      <c r="A560" t="s">
        <v>7186</v>
      </c>
      <c r="B560" t="s">
        <v>13547</v>
      </c>
      <c r="C560" t="s">
        <v>12824</v>
      </c>
      <c r="D560" s="5">
        <v>599</v>
      </c>
      <c r="E560" s="5">
        <v>999</v>
      </c>
      <c r="F560" s="3">
        <v>0.4</v>
      </c>
      <c r="G560">
        <v>4</v>
      </c>
      <c r="H560" s="12">
        <v>7601</v>
      </c>
    </row>
    <row r="561" spans="1:8" x14ac:dyDescent="0.3">
      <c r="A561" t="s">
        <v>4057</v>
      </c>
      <c r="B561" t="s">
        <v>13253</v>
      </c>
      <c r="C561" t="s">
        <v>12825</v>
      </c>
      <c r="D561" s="5">
        <v>1999</v>
      </c>
      <c r="E561" s="5">
        <v>4999</v>
      </c>
      <c r="F561" s="3">
        <v>0.6</v>
      </c>
      <c r="G561">
        <v>3.9</v>
      </c>
      <c r="H561" s="12">
        <v>7571</v>
      </c>
    </row>
    <row r="562" spans="1:8" x14ac:dyDescent="0.3">
      <c r="A562" t="s">
        <v>5806</v>
      </c>
      <c r="B562" t="s">
        <v>13253</v>
      </c>
      <c r="C562" t="s">
        <v>12825</v>
      </c>
      <c r="D562" s="5">
        <v>2499</v>
      </c>
      <c r="E562" s="5">
        <v>4999</v>
      </c>
      <c r="F562" s="3">
        <v>0.5</v>
      </c>
      <c r="G562">
        <v>3.9</v>
      </c>
      <c r="H562" s="12">
        <v>7571</v>
      </c>
    </row>
    <row r="563" spans="1:8" x14ac:dyDescent="0.3">
      <c r="A563" t="s">
        <v>3383</v>
      </c>
      <c r="B563" t="s">
        <v>13185</v>
      </c>
      <c r="C563" t="s">
        <v>12825</v>
      </c>
      <c r="D563" s="5">
        <v>1075</v>
      </c>
      <c r="E563" s="5">
        <v>1699</v>
      </c>
      <c r="F563" s="3">
        <v>0.37</v>
      </c>
      <c r="G563">
        <v>4.4000000000000004</v>
      </c>
      <c r="H563" s="12">
        <v>7462</v>
      </c>
    </row>
    <row r="564" spans="1:8" x14ac:dyDescent="0.3">
      <c r="A564" t="s">
        <v>6708</v>
      </c>
      <c r="B564" t="s">
        <v>13502</v>
      </c>
      <c r="C564" t="s">
        <v>12827</v>
      </c>
      <c r="D564" s="5">
        <v>90</v>
      </c>
      <c r="E564" s="5">
        <v>175</v>
      </c>
      <c r="F564" s="3">
        <v>0.49</v>
      </c>
      <c r="G564">
        <v>4.4000000000000004</v>
      </c>
      <c r="H564" s="12">
        <v>7429</v>
      </c>
    </row>
    <row r="565" spans="1:8" x14ac:dyDescent="0.3">
      <c r="A565" t="s">
        <v>4799</v>
      </c>
      <c r="B565" t="s">
        <v>13325</v>
      </c>
      <c r="C565" t="s">
        <v>12824</v>
      </c>
      <c r="D565" s="5">
        <v>217</v>
      </c>
      <c r="E565" s="5">
        <v>237</v>
      </c>
      <c r="F565" s="3">
        <v>0.08</v>
      </c>
      <c r="G565">
        <v>3.8</v>
      </c>
      <c r="H565" s="12">
        <v>7354</v>
      </c>
    </row>
    <row r="566" spans="1:8" x14ac:dyDescent="0.3">
      <c r="A566" t="s">
        <v>6860</v>
      </c>
      <c r="B566" t="s">
        <v>13517</v>
      </c>
      <c r="C566" t="s">
        <v>12824</v>
      </c>
      <c r="D566" s="5">
        <v>849</v>
      </c>
      <c r="E566" s="5">
        <v>1499</v>
      </c>
      <c r="F566" s="3">
        <v>0.43</v>
      </c>
      <c r="G566">
        <v>4</v>
      </c>
      <c r="H566" s="12">
        <v>7352</v>
      </c>
    </row>
    <row r="567" spans="1:8" x14ac:dyDescent="0.3">
      <c r="A567" t="s">
        <v>8216</v>
      </c>
      <c r="B567" t="s">
        <v>13646</v>
      </c>
      <c r="C567" t="s">
        <v>12824</v>
      </c>
      <c r="D567" s="5">
        <v>199</v>
      </c>
      <c r="E567" s="5">
        <v>799</v>
      </c>
      <c r="F567" s="3">
        <v>0.75</v>
      </c>
      <c r="G567">
        <v>4.0999999999999996</v>
      </c>
      <c r="H567" s="12">
        <v>7333</v>
      </c>
    </row>
    <row r="568" spans="1:8" x14ac:dyDescent="0.3">
      <c r="A568" t="s">
        <v>1745</v>
      </c>
      <c r="B568" t="s">
        <v>13021</v>
      </c>
      <c r="C568" t="s">
        <v>12824</v>
      </c>
      <c r="D568" s="5">
        <v>999</v>
      </c>
      <c r="E568" s="5">
        <v>1699</v>
      </c>
      <c r="F568" s="3">
        <v>0.41</v>
      </c>
      <c r="G568">
        <v>4.4000000000000004</v>
      </c>
      <c r="H568" s="12">
        <v>7318</v>
      </c>
    </row>
    <row r="569" spans="1:8" x14ac:dyDescent="0.3">
      <c r="A569" t="s">
        <v>2316</v>
      </c>
      <c r="B569" t="s">
        <v>13021</v>
      </c>
      <c r="C569" t="s">
        <v>12824</v>
      </c>
      <c r="D569" s="5">
        <v>1299</v>
      </c>
      <c r="E569" s="5">
        <v>1999</v>
      </c>
      <c r="F569" s="3">
        <v>0.35</v>
      </c>
      <c r="G569">
        <v>4.4000000000000004</v>
      </c>
      <c r="H569" s="12">
        <v>7318</v>
      </c>
    </row>
    <row r="570" spans="1:8" x14ac:dyDescent="0.3">
      <c r="A570" t="s">
        <v>7780</v>
      </c>
      <c r="B570" t="s">
        <v>13605</v>
      </c>
      <c r="C570" t="s">
        <v>12824</v>
      </c>
      <c r="D570" s="5">
        <v>999</v>
      </c>
      <c r="E570" s="5">
        <v>1995</v>
      </c>
      <c r="F570" s="3">
        <v>0.5</v>
      </c>
      <c r="G570">
        <v>4.5</v>
      </c>
      <c r="H570" s="12">
        <v>7317</v>
      </c>
    </row>
    <row r="571" spans="1:8" x14ac:dyDescent="0.3">
      <c r="A571" t="s">
        <v>380</v>
      </c>
      <c r="B571" t="s">
        <v>12877</v>
      </c>
      <c r="C571" t="s">
        <v>12825</v>
      </c>
      <c r="D571" s="5">
        <v>32999</v>
      </c>
      <c r="E571" s="5">
        <v>45999</v>
      </c>
      <c r="F571" s="3">
        <v>0.28000000000000003</v>
      </c>
      <c r="G571">
        <v>4.2</v>
      </c>
      <c r="H571" s="12">
        <v>7298</v>
      </c>
    </row>
    <row r="572" spans="1:8" x14ac:dyDescent="0.3">
      <c r="A572" t="s">
        <v>805</v>
      </c>
      <c r="B572" t="s">
        <v>12920</v>
      </c>
      <c r="C572" t="s">
        <v>12825</v>
      </c>
      <c r="D572" s="5">
        <v>29999</v>
      </c>
      <c r="E572" s="5">
        <v>39999</v>
      </c>
      <c r="F572" s="3">
        <v>0.25</v>
      </c>
      <c r="G572">
        <v>4.2</v>
      </c>
      <c r="H572" s="12">
        <v>7298</v>
      </c>
    </row>
    <row r="573" spans="1:8" x14ac:dyDescent="0.3">
      <c r="A573" t="s">
        <v>11101</v>
      </c>
      <c r="B573" t="s">
        <v>13920</v>
      </c>
      <c r="C573" t="s">
        <v>12828</v>
      </c>
      <c r="D573" s="5">
        <v>998.06</v>
      </c>
      <c r="E573" s="5">
        <v>1282</v>
      </c>
      <c r="F573" s="3">
        <v>0.22</v>
      </c>
      <c r="G573">
        <v>4.2</v>
      </c>
      <c r="H573" s="12">
        <v>7274</v>
      </c>
    </row>
    <row r="574" spans="1:8" x14ac:dyDescent="0.3">
      <c r="A574" t="s">
        <v>10595</v>
      </c>
      <c r="B574" t="s">
        <v>13872</v>
      </c>
      <c r="C574" t="s">
        <v>12828</v>
      </c>
      <c r="D574" s="5">
        <v>5890</v>
      </c>
      <c r="E574" s="5">
        <v>7506</v>
      </c>
      <c r="F574" s="3">
        <v>0.22</v>
      </c>
      <c r="G574">
        <v>4.5</v>
      </c>
      <c r="H574" s="12">
        <v>7241</v>
      </c>
    </row>
    <row r="575" spans="1:8" x14ac:dyDescent="0.3">
      <c r="A575" t="s">
        <v>5893</v>
      </c>
      <c r="B575" t="s">
        <v>13427</v>
      </c>
      <c r="C575" t="s">
        <v>12824</v>
      </c>
      <c r="D575" s="5">
        <v>1495</v>
      </c>
      <c r="E575" s="5">
        <v>1995</v>
      </c>
      <c r="F575" s="3">
        <v>0.25</v>
      </c>
      <c r="G575">
        <v>4.3</v>
      </c>
      <c r="H575" s="12">
        <v>7241</v>
      </c>
    </row>
    <row r="576" spans="1:8" x14ac:dyDescent="0.3">
      <c r="A576" t="s">
        <v>10426</v>
      </c>
      <c r="B576" t="s">
        <v>13856</v>
      </c>
      <c r="C576" t="s">
        <v>12828</v>
      </c>
      <c r="D576" s="5">
        <v>510</v>
      </c>
      <c r="E576" s="5">
        <v>640</v>
      </c>
      <c r="F576" s="3">
        <v>0.2</v>
      </c>
      <c r="G576">
        <v>4.0999999999999996</v>
      </c>
      <c r="H576" s="12">
        <v>7229</v>
      </c>
    </row>
    <row r="577" spans="1:8" x14ac:dyDescent="0.3">
      <c r="A577" t="s">
        <v>11181</v>
      </c>
      <c r="B577" t="s">
        <v>13928</v>
      </c>
      <c r="C577" t="s">
        <v>12828</v>
      </c>
      <c r="D577" s="5">
        <v>949</v>
      </c>
      <c r="E577" s="5">
        <v>975</v>
      </c>
      <c r="F577" s="3">
        <v>0.03</v>
      </c>
      <c r="G577">
        <v>4.3</v>
      </c>
      <c r="H577" s="12">
        <v>7223</v>
      </c>
    </row>
    <row r="578" spans="1:8" x14ac:dyDescent="0.3">
      <c r="A578" t="s">
        <v>3560</v>
      </c>
      <c r="B578" t="s">
        <v>13203</v>
      </c>
      <c r="C578" t="s">
        <v>12825</v>
      </c>
      <c r="D578" s="5">
        <v>999</v>
      </c>
      <c r="E578" s="5">
        <v>1599</v>
      </c>
      <c r="F578" s="3">
        <v>0.38</v>
      </c>
      <c r="G578">
        <v>4</v>
      </c>
      <c r="H578" s="12">
        <v>7222</v>
      </c>
    </row>
    <row r="579" spans="1:8" x14ac:dyDescent="0.3">
      <c r="A579" t="s">
        <v>3749</v>
      </c>
      <c r="B579" t="s">
        <v>13203</v>
      </c>
      <c r="C579" t="s">
        <v>12825</v>
      </c>
      <c r="D579" s="5">
        <v>999</v>
      </c>
      <c r="E579" s="5">
        <v>1599</v>
      </c>
      <c r="F579" s="3">
        <v>0.38</v>
      </c>
      <c r="G579">
        <v>4</v>
      </c>
      <c r="H579" s="12">
        <v>7222</v>
      </c>
    </row>
    <row r="580" spans="1:8" x14ac:dyDescent="0.3">
      <c r="A580" t="s">
        <v>7393</v>
      </c>
      <c r="B580" t="s">
        <v>13568</v>
      </c>
      <c r="C580" t="s">
        <v>12824</v>
      </c>
      <c r="D580" s="5">
        <v>649</v>
      </c>
      <c r="E580" s="5">
        <v>999</v>
      </c>
      <c r="F580" s="3">
        <v>0.35</v>
      </c>
      <c r="G580">
        <v>3.5</v>
      </c>
      <c r="H580" s="12">
        <v>7222</v>
      </c>
    </row>
    <row r="581" spans="1:8" x14ac:dyDescent="0.3">
      <c r="A581" t="s">
        <v>5236</v>
      </c>
      <c r="B581" t="s">
        <v>13365</v>
      </c>
      <c r="C581" t="s">
        <v>12828</v>
      </c>
      <c r="D581" s="5">
        <v>191</v>
      </c>
      <c r="E581" s="5">
        <v>225</v>
      </c>
      <c r="F581" s="3">
        <v>0.15</v>
      </c>
      <c r="G581">
        <v>4.4000000000000004</v>
      </c>
      <c r="H581" s="12">
        <v>7203</v>
      </c>
    </row>
    <row r="582" spans="1:8" x14ac:dyDescent="0.3">
      <c r="A582" t="s">
        <v>5153</v>
      </c>
      <c r="B582" t="s">
        <v>5154</v>
      </c>
      <c r="C582" t="s">
        <v>12824</v>
      </c>
      <c r="D582" s="5">
        <v>717</v>
      </c>
      <c r="E582" s="5">
        <v>761</v>
      </c>
      <c r="F582" s="3">
        <v>0.06</v>
      </c>
      <c r="G582">
        <v>4</v>
      </c>
      <c r="H582" s="12">
        <v>7199</v>
      </c>
    </row>
    <row r="583" spans="1:8" x14ac:dyDescent="0.3">
      <c r="A583" t="s">
        <v>4139</v>
      </c>
      <c r="B583" t="s">
        <v>13261</v>
      </c>
      <c r="C583" t="s">
        <v>12825</v>
      </c>
      <c r="D583" s="5">
        <v>2999</v>
      </c>
      <c r="E583" s="5">
        <v>5999</v>
      </c>
      <c r="F583" s="3">
        <v>0.5</v>
      </c>
      <c r="G583">
        <v>4.0999999999999996</v>
      </c>
      <c r="H583" s="12">
        <v>7148</v>
      </c>
    </row>
    <row r="584" spans="1:8" x14ac:dyDescent="0.3">
      <c r="A584" t="s">
        <v>11382</v>
      </c>
      <c r="B584" t="s">
        <v>13946</v>
      </c>
      <c r="C584" t="s">
        <v>12828</v>
      </c>
      <c r="D584" s="5">
        <v>2899</v>
      </c>
      <c r="E584" s="5">
        <v>4005</v>
      </c>
      <c r="F584" s="3">
        <v>0.28000000000000003</v>
      </c>
      <c r="G584">
        <v>4.3</v>
      </c>
      <c r="H584" s="12">
        <v>7140</v>
      </c>
    </row>
    <row r="585" spans="1:8" x14ac:dyDescent="0.3">
      <c r="A585" t="s">
        <v>6198</v>
      </c>
      <c r="B585" t="s">
        <v>13454</v>
      </c>
      <c r="C585" t="s">
        <v>12824</v>
      </c>
      <c r="D585" s="5">
        <v>1349</v>
      </c>
      <c r="E585" s="5">
        <v>2198</v>
      </c>
      <c r="F585" s="3">
        <v>0.39</v>
      </c>
      <c r="G585">
        <v>4</v>
      </c>
      <c r="H585" s="12">
        <v>7113</v>
      </c>
    </row>
    <row r="586" spans="1:8" x14ac:dyDescent="0.3">
      <c r="A586" t="s">
        <v>582</v>
      </c>
      <c r="B586" t="s">
        <v>12898</v>
      </c>
      <c r="C586" t="s">
        <v>12825</v>
      </c>
      <c r="D586" s="5">
        <v>32990</v>
      </c>
      <c r="E586" s="5">
        <v>47900</v>
      </c>
      <c r="F586" s="3">
        <v>0.31</v>
      </c>
      <c r="G586">
        <v>4.3</v>
      </c>
      <c r="H586" s="12">
        <v>7109</v>
      </c>
    </row>
    <row r="587" spans="1:8" x14ac:dyDescent="0.3">
      <c r="A587" t="s">
        <v>815</v>
      </c>
      <c r="B587" t="s">
        <v>12898</v>
      </c>
      <c r="C587" t="s">
        <v>12825</v>
      </c>
      <c r="D587" s="5">
        <v>30990</v>
      </c>
      <c r="E587" s="5">
        <v>52900</v>
      </c>
      <c r="F587" s="3">
        <v>0.41</v>
      </c>
      <c r="G587">
        <v>4.3</v>
      </c>
      <c r="H587" s="12">
        <v>7109</v>
      </c>
    </row>
    <row r="588" spans="1:8" x14ac:dyDescent="0.3">
      <c r="A588" t="s">
        <v>1701</v>
      </c>
      <c r="B588" t="s">
        <v>13016</v>
      </c>
      <c r="C588" t="s">
        <v>12825</v>
      </c>
      <c r="D588" s="5">
        <v>47990</v>
      </c>
      <c r="E588" s="5">
        <v>70900</v>
      </c>
      <c r="F588" s="3">
        <v>0.32</v>
      </c>
      <c r="G588">
        <v>4.3</v>
      </c>
      <c r="H588" s="12">
        <v>7109</v>
      </c>
    </row>
    <row r="589" spans="1:8" x14ac:dyDescent="0.3">
      <c r="A589" t="s">
        <v>2439</v>
      </c>
      <c r="B589" t="s">
        <v>13016</v>
      </c>
      <c r="C589" t="s">
        <v>12825</v>
      </c>
      <c r="D589" s="5">
        <v>45999</v>
      </c>
      <c r="E589" s="5">
        <v>69900</v>
      </c>
      <c r="F589" s="3">
        <v>0.34</v>
      </c>
      <c r="G589">
        <v>4.3</v>
      </c>
      <c r="H589" s="12">
        <v>7109</v>
      </c>
    </row>
    <row r="590" spans="1:8" x14ac:dyDescent="0.3">
      <c r="A590" t="s">
        <v>562</v>
      </c>
      <c r="B590" t="s">
        <v>12896</v>
      </c>
      <c r="C590" t="s">
        <v>12824</v>
      </c>
      <c r="D590" s="5">
        <v>154</v>
      </c>
      <c r="E590" s="5">
        <v>349</v>
      </c>
      <c r="F590" s="3">
        <v>0.56000000000000005</v>
      </c>
      <c r="G590">
        <v>4.3</v>
      </c>
      <c r="H590" s="12">
        <v>7064</v>
      </c>
    </row>
    <row r="591" spans="1:8" x14ac:dyDescent="0.3">
      <c r="A591" t="s">
        <v>12813</v>
      </c>
      <c r="B591" t="s">
        <v>14087</v>
      </c>
      <c r="C591" t="s">
        <v>12828</v>
      </c>
      <c r="D591" s="5">
        <v>2863</v>
      </c>
      <c r="E591" s="5">
        <v>3690</v>
      </c>
      <c r="F591" s="3">
        <v>0.22</v>
      </c>
      <c r="G591">
        <v>4.3</v>
      </c>
      <c r="H591" s="12">
        <v>6987</v>
      </c>
    </row>
    <row r="592" spans="1:8" x14ac:dyDescent="0.3">
      <c r="A592" t="s">
        <v>12320</v>
      </c>
      <c r="B592" t="s">
        <v>14039</v>
      </c>
      <c r="C592" t="s">
        <v>12828</v>
      </c>
      <c r="D592" s="5">
        <v>3180</v>
      </c>
      <c r="E592" s="5">
        <v>5295</v>
      </c>
      <c r="F592" s="3">
        <v>0.4</v>
      </c>
      <c r="G592">
        <v>4.2</v>
      </c>
      <c r="H592" s="12">
        <v>6919</v>
      </c>
    </row>
    <row r="593" spans="1:8" x14ac:dyDescent="0.3">
      <c r="A593" t="s">
        <v>1919</v>
      </c>
      <c r="B593" t="s">
        <v>13038</v>
      </c>
      <c r="C593" t="s">
        <v>12825</v>
      </c>
      <c r="D593" s="5">
        <v>42999</v>
      </c>
      <c r="E593" s="5">
        <v>59999</v>
      </c>
      <c r="F593" s="3">
        <v>0.28000000000000003</v>
      </c>
      <c r="G593">
        <v>4.0999999999999996</v>
      </c>
      <c r="H593" s="12">
        <v>6753</v>
      </c>
    </row>
    <row r="594" spans="1:8" x14ac:dyDescent="0.3">
      <c r="A594" t="s">
        <v>2884</v>
      </c>
      <c r="B594" t="s">
        <v>13133</v>
      </c>
      <c r="C594" t="s">
        <v>12825</v>
      </c>
      <c r="D594" s="5">
        <v>61999</v>
      </c>
      <c r="E594" s="5">
        <v>69999</v>
      </c>
      <c r="F594" s="3">
        <v>0.11</v>
      </c>
      <c r="G594">
        <v>4.0999999999999996</v>
      </c>
      <c r="H594" s="12">
        <v>6753</v>
      </c>
    </row>
    <row r="595" spans="1:8" x14ac:dyDescent="0.3">
      <c r="A595" t="s">
        <v>6637</v>
      </c>
      <c r="B595" t="s">
        <v>13495</v>
      </c>
      <c r="C595" t="s">
        <v>12825</v>
      </c>
      <c r="D595" s="5">
        <v>499</v>
      </c>
      <c r="E595" s="5">
        <v>799</v>
      </c>
      <c r="F595" s="3">
        <v>0.38</v>
      </c>
      <c r="G595">
        <v>3.9</v>
      </c>
      <c r="H595" s="12">
        <v>6742</v>
      </c>
    </row>
    <row r="596" spans="1:8" x14ac:dyDescent="0.3">
      <c r="A596" t="s">
        <v>1625</v>
      </c>
      <c r="B596" t="s">
        <v>13008</v>
      </c>
      <c r="C596" t="s">
        <v>12824</v>
      </c>
      <c r="D596" s="5">
        <v>849</v>
      </c>
      <c r="E596" s="5">
        <v>999</v>
      </c>
      <c r="F596" s="3">
        <v>0.15</v>
      </c>
      <c r="G596">
        <v>4.0999999999999996</v>
      </c>
      <c r="H596" s="12">
        <v>6736</v>
      </c>
    </row>
    <row r="597" spans="1:8" x14ac:dyDescent="0.3">
      <c r="A597" t="s">
        <v>6770</v>
      </c>
      <c r="B597" t="s">
        <v>13508</v>
      </c>
      <c r="C597" t="s">
        <v>12825</v>
      </c>
      <c r="D597" s="5">
        <v>349</v>
      </c>
      <c r="E597" s="5">
        <v>995</v>
      </c>
      <c r="F597" s="3">
        <v>0.65</v>
      </c>
      <c r="G597">
        <v>4.2</v>
      </c>
      <c r="H597" s="12">
        <v>6676</v>
      </c>
    </row>
    <row r="598" spans="1:8" x14ac:dyDescent="0.3">
      <c r="A598" t="s">
        <v>4325</v>
      </c>
      <c r="B598" t="s">
        <v>13278</v>
      </c>
      <c r="C598" t="s">
        <v>12825</v>
      </c>
      <c r="D598" s="5">
        <v>8499</v>
      </c>
      <c r="E598" s="5">
        <v>12999</v>
      </c>
      <c r="F598" s="3">
        <v>0.35</v>
      </c>
      <c r="G598">
        <v>4.0999999999999996</v>
      </c>
      <c r="H598" s="12">
        <v>6662</v>
      </c>
    </row>
    <row r="599" spans="1:8" x14ac:dyDescent="0.3">
      <c r="A599" t="s">
        <v>864</v>
      </c>
      <c r="B599" t="s">
        <v>12926</v>
      </c>
      <c r="C599" t="s">
        <v>12825</v>
      </c>
      <c r="D599" s="5">
        <v>18990</v>
      </c>
      <c r="E599" s="5">
        <v>40990</v>
      </c>
      <c r="F599" s="3">
        <v>0.54</v>
      </c>
      <c r="G599">
        <v>4.2</v>
      </c>
      <c r="H599" s="12">
        <v>6659</v>
      </c>
    </row>
    <row r="600" spans="1:8" x14ac:dyDescent="0.3">
      <c r="A600" t="s">
        <v>1520</v>
      </c>
      <c r="B600" t="s">
        <v>12996</v>
      </c>
      <c r="C600" t="s">
        <v>12824</v>
      </c>
      <c r="D600" s="5">
        <v>249</v>
      </c>
      <c r="E600" s="5">
        <v>399</v>
      </c>
      <c r="F600" s="3">
        <v>0.38</v>
      </c>
      <c r="G600">
        <v>4</v>
      </c>
      <c r="H600" s="12">
        <v>6558</v>
      </c>
    </row>
    <row r="601" spans="1:8" x14ac:dyDescent="0.3">
      <c r="A601" t="s">
        <v>11979</v>
      </c>
      <c r="B601" t="s">
        <v>14005</v>
      </c>
      <c r="C601" t="s">
        <v>12828</v>
      </c>
      <c r="D601" s="5">
        <v>6120</v>
      </c>
      <c r="E601" s="5">
        <v>8478</v>
      </c>
      <c r="F601" s="3">
        <v>0.28000000000000003</v>
      </c>
      <c r="G601">
        <v>4.5999999999999996</v>
      </c>
      <c r="H601" s="12">
        <v>6550</v>
      </c>
    </row>
    <row r="602" spans="1:8" x14ac:dyDescent="0.3">
      <c r="A602" t="s">
        <v>934</v>
      </c>
      <c r="B602" t="s">
        <v>12933</v>
      </c>
      <c r="C602" t="s">
        <v>12824</v>
      </c>
      <c r="D602" s="5">
        <v>849</v>
      </c>
      <c r="E602" s="5">
        <v>1809</v>
      </c>
      <c r="F602" s="3">
        <v>0.53</v>
      </c>
      <c r="G602">
        <v>4.3</v>
      </c>
      <c r="H602" s="12">
        <v>6547</v>
      </c>
    </row>
    <row r="603" spans="1:8" x14ac:dyDescent="0.3">
      <c r="A603" t="s">
        <v>5811</v>
      </c>
      <c r="B603" t="s">
        <v>13419</v>
      </c>
      <c r="C603" t="s">
        <v>12827</v>
      </c>
      <c r="D603" s="5">
        <v>137</v>
      </c>
      <c r="E603" s="5">
        <v>160</v>
      </c>
      <c r="F603" s="3">
        <v>0.14000000000000001</v>
      </c>
      <c r="G603">
        <v>4.4000000000000004</v>
      </c>
      <c r="H603" s="12">
        <v>6537</v>
      </c>
    </row>
    <row r="604" spans="1:8" x14ac:dyDescent="0.3">
      <c r="A604" t="s">
        <v>12683</v>
      </c>
      <c r="B604" t="s">
        <v>14074</v>
      </c>
      <c r="C604" t="s">
        <v>12828</v>
      </c>
      <c r="D604" s="5">
        <v>1499</v>
      </c>
      <c r="E604" s="5">
        <v>2199</v>
      </c>
      <c r="F604" s="3">
        <v>0.32</v>
      </c>
      <c r="G604">
        <v>4.4000000000000004</v>
      </c>
      <c r="H604" s="12">
        <v>6531</v>
      </c>
    </row>
    <row r="605" spans="1:8" x14ac:dyDescent="0.3">
      <c r="A605" t="s">
        <v>8497</v>
      </c>
      <c r="B605" t="s">
        <v>13673</v>
      </c>
      <c r="C605" t="s">
        <v>12828</v>
      </c>
      <c r="D605" s="5">
        <v>1290</v>
      </c>
      <c r="E605" s="5">
        <v>2500</v>
      </c>
      <c r="F605" s="3">
        <v>0.48</v>
      </c>
      <c r="G605">
        <v>4</v>
      </c>
      <c r="H605" s="12">
        <v>6530</v>
      </c>
    </row>
    <row r="606" spans="1:8" x14ac:dyDescent="0.3">
      <c r="A606" t="s">
        <v>4526</v>
      </c>
      <c r="B606" t="s">
        <v>13298</v>
      </c>
      <c r="C606" t="s">
        <v>12825</v>
      </c>
      <c r="D606" s="5">
        <v>120</v>
      </c>
      <c r="E606" s="5">
        <v>999</v>
      </c>
      <c r="F606" s="3">
        <v>0.88</v>
      </c>
      <c r="G606">
        <v>3.9</v>
      </c>
      <c r="H606" s="12">
        <v>6491</v>
      </c>
    </row>
    <row r="607" spans="1:8" x14ac:dyDescent="0.3">
      <c r="A607" t="s">
        <v>6308</v>
      </c>
      <c r="B607" t="s">
        <v>13464</v>
      </c>
      <c r="C607" t="s">
        <v>12824</v>
      </c>
      <c r="D607" s="5">
        <v>549</v>
      </c>
      <c r="E607" s="5">
        <v>1999</v>
      </c>
      <c r="F607" s="3">
        <v>0.73</v>
      </c>
      <c r="G607">
        <v>3.6</v>
      </c>
      <c r="H607" s="12">
        <v>6422</v>
      </c>
    </row>
    <row r="608" spans="1:8" x14ac:dyDescent="0.3">
      <c r="A608" t="s">
        <v>11939</v>
      </c>
      <c r="B608" t="s">
        <v>14001</v>
      </c>
      <c r="C608" t="s">
        <v>12828</v>
      </c>
      <c r="D608" s="5">
        <v>889</v>
      </c>
      <c r="E608" s="5">
        <v>1295</v>
      </c>
      <c r="F608" s="3">
        <v>0.31</v>
      </c>
      <c r="G608">
        <v>4.3</v>
      </c>
      <c r="H608" s="12">
        <v>6400</v>
      </c>
    </row>
    <row r="609" spans="1:8" x14ac:dyDescent="0.3">
      <c r="A609" t="s">
        <v>8561</v>
      </c>
      <c r="B609" t="s">
        <v>13679</v>
      </c>
      <c r="C609" t="s">
        <v>12828</v>
      </c>
      <c r="D609" s="5">
        <v>5499</v>
      </c>
      <c r="E609" s="5">
        <v>13150</v>
      </c>
      <c r="F609" s="3">
        <v>0.57999999999999996</v>
      </c>
      <c r="G609">
        <v>4.2</v>
      </c>
      <c r="H609" s="12">
        <v>6398</v>
      </c>
    </row>
    <row r="610" spans="1:8" x14ac:dyDescent="0.3">
      <c r="A610" t="s">
        <v>9515</v>
      </c>
      <c r="B610" t="s">
        <v>13769</v>
      </c>
      <c r="C610" t="s">
        <v>12828</v>
      </c>
      <c r="D610" s="5">
        <v>1499</v>
      </c>
      <c r="E610" s="5">
        <v>2100</v>
      </c>
      <c r="F610" s="3">
        <v>0.28999999999999998</v>
      </c>
      <c r="G610">
        <v>4.0999999999999996</v>
      </c>
      <c r="H610" s="12">
        <v>6355</v>
      </c>
    </row>
    <row r="611" spans="1:8" x14ac:dyDescent="0.3">
      <c r="A611" t="s">
        <v>2409</v>
      </c>
      <c r="B611" t="s">
        <v>13086</v>
      </c>
      <c r="C611" t="s">
        <v>12825</v>
      </c>
      <c r="D611" s="5">
        <v>8999</v>
      </c>
      <c r="E611" s="5">
        <v>18999</v>
      </c>
      <c r="F611" s="3">
        <v>0.53</v>
      </c>
      <c r="G611">
        <v>4</v>
      </c>
      <c r="H611" s="12">
        <v>6347</v>
      </c>
    </row>
    <row r="612" spans="1:8" x14ac:dyDescent="0.3">
      <c r="A612" t="s">
        <v>6678</v>
      </c>
      <c r="B612" t="s">
        <v>13499</v>
      </c>
      <c r="C612" t="s">
        <v>12824</v>
      </c>
      <c r="D612" s="5">
        <v>629</v>
      </c>
      <c r="E612" s="5">
        <v>1390</v>
      </c>
      <c r="F612" s="3">
        <v>0.55000000000000004</v>
      </c>
      <c r="G612">
        <v>4.4000000000000004</v>
      </c>
      <c r="H612" s="12">
        <v>6301</v>
      </c>
    </row>
    <row r="613" spans="1:8" x14ac:dyDescent="0.3">
      <c r="A613" t="s">
        <v>1450</v>
      </c>
      <c r="B613" t="s">
        <v>12989</v>
      </c>
      <c r="C613" t="s">
        <v>12824</v>
      </c>
      <c r="D613" s="5">
        <v>339</v>
      </c>
      <c r="E613" s="5">
        <v>999</v>
      </c>
      <c r="F613" s="3">
        <v>0.66</v>
      </c>
      <c r="G613">
        <v>4.3</v>
      </c>
      <c r="H613" s="12">
        <v>6255</v>
      </c>
    </row>
    <row r="614" spans="1:8" x14ac:dyDescent="0.3">
      <c r="A614" t="s">
        <v>2155</v>
      </c>
      <c r="B614" t="s">
        <v>13058</v>
      </c>
      <c r="C614" t="s">
        <v>12824</v>
      </c>
      <c r="D614" s="5">
        <v>339</v>
      </c>
      <c r="E614" s="5">
        <v>999</v>
      </c>
      <c r="F614" s="3">
        <v>0.66</v>
      </c>
      <c r="G614">
        <v>4.3</v>
      </c>
      <c r="H614" s="12">
        <v>6255</v>
      </c>
    </row>
    <row r="615" spans="1:8" x14ac:dyDescent="0.3">
      <c r="A615" t="s">
        <v>7307</v>
      </c>
      <c r="B615" t="s">
        <v>13559</v>
      </c>
      <c r="C615" t="s">
        <v>12825</v>
      </c>
      <c r="D615" s="5">
        <v>2025</v>
      </c>
      <c r="E615" s="5">
        <v>5999</v>
      </c>
      <c r="F615" s="3">
        <v>0.66</v>
      </c>
      <c r="G615">
        <v>4.2</v>
      </c>
      <c r="H615" s="12">
        <v>6233</v>
      </c>
    </row>
    <row r="616" spans="1:8" x14ac:dyDescent="0.3">
      <c r="A616" t="s">
        <v>8095</v>
      </c>
      <c r="B616" t="s">
        <v>13634</v>
      </c>
      <c r="C616" t="s">
        <v>12827</v>
      </c>
      <c r="D616" s="5">
        <v>90</v>
      </c>
      <c r="E616" s="5">
        <v>100</v>
      </c>
      <c r="F616" s="3">
        <v>0.1</v>
      </c>
      <c r="G616">
        <v>4.0999999999999996</v>
      </c>
      <c r="H616" s="12">
        <v>6199</v>
      </c>
    </row>
    <row r="617" spans="1:8" x14ac:dyDescent="0.3">
      <c r="A617" t="s">
        <v>7759</v>
      </c>
      <c r="B617" t="s">
        <v>13603</v>
      </c>
      <c r="C617" t="s">
        <v>12825</v>
      </c>
      <c r="D617" s="5">
        <v>699</v>
      </c>
      <c r="E617" s="5">
        <v>1299</v>
      </c>
      <c r="F617" s="3">
        <v>0.46</v>
      </c>
      <c r="G617">
        <v>4.3</v>
      </c>
      <c r="H617" s="12">
        <v>6183</v>
      </c>
    </row>
    <row r="618" spans="1:8" x14ac:dyDescent="0.3">
      <c r="A618" t="s">
        <v>3904</v>
      </c>
      <c r="B618" t="s">
        <v>13226</v>
      </c>
      <c r="C618" t="s">
        <v>12825</v>
      </c>
      <c r="D618" s="5">
        <v>999</v>
      </c>
      <c r="E618" s="5">
        <v>2899</v>
      </c>
      <c r="F618" s="3">
        <v>0.66</v>
      </c>
      <c r="G618">
        <v>4.5999999999999996</v>
      </c>
      <c r="H618" s="12">
        <v>6129</v>
      </c>
    </row>
    <row r="619" spans="1:8" x14ac:dyDescent="0.3">
      <c r="A619" t="s">
        <v>1299</v>
      </c>
      <c r="B619" t="s">
        <v>12974</v>
      </c>
      <c r="C619" t="s">
        <v>12825</v>
      </c>
      <c r="D619" s="5">
        <v>9999</v>
      </c>
      <c r="E619" s="5">
        <v>12999</v>
      </c>
      <c r="F619" s="3">
        <v>0.23</v>
      </c>
      <c r="G619">
        <v>4.2</v>
      </c>
      <c r="H619" s="12">
        <v>6088</v>
      </c>
    </row>
    <row r="620" spans="1:8" x14ac:dyDescent="0.3">
      <c r="A620" t="s">
        <v>11492</v>
      </c>
      <c r="B620" t="s">
        <v>13957</v>
      </c>
      <c r="C620" t="s">
        <v>12828</v>
      </c>
      <c r="D620" s="5">
        <v>765</v>
      </c>
      <c r="E620" s="5">
        <v>970</v>
      </c>
      <c r="F620" s="3">
        <v>0.21</v>
      </c>
      <c r="G620">
        <v>4.2</v>
      </c>
      <c r="H620" s="12">
        <v>6055</v>
      </c>
    </row>
    <row r="621" spans="1:8" x14ac:dyDescent="0.3">
      <c r="A621" t="s">
        <v>10686</v>
      </c>
      <c r="B621" t="s">
        <v>13880</v>
      </c>
      <c r="C621" t="s">
        <v>12828</v>
      </c>
      <c r="D621" s="5">
        <v>1656</v>
      </c>
      <c r="E621" s="5">
        <v>2695</v>
      </c>
      <c r="F621" s="3">
        <v>0.39</v>
      </c>
      <c r="G621">
        <v>4.4000000000000004</v>
      </c>
      <c r="H621" s="12">
        <v>6027</v>
      </c>
    </row>
    <row r="622" spans="1:8" x14ac:dyDescent="0.3">
      <c r="A622" t="s">
        <v>3627</v>
      </c>
      <c r="B622" t="s">
        <v>13209</v>
      </c>
      <c r="C622" t="s">
        <v>12825</v>
      </c>
      <c r="D622" s="5">
        <v>119</v>
      </c>
      <c r="E622" s="5">
        <v>299</v>
      </c>
      <c r="F622" s="3">
        <v>0.6</v>
      </c>
      <c r="G622">
        <v>4.0999999999999996</v>
      </c>
      <c r="H622" s="12">
        <v>5999</v>
      </c>
    </row>
    <row r="623" spans="1:8" x14ac:dyDescent="0.3">
      <c r="A623" t="s">
        <v>8022</v>
      </c>
      <c r="B623" t="s">
        <v>13628</v>
      </c>
      <c r="C623" t="s">
        <v>12829</v>
      </c>
      <c r="D623" s="5">
        <v>249</v>
      </c>
      <c r="E623" s="5">
        <v>599</v>
      </c>
      <c r="F623" s="3">
        <v>0.57999999999999996</v>
      </c>
      <c r="G623">
        <v>4.5</v>
      </c>
      <c r="H623" s="12">
        <v>5985</v>
      </c>
    </row>
    <row r="624" spans="1:8" x14ac:dyDescent="0.3">
      <c r="A624" t="s">
        <v>12190</v>
      </c>
      <c r="B624" t="s">
        <v>14026</v>
      </c>
      <c r="C624" t="s">
        <v>12828</v>
      </c>
      <c r="D624" s="5">
        <v>1199</v>
      </c>
      <c r="E624" s="5">
        <v>1795</v>
      </c>
      <c r="F624" s="3">
        <v>0.33</v>
      </c>
      <c r="G624">
        <v>4.2</v>
      </c>
      <c r="H624" s="12">
        <v>5967</v>
      </c>
    </row>
    <row r="625" spans="1:8" x14ac:dyDescent="0.3">
      <c r="A625" t="s">
        <v>5693</v>
      </c>
      <c r="B625" t="s">
        <v>13408</v>
      </c>
      <c r="C625" t="s">
        <v>12824</v>
      </c>
      <c r="D625" s="5">
        <v>59</v>
      </c>
      <c r="E625" s="5">
        <v>59</v>
      </c>
      <c r="F625" s="3">
        <v>0</v>
      </c>
      <c r="G625">
        <v>3.8</v>
      </c>
      <c r="H625" s="12">
        <v>5958</v>
      </c>
    </row>
    <row r="626" spans="1:8" x14ac:dyDescent="0.3">
      <c r="A626" t="s">
        <v>2213</v>
      </c>
      <c r="B626" t="s">
        <v>13065</v>
      </c>
      <c r="C626" t="s">
        <v>12825</v>
      </c>
      <c r="D626" s="5">
        <v>77990</v>
      </c>
      <c r="E626" s="5">
        <v>139900</v>
      </c>
      <c r="F626" s="3">
        <v>0.44</v>
      </c>
      <c r="G626">
        <v>4.7</v>
      </c>
      <c r="H626" s="12">
        <v>5935</v>
      </c>
    </row>
    <row r="627" spans="1:8" x14ac:dyDescent="0.3">
      <c r="A627" t="s">
        <v>10505</v>
      </c>
      <c r="B627" t="s">
        <v>13864</v>
      </c>
      <c r="C627" t="s">
        <v>12828</v>
      </c>
      <c r="D627" s="5">
        <v>950</v>
      </c>
      <c r="E627" s="5">
        <v>1599</v>
      </c>
      <c r="F627" s="3">
        <v>0.41</v>
      </c>
      <c r="G627">
        <v>4.3</v>
      </c>
      <c r="H627" s="12">
        <v>5911</v>
      </c>
    </row>
    <row r="628" spans="1:8" x14ac:dyDescent="0.3">
      <c r="A628" t="s">
        <v>11111</v>
      </c>
      <c r="B628" t="s">
        <v>13921</v>
      </c>
      <c r="C628" t="s">
        <v>12828</v>
      </c>
      <c r="D628" s="5">
        <v>1099</v>
      </c>
      <c r="E628" s="5">
        <v>1990</v>
      </c>
      <c r="F628" s="3">
        <v>0.45</v>
      </c>
      <c r="G628">
        <v>3.9</v>
      </c>
      <c r="H628" s="12">
        <v>5911</v>
      </c>
    </row>
    <row r="629" spans="1:8" x14ac:dyDescent="0.3">
      <c r="A629" t="s">
        <v>12290</v>
      </c>
      <c r="B629" t="s">
        <v>14036</v>
      </c>
      <c r="C629" t="s">
        <v>12828</v>
      </c>
      <c r="D629" s="5">
        <v>8699</v>
      </c>
      <c r="E629" s="5">
        <v>13049</v>
      </c>
      <c r="F629" s="3">
        <v>0.33</v>
      </c>
      <c r="G629">
        <v>4.3</v>
      </c>
      <c r="H629" s="12">
        <v>5891</v>
      </c>
    </row>
    <row r="630" spans="1:8" x14ac:dyDescent="0.3">
      <c r="A630" t="s">
        <v>7236</v>
      </c>
      <c r="B630" t="s">
        <v>13552</v>
      </c>
      <c r="C630" t="s">
        <v>12828</v>
      </c>
      <c r="D630" s="5">
        <v>310</v>
      </c>
      <c r="E630" s="5">
        <v>310</v>
      </c>
      <c r="F630" s="3">
        <v>0</v>
      </c>
      <c r="G630">
        <v>4.5</v>
      </c>
      <c r="H630" s="12">
        <v>5882</v>
      </c>
    </row>
    <row r="631" spans="1:8" x14ac:dyDescent="0.3">
      <c r="A631" t="s">
        <v>12561</v>
      </c>
      <c r="B631" t="s">
        <v>14063</v>
      </c>
      <c r="C631" t="s">
        <v>12828</v>
      </c>
      <c r="D631" s="5">
        <v>1982.84</v>
      </c>
      <c r="E631" s="5">
        <v>3300</v>
      </c>
      <c r="F631" s="3">
        <v>0.4</v>
      </c>
      <c r="G631">
        <v>4.0999999999999996</v>
      </c>
      <c r="H631" s="12">
        <v>5873</v>
      </c>
    </row>
    <row r="632" spans="1:8" x14ac:dyDescent="0.3">
      <c r="A632" t="s">
        <v>10049</v>
      </c>
      <c r="B632" t="s">
        <v>13819</v>
      </c>
      <c r="C632" t="s">
        <v>12828</v>
      </c>
      <c r="D632" s="5">
        <v>6499</v>
      </c>
      <c r="E632" s="5">
        <v>8500</v>
      </c>
      <c r="F632" s="3">
        <v>0.24</v>
      </c>
      <c r="G632">
        <v>4.4000000000000004</v>
      </c>
      <c r="H632" s="12">
        <v>5865</v>
      </c>
    </row>
    <row r="633" spans="1:8" x14ac:dyDescent="0.3">
      <c r="A633" t="s">
        <v>7015</v>
      </c>
      <c r="B633" t="s">
        <v>13532</v>
      </c>
      <c r="C633" t="s">
        <v>12825</v>
      </c>
      <c r="D633" s="5">
        <v>2499</v>
      </c>
      <c r="E633" s="5">
        <v>5999</v>
      </c>
      <c r="F633" s="3">
        <v>0.57999999999999996</v>
      </c>
      <c r="G633">
        <v>4.0999999999999996</v>
      </c>
      <c r="H633" s="12">
        <v>5852</v>
      </c>
    </row>
    <row r="634" spans="1:8" x14ac:dyDescent="0.3">
      <c r="A634" t="s">
        <v>4974</v>
      </c>
      <c r="B634" t="s">
        <v>13342</v>
      </c>
      <c r="C634" t="s">
        <v>12827</v>
      </c>
      <c r="D634" s="5">
        <v>50</v>
      </c>
      <c r="E634" s="5">
        <v>50</v>
      </c>
      <c r="F634" s="3">
        <v>0</v>
      </c>
      <c r="G634">
        <v>4.3</v>
      </c>
      <c r="H634" s="12">
        <v>5792</v>
      </c>
    </row>
    <row r="635" spans="1:8" x14ac:dyDescent="0.3">
      <c r="A635" t="s">
        <v>5110</v>
      </c>
      <c r="B635" t="s">
        <v>13355</v>
      </c>
      <c r="C635" t="s">
        <v>12827</v>
      </c>
      <c r="D635" s="5">
        <v>1295</v>
      </c>
      <c r="E635" s="5">
        <v>1295</v>
      </c>
      <c r="F635" s="3">
        <v>0</v>
      </c>
      <c r="G635">
        <v>4.5</v>
      </c>
      <c r="H635" s="12">
        <v>5760</v>
      </c>
    </row>
    <row r="636" spans="1:8" x14ac:dyDescent="0.3">
      <c r="A636" t="s">
        <v>7584</v>
      </c>
      <c r="B636" t="s">
        <v>13585</v>
      </c>
      <c r="C636" t="s">
        <v>12824</v>
      </c>
      <c r="D636" s="5">
        <v>699</v>
      </c>
      <c r="E636" s="5">
        <v>1490</v>
      </c>
      <c r="F636" s="3">
        <v>0.53</v>
      </c>
      <c r="G636">
        <v>4</v>
      </c>
      <c r="H636" s="12">
        <v>5736</v>
      </c>
    </row>
    <row r="637" spans="1:8" x14ac:dyDescent="0.3">
      <c r="A637" t="s">
        <v>5851</v>
      </c>
      <c r="B637" t="s">
        <v>13423</v>
      </c>
      <c r="C637" t="s">
        <v>12824</v>
      </c>
      <c r="D637" s="5">
        <v>399</v>
      </c>
      <c r="E637" s="5">
        <v>1499</v>
      </c>
      <c r="F637" s="3">
        <v>0.73</v>
      </c>
      <c r="G637">
        <v>4.0999999999999996</v>
      </c>
      <c r="H637" s="12">
        <v>5730</v>
      </c>
    </row>
    <row r="638" spans="1:8" x14ac:dyDescent="0.3">
      <c r="A638" t="s">
        <v>6166</v>
      </c>
      <c r="B638" t="s">
        <v>13451</v>
      </c>
      <c r="C638" t="s">
        <v>12827</v>
      </c>
      <c r="D638" s="5">
        <v>480</v>
      </c>
      <c r="E638" s="5">
        <v>600</v>
      </c>
      <c r="F638" s="3">
        <v>0.2</v>
      </c>
      <c r="G638">
        <v>4.3</v>
      </c>
      <c r="H638" s="12">
        <v>5719</v>
      </c>
    </row>
    <row r="639" spans="1:8" x14ac:dyDescent="0.3">
      <c r="A639" t="s">
        <v>7085</v>
      </c>
      <c r="B639" t="s">
        <v>13538</v>
      </c>
      <c r="C639" t="s">
        <v>12824</v>
      </c>
      <c r="D639" s="5">
        <v>115</v>
      </c>
      <c r="E639" s="5">
        <v>999</v>
      </c>
      <c r="F639" s="3">
        <v>0.88</v>
      </c>
      <c r="G639">
        <v>3.3</v>
      </c>
      <c r="H639" s="12">
        <v>5692</v>
      </c>
    </row>
    <row r="640" spans="1:8" x14ac:dyDescent="0.3">
      <c r="A640" t="s">
        <v>2036</v>
      </c>
      <c r="B640" t="s">
        <v>13008</v>
      </c>
      <c r="C640" t="s">
        <v>12824</v>
      </c>
      <c r="D640" s="5">
        <v>799</v>
      </c>
      <c r="E640" s="5">
        <v>1749</v>
      </c>
      <c r="F640" s="3">
        <v>0.54</v>
      </c>
      <c r="G640">
        <v>4.0999999999999996</v>
      </c>
      <c r="H640" s="12">
        <v>5626</v>
      </c>
    </row>
    <row r="641" spans="1:8" x14ac:dyDescent="0.3">
      <c r="A641" t="s">
        <v>7216</v>
      </c>
      <c r="B641" t="s">
        <v>13550</v>
      </c>
      <c r="C641" t="s">
        <v>12824</v>
      </c>
      <c r="D641" s="5">
        <v>549</v>
      </c>
      <c r="E641" s="5">
        <v>2499</v>
      </c>
      <c r="F641" s="3">
        <v>0.78</v>
      </c>
      <c r="G641">
        <v>4.3</v>
      </c>
      <c r="H641" s="12">
        <v>5556</v>
      </c>
    </row>
    <row r="642" spans="1:8" x14ac:dyDescent="0.3">
      <c r="A642" t="s">
        <v>7951</v>
      </c>
      <c r="B642" t="s">
        <v>13622</v>
      </c>
      <c r="C642" t="s">
        <v>12825</v>
      </c>
      <c r="D642" s="5">
        <v>2299</v>
      </c>
      <c r="E642" s="5">
        <v>7500</v>
      </c>
      <c r="F642" s="3">
        <v>0.69</v>
      </c>
      <c r="G642">
        <v>4.0999999999999996</v>
      </c>
      <c r="H642" s="12">
        <v>5554</v>
      </c>
    </row>
    <row r="643" spans="1:8" x14ac:dyDescent="0.3">
      <c r="A643" t="s">
        <v>1319</v>
      </c>
      <c r="B643" t="s">
        <v>12891</v>
      </c>
      <c r="C643" t="s">
        <v>12824</v>
      </c>
      <c r="D643" s="5">
        <v>999</v>
      </c>
      <c r="E643" s="5">
        <v>2100</v>
      </c>
      <c r="F643" s="3">
        <v>0.52</v>
      </c>
      <c r="G643">
        <v>4.5</v>
      </c>
      <c r="H643" s="12">
        <v>5492</v>
      </c>
    </row>
    <row r="644" spans="1:8" x14ac:dyDescent="0.3">
      <c r="A644" t="s">
        <v>1640</v>
      </c>
      <c r="B644" t="s">
        <v>13010</v>
      </c>
      <c r="C644" t="s">
        <v>12824</v>
      </c>
      <c r="D644" s="5">
        <v>499</v>
      </c>
      <c r="E644" s="5">
        <v>1200</v>
      </c>
      <c r="F644" s="3">
        <v>0.57999999999999996</v>
      </c>
      <c r="G644">
        <v>4.3</v>
      </c>
      <c r="H644" s="12">
        <v>5451</v>
      </c>
    </row>
    <row r="645" spans="1:8" x14ac:dyDescent="0.3">
      <c r="A645" t="s">
        <v>2548</v>
      </c>
      <c r="B645" t="s">
        <v>13010</v>
      </c>
      <c r="C645" t="s">
        <v>12824</v>
      </c>
      <c r="D645" s="5">
        <v>649</v>
      </c>
      <c r="E645" s="5">
        <v>1600</v>
      </c>
      <c r="F645" s="3">
        <v>0.59</v>
      </c>
      <c r="G645">
        <v>4.3</v>
      </c>
      <c r="H645" s="12">
        <v>5451</v>
      </c>
    </row>
    <row r="646" spans="1:8" x14ac:dyDescent="0.3">
      <c r="A646" t="s">
        <v>8674</v>
      </c>
      <c r="B646" t="s">
        <v>13690</v>
      </c>
      <c r="C646" t="s">
        <v>12828</v>
      </c>
      <c r="D646" s="5">
        <v>351</v>
      </c>
      <c r="E646" s="5">
        <v>999</v>
      </c>
      <c r="F646" s="3">
        <v>0.65</v>
      </c>
      <c r="G646">
        <v>4</v>
      </c>
      <c r="H646" s="12">
        <v>5380</v>
      </c>
    </row>
    <row r="647" spans="1:8" x14ac:dyDescent="0.3">
      <c r="A647" t="s">
        <v>9155</v>
      </c>
      <c r="B647" t="s">
        <v>13737</v>
      </c>
      <c r="C647" t="s">
        <v>12828</v>
      </c>
      <c r="D647" s="5">
        <v>499</v>
      </c>
      <c r="E647" s="5">
        <v>625</v>
      </c>
      <c r="F647" s="3">
        <v>0.2</v>
      </c>
      <c r="G647">
        <v>4.2</v>
      </c>
      <c r="H647" s="12">
        <v>5355</v>
      </c>
    </row>
    <row r="648" spans="1:8" x14ac:dyDescent="0.3">
      <c r="A648" t="s">
        <v>11222</v>
      </c>
      <c r="B648" t="s">
        <v>13932</v>
      </c>
      <c r="C648" t="s">
        <v>12828</v>
      </c>
      <c r="D648" s="5">
        <v>27900</v>
      </c>
      <c r="E648" s="5">
        <v>59900</v>
      </c>
      <c r="F648" s="3">
        <v>0.53</v>
      </c>
      <c r="G648">
        <v>4.4000000000000004</v>
      </c>
      <c r="H648" s="12">
        <v>5298</v>
      </c>
    </row>
    <row r="649" spans="1:8" x14ac:dyDescent="0.3">
      <c r="A649" t="s">
        <v>9615</v>
      </c>
      <c r="B649" t="s">
        <v>13778</v>
      </c>
      <c r="C649" t="s">
        <v>12828</v>
      </c>
      <c r="D649" s="5">
        <v>2088</v>
      </c>
      <c r="E649" s="5">
        <v>5550</v>
      </c>
      <c r="F649" s="3">
        <v>0.62</v>
      </c>
      <c r="G649">
        <v>4</v>
      </c>
      <c r="H649" s="12">
        <v>5292</v>
      </c>
    </row>
    <row r="650" spans="1:8" x14ac:dyDescent="0.3">
      <c r="A650" t="s">
        <v>11263</v>
      </c>
      <c r="B650" t="s">
        <v>13935</v>
      </c>
      <c r="C650" t="s">
        <v>12828</v>
      </c>
      <c r="D650" s="5">
        <v>2449</v>
      </c>
      <c r="E650" s="5">
        <v>3390</v>
      </c>
      <c r="F650" s="3">
        <v>0.28000000000000003</v>
      </c>
      <c r="G650">
        <v>4</v>
      </c>
      <c r="H650" s="12">
        <v>5206</v>
      </c>
    </row>
    <row r="651" spans="1:8" x14ac:dyDescent="0.3">
      <c r="A651" t="s">
        <v>7656</v>
      </c>
      <c r="B651" t="s">
        <v>13592</v>
      </c>
      <c r="C651" t="s">
        <v>12824</v>
      </c>
      <c r="D651" s="5">
        <v>649</v>
      </c>
      <c r="E651" s="5">
        <v>1300</v>
      </c>
      <c r="F651" s="3">
        <v>0.5</v>
      </c>
      <c r="G651">
        <v>4.0999999999999996</v>
      </c>
      <c r="H651" s="12">
        <v>5195</v>
      </c>
    </row>
    <row r="652" spans="1:8" x14ac:dyDescent="0.3">
      <c r="A652" t="s">
        <v>3301</v>
      </c>
      <c r="B652" t="s">
        <v>13177</v>
      </c>
      <c r="C652" t="s">
        <v>12825</v>
      </c>
      <c r="D652" s="5">
        <v>2998</v>
      </c>
      <c r="E652" s="5">
        <v>5999</v>
      </c>
      <c r="F652" s="3">
        <v>0.5</v>
      </c>
      <c r="G652">
        <v>4.0999999999999996</v>
      </c>
      <c r="H652" s="12">
        <v>5179</v>
      </c>
    </row>
    <row r="653" spans="1:8" x14ac:dyDescent="0.3">
      <c r="A653" t="s">
        <v>10304</v>
      </c>
      <c r="B653" t="s">
        <v>13844</v>
      </c>
      <c r="C653" t="s">
        <v>12828</v>
      </c>
      <c r="D653" s="5">
        <v>1182</v>
      </c>
      <c r="E653" s="5">
        <v>2995</v>
      </c>
      <c r="F653" s="3">
        <v>0.61</v>
      </c>
      <c r="G653">
        <v>4.2</v>
      </c>
      <c r="H653" s="12">
        <v>5178</v>
      </c>
    </row>
    <row r="654" spans="1:8" x14ac:dyDescent="0.3">
      <c r="A654" t="s">
        <v>5445</v>
      </c>
      <c r="B654" t="s">
        <v>13385</v>
      </c>
      <c r="C654" t="s">
        <v>12824</v>
      </c>
      <c r="D654" s="5">
        <v>169</v>
      </c>
      <c r="E654" s="5">
        <v>299</v>
      </c>
      <c r="F654" s="3">
        <v>0.43</v>
      </c>
      <c r="G654">
        <v>4.4000000000000004</v>
      </c>
      <c r="H654" s="12">
        <v>5176</v>
      </c>
    </row>
    <row r="655" spans="1:8" x14ac:dyDescent="0.3">
      <c r="A655" t="s">
        <v>11644</v>
      </c>
      <c r="B655" t="s">
        <v>13972</v>
      </c>
      <c r="C655" t="s">
        <v>12828</v>
      </c>
      <c r="D655" s="5">
        <v>7799</v>
      </c>
      <c r="E655" s="5">
        <v>12500</v>
      </c>
      <c r="F655" s="3">
        <v>0.38</v>
      </c>
      <c r="G655">
        <v>4</v>
      </c>
      <c r="H655" s="12">
        <v>5160</v>
      </c>
    </row>
    <row r="656" spans="1:8" x14ac:dyDescent="0.3">
      <c r="A656" t="s">
        <v>11041</v>
      </c>
      <c r="B656" t="s">
        <v>13914</v>
      </c>
      <c r="C656" t="s">
        <v>12828</v>
      </c>
      <c r="D656" s="5">
        <v>6525</v>
      </c>
      <c r="E656" s="5">
        <v>8820</v>
      </c>
      <c r="F656" s="3">
        <v>0.26</v>
      </c>
      <c r="G656">
        <v>4.5</v>
      </c>
      <c r="H656" s="12">
        <v>5137</v>
      </c>
    </row>
    <row r="657" spans="1:8" x14ac:dyDescent="0.3">
      <c r="A657" t="s">
        <v>8012</v>
      </c>
      <c r="B657" t="s">
        <v>13627</v>
      </c>
      <c r="C657" t="s">
        <v>12825</v>
      </c>
      <c r="D657" s="5">
        <v>279</v>
      </c>
      <c r="E657" s="5">
        <v>1299</v>
      </c>
      <c r="F657" s="3">
        <v>0.79</v>
      </c>
      <c r="G657">
        <v>4</v>
      </c>
      <c r="H657" s="12">
        <v>5072</v>
      </c>
    </row>
    <row r="658" spans="1:8" x14ac:dyDescent="0.3">
      <c r="A658" t="s">
        <v>11554</v>
      </c>
      <c r="B658" t="s">
        <v>13963</v>
      </c>
      <c r="C658" t="s">
        <v>12828</v>
      </c>
      <c r="D658" s="5">
        <v>640</v>
      </c>
      <c r="E658" s="5">
        <v>1020</v>
      </c>
      <c r="F658" s="3">
        <v>0.37</v>
      </c>
      <c r="G658">
        <v>4.0999999999999996</v>
      </c>
      <c r="H658" s="12">
        <v>5059</v>
      </c>
    </row>
    <row r="659" spans="1:8" x14ac:dyDescent="0.3">
      <c r="A659" t="s">
        <v>6955</v>
      </c>
      <c r="B659" t="s">
        <v>13526</v>
      </c>
      <c r="C659" t="s">
        <v>12824</v>
      </c>
      <c r="D659" s="5">
        <v>149</v>
      </c>
      <c r="E659" s="5">
        <v>249</v>
      </c>
      <c r="F659" s="3">
        <v>0.4</v>
      </c>
      <c r="G659">
        <v>4</v>
      </c>
      <c r="H659" s="12">
        <v>5057</v>
      </c>
    </row>
    <row r="660" spans="1:8" x14ac:dyDescent="0.3">
      <c r="A660" t="s">
        <v>6944</v>
      </c>
      <c r="B660" t="s">
        <v>13525</v>
      </c>
      <c r="C660" t="s">
        <v>12828</v>
      </c>
      <c r="D660" s="5">
        <v>99</v>
      </c>
      <c r="E660" s="5">
        <v>99</v>
      </c>
      <c r="F660" s="3">
        <v>0</v>
      </c>
      <c r="G660">
        <v>4.3</v>
      </c>
      <c r="H660" s="12">
        <v>5036</v>
      </c>
    </row>
    <row r="661" spans="1:8" x14ac:dyDescent="0.3">
      <c r="A661" t="s">
        <v>9999</v>
      </c>
      <c r="B661" t="s">
        <v>13814</v>
      </c>
      <c r="C661" t="s">
        <v>12828</v>
      </c>
      <c r="D661" s="5">
        <v>3249</v>
      </c>
      <c r="E661" s="5">
        <v>6375</v>
      </c>
      <c r="F661" s="3">
        <v>0.49</v>
      </c>
      <c r="G661">
        <v>4</v>
      </c>
      <c r="H661" s="12">
        <v>4978</v>
      </c>
    </row>
    <row r="662" spans="1:8" x14ac:dyDescent="0.3">
      <c r="A662" t="s">
        <v>4743</v>
      </c>
      <c r="B662" t="s">
        <v>13319</v>
      </c>
      <c r="C662" t="s">
        <v>12825</v>
      </c>
      <c r="D662" s="5">
        <v>139</v>
      </c>
      <c r="E662" s="5">
        <v>499</v>
      </c>
      <c r="F662" s="3">
        <v>0.72</v>
      </c>
      <c r="G662">
        <v>4.2</v>
      </c>
      <c r="H662" s="12">
        <v>4971</v>
      </c>
    </row>
    <row r="663" spans="1:8" x14ac:dyDescent="0.3">
      <c r="A663" t="s">
        <v>12371</v>
      </c>
      <c r="B663" t="s">
        <v>14044</v>
      </c>
      <c r="C663" t="s">
        <v>12828</v>
      </c>
      <c r="D663" s="5">
        <v>184</v>
      </c>
      <c r="E663" s="5">
        <v>450</v>
      </c>
      <c r="F663" s="3">
        <v>0.59</v>
      </c>
      <c r="G663">
        <v>4.2</v>
      </c>
      <c r="H663" s="12">
        <v>4971</v>
      </c>
    </row>
    <row r="664" spans="1:8" x14ac:dyDescent="0.3">
      <c r="A664" t="s">
        <v>3860</v>
      </c>
      <c r="B664" t="s">
        <v>13234</v>
      </c>
      <c r="C664" t="s">
        <v>12825</v>
      </c>
      <c r="D664" s="5">
        <v>337</v>
      </c>
      <c r="E664" s="5">
        <v>699</v>
      </c>
      <c r="F664" s="3">
        <v>0.52</v>
      </c>
      <c r="G664">
        <v>4.2</v>
      </c>
      <c r="H664" s="12">
        <v>4969</v>
      </c>
    </row>
    <row r="665" spans="1:8" x14ac:dyDescent="0.3">
      <c r="A665" t="s">
        <v>8247</v>
      </c>
      <c r="B665" t="s">
        <v>13649</v>
      </c>
      <c r="C665" t="s">
        <v>12824</v>
      </c>
      <c r="D665" s="5">
        <v>449</v>
      </c>
      <c r="E665" s="5">
        <v>1300</v>
      </c>
      <c r="F665" s="3">
        <v>0.65</v>
      </c>
      <c r="G665">
        <v>4.2</v>
      </c>
      <c r="H665" s="12">
        <v>4959</v>
      </c>
    </row>
    <row r="666" spans="1:8" x14ac:dyDescent="0.3">
      <c r="A666" t="s">
        <v>8175</v>
      </c>
      <c r="B666" t="s">
        <v>13642</v>
      </c>
      <c r="C666" t="s">
        <v>12827</v>
      </c>
      <c r="D666" s="5">
        <v>120</v>
      </c>
      <c r="E666" s="5">
        <v>120</v>
      </c>
      <c r="F666" s="3">
        <v>0</v>
      </c>
      <c r="G666">
        <v>4.5</v>
      </c>
      <c r="H666" s="12">
        <v>4951</v>
      </c>
    </row>
    <row r="667" spans="1:8" x14ac:dyDescent="0.3">
      <c r="A667" t="s">
        <v>8726</v>
      </c>
      <c r="B667" t="s">
        <v>13695</v>
      </c>
      <c r="C667" t="s">
        <v>12828</v>
      </c>
      <c r="D667" s="5">
        <v>1969</v>
      </c>
      <c r="E667" s="5">
        <v>5000</v>
      </c>
      <c r="F667" s="3">
        <v>0.61</v>
      </c>
      <c r="G667">
        <v>4.0999999999999996</v>
      </c>
      <c r="H667" s="12">
        <v>4927</v>
      </c>
    </row>
    <row r="668" spans="1:8" x14ac:dyDescent="0.3">
      <c r="A668" t="s">
        <v>10070</v>
      </c>
      <c r="B668" t="s">
        <v>13821</v>
      </c>
      <c r="C668" t="s">
        <v>12828</v>
      </c>
      <c r="D668" s="5">
        <v>999</v>
      </c>
      <c r="E668" s="5">
        <v>1560</v>
      </c>
      <c r="F668" s="3">
        <v>0.36</v>
      </c>
      <c r="G668">
        <v>3.6</v>
      </c>
      <c r="H668" s="12">
        <v>4881</v>
      </c>
    </row>
    <row r="669" spans="1:8" x14ac:dyDescent="0.3">
      <c r="A669" t="s">
        <v>5631</v>
      </c>
      <c r="B669" t="s">
        <v>13402</v>
      </c>
      <c r="C669" t="s">
        <v>12825</v>
      </c>
      <c r="D669" s="5">
        <v>549</v>
      </c>
      <c r="E669" s="5">
        <v>549</v>
      </c>
      <c r="F669" s="3">
        <v>0</v>
      </c>
      <c r="G669">
        <v>4.5</v>
      </c>
      <c r="H669" s="12">
        <v>4875</v>
      </c>
    </row>
    <row r="670" spans="1:8" x14ac:dyDescent="0.3">
      <c r="A670" t="s">
        <v>11212</v>
      </c>
      <c r="B670" t="s">
        <v>13931</v>
      </c>
      <c r="C670" t="s">
        <v>12828</v>
      </c>
      <c r="D670" s="5">
        <v>717</v>
      </c>
      <c r="E670" s="5">
        <v>1390</v>
      </c>
      <c r="F670" s="3">
        <v>0.48</v>
      </c>
      <c r="G670">
        <v>4</v>
      </c>
      <c r="H670" s="12">
        <v>4867</v>
      </c>
    </row>
    <row r="671" spans="1:8" x14ac:dyDescent="0.3">
      <c r="A671" t="s">
        <v>8455</v>
      </c>
      <c r="B671" t="s">
        <v>13669</v>
      </c>
      <c r="C671" t="s">
        <v>12828</v>
      </c>
      <c r="D671" s="5">
        <v>499</v>
      </c>
      <c r="E671" s="5">
        <v>999</v>
      </c>
      <c r="F671" s="3">
        <v>0.5</v>
      </c>
      <c r="G671">
        <v>4.0999999999999996</v>
      </c>
      <c r="H671" s="12">
        <v>4859</v>
      </c>
    </row>
    <row r="672" spans="1:8" x14ac:dyDescent="0.3">
      <c r="A672" t="s">
        <v>8205</v>
      </c>
      <c r="B672" t="s">
        <v>13645</v>
      </c>
      <c r="C672" t="s">
        <v>12827</v>
      </c>
      <c r="D672" s="5">
        <v>225</v>
      </c>
      <c r="E672" s="5">
        <v>225</v>
      </c>
      <c r="F672" s="3">
        <v>0</v>
      </c>
      <c r="G672">
        <v>4.0999999999999996</v>
      </c>
      <c r="H672" s="12">
        <v>4798</v>
      </c>
    </row>
    <row r="673" spans="1:8" x14ac:dyDescent="0.3">
      <c r="A673" t="s">
        <v>149</v>
      </c>
      <c r="B673" t="s">
        <v>12854</v>
      </c>
      <c r="C673" t="s">
        <v>12824</v>
      </c>
      <c r="D673" s="5">
        <v>159</v>
      </c>
      <c r="E673" s="5">
        <v>399</v>
      </c>
      <c r="F673" s="3">
        <v>0.6</v>
      </c>
      <c r="G673">
        <v>4.0999999999999996</v>
      </c>
      <c r="H673" s="12">
        <v>4768</v>
      </c>
    </row>
    <row r="674" spans="1:8" x14ac:dyDescent="0.3">
      <c r="A674" t="s">
        <v>5642</v>
      </c>
      <c r="B674" t="s">
        <v>13403</v>
      </c>
      <c r="C674" t="s">
        <v>12825</v>
      </c>
      <c r="D674" s="5">
        <v>12000</v>
      </c>
      <c r="E674" s="5">
        <v>29999</v>
      </c>
      <c r="F674" s="3">
        <v>0.6</v>
      </c>
      <c r="G674">
        <v>4.3</v>
      </c>
      <c r="H674" s="12">
        <v>4744</v>
      </c>
    </row>
    <row r="675" spans="1:8" x14ac:dyDescent="0.3">
      <c r="A675" t="s">
        <v>10838</v>
      </c>
      <c r="B675" t="s">
        <v>13895</v>
      </c>
      <c r="C675" t="s">
        <v>12828</v>
      </c>
      <c r="D675" s="5">
        <v>980</v>
      </c>
      <c r="E675" s="5">
        <v>980</v>
      </c>
      <c r="F675" s="3">
        <v>0</v>
      </c>
      <c r="G675">
        <v>4.2</v>
      </c>
      <c r="H675" s="12">
        <v>4740</v>
      </c>
    </row>
    <row r="676" spans="1:8" x14ac:dyDescent="0.3">
      <c r="A676" t="s">
        <v>4426</v>
      </c>
      <c r="B676" t="s">
        <v>13288</v>
      </c>
      <c r="C676" t="s">
        <v>12825</v>
      </c>
      <c r="D676" s="5">
        <v>199</v>
      </c>
      <c r="E676" s="5">
        <v>1899</v>
      </c>
      <c r="F676" s="3">
        <v>0.9</v>
      </c>
      <c r="G676">
        <v>4</v>
      </c>
      <c r="H676" s="12">
        <v>4740</v>
      </c>
    </row>
    <row r="677" spans="1:8" x14ac:dyDescent="0.3">
      <c r="A677" t="s">
        <v>6401</v>
      </c>
      <c r="B677" t="s">
        <v>13473</v>
      </c>
      <c r="C677" t="s">
        <v>12824</v>
      </c>
      <c r="D677" s="5">
        <v>599</v>
      </c>
      <c r="E677" s="5">
        <v>1999</v>
      </c>
      <c r="F677" s="3">
        <v>0.7</v>
      </c>
      <c r="G677">
        <v>4.4000000000000004</v>
      </c>
      <c r="H677" s="12">
        <v>4736</v>
      </c>
    </row>
    <row r="678" spans="1:8" x14ac:dyDescent="0.3">
      <c r="A678" t="s">
        <v>8116</v>
      </c>
      <c r="B678" t="s">
        <v>13636</v>
      </c>
      <c r="C678" t="s">
        <v>12824</v>
      </c>
      <c r="D678" s="5">
        <v>1149</v>
      </c>
      <c r="E678" s="5">
        <v>1800</v>
      </c>
      <c r="F678" s="3">
        <v>0.36</v>
      </c>
      <c r="G678">
        <v>4.3</v>
      </c>
      <c r="H678" s="12">
        <v>4723</v>
      </c>
    </row>
    <row r="679" spans="1:8" x14ac:dyDescent="0.3">
      <c r="A679" t="s">
        <v>10961</v>
      </c>
      <c r="B679" t="s">
        <v>13906</v>
      </c>
      <c r="C679" t="s">
        <v>12828</v>
      </c>
      <c r="D679" s="5">
        <v>1699</v>
      </c>
      <c r="E679" s="5">
        <v>1975</v>
      </c>
      <c r="F679" s="3">
        <v>0.14000000000000001</v>
      </c>
      <c r="G679">
        <v>4.0999999999999996</v>
      </c>
      <c r="H679" s="12">
        <v>4716</v>
      </c>
    </row>
    <row r="680" spans="1:8" x14ac:dyDescent="0.3">
      <c r="A680" t="s">
        <v>244</v>
      </c>
      <c r="B680" t="s">
        <v>12863</v>
      </c>
      <c r="C680" t="s">
        <v>12825</v>
      </c>
      <c r="D680" s="5">
        <v>11499</v>
      </c>
      <c r="E680" s="5">
        <v>19990</v>
      </c>
      <c r="F680" s="3">
        <v>0.42</v>
      </c>
      <c r="G680">
        <v>4.3</v>
      </c>
      <c r="H680" s="12">
        <v>4703</v>
      </c>
    </row>
    <row r="681" spans="1:8" x14ac:dyDescent="0.3">
      <c r="A681" t="s">
        <v>810</v>
      </c>
      <c r="B681" t="s">
        <v>12921</v>
      </c>
      <c r="C681" t="s">
        <v>12825</v>
      </c>
      <c r="D681" s="5">
        <v>27999</v>
      </c>
      <c r="E681" s="5">
        <v>40990</v>
      </c>
      <c r="F681" s="3">
        <v>0.32</v>
      </c>
      <c r="G681">
        <v>4.3</v>
      </c>
      <c r="H681" s="12">
        <v>4703</v>
      </c>
    </row>
    <row r="682" spans="1:8" x14ac:dyDescent="0.3">
      <c r="A682" t="s">
        <v>1189</v>
      </c>
      <c r="B682" t="s">
        <v>12960</v>
      </c>
      <c r="C682" t="s">
        <v>12825</v>
      </c>
      <c r="D682" s="5">
        <v>23999</v>
      </c>
      <c r="E682" s="5">
        <v>34990</v>
      </c>
      <c r="F682" s="3">
        <v>0.31</v>
      </c>
      <c r="G682">
        <v>4.3</v>
      </c>
      <c r="H682" s="12">
        <v>4703</v>
      </c>
    </row>
    <row r="683" spans="1:8" x14ac:dyDescent="0.3">
      <c r="A683" t="s">
        <v>1540</v>
      </c>
      <c r="B683" t="s">
        <v>12998</v>
      </c>
      <c r="C683" t="s">
        <v>12825</v>
      </c>
      <c r="D683" s="5">
        <v>32999</v>
      </c>
      <c r="E683" s="5">
        <v>47990</v>
      </c>
      <c r="F683" s="3">
        <v>0.31</v>
      </c>
      <c r="G683">
        <v>4.3</v>
      </c>
      <c r="H683" s="12">
        <v>4703</v>
      </c>
    </row>
    <row r="684" spans="1:8" x14ac:dyDescent="0.3">
      <c r="A684" t="s">
        <v>2342</v>
      </c>
      <c r="B684" t="s">
        <v>13079</v>
      </c>
      <c r="C684" t="s">
        <v>12825</v>
      </c>
      <c r="D684" s="5">
        <v>18999</v>
      </c>
      <c r="E684" s="5">
        <v>24990</v>
      </c>
      <c r="F684" s="3">
        <v>0.24</v>
      </c>
      <c r="G684">
        <v>4.3</v>
      </c>
      <c r="H684" s="12">
        <v>4702</v>
      </c>
    </row>
    <row r="685" spans="1:8" x14ac:dyDescent="0.3">
      <c r="A685" t="s">
        <v>4486</v>
      </c>
      <c r="B685" t="s">
        <v>13294</v>
      </c>
      <c r="C685" t="s">
        <v>12825</v>
      </c>
      <c r="D685" s="5">
        <v>299</v>
      </c>
      <c r="E685" s="5">
        <v>599</v>
      </c>
      <c r="F685" s="3">
        <v>0.5</v>
      </c>
      <c r="G685">
        <v>4.3</v>
      </c>
      <c r="H685" s="12">
        <v>4674</v>
      </c>
    </row>
    <row r="686" spans="1:8" x14ac:dyDescent="0.3">
      <c r="A686" t="s">
        <v>10100</v>
      </c>
      <c r="B686" t="s">
        <v>13824</v>
      </c>
      <c r="C686" t="s">
        <v>12828</v>
      </c>
      <c r="D686" s="5">
        <v>3249</v>
      </c>
      <c r="E686" s="5">
        <v>7795</v>
      </c>
      <c r="F686" s="3">
        <v>0.57999999999999996</v>
      </c>
      <c r="G686">
        <v>4.2</v>
      </c>
      <c r="H686" s="12">
        <v>4664</v>
      </c>
    </row>
    <row r="687" spans="1:8" x14ac:dyDescent="0.3">
      <c r="A687" t="s">
        <v>1384</v>
      </c>
      <c r="B687" t="s">
        <v>12983</v>
      </c>
      <c r="C687" t="s">
        <v>12824</v>
      </c>
      <c r="D687" s="5">
        <v>249</v>
      </c>
      <c r="E687" s="5">
        <v>399</v>
      </c>
      <c r="F687" s="3">
        <v>0.38</v>
      </c>
      <c r="G687">
        <v>3.4</v>
      </c>
      <c r="H687" s="12">
        <v>4642</v>
      </c>
    </row>
    <row r="688" spans="1:8" x14ac:dyDescent="0.3">
      <c r="A688" t="s">
        <v>7383</v>
      </c>
      <c r="B688" t="s">
        <v>13567</v>
      </c>
      <c r="C688" t="s">
        <v>12824</v>
      </c>
      <c r="D688" s="5">
        <v>1249</v>
      </c>
      <c r="E688" s="5">
        <v>2796</v>
      </c>
      <c r="F688" s="3">
        <v>0.55000000000000004</v>
      </c>
      <c r="G688">
        <v>4.4000000000000004</v>
      </c>
      <c r="H688" s="12">
        <v>4598</v>
      </c>
    </row>
    <row r="689" spans="1:8" x14ac:dyDescent="0.3">
      <c r="A689" t="s">
        <v>9635</v>
      </c>
      <c r="B689" t="s">
        <v>13780</v>
      </c>
      <c r="C689" t="s">
        <v>12828</v>
      </c>
      <c r="D689" s="5">
        <v>308</v>
      </c>
      <c r="E689" s="5">
        <v>499</v>
      </c>
      <c r="F689" s="3">
        <v>0.38</v>
      </c>
      <c r="G689">
        <v>3.9</v>
      </c>
      <c r="H689" s="12">
        <v>4584</v>
      </c>
    </row>
    <row r="690" spans="1:8" x14ac:dyDescent="0.3">
      <c r="A690" t="s">
        <v>10344</v>
      </c>
      <c r="B690" t="s">
        <v>13848</v>
      </c>
      <c r="C690" t="s">
        <v>12828</v>
      </c>
      <c r="D690" s="5">
        <v>1199</v>
      </c>
      <c r="E690" s="5">
        <v>1690</v>
      </c>
      <c r="F690" s="3">
        <v>0.28999999999999998</v>
      </c>
      <c r="G690">
        <v>4.2</v>
      </c>
      <c r="H690" s="12">
        <v>4580</v>
      </c>
    </row>
    <row r="691" spans="1:8" x14ac:dyDescent="0.3">
      <c r="A691" t="s">
        <v>11201</v>
      </c>
      <c r="B691" t="s">
        <v>13930</v>
      </c>
      <c r="C691" t="s">
        <v>12828</v>
      </c>
      <c r="D691" s="5">
        <v>635</v>
      </c>
      <c r="E691" s="5">
        <v>635</v>
      </c>
      <c r="F691" s="3">
        <v>0</v>
      </c>
      <c r="G691">
        <v>4.3</v>
      </c>
      <c r="H691" s="12">
        <v>4570</v>
      </c>
    </row>
    <row r="692" spans="1:8" x14ac:dyDescent="0.3">
      <c r="A692" t="s">
        <v>5579</v>
      </c>
      <c r="B692" t="s">
        <v>5580</v>
      </c>
      <c r="C692" t="s">
        <v>12824</v>
      </c>
      <c r="D692" s="5">
        <v>828</v>
      </c>
      <c r="E692" s="5">
        <v>861</v>
      </c>
      <c r="F692" s="3">
        <v>0.04</v>
      </c>
      <c r="G692">
        <v>4.2</v>
      </c>
      <c r="H692" s="12">
        <v>4567</v>
      </c>
    </row>
    <row r="693" spans="1:8" x14ac:dyDescent="0.3">
      <c r="A693" t="s">
        <v>7430</v>
      </c>
      <c r="B693" t="s">
        <v>13571</v>
      </c>
      <c r="C693" t="s">
        <v>12825</v>
      </c>
      <c r="D693" s="5">
        <v>4999</v>
      </c>
      <c r="E693" s="5">
        <v>12499</v>
      </c>
      <c r="F693" s="3">
        <v>0.6</v>
      </c>
      <c r="G693">
        <v>4.2</v>
      </c>
      <c r="H693" s="12">
        <v>4541</v>
      </c>
    </row>
    <row r="694" spans="1:8" x14ac:dyDescent="0.3">
      <c r="A694" t="s">
        <v>7075</v>
      </c>
      <c r="B694" t="s">
        <v>13391</v>
      </c>
      <c r="C694" t="s">
        <v>12827</v>
      </c>
      <c r="D694" s="5">
        <v>157</v>
      </c>
      <c r="E694" s="5">
        <v>160</v>
      </c>
      <c r="F694" s="3">
        <v>0.02</v>
      </c>
      <c r="G694">
        <v>4.5</v>
      </c>
      <c r="H694" s="12">
        <v>4428</v>
      </c>
    </row>
    <row r="695" spans="1:8" x14ac:dyDescent="0.3">
      <c r="A695" t="s">
        <v>7790</v>
      </c>
      <c r="B695" t="s">
        <v>13606</v>
      </c>
      <c r="C695" t="s">
        <v>12827</v>
      </c>
      <c r="D695" s="5">
        <v>535</v>
      </c>
      <c r="E695" s="5">
        <v>535</v>
      </c>
      <c r="F695" s="3">
        <v>0</v>
      </c>
      <c r="G695">
        <v>4.4000000000000004</v>
      </c>
      <c r="H695" s="12">
        <v>4426</v>
      </c>
    </row>
    <row r="696" spans="1:8" x14ac:dyDescent="0.3">
      <c r="A696" t="s">
        <v>5568</v>
      </c>
      <c r="B696" t="s">
        <v>13397</v>
      </c>
      <c r="C696" t="s">
        <v>12824</v>
      </c>
      <c r="D696" s="5">
        <v>294</v>
      </c>
      <c r="E696" s="5">
        <v>4999</v>
      </c>
      <c r="F696" s="3">
        <v>0.94</v>
      </c>
      <c r="G696">
        <v>4.3</v>
      </c>
      <c r="H696" s="12">
        <v>4426</v>
      </c>
    </row>
    <row r="697" spans="1:8" x14ac:dyDescent="0.3">
      <c r="A697" t="s">
        <v>3880</v>
      </c>
      <c r="B697" t="s">
        <v>13236</v>
      </c>
      <c r="C697" t="s">
        <v>12825</v>
      </c>
      <c r="D697" s="5">
        <v>1299</v>
      </c>
      <c r="E697" s="5">
        <v>5999</v>
      </c>
      <c r="F697" s="3">
        <v>0.78</v>
      </c>
      <c r="G697">
        <v>3.3</v>
      </c>
      <c r="H697" s="12">
        <v>4415</v>
      </c>
    </row>
    <row r="698" spans="1:8" x14ac:dyDescent="0.3">
      <c r="A698" t="s">
        <v>4067</v>
      </c>
      <c r="B698" t="s">
        <v>13236</v>
      </c>
      <c r="C698" t="s">
        <v>12825</v>
      </c>
      <c r="D698" s="5">
        <v>1399</v>
      </c>
      <c r="E698" s="5">
        <v>5999</v>
      </c>
      <c r="F698" s="3">
        <v>0.77</v>
      </c>
      <c r="G698">
        <v>3.3</v>
      </c>
      <c r="H698" s="12">
        <v>4415</v>
      </c>
    </row>
    <row r="699" spans="1:8" x14ac:dyDescent="0.3">
      <c r="A699" t="s">
        <v>4159</v>
      </c>
      <c r="B699" t="s">
        <v>13236</v>
      </c>
      <c r="C699" t="s">
        <v>12825</v>
      </c>
      <c r="D699" s="5">
        <v>1299</v>
      </c>
      <c r="E699" s="5">
        <v>5999</v>
      </c>
      <c r="F699" s="3">
        <v>0.78</v>
      </c>
      <c r="G699">
        <v>3.3</v>
      </c>
      <c r="H699" s="12">
        <v>4415</v>
      </c>
    </row>
    <row r="700" spans="1:8" x14ac:dyDescent="0.3">
      <c r="A700" t="s">
        <v>11452</v>
      </c>
      <c r="B700" t="s">
        <v>13953</v>
      </c>
      <c r="C700" t="s">
        <v>12828</v>
      </c>
      <c r="D700" s="5">
        <v>1099</v>
      </c>
      <c r="E700" s="5">
        <v>1499</v>
      </c>
      <c r="F700" s="3">
        <v>0.27</v>
      </c>
      <c r="G700">
        <v>4.0999999999999996</v>
      </c>
      <c r="H700" s="12">
        <v>4401</v>
      </c>
    </row>
    <row r="701" spans="1:8" x14ac:dyDescent="0.3">
      <c r="A701" t="s">
        <v>3499</v>
      </c>
      <c r="B701" t="s">
        <v>13196</v>
      </c>
      <c r="C701" t="s">
        <v>12825</v>
      </c>
      <c r="D701" s="5">
        <v>4790</v>
      </c>
      <c r="E701" s="5">
        <v>15990</v>
      </c>
      <c r="F701" s="3">
        <v>0.7</v>
      </c>
      <c r="G701">
        <v>4</v>
      </c>
      <c r="H701" s="12">
        <v>4390</v>
      </c>
    </row>
    <row r="702" spans="1:8" x14ac:dyDescent="0.3">
      <c r="A702" t="s">
        <v>9299</v>
      </c>
      <c r="B702" t="s">
        <v>13751</v>
      </c>
      <c r="C702" t="s">
        <v>12828</v>
      </c>
      <c r="D702" s="5">
        <v>1149</v>
      </c>
      <c r="E702" s="5">
        <v>2499</v>
      </c>
      <c r="F702" s="3">
        <v>0.54</v>
      </c>
      <c r="G702">
        <v>3.8</v>
      </c>
      <c r="H702" s="12">
        <v>4383</v>
      </c>
    </row>
    <row r="703" spans="1:8" x14ac:dyDescent="0.3">
      <c r="A703" t="s">
        <v>10787</v>
      </c>
      <c r="B703" t="s">
        <v>13890</v>
      </c>
      <c r="C703" t="s">
        <v>12828</v>
      </c>
      <c r="D703" s="5">
        <v>948</v>
      </c>
      <c r="E703" s="5">
        <v>1620</v>
      </c>
      <c r="F703" s="3">
        <v>0.41</v>
      </c>
      <c r="G703">
        <v>4.0999999999999996</v>
      </c>
      <c r="H703" s="12">
        <v>4370</v>
      </c>
    </row>
    <row r="704" spans="1:8" x14ac:dyDescent="0.3">
      <c r="A704" t="s">
        <v>9736</v>
      </c>
      <c r="B704" t="s">
        <v>13789</v>
      </c>
      <c r="C704" t="s">
        <v>12828</v>
      </c>
      <c r="D704" s="5">
        <v>5499</v>
      </c>
      <c r="E704" s="5">
        <v>9999</v>
      </c>
      <c r="F704" s="3">
        <v>0.45</v>
      </c>
      <c r="G704">
        <v>3.8</v>
      </c>
      <c r="H704" s="12">
        <v>4353</v>
      </c>
    </row>
    <row r="705" spans="1:8" x14ac:dyDescent="0.3">
      <c r="A705" t="s">
        <v>6923</v>
      </c>
      <c r="B705" t="s">
        <v>13523</v>
      </c>
      <c r="C705" t="s">
        <v>12827</v>
      </c>
      <c r="D705" s="5">
        <v>120</v>
      </c>
      <c r="E705" s="5">
        <v>120</v>
      </c>
      <c r="F705" s="3">
        <v>0</v>
      </c>
      <c r="G705">
        <v>4.0999999999999996</v>
      </c>
      <c r="H705" s="12">
        <v>4308</v>
      </c>
    </row>
    <row r="706" spans="1:8" x14ac:dyDescent="0.3">
      <c r="A706" t="s">
        <v>2272</v>
      </c>
      <c r="B706" t="s">
        <v>13072</v>
      </c>
      <c r="C706" t="s">
        <v>12825</v>
      </c>
      <c r="D706" s="5">
        <v>439</v>
      </c>
      <c r="E706" s="5">
        <v>758</v>
      </c>
      <c r="F706" s="3">
        <v>0.42</v>
      </c>
      <c r="G706">
        <v>4.2</v>
      </c>
      <c r="H706" s="12">
        <v>4296</v>
      </c>
    </row>
    <row r="707" spans="1:8" x14ac:dyDescent="0.3">
      <c r="A707" t="s">
        <v>9360</v>
      </c>
      <c r="B707" t="s">
        <v>13756</v>
      </c>
      <c r="C707" t="s">
        <v>12828</v>
      </c>
      <c r="D707" s="5">
        <v>1099</v>
      </c>
      <c r="E707" s="5">
        <v>1795</v>
      </c>
      <c r="F707" s="3">
        <v>0.39</v>
      </c>
      <c r="G707">
        <v>4.2</v>
      </c>
      <c r="H707" s="12">
        <v>4244</v>
      </c>
    </row>
    <row r="708" spans="1:8" x14ac:dyDescent="0.3">
      <c r="A708" t="s">
        <v>9401</v>
      </c>
      <c r="B708" t="s">
        <v>13760</v>
      </c>
      <c r="C708" t="s">
        <v>12828</v>
      </c>
      <c r="D708" s="5">
        <v>292</v>
      </c>
      <c r="E708" s="5">
        <v>499</v>
      </c>
      <c r="F708" s="3">
        <v>0.41</v>
      </c>
      <c r="G708">
        <v>4.0999999999999996</v>
      </c>
      <c r="H708" s="12">
        <v>4238</v>
      </c>
    </row>
    <row r="709" spans="1:8" x14ac:dyDescent="0.3">
      <c r="A709" t="s">
        <v>7196</v>
      </c>
      <c r="B709" t="s">
        <v>13548</v>
      </c>
      <c r="C709" t="s">
        <v>12824</v>
      </c>
      <c r="D709" s="5">
        <v>425</v>
      </c>
      <c r="E709" s="5">
        <v>899</v>
      </c>
      <c r="F709" s="3">
        <v>0.53</v>
      </c>
      <c r="G709">
        <v>4.5</v>
      </c>
      <c r="H709" s="12">
        <v>4219</v>
      </c>
    </row>
    <row r="710" spans="1:8" x14ac:dyDescent="0.3">
      <c r="A710" t="s">
        <v>12210</v>
      </c>
      <c r="B710" t="s">
        <v>14028</v>
      </c>
      <c r="C710" t="s">
        <v>12828</v>
      </c>
      <c r="D710" s="5">
        <v>3349</v>
      </c>
      <c r="E710" s="5">
        <v>4799</v>
      </c>
      <c r="F710" s="3">
        <v>0.3</v>
      </c>
      <c r="G710">
        <v>3.7</v>
      </c>
      <c r="H710" s="12">
        <v>4200</v>
      </c>
    </row>
    <row r="711" spans="1:8" x14ac:dyDescent="0.3">
      <c r="A711" t="s">
        <v>7830</v>
      </c>
      <c r="B711" t="s">
        <v>13610</v>
      </c>
      <c r="C711" t="s">
        <v>12824</v>
      </c>
      <c r="D711" s="5">
        <v>5899</v>
      </c>
      <c r="E711" s="5">
        <v>7005</v>
      </c>
      <c r="F711" s="3">
        <v>0.16</v>
      </c>
      <c r="G711">
        <v>3.6</v>
      </c>
      <c r="H711" s="12">
        <v>4199</v>
      </c>
    </row>
    <row r="712" spans="1:8" x14ac:dyDescent="0.3">
      <c r="A712" t="s">
        <v>11878</v>
      </c>
      <c r="B712" t="s">
        <v>13995</v>
      </c>
      <c r="C712" t="s">
        <v>12828</v>
      </c>
      <c r="D712" s="5">
        <v>849</v>
      </c>
      <c r="E712" s="5">
        <v>1190</v>
      </c>
      <c r="F712" s="3">
        <v>0.28999999999999998</v>
      </c>
      <c r="G712">
        <v>4.2</v>
      </c>
      <c r="H712" s="12">
        <v>4184</v>
      </c>
    </row>
    <row r="713" spans="1:8" x14ac:dyDescent="0.3">
      <c r="A713" t="s">
        <v>10324</v>
      </c>
      <c r="B713" t="s">
        <v>13846</v>
      </c>
      <c r="C713" t="s">
        <v>12828</v>
      </c>
      <c r="D713" s="5">
        <v>8799</v>
      </c>
      <c r="E713" s="5">
        <v>11995</v>
      </c>
      <c r="F713" s="3">
        <v>0.27</v>
      </c>
      <c r="G713">
        <v>4.0999999999999996</v>
      </c>
      <c r="H713" s="12">
        <v>4157</v>
      </c>
    </row>
    <row r="714" spans="1:8" x14ac:dyDescent="0.3">
      <c r="A714" t="s">
        <v>7625</v>
      </c>
      <c r="B714" t="s">
        <v>13589</v>
      </c>
      <c r="C714" t="s">
        <v>12824</v>
      </c>
      <c r="D714" s="5">
        <v>379</v>
      </c>
      <c r="E714" s="5">
        <v>1499</v>
      </c>
      <c r="F714" s="3">
        <v>0.75</v>
      </c>
      <c r="G714">
        <v>4.2</v>
      </c>
      <c r="H714" s="12">
        <v>4149</v>
      </c>
    </row>
    <row r="715" spans="1:8" x14ac:dyDescent="0.3">
      <c r="A715" t="s">
        <v>924</v>
      </c>
      <c r="B715" t="s">
        <v>12932</v>
      </c>
      <c r="C715" t="s">
        <v>12825</v>
      </c>
      <c r="D715" s="5">
        <v>349</v>
      </c>
      <c r="E715" s="5">
        <v>1499</v>
      </c>
      <c r="F715" s="3">
        <v>0.77</v>
      </c>
      <c r="G715">
        <v>4.3</v>
      </c>
      <c r="H715" s="12">
        <v>4145</v>
      </c>
    </row>
    <row r="716" spans="1:8" x14ac:dyDescent="0.3">
      <c r="A716" t="s">
        <v>12783</v>
      </c>
      <c r="B716" t="s">
        <v>14084</v>
      </c>
      <c r="C716" t="s">
        <v>12828</v>
      </c>
      <c r="D716" s="5">
        <v>2280</v>
      </c>
      <c r="E716" s="5">
        <v>3045</v>
      </c>
      <c r="F716" s="3">
        <v>0.25</v>
      </c>
      <c r="G716">
        <v>4.0999999999999996</v>
      </c>
      <c r="H716" s="12">
        <v>4118</v>
      </c>
    </row>
    <row r="717" spans="1:8" x14ac:dyDescent="0.3">
      <c r="A717" t="s">
        <v>7056</v>
      </c>
      <c r="B717" t="s">
        <v>13536</v>
      </c>
      <c r="C717" t="s">
        <v>12824</v>
      </c>
      <c r="D717" s="5">
        <v>1439</v>
      </c>
      <c r="E717" s="5">
        <v>2890</v>
      </c>
      <c r="F717" s="3">
        <v>0.5</v>
      </c>
      <c r="G717">
        <v>4.5</v>
      </c>
      <c r="H717" s="12">
        <v>4099</v>
      </c>
    </row>
    <row r="718" spans="1:8" x14ac:dyDescent="0.3">
      <c r="A718" t="s">
        <v>12260</v>
      </c>
      <c r="B718" t="s">
        <v>14033</v>
      </c>
      <c r="C718" t="s">
        <v>12828</v>
      </c>
      <c r="D718" s="5">
        <v>149</v>
      </c>
      <c r="E718" s="5">
        <v>300</v>
      </c>
      <c r="F718" s="3">
        <v>0.5</v>
      </c>
      <c r="G718">
        <v>4.0999999999999996</v>
      </c>
      <c r="H718" s="12">
        <v>4074</v>
      </c>
    </row>
    <row r="719" spans="1:8" x14ac:dyDescent="0.3">
      <c r="A719" t="s">
        <v>9876</v>
      </c>
      <c r="B719" t="s">
        <v>13802</v>
      </c>
      <c r="C719" t="s">
        <v>12828</v>
      </c>
      <c r="D719" s="5">
        <v>9970</v>
      </c>
      <c r="E719" s="5">
        <v>12999</v>
      </c>
      <c r="F719" s="3">
        <v>0.23</v>
      </c>
      <c r="G719">
        <v>4.3</v>
      </c>
      <c r="H719" s="12">
        <v>4049</v>
      </c>
    </row>
    <row r="720" spans="1:8" x14ac:dyDescent="0.3">
      <c r="A720" t="s">
        <v>12039</v>
      </c>
      <c r="B720" t="s">
        <v>14011</v>
      </c>
      <c r="C720" t="s">
        <v>12828</v>
      </c>
      <c r="D720" s="5">
        <v>1110</v>
      </c>
      <c r="E720" s="5">
        <v>1599</v>
      </c>
      <c r="F720" s="3">
        <v>0.31</v>
      </c>
      <c r="G720">
        <v>4.3</v>
      </c>
      <c r="H720" s="12">
        <v>4022</v>
      </c>
    </row>
    <row r="721" spans="1:8" x14ac:dyDescent="0.3">
      <c r="A721" t="s">
        <v>5516</v>
      </c>
      <c r="B721" t="s">
        <v>13392</v>
      </c>
      <c r="C721" t="s">
        <v>12824</v>
      </c>
      <c r="D721" s="5">
        <v>599</v>
      </c>
      <c r="E721" s="5">
        <v>899</v>
      </c>
      <c r="F721" s="3">
        <v>0.33</v>
      </c>
      <c r="G721">
        <v>4</v>
      </c>
      <c r="H721" s="12">
        <v>4018</v>
      </c>
    </row>
    <row r="722" spans="1:8" x14ac:dyDescent="0.3">
      <c r="A722" t="s">
        <v>511</v>
      </c>
      <c r="B722" t="s">
        <v>12892</v>
      </c>
      <c r="C722" t="s">
        <v>12825</v>
      </c>
      <c r="D722" s="5">
        <v>6999</v>
      </c>
      <c r="E722" s="5">
        <v>12999</v>
      </c>
      <c r="F722" s="3">
        <v>0.46</v>
      </c>
      <c r="G722">
        <v>4.2</v>
      </c>
      <c r="H722" s="12">
        <v>4003</v>
      </c>
    </row>
    <row r="723" spans="1:8" x14ac:dyDescent="0.3">
      <c r="A723" t="s">
        <v>1685</v>
      </c>
      <c r="B723" t="s">
        <v>13014</v>
      </c>
      <c r="C723" t="s">
        <v>12825</v>
      </c>
      <c r="D723" s="5">
        <v>5699</v>
      </c>
      <c r="E723" s="5">
        <v>11000</v>
      </c>
      <c r="F723" s="3">
        <v>0.48</v>
      </c>
      <c r="G723">
        <v>4.2</v>
      </c>
      <c r="H723" s="12">
        <v>4003</v>
      </c>
    </row>
    <row r="724" spans="1:8" x14ac:dyDescent="0.3">
      <c r="A724" t="s">
        <v>10899</v>
      </c>
      <c r="B724" t="s">
        <v>13900</v>
      </c>
      <c r="C724" t="s">
        <v>12828</v>
      </c>
      <c r="D724" s="5">
        <v>2249</v>
      </c>
      <c r="E724" s="5">
        <v>3550</v>
      </c>
      <c r="F724" s="3">
        <v>0.37</v>
      </c>
      <c r="G724">
        <v>4</v>
      </c>
      <c r="H724" s="12">
        <v>3973</v>
      </c>
    </row>
    <row r="725" spans="1:8" x14ac:dyDescent="0.3">
      <c r="A725" t="s">
        <v>11151</v>
      </c>
      <c r="B725" t="s">
        <v>13925</v>
      </c>
      <c r="C725" t="s">
        <v>12828</v>
      </c>
      <c r="D725" s="5">
        <v>4995</v>
      </c>
      <c r="E725" s="5">
        <v>20049</v>
      </c>
      <c r="F725" s="3">
        <v>0.75</v>
      </c>
      <c r="G725">
        <v>4.8</v>
      </c>
      <c r="H725" s="12">
        <v>3964</v>
      </c>
    </row>
    <row r="726" spans="1:8" x14ac:dyDescent="0.3">
      <c r="A726" t="s">
        <v>12230</v>
      </c>
      <c r="B726" t="s">
        <v>14030</v>
      </c>
      <c r="C726" t="s">
        <v>12828</v>
      </c>
      <c r="D726" s="5">
        <v>1199</v>
      </c>
      <c r="E726" s="5">
        <v>1899</v>
      </c>
      <c r="F726" s="3">
        <v>0.37</v>
      </c>
      <c r="G726">
        <v>4.2</v>
      </c>
      <c r="H726" s="12">
        <v>3858</v>
      </c>
    </row>
    <row r="727" spans="1:8" x14ac:dyDescent="0.3">
      <c r="A727" t="s">
        <v>9908</v>
      </c>
      <c r="B727" t="s">
        <v>13805</v>
      </c>
      <c r="C727" t="s">
        <v>12828</v>
      </c>
      <c r="D727" s="5">
        <v>320</v>
      </c>
      <c r="E727" s="5">
        <v>799</v>
      </c>
      <c r="F727" s="3">
        <v>0.6</v>
      </c>
      <c r="G727">
        <v>4.2</v>
      </c>
      <c r="H727" s="12">
        <v>3846</v>
      </c>
    </row>
    <row r="728" spans="1:8" x14ac:dyDescent="0.3">
      <c r="A728" t="s">
        <v>10436</v>
      </c>
      <c r="B728" t="s">
        <v>13857</v>
      </c>
      <c r="C728" t="s">
        <v>12828</v>
      </c>
      <c r="D728" s="5">
        <v>1899</v>
      </c>
      <c r="E728" s="5">
        <v>3790</v>
      </c>
      <c r="F728" s="3">
        <v>0.5</v>
      </c>
      <c r="G728">
        <v>3.8</v>
      </c>
      <c r="H728" s="12">
        <v>3842</v>
      </c>
    </row>
    <row r="729" spans="1:8" x14ac:dyDescent="0.3">
      <c r="A729" t="s">
        <v>9969</v>
      </c>
      <c r="B729" t="s">
        <v>13811</v>
      </c>
      <c r="C729" t="s">
        <v>12828</v>
      </c>
      <c r="D729" s="5">
        <v>14400</v>
      </c>
      <c r="E729" s="5">
        <v>59900</v>
      </c>
      <c r="F729" s="3">
        <v>0.76</v>
      </c>
      <c r="G729">
        <v>4.4000000000000004</v>
      </c>
      <c r="H729" s="12">
        <v>3837</v>
      </c>
    </row>
    <row r="730" spans="1:8" x14ac:dyDescent="0.3">
      <c r="A730" t="s">
        <v>10756</v>
      </c>
      <c r="B730" t="s">
        <v>13887</v>
      </c>
      <c r="C730" t="s">
        <v>12828</v>
      </c>
      <c r="D730" s="5">
        <v>4799</v>
      </c>
      <c r="E730" s="5">
        <v>5795</v>
      </c>
      <c r="F730" s="3">
        <v>0.17</v>
      </c>
      <c r="G730">
        <v>3.9</v>
      </c>
      <c r="H730" s="12">
        <v>3815</v>
      </c>
    </row>
    <row r="731" spans="1:8" x14ac:dyDescent="0.3">
      <c r="A731" t="s">
        <v>6125</v>
      </c>
      <c r="B731" t="s">
        <v>13447</v>
      </c>
      <c r="C731" t="s">
        <v>12827</v>
      </c>
      <c r="D731" s="5">
        <v>252</v>
      </c>
      <c r="E731" s="5">
        <v>315</v>
      </c>
      <c r="F731" s="3">
        <v>0.2</v>
      </c>
      <c r="G731">
        <v>4.5</v>
      </c>
      <c r="H731" s="12">
        <v>3785</v>
      </c>
    </row>
    <row r="732" spans="1:8" x14ac:dyDescent="0.3">
      <c r="A732" t="s">
        <v>11442</v>
      </c>
      <c r="B732" t="s">
        <v>13952</v>
      </c>
      <c r="C732" t="s">
        <v>12828</v>
      </c>
      <c r="D732" s="5">
        <v>2976</v>
      </c>
      <c r="E732" s="5">
        <v>3945</v>
      </c>
      <c r="F732" s="3">
        <v>0.25</v>
      </c>
      <c r="G732">
        <v>4.2</v>
      </c>
      <c r="H732" s="12">
        <v>3740</v>
      </c>
    </row>
    <row r="733" spans="1:8" x14ac:dyDescent="0.3">
      <c r="A733" t="s">
        <v>12280</v>
      </c>
      <c r="B733" t="s">
        <v>14035</v>
      </c>
      <c r="C733" t="s">
        <v>12828</v>
      </c>
      <c r="D733" s="5">
        <v>379</v>
      </c>
      <c r="E733" s="5">
        <v>389</v>
      </c>
      <c r="F733" s="3">
        <v>0.03</v>
      </c>
      <c r="G733">
        <v>4.2</v>
      </c>
      <c r="H733" s="12">
        <v>3739</v>
      </c>
    </row>
    <row r="734" spans="1:8" x14ac:dyDescent="0.3">
      <c r="A734" t="s">
        <v>9289</v>
      </c>
      <c r="B734" t="s">
        <v>13750</v>
      </c>
      <c r="C734" t="s">
        <v>12828</v>
      </c>
      <c r="D734" s="5">
        <v>177</v>
      </c>
      <c r="E734" s="5">
        <v>199</v>
      </c>
      <c r="F734" s="3">
        <v>0.11</v>
      </c>
      <c r="G734">
        <v>4.0999999999999996</v>
      </c>
      <c r="H734" s="12">
        <v>3688</v>
      </c>
    </row>
    <row r="735" spans="1:8" x14ac:dyDescent="0.3">
      <c r="A735" t="s">
        <v>7501</v>
      </c>
      <c r="B735" t="s">
        <v>13578</v>
      </c>
      <c r="C735" t="s">
        <v>12827</v>
      </c>
      <c r="D735" s="5">
        <v>272</v>
      </c>
      <c r="E735" s="5">
        <v>320</v>
      </c>
      <c r="F735" s="3">
        <v>0.15</v>
      </c>
      <c r="G735">
        <v>4</v>
      </c>
      <c r="H735" s="12">
        <v>3686</v>
      </c>
    </row>
    <row r="736" spans="1:8" x14ac:dyDescent="0.3">
      <c r="A736" t="s">
        <v>1244</v>
      </c>
      <c r="B736" t="s">
        <v>12967</v>
      </c>
      <c r="C736" t="s">
        <v>12825</v>
      </c>
      <c r="D736" s="5">
        <v>999</v>
      </c>
      <c r="E736" s="5">
        <v>2399</v>
      </c>
      <c r="F736" s="3">
        <v>0.57999999999999996</v>
      </c>
      <c r="G736">
        <v>4.5999999999999996</v>
      </c>
      <c r="H736" s="12">
        <v>3664</v>
      </c>
    </row>
    <row r="737" spans="1:8" x14ac:dyDescent="0.3">
      <c r="A737" t="s">
        <v>10625</v>
      </c>
      <c r="B737" t="s">
        <v>13874</v>
      </c>
      <c r="C737" t="s">
        <v>12832</v>
      </c>
      <c r="D737" s="5">
        <v>899</v>
      </c>
      <c r="E737" s="5">
        <v>1900</v>
      </c>
      <c r="F737" s="3">
        <v>0.53</v>
      </c>
      <c r="G737">
        <v>4</v>
      </c>
      <c r="H737" s="12">
        <v>3663</v>
      </c>
    </row>
    <row r="738" spans="1:8" x14ac:dyDescent="0.3">
      <c r="A738" t="s">
        <v>8227</v>
      </c>
      <c r="B738" t="s">
        <v>13647</v>
      </c>
      <c r="C738" t="s">
        <v>12824</v>
      </c>
      <c r="D738" s="5">
        <v>8349</v>
      </c>
      <c r="E738" s="5">
        <v>9625</v>
      </c>
      <c r="F738" s="3">
        <v>0.13</v>
      </c>
      <c r="G738">
        <v>3.8</v>
      </c>
      <c r="H738" s="12">
        <v>3652</v>
      </c>
    </row>
    <row r="739" spans="1:8" x14ac:dyDescent="0.3">
      <c r="A739" t="s">
        <v>3673</v>
      </c>
      <c r="B739" t="s">
        <v>13214</v>
      </c>
      <c r="C739" t="s">
        <v>12825</v>
      </c>
      <c r="D739" s="5">
        <v>489</v>
      </c>
      <c r="E739" s="5">
        <v>1999</v>
      </c>
      <c r="F739" s="3">
        <v>0.76</v>
      </c>
      <c r="G739">
        <v>4</v>
      </c>
      <c r="H739" s="12">
        <v>3626</v>
      </c>
    </row>
    <row r="740" spans="1:8" x14ac:dyDescent="0.3">
      <c r="A740" t="s">
        <v>7353</v>
      </c>
      <c r="B740" t="s">
        <v>13564</v>
      </c>
      <c r="C740" t="s">
        <v>12825</v>
      </c>
      <c r="D740" s="5">
        <v>2490</v>
      </c>
      <c r="E740" s="5">
        <v>3990</v>
      </c>
      <c r="F740" s="3">
        <v>0.38</v>
      </c>
      <c r="G740">
        <v>4.0999999999999996</v>
      </c>
      <c r="H740" s="12">
        <v>3606</v>
      </c>
    </row>
    <row r="741" spans="1:8" x14ac:dyDescent="0.3">
      <c r="A741" t="s">
        <v>992</v>
      </c>
      <c r="B741" t="s">
        <v>12940</v>
      </c>
      <c r="C741" t="s">
        <v>12825</v>
      </c>
      <c r="D741" s="5">
        <v>37999</v>
      </c>
      <c r="E741" s="5">
        <v>65000</v>
      </c>
      <c r="F741" s="3">
        <v>0.42</v>
      </c>
      <c r="G741">
        <v>4.3</v>
      </c>
      <c r="H741" s="12">
        <v>3587</v>
      </c>
    </row>
    <row r="742" spans="1:8" x14ac:dyDescent="0.3">
      <c r="A742" t="s">
        <v>2268</v>
      </c>
      <c r="B742" t="s">
        <v>13071</v>
      </c>
      <c r="C742" t="s">
        <v>12825</v>
      </c>
      <c r="D742" s="5">
        <v>54990</v>
      </c>
      <c r="E742" s="5">
        <v>85000</v>
      </c>
      <c r="F742" s="3">
        <v>0.35</v>
      </c>
      <c r="G742">
        <v>4.3</v>
      </c>
      <c r="H742" s="12">
        <v>3587</v>
      </c>
    </row>
    <row r="743" spans="1:8" x14ac:dyDescent="0.3">
      <c r="A743" t="s">
        <v>11574</v>
      </c>
      <c r="B743" t="s">
        <v>13965</v>
      </c>
      <c r="C743" t="s">
        <v>12828</v>
      </c>
      <c r="D743" s="5">
        <v>5365</v>
      </c>
      <c r="E743" s="5">
        <v>7445</v>
      </c>
      <c r="F743" s="3">
        <v>0.28000000000000003</v>
      </c>
      <c r="G743">
        <v>3.9</v>
      </c>
      <c r="H743" s="12">
        <v>3584</v>
      </c>
    </row>
    <row r="744" spans="1:8" x14ac:dyDescent="0.3">
      <c r="A744" t="s">
        <v>8361</v>
      </c>
      <c r="B744" t="s">
        <v>13660</v>
      </c>
      <c r="C744" t="s">
        <v>12828</v>
      </c>
      <c r="D744" s="5">
        <v>455</v>
      </c>
      <c r="E744" s="5">
        <v>999</v>
      </c>
      <c r="F744" s="3">
        <v>0.54</v>
      </c>
      <c r="G744">
        <v>4.0999999999999996</v>
      </c>
      <c r="H744" s="12">
        <v>3578</v>
      </c>
    </row>
    <row r="745" spans="1:8" x14ac:dyDescent="0.3">
      <c r="A745" t="s">
        <v>1440</v>
      </c>
      <c r="B745" t="s">
        <v>12988</v>
      </c>
      <c r="C745" t="s">
        <v>12825</v>
      </c>
      <c r="D745" s="5">
        <v>1089</v>
      </c>
      <c r="E745" s="5">
        <v>1600</v>
      </c>
      <c r="F745" s="3">
        <v>0.32</v>
      </c>
      <c r="G745">
        <v>4</v>
      </c>
      <c r="H745" s="12">
        <v>3565</v>
      </c>
    </row>
    <row r="746" spans="1:8" x14ac:dyDescent="0.3">
      <c r="A746" t="s">
        <v>10646</v>
      </c>
      <c r="B746" t="s">
        <v>13876</v>
      </c>
      <c r="C746" t="s">
        <v>12828</v>
      </c>
      <c r="D746" s="5">
        <v>6236</v>
      </c>
      <c r="E746" s="5">
        <v>9999</v>
      </c>
      <c r="F746" s="3">
        <v>0.38</v>
      </c>
      <c r="G746">
        <v>4.0999999999999996</v>
      </c>
      <c r="H746" s="12">
        <v>3552</v>
      </c>
    </row>
    <row r="747" spans="1:8" x14ac:dyDescent="0.3">
      <c r="A747" t="s">
        <v>8737</v>
      </c>
      <c r="B747" t="s">
        <v>13696</v>
      </c>
      <c r="C747" t="s">
        <v>12828</v>
      </c>
      <c r="D747" s="5">
        <v>1490</v>
      </c>
      <c r="E747" s="5">
        <v>1695</v>
      </c>
      <c r="F747" s="3">
        <v>0.12</v>
      </c>
      <c r="G747">
        <v>4.4000000000000004</v>
      </c>
      <c r="H747" s="12">
        <v>3543</v>
      </c>
    </row>
    <row r="748" spans="1:8" x14ac:dyDescent="0.3">
      <c r="A748" t="s">
        <v>7748</v>
      </c>
      <c r="B748" t="s">
        <v>13602</v>
      </c>
      <c r="C748" t="s">
        <v>12827</v>
      </c>
      <c r="D748" s="5">
        <v>1399</v>
      </c>
      <c r="E748" s="5">
        <v>2999</v>
      </c>
      <c r="F748" s="3">
        <v>0.53</v>
      </c>
      <c r="G748">
        <v>4.3</v>
      </c>
      <c r="H748" s="12">
        <v>3530</v>
      </c>
    </row>
    <row r="749" spans="1:8" x14ac:dyDescent="0.3">
      <c r="A749" t="s">
        <v>11302</v>
      </c>
      <c r="B749" t="s">
        <v>13938</v>
      </c>
      <c r="C749" t="s">
        <v>12828</v>
      </c>
      <c r="D749" s="5">
        <v>499</v>
      </c>
      <c r="E749" s="5">
        <v>2199</v>
      </c>
      <c r="F749" s="3">
        <v>0.77</v>
      </c>
      <c r="G749">
        <v>3.1</v>
      </c>
      <c r="H749" s="12">
        <v>3527</v>
      </c>
    </row>
    <row r="750" spans="1:8" x14ac:dyDescent="0.3">
      <c r="A750" t="s">
        <v>12391</v>
      </c>
      <c r="B750" t="s">
        <v>14046</v>
      </c>
      <c r="C750" t="s">
        <v>12828</v>
      </c>
      <c r="D750" s="5">
        <v>699</v>
      </c>
      <c r="E750" s="5">
        <v>1690</v>
      </c>
      <c r="F750" s="3">
        <v>0.59</v>
      </c>
      <c r="G750">
        <v>4.0999999999999996</v>
      </c>
      <c r="H750" s="12">
        <v>3524</v>
      </c>
    </row>
    <row r="751" spans="1:8" x14ac:dyDescent="0.3">
      <c r="A751" t="s">
        <v>2889</v>
      </c>
      <c r="B751" t="s">
        <v>13134</v>
      </c>
      <c r="C751" t="s">
        <v>12825</v>
      </c>
      <c r="D751" s="5">
        <v>24499</v>
      </c>
      <c r="E751" s="5">
        <v>50000</v>
      </c>
      <c r="F751" s="3">
        <v>0.51</v>
      </c>
      <c r="G751">
        <v>3.9</v>
      </c>
      <c r="H751" s="12">
        <v>3518</v>
      </c>
    </row>
    <row r="752" spans="1:8" x14ac:dyDescent="0.3">
      <c r="A752" t="s">
        <v>5831</v>
      </c>
      <c r="B752" t="s">
        <v>13421</v>
      </c>
      <c r="C752" t="s">
        <v>12825</v>
      </c>
      <c r="D752" s="5">
        <v>1799</v>
      </c>
      <c r="E752" s="5">
        <v>3999</v>
      </c>
      <c r="F752" s="3">
        <v>0.55000000000000004</v>
      </c>
      <c r="G752">
        <v>3.9</v>
      </c>
      <c r="H752" s="12">
        <v>3517</v>
      </c>
    </row>
    <row r="753" spans="1:8" x14ac:dyDescent="0.3">
      <c r="A753" t="s">
        <v>4149</v>
      </c>
      <c r="B753" t="s">
        <v>13262</v>
      </c>
      <c r="C753" t="s">
        <v>12825</v>
      </c>
      <c r="D753" s="5">
        <v>329</v>
      </c>
      <c r="E753" s="5">
        <v>999</v>
      </c>
      <c r="F753" s="3">
        <v>0.67</v>
      </c>
      <c r="G753">
        <v>4.2</v>
      </c>
      <c r="H753" s="12">
        <v>3492</v>
      </c>
    </row>
    <row r="754" spans="1:8" x14ac:dyDescent="0.3">
      <c r="A754" t="s">
        <v>8085</v>
      </c>
      <c r="B754" t="s">
        <v>13633</v>
      </c>
      <c r="C754" t="s">
        <v>12824</v>
      </c>
      <c r="D754" s="5">
        <v>579</v>
      </c>
      <c r="E754" s="5">
        <v>1090</v>
      </c>
      <c r="F754" s="3">
        <v>0.47</v>
      </c>
      <c r="G754">
        <v>4.4000000000000004</v>
      </c>
      <c r="H754" s="12">
        <v>3482</v>
      </c>
    </row>
    <row r="755" spans="1:8" x14ac:dyDescent="0.3">
      <c r="A755" t="s">
        <v>5970</v>
      </c>
      <c r="B755" t="s">
        <v>13434</v>
      </c>
      <c r="C755" t="s">
        <v>12825</v>
      </c>
      <c r="D755" s="5">
        <v>399</v>
      </c>
      <c r="E755" s="5">
        <v>699</v>
      </c>
      <c r="F755" s="3">
        <v>0.43</v>
      </c>
      <c r="G755">
        <v>3.4</v>
      </c>
      <c r="H755" s="12">
        <v>3454</v>
      </c>
    </row>
    <row r="756" spans="1:8" x14ac:dyDescent="0.3">
      <c r="A756" t="s">
        <v>6871</v>
      </c>
      <c r="B756" t="s">
        <v>13518</v>
      </c>
      <c r="C756" t="s">
        <v>12824</v>
      </c>
      <c r="D756" s="5">
        <v>328</v>
      </c>
      <c r="E756" s="5">
        <v>399</v>
      </c>
      <c r="F756" s="3">
        <v>0.18</v>
      </c>
      <c r="G756">
        <v>4.0999999999999996</v>
      </c>
      <c r="H756" s="12">
        <v>3441</v>
      </c>
    </row>
    <row r="757" spans="1:8" x14ac:dyDescent="0.3">
      <c r="A757" t="s">
        <v>5269</v>
      </c>
      <c r="B757" t="s">
        <v>13368</v>
      </c>
      <c r="C757" t="s">
        <v>12825</v>
      </c>
      <c r="D757" s="5">
        <v>999</v>
      </c>
      <c r="E757" s="5">
        <v>4499</v>
      </c>
      <c r="F757" s="3">
        <v>0.78</v>
      </c>
      <c r="G757">
        <v>3.8</v>
      </c>
      <c r="H757" s="12">
        <v>3390</v>
      </c>
    </row>
    <row r="758" spans="1:8" x14ac:dyDescent="0.3">
      <c r="A758" t="s">
        <v>3432</v>
      </c>
      <c r="B758" t="s">
        <v>13189</v>
      </c>
      <c r="C758" t="s">
        <v>12825</v>
      </c>
      <c r="D758" s="5">
        <v>399</v>
      </c>
      <c r="E758" s="5">
        <v>1999</v>
      </c>
      <c r="F758" s="3">
        <v>0.8</v>
      </c>
      <c r="G758">
        <v>4</v>
      </c>
      <c r="H758" s="12">
        <v>3382</v>
      </c>
    </row>
    <row r="759" spans="1:8" x14ac:dyDescent="0.3">
      <c r="A759" t="s">
        <v>5038</v>
      </c>
      <c r="B759" t="s">
        <v>13348</v>
      </c>
      <c r="C759" t="s">
        <v>12825</v>
      </c>
      <c r="D759" s="5">
        <v>499</v>
      </c>
      <c r="E759" s="5">
        <v>1999</v>
      </c>
      <c r="F759" s="3">
        <v>0.75</v>
      </c>
      <c r="G759">
        <v>3.7</v>
      </c>
      <c r="H759" s="12">
        <v>3369</v>
      </c>
    </row>
    <row r="760" spans="1:8" x14ac:dyDescent="0.3">
      <c r="A760" t="s">
        <v>9165</v>
      </c>
      <c r="B760" t="s">
        <v>13738</v>
      </c>
      <c r="C760" t="s">
        <v>12828</v>
      </c>
      <c r="D760" s="5">
        <v>653</v>
      </c>
      <c r="E760" s="5">
        <v>1020</v>
      </c>
      <c r="F760" s="3">
        <v>0.36</v>
      </c>
      <c r="G760">
        <v>4.0999999999999996</v>
      </c>
      <c r="H760" s="12">
        <v>3366</v>
      </c>
    </row>
    <row r="761" spans="1:8" x14ac:dyDescent="0.3">
      <c r="A761" t="s">
        <v>7961</v>
      </c>
      <c r="B761" t="s">
        <v>13408</v>
      </c>
      <c r="C761" t="s">
        <v>12824</v>
      </c>
      <c r="D761" s="5">
        <v>39</v>
      </c>
      <c r="E761" s="5">
        <v>39</v>
      </c>
      <c r="F761" s="3">
        <v>0</v>
      </c>
      <c r="G761">
        <v>3.8</v>
      </c>
      <c r="H761" s="12">
        <v>3344</v>
      </c>
    </row>
    <row r="762" spans="1:8" x14ac:dyDescent="0.3">
      <c r="A762" t="s">
        <v>2419</v>
      </c>
      <c r="B762" t="s">
        <v>13087</v>
      </c>
      <c r="C762" t="s">
        <v>12825</v>
      </c>
      <c r="D762" s="5">
        <v>917</v>
      </c>
      <c r="E762" s="5">
        <v>2299</v>
      </c>
      <c r="F762" s="3">
        <v>0.6</v>
      </c>
      <c r="G762">
        <v>4.2</v>
      </c>
      <c r="H762" s="12">
        <v>3300</v>
      </c>
    </row>
    <row r="763" spans="1:8" x14ac:dyDescent="0.3">
      <c r="A763" t="s">
        <v>1198</v>
      </c>
      <c r="B763" t="s">
        <v>12962</v>
      </c>
      <c r="C763" t="s">
        <v>12825</v>
      </c>
      <c r="D763" s="5">
        <v>349</v>
      </c>
      <c r="E763" s="5">
        <v>1299</v>
      </c>
      <c r="F763" s="3">
        <v>0.73</v>
      </c>
      <c r="G763">
        <v>4</v>
      </c>
      <c r="H763" s="12">
        <v>3295</v>
      </c>
    </row>
    <row r="764" spans="1:8" x14ac:dyDescent="0.3">
      <c r="A764" t="s">
        <v>11674</v>
      </c>
      <c r="B764" t="s">
        <v>13975</v>
      </c>
      <c r="C764" t="s">
        <v>12828</v>
      </c>
      <c r="D764" s="5">
        <v>645</v>
      </c>
      <c r="E764" s="5">
        <v>1100</v>
      </c>
      <c r="F764" s="3">
        <v>0.41</v>
      </c>
      <c r="G764">
        <v>4</v>
      </c>
      <c r="H764" s="12">
        <v>3271</v>
      </c>
    </row>
    <row r="765" spans="1:8" x14ac:dyDescent="0.3">
      <c r="A765" t="s">
        <v>11715</v>
      </c>
      <c r="B765" t="s">
        <v>13979</v>
      </c>
      <c r="C765" t="s">
        <v>12828</v>
      </c>
      <c r="D765" s="5">
        <v>825</v>
      </c>
      <c r="E765" s="5">
        <v>825</v>
      </c>
      <c r="F765" s="3">
        <v>0</v>
      </c>
      <c r="G765">
        <v>4</v>
      </c>
      <c r="H765" s="12">
        <v>3246</v>
      </c>
    </row>
    <row r="766" spans="1:8" x14ac:dyDescent="0.3">
      <c r="A766" t="s">
        <v>9826</v>
      </c>
      <c r="B766" t="s">
        <v>13797</v>
      </c>
      <c r="C766" t="s">
        <v>12828</v>
      </c>
      <c r="D766" s="5">
        <v>3199</v>
      </c>
      <c r="E766" s="5">
        <v>5999</v>
      </c>
      <c r="F766" s="3">
        <v>0.47</v>
      </c>
      <c r="G766">
        <v>4</v>
      </c>
      <c r="H766" s="12">
        <v>3242</v>
      </c>
    </row>
    <row r="767" spans="1:8" x14ac:dyDescent="0.3">
      <c r="A767" t="s">
        <v>3917</v>
      </c>
      <c r="B767" t="s">
        <v>13239</v>
      </c>
      <c r="C767" t="s">
        <v>12825</v>
      </c>
      <c r="D767" s="5">
        <v>251</v>
      </c>
      <c r="E767" s="5">
        <v>999</v>
      </c>
      <c r="F767" s="3">
        <v>0.75</v>
      </c>
      <c r="G767">
        <v>3.7</v>
      </c>
      <c r="H767" s="12">
        <v>3234</v>
      </c>
    </row>
    <row r="768" spans="1:8" x14ac:dyDescent="0.3">
      <c r="A768" t="s">
        <v>8910</v>
      </c>
      <c r="B768" t="s">
        <v>13713</v>
      </c>
      <c r="C768" t="s">
        <v>12828</v>
      </c>
      <c r="D768" s="5">
        <v>6299</v>
      </c>
      <c r="E768" s="5">
        <v>15270</v>
      </c>
      <c r="F768" s="3">
        <v>0.59</v>
      </c>
      <c r="G768">
        <v>4.0999999999999996</v>
      </c>
      <c r="H768" s="12">
        <v>3233</v>
      </c>
    </row>
    <row r="769" spans="1:8" x14ac:dyDescent="0.3">
      <c r="A769" t="s">
        <v>11704</v>
      </c>
      <c r="B769" t="s">
        <v>13978</v>
      </c>
      <c r="C769" t="s">
        <v>12828</v>
      </c>
      <c r="D769" s="5">
        <v>42990</v>
      </c>
      <c r="E769" s="5">
        <v>75990</v>
      </c>
      <c r="F769" s="3">
        <v>0.43</v>
      </c>
      <c r="G769">
        <v>4.3</v>
      </c>
      <c r="H769" s="12">
        <v>3231</v>
      </c>
    </row>
    <row r="770" spans="1:8" x14ac:dyDescent="0.3">
      <c r="A770" t="s">
        <v>1815</v>
      </c>
      <c r="B770" t="s">
        <v>13028</v>
      </c>
      <c r="C770" t="s">
        <v>12824</v>
      </c>
      <c r="D770" s="5">
        <v>449</v>
      </c>
      <c r="E770" s="5">
        <v>599</v>
      </c>
      <c r="F770" s="3">
        <v>0.25</v>
      </c>
      <c r="G770">
        <v>4</v>
      </c>
      <c r="H770" s="12">
        <v>3231</v>
      </c>
    </row>
    <row r="771" spans="1:8" x14ac:dyDescent="0.3">
      <c r="A771" t="s">
        <v>7415</v>
      </c>
      <c r="B771" t="s">
        <v>7416</v>
      </c>
      <c r="C771" t="s">
        <v>12824</v>
      </c>
      <c r="D771" s="5">
        <v>596</v>
      </c>
      <c r="E771" s="5">
        <v>723</v>
      </c>
      <c r="F771" s="3">
        <v>0.18</v>
      </c>
      <c r="G771">
        <v>4.4000000000000004</v>
      </c>
      <c r="H771" s="12">
        <v>3219</v>
      </c>
    </row>
    <row r="772" spans="1:8" x14ac:dyDescent="0.3">
      <c r="A772" t="s">
        <v>6031</v>
      </c>
      <c r="B772" t="s">
        <v>13439</v>
      </c>
      <c r="C772" t="s">
        <v>12824</v>
      </c>
      <c r="D772" s="5">
        <v>570</v>
      </c>
      <c r="E772" s="5">
        <v>999</v>
      </c>
      <c r="F772" s="3">
        <v>0.43</v>
      </c>
      <c r="G772">
        <v>4.2</v>
      </c>
      <c r="H772" s="12">
        <v>3201</v>
      </c>
    </row>
    <row r="773" spans="1:8" x14ac:dyDescent="0.3">
      <c r="A773" t="s">
        <v>4082</v>
      </c>
      <c r="B773" t="s">
        <v>13255</v>
      </c>
      <c r="C773" t="s">
        <v>12825</v>
      </c>
      <c r="D773" s="5">
        <v>199</v>
      </c>
      <c r="E773" s="5">
        <v>1099</v>
      </c>
      <c r="F773" s="3">
        <v>0.82</v>
      </c>
      <c r="G773">
        <v>4</v>
      </c>
      <c r="H773" s="12">
        <v>3197</v>
      </c>
    </row>
    <row r="774" spans="1:8" x14ac:dyDescent="0.3">
      <c r="A774" t="s">
        <v>11694</v>
      </c>
      <c r="B774" t="s">
        <v>13977</v>
      </c>
      <c r="C774" t="s">
        <v>12828</v>
      </c>
      <c r="D774" s="5">
        <v>8699</v>
      </c>
      <c r="E774" s="5">
        <v>16899</v>
      </c>
      <c r="F774" s="3">
        <v>0.49</v>
      </c>
      <c r="G774">
        <v>4.2</v>
      </c>
      <c r="H774" s="12">
        <v>3195</v>
      </c>
    </row>
    <row r="775" spans="1:8" x14ac:dyDescent="0.3">
      <c r="A775" t="s">
        <v>11837</v>
      </c>
      <c r="B775" t="s">
        <v>13991</v>
      </c>
      <c r="C775" t="s">
        <v>12828</v>
      </c>
      <c r="D775" s="5">
        <v>335</v>
      </c>
      <c r="E775" s="5">
        <v>510</v>
      </c>
      <c r="F775" s="3">
        <v>0.34</v>
      </c>
      <c r="G775">
        <v>3.8</v>
      </c>
      <c r="H775" s="12">
        <v>3195</v>
      </c>
    </row>
    <row r="776" spans="1:8" x14ac:dyDescent="0.3">
      <c r="A776" t="s">
        <v>12551</v>
      </c>
      <c r="B776" t="s">
        <v>14062</v>
      </c>
      <c r="C776" t="s">
        <v>12828</v>
      </c>
      <c r="D776" s="5">
        <v>6790</v>
      </c>
      <c r="E776" s="5">
        <v>10995</v>
      </c>
      <c r="F776" s="3">
        <v>0.38</v>
      </c>
      <c r="G776">
        <v>4.5</v>
      </c>
      <c r="H776" s="12">
        <v>3192</v>
      </c>
    </row>
    <row r="777" spans="1:8" x14ac:dyDescent="0.3">
      <c r="A777" t="s">
        <v>6381</v>
      </c>
      <c r="B777" t="s">
        <v>13471</v>
      </c>
      <c r="C777" t="s">
        <v>12827</v>
      </c>
      <c r="D777" s="5">
        <v>561</v>
      </c>
      <c r="E777" s="5">
        <v>720</v>
      </c>
      <c r="F777" s="3">
        <v>0.22</v>
      </c>
      <c r="G777">
        <v>4.4000000000000004</v>
      </c>
      <c r="H777" s="12">
        <v>3182</v>
      </c>
    </row>
    <row r="778" spans="1:8" x14ac:dyDescent="0.3">
      <c r="A778" t="s">
        <v>9887</v>
      </c>
      <c r="B778" t="s">
        <v>13803</v>
      </c>
      <c r="C778" t="s">
        <v>12828</v>
      </c>
      <c r="D778" s="5">
        <v>698</v>
      </c>
      <c r="E778" s="5">
        <v>699</v>
      </c>
      <c r="F778" s="3">
        <v>0</v>
      </c>
      <c r="G778">
        <v>4.2</v>
      </c>
      <c r="H778" s="12">
        <v>3160</v>
      </c>
    </row>
    <row r="779" spans="1:8" x14ac:dyDescent="0.3">
      <c r="A779" t="s">
        <v>10535</v>
      </c>
      <c r="B779" t="s">
        <v>13867</v>
      </c>
      <c r="C779" t="s">
        <v>12828</v>
      </c>
      <c r="D779" s="5">
        <v>7799</v>
      </c>
      <c r="E779" s="5">
        <v>8995</v>
      </c>
      <c r="F779" s="3">
        <v>0.13</v>
      </c>
      <c r="G779">
        <v>4</v>
      </c>
      <c r="H779" s="12">
        <v>3160</v>
      </c>
    </row>
    <row r="780" spans="1:8" x14ac:dyDescent="0.3">
      <c r="A780" t="s">
        <v>4703</v>
      </c>
      <c r="B780" t="s">
        <v>13314</v>
      </c>
      <c r="C780" t="s">
        <v>12825</v>
      </c>
      <c r="D780" s="5">
        <v>2499</v>
      </c>
      <c r="E780" s="5">
        <v>2999</v>
      </c>
      <c r="F780" s="3">
        <v>0.17</v>
      </c>
      <c r="G780">
        <v>4.0999999999999996</v>
      </c>
      <c r="H780" s="12">
        <v>3156</v>
      </c>
    </row>
    <row r="781" spans="1:8" x14ac:dyDescent="0.3">
      <c r="A781" t="s">
        <v>3964</v>
      </c>
      <c r="B781" t="s">
        <v>13244</v>
      </c>
      <c r="C781" t="s">
        <v>12825</v>
      </c>
      <c r="D781" s="5">
        <v>8999</v>
      </c>
      <c r="E781" s="5">
        <v>13499</v>
      </c>
      <c r="F781" s="3">
        <v>0.33</v>
      </c>
      <c r="G781">
        <v>3.8</v>
      </c>
      <c r="H781" s="12">
        <v>3145</v>
      </c>
    </row>
    <row r="782" spans="1:8" x14ac:dyDescent="0.3">
      <c r="A782" t="s">
        <v>8818</v>
      </c>
      <c r="B782" t="s">
        <v>13704</v>
      </c>
      <c r="C782" t="s">
        <v>12828</v>
      </c>
      <c r="D782" s="5">
        <v>379</v>
      </c>
      <c r="E782" s="5">
        <v>999</v>
      </c>
      <c r="F782" s="3">
        <v>0.62</v>
      </c>
      <c r="G782">
        <v>4.3</v>
      </c>
      <c r="H782" s="12">
        <v>3096</v>
      </c>
    </row>
    <row r="783" spans="1:8" x14ac:dyDescent="0.3">
      <c r="A783" t="s">
        <v>6084</v>
      </c>
      <c r="B783" t="s">
        <v>6085</v>
      </c>
      <c r="C783" t="s">
        <v>12827</v>
      </c>
      <c r="D783" s="5">
        <v>100</v>
      </c>
      <c r="E783" s="5">
        <v>100</v>
      </c>
      <c r="F783" s="3">
        <v>0</v>
      </c>
      <c r="G783">
        <v>4.3</v>
      </c>
      <c r="H783" s="12">
        <v>3095</v>
      </c>
    </row>
    <row r="784" spans="1:8" x14ac:dyDescent="0.3">
      <c r="A784" t="s">
        <v>4350</v>
      </c>
      <c r="B784" t="s">
        <v>13281</v>
      </c>
      <c r="C784" t="s">
        <v>12825</v>
      </c>
      <c r="D784" s="5">
        <v>44999</v>
      </c>
      <c r="E784" s="5">
        <v>49999</v>
      </c>
      <c r="F784" s="3">
        <v>0.1</v>
      </c>
      <c r="G784">
        <v>4.3</v>
      </c>
      <c r="H784" s="12">
        <v>3075</v>
      </c>
    </row>
    <row r="785" spans="1:8" x14ac:dyDescent="0.3">
      <c r="A785" t="s">
        <v>5475</v>
      </c>
      <c r="B785" t="s">
        <v>13388</v>
      </c>
      <c r="C785" t="s">
        <v>12824</v>
      </c>
      <c r="D785" s="5">
        <v>299</v>
      </c>
      <c r="E785" s="5">
        <v>599</v>
      </c>
      <c r="F785" s="3">
        <v>0.5</v>
      </c>
      <c r="G785">
        <v>3.8</v>
      </c>
      <c r="H785" s="12">
        <v>3066</v>
      </c>
    </row>
    <row r="786" spans="1:8" x14ac:dyDescent="0.3">
      <c r="A786" t="s">
        <v>11131</v>
      </c>
      <c r="B786" t="s">
        <v>13923</v>
      </c>
      <c r="C786" t="s">
        <v>12828</v>
      </c>
      <c r="D786" s="5">
        <v>8886</v>
      </c>
      <c r="E786" s="5">
        <v>11850</v>
      </c>
      <c r="F786" s="3">
        <v>0.25</v>
      </c>
      <c r="G786">
        <v>4.2</v>
      </c>
      <c r="H786" s="12">
        <v>3065</v>
      </c>
    </row>
    <row r="787" spans="1:8" x14ac:dyDescent="0.3">
      <c r="A787" t="s">
        <v>7166</v>
      </c>
      <c r="B787" t="s">
        <v>7167</v>
      </c>
      <c r="C787" t="s">
        <v>12827</v>
      </c>
      <c r="D787" s="5">
        <v>90</v>
      </c>
      <c r="E787" s="5">
        <v>100</v>
      </c>
      <c r="F787" s="3">
        <v>0.1</v>
      </c>
      <c r="G787">
        <v>4.3</v>
      </c>
      <c r="H787" s="12">
        <v>3061</v>
      </c>
    </row>
    <row r="788" spans="1:8" x14ac:dyDescent="0.3">
      <c r="A788" t="s">
        <v>2728</v>
      </c>
      <c r="B788" t="s">
        <v>13118</v>
      </c>
      <c r="C788" t="s">
        <v>12824</v>
      </c>
      <c r="D788" s="5">
        <v>379</v>
      </c>
      <c r="E788" s="5">
        <v>1099</v>
      </c>
      <c r="F788" s="3">
        <v>0.66</v>
      </c>
      <c r="G788">
        <v>4.3</v>
      </c>
      <c r="H788" s="12">
        <v>3049</v>
      </c>
    </row>
    <row r="789" spans="1:8" x14ac:dyDescent="0.3">
      <c r="A789" t="s">
        <v>5383</v>
      </c>
      <c r="B789" t="s">
        <v>13379</v>
      </c>
      <c r="C789" t="s">
        <v>12824</v>
      </c>
      <c r="D789" s="5">
        <v>139</v>
      </c>
      <c r="E789" s="5">
        <v>299</v>
      </c>
      <c r="F789" s="3">
        <v>0.54</v>
      </c>
      <c r="G789">
        <v>3.8</v>
      </c>
      <c r="H789" s="12">
        <v>3044</v>
      </c>
    </row>
    <row r="790" spans="1:8" x14ac:dyDescent="0.3">
      <c r="A790" t="s">
        <v>9767</v>
      </c>
      <c r="B790" t="s">
        <v>13737</v>
      </c>
      <c r="C790" t="s">
        <v>12828</v>
      </c>
      <c r="D790" s="5">
        <v>499</v>
      </c>
      <c r="E790" s="5">
        <v>940</v>
      </c>
      <c r="F790" s="3">
        <v>0.47</v>
      </c>
      <c r="G790">
        <v>4.0999999999999996</v>
      </c>
      <c r="H790" s="12">
        <v>3036</v>
      </c>
    </row>
    <row r="791" spans="1:8" x14ac:dyDescent="0.3">
      <c r="A791" t="s">
        <v>7276</v>
      </c>
      <c r="B791" t="s">
        <v>13556</v>
      </c>
      <c r="C791" t="s">
        <v>12824</v>
      </c>
      <c r="D791" s="5">
        <v>1709</v>
      </c>
      <c r="E791" s="5">
        <v>4000</v>
      </c>
      <c r="F791" s="3">
        <v>0.56999999999999995</v>
      </c>
      <c r="G791">
        <v>4.4000000000000004</v>
      </c>
      <c r="H791" s="12">
        <v>3029</v>
      </c>
    </row>
    <row r="792" spans="1:8" x14ac:dyDescent="0.3">
      <c r="A792" t="s">
        <v>7574</v>
      </c>
      <c r="B792" t="s">
        <v>13584</v>
      </c>
      <c r="C792" t="s">
        <v>12824</v>
      </c>
      <c r="D792" s="5">
        <v>397</v>
      </c>
      <c r="E792" s="5">
        <v>899</v>
      </c>
      <c r="F792" s="3">
        <v>0.56000000000000005</v>
      </c>
      <c r="G792">
        <v>4</v>
      </c>
      <c r="H792" s="12">
        <v>3025</v>
      </c>
    </row>
    <row r="793" spans="1:8" x14ac:dyDescent="0.3">
      <c r="A793" t="s">
        <v>2538</v>
      </c>
      <c r="B793" t="s">
        <v>13100</v>
      </c>
      <c r="C793" t="s">
        <v>12825</v>
      </c>
      <c r="D793" s="5">
        <v>7999</v>
      </c>
      <c r="E793" s="5">
        <v>15999</v>
      </c>
      <c r="F793" s="3">
        <v>0.5</v>
      </c>
      <c r="G793">
        <v>3.8</v>
      </c>
      <c r="H793" s="12">
        <v>3022</v>
      </c>
    </row>
    <row r="794" spans="1:8" x14ac:dyDescent="0.3">
      <c r="A794" t="s">
        <v>9227</v>
      </c>
      <c r="B794" t="s">
        <v>13744</v>
      </c>
      <c r="C794" t="s">
        <v>12828</v>
      </c>
      <c r="D794" s="5">
        <v>8799</v>
      </c>
      <c r="E794" s="5">
        <v>11595</v>
      </c>
      <c r="F794" s="3">
        <v>0.24</v>
      </c>
      <c r="G794">
        <v>4.4000000000000004</v>
      </c>
      <c r="H794" s="12">
        <v>2981</v>
      </c>
    </row>
    <row r="795" spans="1:8" x14ac:dyDescent="0.3">
      <c r="A795" t="s">
        <v>8519</v>
      </c>
      <c r="B795" t="s">
        <v>13675</v>
      </c>
      <c r="C795" t="s">
        <v>12828</v>
      </c>
      <c r="D795" s="5">
        <v>6549</v>
      </c>
      <c r="E795" s="5">
        <v>13999</v>
      </c>
      <c r="F795" s="3">
        <v>0.53</v>
      </c>
      <c r="G795">
        <v>4</v>
      </c>
      <c r="H795" s="12">
        <v>2961</v>
      </c>
    </row>
    <row r="796" spans="1:8" x14ac:dyDescent="0.3">
      <c r="A796" t="s">
        <v>532</v>
      </c>
      <c r="B796" t="s">
        <v>533</v>
      </c>
      <c r="C796" t="s">
        <v>12825</v>
      </c>
      <c r="D796" s="5">
        <v>230</v>
      </c>
      <c r="E796" s="5">
        <v>499</v>
      </c>
      <c r="F796" s="3">
        <v>0.54</v>
      </c>
      <c r="G796">
        <v>3.7</v>
      </c>
      <c r="H796" s="12">
        <v>2960</v>
      </c>
    </row>
    <row r="797" spans="1:8" x14ac:dyDescent="0.3">
      <c r="A797" t="s">
        <v>1615</v>
      </c>
      <c r="B797" t="s">
        <v>13007</v>
      </c>
      <c r="C797" t="s">
        <v>12824</v>
      </c>
      <c r="D797" s="5">
        <v>299</v>
      </c>
      <c r="E797" s="5">
        <v>699</v>
      </c>
      <c r="F797" s="3">
        <v>0.56999999999999995</v>
      </c>
      <c r="G797">
        <v>4.0999999999999996</v>
      </c>
      <c r="H797" s="12">
        <v>2957</v>
      </c>
    </row>
    <row r="798" spans="1:8" x14ac:dyDescent="0.3">
      <c r="A798" t="s">
        <v>2864</v>
      </c>
      <c r="B798" t="s">
        <v>13131</v>
      </c>
      <c r="C798" t="s">
        <v>12825</v>
      </c>
      <c r="D798" s="5">
        <v>24990</v>
      </c>
      <c r="E798" s="5">
        <v>51990</v>
      </c>
      <c r="F798" s="3">
        <v>0.52</v>
      </c>
      <c r="G798">
        <v>4.2</v>
      </c>
      <c r="H798" s="12">
        <v>2951</v>
      </c>
    </row>
    <row r="799" spans="1:8" x14ac:dyDescent="0.3">
      <c r="A799" t="s">
        <v>8155</v>
      </c>
      <c r="B799" t="s">
        <v>13640</v>
      </c>
      <c r="C799" t="s">
        <v>12825</v>
      </c>
      <c r="D799" s="5">
        <v>1199</v>
      </c>
      <c r="E799" s="5">
        <v>3990</v>
      </c>
      <c r="F799" s="3">
        <v>0.7</v>
      </c>
      <c r="G799">
        <v>4.2</v>
      </c>
      <c r="H799" s="12">
        <v>2908</v>
      </c>
    </row>
    <row r="800" spans="1:8" x14ac:dyDescent="0.3">
      <c r="A800" t="s">
        <v>2130</v>
      </c>
      <c r="B800" t="s">
        <v>13056</v>
      </c>
      <c r="C800" t="s">
        <v>12824</v>
      </c>
      <c r="D800" s="5">
        <v>254</v>
      </c>
      <c r="E800" s="5">
        <v>799</v>
      </c>
      <c r="F800" s="3">
        <v>0.68</v>
      </c>
      <c r="G800">
        <v>4</v>
      </c>
      <c r="H800" s="12">
        <v>2905</v>
      </c>
    </row>
    <row r="801" spans="1:8" x14ac:dyDescent="0.3">
      <c r="A801" t="s">
        <v>8788</v>
      </c>
      <c r="B801" t="s">
        <v>13701</v>
      </c>
      <c r="C801" t="s">
        <v>12828</v>
      </c>
      <c r="D801" s="5">
        <v>1260</v>
      </c>
      <c r="E801" s="5">
        <v>1699</v>
      </c>
      <c r="F801" s="3">
        <v>0.26</v>
      </c>
      <c r="G801">
        <v>4.2</v>
      </c>
      <c r="H801" s="12">
        <v>2891</v>
      </c>
    </row>
    <row r="802" spans="1:8" x14ac:dyDescent="0.3">
      <c r="A802" t="s">
        <v>7971</v>
      </c>
      <c r="B802" t="s">
        <v>13623</v>
      </c>
      <c r="C802" t="s">
        <v>12824</v>
      </c>
      <c r="D802" s="5">
        <v>26999</v>
      </c>
      <c r="E802" s="5">
        <v>37999</v>
      </c>
      <c r="F802" s="3">
        <v>0.28999999999999998</v>
      </c>
      <c r="G802">
        <v>4.5999999999999996</v>
      </c>
      <c r="H802" s="12">
        <v>2886</v>
      </c>
    </row>
    <row r="803" spans="1:8" x14ac:dyDescent="0.3">
      <c r="A803" t="s">
        <v>10284</v>
      </c>
      <c r="B803" t="s">
        <v>13842</v>
      </c>
      <c r="C803" t="s">
        <v>12828</v>
      </c>
      <c r="D803" s="5">
        <v>1595</v>
      </c>
      <c r="E803" s="5">
        <v>1799</v>
      </c>
      <c r="F803" s="3">
        <v>0.11</v>
      </c>
      <c r="G803">
        <v>4</v>
      </c>
      <c r="H803" s="12">
        <v>2877</v>
      </c>
    </row>
    <row r="804" spans="1:8" x14ac:dyDescent="0.3">
      <c r="A804" t="s">
        <v>7728</v>
      </c>
      <c r="B804" t="s">
        <v>13600</v>
      </c>
      <c r="C804" t="s">
        <v>12824</v>
      </c>
      <c r="D804" s="5">
        <v>299</v>
      </c>
      <c r="E804" s="5">
        <v>1499</v>
      </c>
      <c r="F804" s="3">
        <v>0.8</v>
      </c>
      <c r="G804">
        <v>4.2</v>
      </c>
      <c r="H804" s="12">
        <v>2868</v>
      </c>
    </row>
    <row r="805" spans="1:8" x14ac:dyDescent="0.3">
      <c r="A805" t="s">
        <v>6136</v>
      </c>
      <c r="B805" t="s">
        <v>13448</v>
      </c>
      <c r="C805" t="s">
        <v>12825</v>
      </c>
      <c r="D805" s="5">
        <v>190</v>
      </c>
      <c r="E805" s="5">
        <v>220</v>
      </c>
      <c r="F805" s="3">
        <v>0.14000000000000001</v>
      </c>
      <c r="G805">
        <v>4.4000000000000004</v>
      </c>
      <c r="H805" s="12">
        <v>2866</v>
      </c>
    </row>
    <row r="806" spans="1:8" x14ac:dyDescent="0.3">
      <c r="A806" t="s">
        <v>9836</v>
      </c>
      <c r="B806" t="s">
        <v>13798</v>
      </c>
      <c r="C806" t="s">
        <v>12828</v>
      </c>
      <c r="D806" s="5">
        <v>1199</v>
      </c>
      <c r="E806" s="5">
        <v>1950</v>
      </c>
      <c r="F806" s="3">
        <v>0.39</v>
      </c>
      <c r="G806">
        <v>3.9</v>
      </c>
      <c r="H806" s="12">
        <v>2832</v>
      </c>
    </row>
    <row r="807" spans="1:8" x14ac:dyDescent="0.3">
      <c r="A807" t="s">
        <v>10364</v>
      </c>
      <c r="B807" t="s">
        <v>13850</v>
      </c>
      <c r="C807" t="s">
        <v>12828</v>
      </c>
      <c r="D807" s="5">
        <v>6499</v>
      </c>
      <c r="E807" s="5">
        <v>8995</v>
      </c>
      <c r="F807" s="3">
        <v>0.28000000000000003</v>
      </c>
      <c r="G807">
        <v>4.3</v>
      </c>
      <c r="H807" s="12">
        <v>2810</v>
      </c>
    </row>
    <row r="808" spans="1:8" x14ac:dyDescent="0.3">
      <c r="A808" t="s">
        <v>6278</v>
      </c>
      <c r="B808" t="s">
        <v>13461</v>
      </c>
      <c r="C808" t="s">
        <v>12824</v>
      </c>
      <c r="D808" s="5">
        <v>399</v>
      </c>
      <c r="E808" s="5">
        <v>1190</v>
      </c>
      <c r="F808" s="3">
        <v>0.66</v>
      </c>
      <c r="G808">
        <v>4.0999999999999996</v>
      </c>
      <c r="H808" s="12">
        <v>2809</v>
      </c>
    </row>
    <row r="809" spans="1:8" x14ac:dyDescent="0.3">
      <c r="A809" t="s">
        <v>968</v>
      </c>
      <c r="B809" t="s">
        <v>12937</v>
      </c>
      <c r="C809" t="s">
        <v>12824</v>
      </c>
      <c r="D809" s="5">
        <v>399</v>
      </c>
      <c r="E809" s="5">
        <v>999</v>
      </c>
      <c r="F809" s="3">
        <v>0.6</v>
      </c>
      <c r="G809">
        <v>4.3</v>
      </c>
      <c r="H809" s="12">
        <v>2806</v>
      </c>
    </row>
    <row r="810" spans="1:8" x14ac:dyDescent="0.3">
      <c r="A810" t="s">
        <v>1193</v>
      </c>
      <c r="B810" t="s">
        <v>12961</v>
      </c>
      <c r="C810" t="s">
        <v>12824</v>
      </c>
      <c r="D810" s="5">
        <v>399</v>
      </c>
      <c r="E810" s="5">
        <v>999</v>
      </c>
      <c r="F810" s="3">
        <v>0.6</v>
      </c>
      <c r="G810">
        <v>4.3</v>
      </c>
      <c r="H810" s="12">
        <v>2806</v>
      </c>
    </row>
    <row r="811" spans="1:8" x14ac:dyDescent="0.3">
      <c r="A811" t="s">
        <v>1665</v>
      </c>
      <c r="B811" t="s">
        <v>13012</v>
      </c>
      <c r="C811" t="s">
        <v>12824</v>
      </c>
      <c r="D811" s="5">
        <v>379</v>
      </c>
      <c r="E811" s="5">
        <v>1099</v>
      </c>
      <c r="F811" s="3">
        <v>0.66</v>
      </c>
      <c r="G811">
        <v>4.3</v>
      </c>
      <c r="H811" s="12">
        <v>2806</v>
      </c>
    </row>
    <row r="812" spans="1:8" x14ac:dyDescent="0.3">
      <c r="A812" t="s">
        <v>7713</v>
      </c>
      <c r="B812" t="s">
        <v>13598</v>
      </c>
      <c r="C812" t="s">
        <v>12824</v>
      </c>
      <c r="D812" s="5">
        <v>379</v>
      </c>
      <c r="E812" s="5">
        <v>1099</v>
      </c>
      <c r="F812" s="3">
        <v>0.66</v>
      </c>
      <c r="G812">
        <v>4.3</v>
      </c>
      <c r="H812" s="12">
        <v>2806</v>
      </c>
    </row>
    <row r="813" spans="1:8" x14ac:dyDescent="0.3">
      <c r="A813" t="s">
        <v>6208</v>
      </c>
      <c r="B813" t="s">
        <v>13455</v>
      </c>
      <c r="C813" t="s">
        <v>12824</v>
      </c>
      <c r="D813" s="5">
        <v>199</v>
      </c>
      <c r="E813" s="5">
        <v>499</v>
      </c>
      <c r="F813" s="3">
        <v>0.6</v>
      </c>
      <c r="G813">
        <v>3.3</v>
      </c>
      <c r="H813" s="12">
        <v>2804</v>
      </c>
    </row>
    <row r="814" spans="1:8" x14ac:dyDescent="0.3">
      <c r="A814" t="s">
        <v>9412</v>
      </c>
      <c r="B814" t="s">
        <v>13761</v>
      </c>
      <c r="C814" t="s">
        <v>12828</v>
      </c>
      <c r="D814" s="5">
        <v>160</v>
      </c>
      <c r="E814" s="5">
        <v>299</v>
      </c>
      <c r="F814" s="3">
        <v>0.46</v>
      </c>
      <c r="G814">
        <v>4.5999999999999996</v>
      </c>
      <c r="H814" s="12">
        <v>2781</v>
      </c>
    </row>
    <row r="815" spans="1:8" x14ac:dyDescent="0.3">
      <c r="A815" t="s">
        <v>274</v>
      </c>
      <c r="B815" t="s">
        <v>12866</v>
      </c>
      <c r="C815" t="s">
        <v>12824</v>
      </c>
      <c r="D815" s="5">
        <v>299</v>
      </c>
      <c r="E815" s="5">
        <v>399</v>
      </c>
      <c r="F815" s="3">
        <v>0.25</v>
      </c>
      <c r="G815">
        <v>4</v>
      </c>
      <c r="H815" s="12">
        <v>2766</v>
      </c>
    </row>
    <row r="816" spans="1:8" x14ac:dyDescent="0.3">
      <c r="A816" t="s">
        <v>12452</v>
      </c>
      <c r="B816" t="s">
        <v>14052</v>
      </c>
      <c r="C816" t="s">
        <v>12828</v>
      </c>
      <c r="D816" s="5">
        <v>6120</v>
      </c>
      <c r="E816" s="5">
        <v>8073</v>
      </c>
      <c r="F816" s="3">
        <v>0.24</v>
      </c>
      <c r="G816">
        <v>4.5999999999999996</v>
      </c>
      <c r="H816" s="12">
        <v>2751</v>
      </c>
    </row>
    <row r="817" spans="1:8" x14ac:dyDescent="0.3">
      <c r="A817" t="s">
        <v>8075</v>
      </c>
      <c r="B817" t="s">
        <v>13632</v>
      </c>
      <c r="C817" t="s">
        <v>12824</v>
      </c>
      <c r="D817" s="5">
        <v>499</v>
      </c>
      <c r="E817" s="5">
        <v>1299</v>
      </c>
      <c r="F817" s="3">
        <v>0.62</v>
      </c>
      <c r="G817">
        <v>4.0999999999999996</v>
      </c>
      <c r="H817" s="12">
        <v>2740</v>
      </c>
    </row>
    <row r="818" spans="1:8" x14ac:dyDescent="0.3">
      <c r="A818" t="s">
        <v>12139</v>
      </c>
      <c r="B818" t="s">
        <v>14021</v>
      </c>
      <c r="C818" t="s">
        <v>12828</v>
      </c>
      <c r="D818" s="5">
        <v>5865</v>
      </c>
      <c r="E818" s="5">
        <v>7776</v>
      </c>
      <c r="F818" s="3">
        <v>0.25</v>
      </c>
      <c r="G818">
        <v>4.4000000000000004</v>
      </c>
      <c r="H818" s="12">
        <v>2737</v>
      </c>
    </row>
    <row r="819" spans="1:8" x14ac:dyDescent="0.3">
      <c r="A819" t="s">
        <v>10120</v>
      </c>
      <c r="B819" t="s">
        <v>13826</v>
      </c>
      <c r="C819" t="s">
        <v>12828</v>
      </c>
      <c r="D819" s="5">
        <v>189</v>
      </c>
      <c r="E819" s="5">
        <v>299</v>
      </c>
      <c r="F819" s="3">
        <v>0.37</v>
      </c>
      <c r="G819">
        <v>4.2</v>
      </c>
      <c r="H819" s="12">
        <v>2737</v>
      </c>
    </row>
    <row r="820" spans="1:8" x14ac:dyDescent="0.3">
      <c r="A820" t="s">
        <v>8747</v>
      </c>
      <c r="B820" t="s">
        <v>13697</v>
      </c>
      <c r="C820" t="s">
        <v>12828</v>
      </c>
      <c r="D820" s="5">
        <v>2499</v>
      </c>
      <c r="E820" s="5">
        <v>3945</v>
      </c>
      <c r="F820" s="3">
        <v>0.37</v>
      </c>
      <c r="G820">
        <v>3.8</v>
      </c>
      <c r="H820" s="12">
        <v>2732</v>
      </c>
    </row>
    <row r="821" spans="1:8" x14ac:dyDescent="0.3">
      <c r="A821" t="s">
        <v>647</v>
      </c>
      <c r="B821" t="s">
        <v>12904</v>
      </c>
      <c r="C821" t="s">
        <v>12825</v>
      </c>
      <c r="D821" s="5">
        <v>1599</v>
      </c>
      <c r="E821" s="5">
        <v>2999</v>
      </c>
      <c r="F821" s="3">
        <v>0.47</v>
      </c>
      <c r="G821">
        <v>4.2</v>
      </c>
      <c r="H821" s="12">
        <v>2727</v>
      </c>
    </row>
    <row r="822" spans="1:8" x14ac:dyDescent="0.3">
      <c r="A822" t="s">
        <v>12592</v>
      </c>
      <c r="B822" t="s">
        <v>13804</v>
      </c>
      <c r="C822" t="s">
        <v>12828</v>
      </c>
      <c r="D822" s="5">
        <v>2199</v>
      </c>
      <c r="E822" s="5">
        <v>3045</v>
      </c>
      <c r="F822" s="3">
        <v>0.28000000000000003</v>
      </c>
      <c r="G822">
        <v>4.2</v>
      </c>
      <c r="H822" s="12">
        <v>2686</v>
      </c>
    </row>
    <row r="823" spans="1:8" x14ac:dyDescent="0.3">
      <c r="A823" t="s">
        <v>1269</v>
      </c>
      <c r="B823" t="s">
        <v>12970</v>
      </c>
      <c r="C823" t="s">
        <v>12824</v>
      </c>
      <c r="D823" s="5">
        <v>399</v>
      </c>
      <c r="E823" s="5">
        <v>1099</v>
      </c>
      <c r="F823" s="3">
        <v>0.64</v>
      </c>
      <c r="G823">
        <v>4.0999999999999996</v>
      </c>
      <c r="H823" s="12">
        <v>2685</v>
      </c>
    </row>
    <row r="824" spans="1:8" x14ac:dyDescent="0.3">
      <c r="A824" t="s">
        <v>1585</v>
      </c>
      <c r="B824" t="s">
        <v>13003</v>
      </c>
      <c r="C824" t="s">
        <v>12824</v>
      </c>
      <c r="D824" s="5">
        <v>399</v>
      </c>
      <c r="E824" s="5">
        <v>1099</v>
      </c>
      <c r="F824" s="3">
        <v>0.64</v>
      </c>
      <c r="G824">
        <v>4.0999999999999996</v>
      </c>
      <c r="H824" s="12">
        <v>2685</v>
      </c>
    </row>
    <row r="825" spans="1:8" x14ac:dyDescent="0.3">
      <c r="A825" t="s">
        <v>12612</v>
      </c>
      <c r="B825" t="s">
        <v>14067</v>
      </c>
      <c r="C825" t="s">
        <v>12828</v>
      </c>
      <c r="D825" s="5">
        <v>253</v>
      </c>
      <c r="E825" s="5">
        <v>500</v>
      </c>
      <c r="F825" s="3">
        <v>0.49</v>
      </c>
      <c r="G825">
        <v>4.3</v>
      </c>
      <c r="H825" s="12">
        <v>2664</v>
      </c>
    </row>
    <row r="826" spans="1:8" x14ac:dyDescent="0.3">
      <c r="A826" t="s">
        <v>1549</v>
      </c>
      <c r="B826" t="s">
        <v>12999</v>
      </c>
      <c r="C826" t="s">
        <v>12824</v>
      </c>
      <c r="D826" s="5">
        <v>325</v>
      </c>
      <c r="E826" s="5">
        <v>999</v>
      </c>
      <c r="F826" s="3">
        <v>0.67</v>
      </c>
      <c r="G826">
        <v>4.3</v>
      </c>
      <c r="H826" s="12">
        <v>2651</v>
      </c>
    </row>
    <row r="827" spans="1:8" x14ac:dyDescent="0.3">
      <c r="A827" t="s">
        <v>2282</v>
      </c>
      <c r="B827" t="s">
        <v>13073</v>
      </c>
      <c r="C827" t="s">
        <v>12824</v>
      </c>
      <c r="D827" s="5">
        <v>299</v>
      </c>
      <c r="E827" s="5">
        <v>999</v>
      </c>
      <c r="F827" s="3">
        <v>0.7</v>
      </c>
      <c r="G827">
        <v>4.3</v>
      </c>
      <c r="H827" s="12">
        <v>2651</v>
      </c>
    </row>
    <row r="828" spans="1:8" x14ac:dyDescent="0.3">
      <c r="A828" t="s">
        <v>3943</v>
      </c>
      <c r="B828" t="s">
        <v>13242</v>
      </c>
      <c r="C828" t="s">
        <v>12825</v>
      </c>
      <c r="D828" s="5">
        <v>279</v>
      </c>
      <c r="E828" s="5">
        <v>1499</v>
      </c>
      <c r="F828" s="3">
        <v>0.81</v>
      </c>
      <c r="G828">
        <v>4.2</v>
      </c>
      <c r="H828" s="12">
        <v>2646</v>
      </c>
    </row>
    <row r="829" spans="1:8" x14ac:dyDescent="0.3">
      <c r="A829" t="s">
        <v>1785</v>
      </c>
      <c r="B829" t="s">
        <v>13025</v>
      </c>
      <c r="C829" t="s">
        <v>12825</v>
      </c>
      <c r="D829" s="5">
        <v>239</v>
      </c>
      <c r="E829" s="5">
        <v>699</v>
      </c>
      <c r="F829" s="3">
        <v>0.66</v>
      </c>
      <c r="G829">
        <v>4.4000000000000004</v>
      </c>
      <c r="H829" s="12">
        <v>2640</v>
      </c>
    </row>
    <row r="830" spans="1:8" x14ac:dyDescent="0.3">
      <c r="A830" t="s">
        <v>7286</v>
      </c>
      <c r="B830" t="s">
        <v>13557</v>
      </c>
      <c r="C830" t="s">
        <v>12827</v>
      </c>
      <c r="D830" s="5">
        <v>250</v>
      </c>
      <c r="E830" s="5">
        <v>250</v>
      </c>
      <c r="F830" s="3">
        <v>0</v>
      </c>
      <c r="G830">
        <v>4.2</v>
      </c>
      <c r="H830" s="12">
        <v>2628</v>
      </c>
    </row>
    <row r="831" spans="1:8" x14ac:dyDescent="0.3">
      <c r="A831" t="s">
        <v>7533</v>
      </c>
      <c r="B831" t="s">
        <v>13581</v>
      </c>
      <c r="C831" t="s">
        <v>12824</v>
      </c>
      <c r="D831" s="5">
        <v>10099</v>
      </c>
      <c r="E831" s="5">
        <v>19110</v>
      </c>
      <c r="F831" s="3">
        <v>0.47</v>
      </c>
      <c r="G831">
        <v>4.3</v>
      </c>
      <c r="H831" s="12">
        <v>2623</v>
      </c>
    </row>
    <row r="832" spans="1:8" x14ac:dyDescent="0.3">
      <c r="A832" t="s">
        <v>8414</v>
      </c>
      <c r="B832" t="s">
        <v>13665</v>
      </c>
      <c r="C832" t="s">
        <v>12828</v>
      </c>
      <c r="D832" s="5">
        <v>1399</v>
      </c>
      <c r="E832" s="5">
        <v>1549</v>
      </c>
      <c r="F832" s="3">
        <v>0.1</v>
      </c>
      <c r="G832">
        <v>3.9</v>
      </c>
      <c r="H832" s="12">
        <v>2602</v>
      </c>
    </row>
    <row r="833" spans="1:8" x14ac:dyDescent="0.3">
      <c r="A833" t="s">
        <v>10808</v>
      </c>
      <c r="B833" t="s">
        <v>13892</v>
      </c>
      <c r="C833" t="s">
        <v>12828</v>
      </c>
      <c r="D833" s="5">
        <v>600</v>
      </c>
      <c r="E833" s="5">
        <v>640</v>
      </c>
      <c r="F833" s="3">
        <v>0.06</v>
      </c>
      <c r="G833">
        <v>3.8</v>
      </c>
      <c r="H833" s="12">
        <v>2593</v>
      </c>
    </row>
    <row r="834" spans="1:8" x14ac:dyDescent="0.3">
      <c r="A834" t="s">
        <v>12049</v>
      </c>
      <c r="B834" t="s">
        <v>14012</v>
      </c>
      <c r="C834" t="s">
        <v>12828</v>
      </c>
      <c r="D834" s="5">
        <v>1499</v>
      </c>
      <c r="E834" s="5">
        <v>3500</v>
      </c>
      <c r="F834" s="3">
        <v>0.56999999999999995</v>
      </c>
      <c r="G834">
        <v>4.7</v>
      </c>
      <c r="H834" s="12">
        <v>2591</v>
      </c>
    </row>
    <row r="835" spans="1:8" x14ac:dyDescent="0.3">
      <c r="A835" t="s">
        <v>8002</v>
      </c>
      <c r="B835" t="s">
        <v>13626</v>
      </c>
      <c r="C835" t="s">
        <v>12824</v>
      </c>
      <c r="D835" s="5">
        <v>770</v>
      </c>
      <c r="E835" s="5">
        <v>1547</v>
      </c>
      <c r="F835" s="3">
        <v>0.5</v>
      </c>
      <c r="G835">
        <v>4.3</v>
      </c>
      <c r="H835" s="12">
        <v>2585</v>
      </c>
    </row>
    <row r="836" spans="1:8" x14ac:dyDescent="0.3">
      <c r="A836" t="s">
        <v>1008</v>
      </c>
      <c r="B836" t="s">
        <v>12942</v>
      </c>
      <c r="C836" t="s">
        <v>12825</v>
      </c>
      <c r="D836" s="5">
        <v>7390</v>
      </c>
      <c r="E836" s="5">
        <v>20000</v>
      </c>
      <c r="F836" s="3">
        <v>0.63</v>
      </c>
      <c r="G836">
        <v>4.0999999999999996</v>
      </c>
      <c r="H836" s="12">
        <v>2581</v>
      </c>
    </row>
    <row r="837" spans="1:8" x14ac:dyDescent="0.3">
      <c r="A837" t="s">
        <v>6524</v>
      </c>
      <c r="B837" t="s">
        <v>13484</v>
      </c>
      <c r="C837" t="s">
        <v>12829</v>
      </c>
      <c r="D837" s="5">
        <v>425</v>
      </c>
      <c r="E837" s="5">
        <v>999</v>
      </c>
      <c r="F837" s="3">
        <v>0.56999999999999995</v>
      </c>
      <c r="G837">
        <v>4</v>
      </c>
      <c r="H837" s="12">
        <v>2581</v>
      </c>
    </row>
    <row r="838" spans="1:8" x14ac:dyDescent="0.3">
      <c r="A838" t="s">
        <v>12180</v>
      </c>
      <c r="B838" t="s">
        <v>14025</v>
      </c>
      <c r="C838" t="s">
        <v>12828</v>
      </c>
      <c r="D838" s="5">
        <v>3249</v>
      </c>
      <c r="E838" s="5">
        <v>6299</v>
      </c>
      <c r="F838" s="3">
        <v>0.48</v>
      </c>
      <c r="G838">
        <v>3.9</v>
      </c>
      <c r="H838" s="12">
        <v>2569</v>
      </c>
    </row>
    <row r="839" spans="1:8" x14ac:dyDescent="0.3">
      <c r="A839" t="s">
        <v>12472</v>
      </c>
      <c r="B839" t="s">
        <v>14054</v>
      </c>
      <c r="C839" t="s">
        <v>12828</v>
      </c>
      <c r="D839" s="5">
        <v>18999</v>
      </c>
      <c r="E839" s="5">
        <v>29999</v>
      </c>
      <c r="F839" s="3">
        <v>0.37</v>
      </c>
      <c r="G839">
        <v>4.0999999999999996</v>
      </c>
      <c r="H839" s="12">
        <v>2536</v>
      </c>
    </row>
    <row r="840" spans="1:8" x14ac:dyDescent="0.3">
      <c r="A840" t="s">
        <v>8054</v>
      </c>
      <c r="B840" t="s">
        <v>13631</v>
      </c>
      <c r="C840" t="s">
        <v>12824</v>
      </c>
      <c r="D840" s="5">
        <v>598</v>
      </c>
      <c r="E840" s="5">
        <v>1150</v>
      </c>
      <c r="F840" s="3">
        <v>0.48</v>
      </c>
      <c r="G840">
        <v>4.0999999999999996</v>
      </c>
      <c r="H840" s="12">
        <v>2535</v>
      </c>
    </row>
    <row r="841" spans="1:8" x14ac:dyDescent="0.3">
      <c r="A841" t="s">
        <v>6830</v>
      </c>
      <c r="B841" t="s">
        <v>13514</v>
      </c>
      <c r="C841" t="s">
        <v>12824</v>
      </c>
      <c r="D841" s="5">
        <v>149</v>
      </c>
      <c r="E841" s="5">
        <v>999</v>
      </c>
      <c r="F841" s="3">
        <v>0.85</v>
      </c>
      <c r="G841">
        <v>3.5</v>
      </c>
      <c r="H841" s="12">
        <v>2523</v>
      </c>
    </row>
    <row r="842" spans="1:8" x14ac:dyDescent="0.3">
      <c r="A842" t="s">
        <v>12743</v>
      </c>
      <c r="B842" t="s">
        <v>14080</v>
      </c>
      <c r="C842" t="s">
        <v>12828</v>
      </c>
      <c r="D842" s="5">
        <v>2695</v>
      </c>
      <c r="E842" s="5">
        <v>2695</v>
      </c>
      <c r="F842" s="3">
        <v>0</v>
      </c>
      <c r="G842">
        <v>4.4000000000000004</v>
      </c>
      <c r="H842" s="12">
        <v>2518</v>
      </c>
    </row>
    <row r="843" spans="1:8" x14ac:dyDescent="0.3">
      <c r="A843" t="s">
        <v>8237</v>
      </c>
      <c r="B843" t="s">
        <v>13648</v>
      </c>
      <c r="C843" t="s">
        <v>12824</v>
      </c>
      <c r="D843" s="5">
        <v>3307</v>
      </c>
      <c r="E843" s="5">
        <v>6100</v>
      </c>
      <c r="F843" s="3">
        <v>0.46</v>
      </c>
      <c r="G843">
        <v>4.3</v>
      </c>
      <c r="H843" s="12">
        <v>2515</v>
      </c>
    </row>
    <row r="844" spans="1:8" x14ac:dyDescent="0.3">
      <c r="A844" t="s">
        <v>7811</v>
      </c>
      <c r="B844" t="s">
        <v>13608</v>
      </c>
      <c r="C844" t="s">
        <v>12827</v>
      </c>
      <c r="D844" s="5">
        <v>341</v>
      </c>
      <c r="E844" s="5">
        <v>450</v>
      </c>
      <c r="F844" s="3">
        <v>0.24</v>
      </c>
      <c r="G844">
        <v>4.3</v>
      </c>
      <c r="H844" s="12">
        <v>2493</v>
      </c>
    </row>
    <row r="845" spans="1:8" x14ac:dyDescent="0.3">
      <c r="A845" t="s">
        <v>6820</v>
      </c>
      <c r="B845" t="s">
        <v>13513</v>
      </c>
      <c r="C845" t="s">
        <v>12825</v>
      </c>
      <c r="D845" s="5">
        <v>199</v>
      </c>
      <c r="E845" s="5">
        <v>499</v>
      </c>
      <c r="F845" s="3">
        <v>0.6</v>
      </c>
      <c r="G845">
        <v>3.6</v>
      </c>
      <c r="H845" s="12">
        <v>2492</v>
      </c>
    </row>
    <row r="846" spans="1:8" x14ac:dyDescent="0.3">
      <c r="A846" t="s">
        <v>9237</v>
      </c>
      <c r="B846" t="s">
        <v>13745</v>
      </c>
      <c r="C846" t="s">
        <v>12828</v>
      </c>
      <c r="D846" s="5">
        <v>1345</v>
      </c>
      <c r="E846" s="5">
        <v>1750</v>
      </c>
      <c r="F846" s="3">
        <v>0.23</v>
      </c>
      <c r="G846">
        <v>3.8</v>
      </c>
      <c r="H846" s="12">
        <v>2466</v>
      </c>
    </row>
    <row r="847" spans="1:8" x14ac:dyDescent="0.3">
      <c r="A847" t="s">
        <v>7136</v>
      </c>
      <c r="B847" t="s">
        <v>13543</v>
      </c>
      <c r="C847" t="s">
        <v>12824</v>
      </c>
      <c r="D847" s="5">
        <v>299</v>
      </c>
      <c r="E847" s="5">
        <v>990</v>
      </c>
      <c r="F847" s="3">
        <v>0.7</v>
      </c>
      <c r="G847">
        <v>4.5</v>
      </c>
      <c r="H847" s="12">
        <v>2453</v>
      </c>
    </row>
    <row r="848" spans="1:8" x14ac:dyDescent="0.3">
      <c r="A848" t="s">
        <v>4269</v>
      </c>
      <c r="B848" t="s">
        <v>13273</v>
      </c>
      <c r="C848" t="s">
        <v>12825</v>
      </c>
      <c r="D848" s="5">
        <v>99</v>
      </c>
      <c r="E848" s="5">
        <v>499</v>
      </c>
      <c r="F848" s="3">
        <v>0.8</v>
      </c>
      <c r="G848">
        <v>4.0999999999999996</v>
      </c>
      <c r="H848" s="12">
        <v>2451</v>
      </c>
    </row>
    <row r="849" spans="1:8" x14ac:dyDescent="0.3">
      <c r="A849" t="s">
        <v>6227</v>
      </c>
      <c r="B849" t="s">
        <v>13457</v>
      </c>
      <c r="C849" t="s">
        <v>12825</v>
      </c>
      <c r="D849" s="5">
        <v>99</v>
      </c>
      <c r="E849" s="5">
        <v>499</v>
      </c>
      <c r="F849" s="3">
        <v>0.8</v>
      </c>
      <c r="G849">
        <v>4.0999999999999996</v>
      </c>
      <c r="H849" s="12">
        <v>2451</v>
      </c>
    </row>
    <row r="850" spans="1:8" x14ac:dyDescent="0.3">
      <c r="A850" t="s">
        <v>6975</v>
      </c>
      <c r="B850" t="s">
        <v>13528</v>
      </c>
      <c r="C850" t="s">
        <v>12827</v>
      </c>
      <c r="D850" s="5">
        <v>178</v>
      </c>
      <c r="E850" s="5">
        <v>210</v>
      </c>
      <c r="F850" s="3">
        <v>0.15</v>
      </c>
      <c r="G850">
        <v>4.3</v>
      </c>
      <c r="H850" s="12">
        <v>2450</v>
      </c>
    </row>
    <row r="851" spans="1:8" x14ac:dyDescent="0.3">
      <c r="A851" t="s">
        <v>10666</v>
      </c>
      <c r="B851" t="s">
        <v>13878</v>
      </c>
      <c r="C851" t="s">
        <v>12828</v>
      </c>
      <c r="D851" s="5">
        <v>721</v>
      </c>
      <c r="E851" s="5">
        <v>1499</v>
      </c>
      <c r="F851" s="3">
        <v>0.52</v>
      </c>
      <c r="G851">
        <v>3.1</v>
      </c>
      <c r="H851" s="12">
        <v>2449</v>
      </c>
    </row>
    <row r="852" spans="1:8" x14ac:dyDescent="0.3">
      <c r="A852" t="s">
        <v>8798</v>
      </c>
      <c r="B852" t="s">
        <v>13702</v>
      </c>
      <c r="C852" t="s">
        <v>12828</v>
      </c>
      <c r="D852" s="5">
        <v>749</v>
      </c>
      <c r="E852" s="5">
        <v>1129</v>
      </c>
      <c r="F852" s="3">
        <v>0.34</v>
      </c>
      <c r="G852">
        <v>4</v>
      </c>
      <c r="H852" s="12">
        <v>2446</v>
      </c>
    </row>
    <row r="853" spans="1:8" x14ac:dyDescent="0.3">
      <c r="A853" t="s">
        <v>1775</v>
      </c>
      <c r="B853" t="s">
        <v>13024</v>
      </c>
      <c r="C853" t="s">
        <v>12824</v>
      </c>
      <c r="D853" s="5">
        <v>259</v>
      </c>
      <c r="E853" s="5">
        <v>699</v>
      </c>
      <c r="F853" s="3">
        <v>0.63</v>
      </c>
      <c r="G853">
        <v>3.8</v>
      </c>
      <c r="H853" s="12">
        <v>2399</v>
      </c>
    </row>
    <row r="854" spans="1:8" x14ac:dyDescent="0.3">
      <c r="A854" t="s">
        <v>12170</v>
      </c>
      <c r="B854" t="s">
        <v>14024</v>
      </c>
      <c r="C854" t="s">
        <v>12828</v>
      </c>
      <c r="D854" s="5">
        <v>1928</v>
      </c>
      <c r="E854" s="5">
        <v>2590</v>
      </c>
      <c r="F854" s="3">
        <v>0.26</v>
      </c>
      <c r="G854">
        <v>4</v>
      </c>
      <c r="H854" s="12">
        <v>2377</v>
      </c>
    </row>
    <row r="855" spans="1:8" x14ac:dyDescent="0.3">
      <c r="A855" t="s">
        <v>8165</v>
      </c>
      <c r="B855" t="s">
        <v>13641</v>
      </c>
      <c r="C855" t="s">
        <v>12824</v>
      </c>
      <c r="D855" s="5">
        <v>1099</v>
      </c>
      <c r="E855" s="5">
        <v>1499</v>
      </c>
      <c r="F855" s="3">
        <v>0.27</v>
      </c>
      <c r="G855">
        <v>4.2</v>
      </c>
      <c r="H855" s="12">
        <v>2375</v>
      </c>
    </row>
    <row r="856" spans="1:8" x14ac:dyDescent="0.3">
      <c r="A856" t="s">
        <v>4590</v>
      </c>
      <c r="B856" t="s">
        <v>13304</v>
      </c>
      <c r="C856" t="s">
        <v>12825</v>
      </c>
      <c r="D856" s="5">
        <v>1055</v>
      </c>
      <c r="E856" s="5">
        <v>1249</v>
      </c>
      <c r="F856" s="3">
        <v>0.16</v>
      </c>
      <c r="G856">
        <v>3.8</v>
      </c>
      <c r="H856" s="12">
        <v>2352</v>
      </c>
    </row>
    <row r="857" spans="1:8" x14ac:dyDescent="0.3">
      <c r="A857" t="s">
        <v>4034</v>
      </c>
      <c r="B857" t="s">
        <v>13250</v>
      </c>
      <c r="C857" t="s">
        <v>12825</v>
      </c>
      <c r="D857" s="5">
        <v>89</v>
      </c>
      <c r="E857" s="5">
        <v>599</v>
      </c>
      <c r="F857" s="3">
        <v>0.85</v>
      </c>
      <c r="G857">
        <v>4.3</v>
      </c>
      <c r="H857" s="12">
        <v>2351</v>
      </c>
    </row>
    <row r="858" spans="1:8" x14ac:dyDescent="0.3">
      <c r="A858" t="s">
        <v>11918</v>
      </c>
      <c r="B858" t="s">
        <v>13999</v>
      </c>
      <c r="C858" t="s">
        <v>12828</v>
      </c>
      <c r="D858" s="5">
        <v>279</v>
      </c>
      <c r="E858" s="5">
        <v>699</v>
      </c>
      <c r="F858" s="3">
        <v>0.6</v>
      </c>
      <c r="G858">
        <v>4.3</v>
      </c>
      <c r="H858" s="12">
        <v>2326</v>
      </c>
    </row>
    <row r="859" spans="1:8" x14ac:dyDescent="0.3">
      <c r="A859" t="s">
        <v>11654</v>
      </c>
      <c r="B859" t="s">
        <v>13973</v>
      </c>
      <c r="C859" t="s">
        <v>12828</v>
      </c>
      <c r="D859" s="5">
        <v>949</v>
      </c>
      <c r="E859" s="5">
        <v>2385</v>
      </c>
      <c r="F859" s="3">
        <v>0.6</v>
      </c>
      <c r="G859">
        <v>4.0999999999999996</v>
      </c>
      <c r="H859" s="12">
        <v>2311</v>
      </c>
    </row>
    <row r="860" spans="1:8" x14ac:dyDescent="0.3">
      <c r="A860" t="s">
        <v>8044</v>
      </c>
      <c r="B860" t="s">
        <v>13630</v>
      </c>
      <c r="C860" t="s">
        <v>12824</v>
      </c>
      <c r="D860" s="5">
        <v>599</v>
      </c>
      <c r="E860" s="5">
        <v>700</v>
      </c>
      <c r="F860" s="3">
        <v>0.14000000000000001</v>
      </c>
      <c r="G860">
        <v>4.3</v>
      </c>
      <c r="H860" s="12">
        <v>2301</v>
      </c>
    </row>
    <row r="861" spans="1:8" x14ac:dyDescent="0.3">
      <c r="A861" t="s">
        <v>10910</v>
      </c>
      <c r="B861" t="s">
        <v>13901</v>
      </c>
      <c r="C861" t="s">
        <v>12828</v>
      </c>
      <c r="D861" s="5">
        <v>699</v>
      </c>
      <c r="E861" s="5">
        <v>1599</v>
      </c>
      <c r="F861" s="3">
        <v>0.56000000000000005</v>
      </c>
      <c r="G861">
        <v>4.7</v>
      </c>
      <c r="H861" s="12">
        <v>2300</v>
      </c>
    </row>
    <row r="862" spans="1:8" x14ac:dyDescent="0.3">
      <c r="A862" t="s">
        <v>10676</v>
      </c>
      <c r="B862" t="s">
        <v>13879</v>
      </c>
      <c r="C862" t="s">
        <v>12828</v>
      </c>
      <c r="D862" s="5">
        <v>2903</v>
      </c>
      <c r="E862" s="5">
        <v>3295</v>
      </c>
      <c r="F862" s="3">
        <v>0.12</v>
      </c>
      <c r="G862">
        <v>4.3</v>
      </c>
      <c r="H862" s="12">
        <v>2299</v>
      </c>
    </row>
    <row r="863" spans="1:8" x14ac:dyDescent="0.3">
      <c r="A863" t="s">
        <v>11523</v>
      </c>
      <c r="B863" t="s">
        <v>13960</v>
      </c>
      <c r="C863" t="s">
        <v>12828</v>
      </c>
      <c r="D863" s="5">
        <v>12609</v>
      </c>
      <c r="E863" s="5">
        <v>23999</v>
      </c>
      <c r="F863" s="3">
        <v>0.47</v>
      </c>
      <c r="G863">
        <v>4.4000000000000004</v>
      </c>
      <c r="H863" s="12">
        <v>2288</v>
      </c>
    </row>
    <row r="864" spans="1:8" x14ac:dyDescent="0.3">
      <c r="A864" t="s">
        <v>7672</v>
      </c>
      <c r="B864" t="s">
        <v>13594</v>
      </c>
      <c r="C864" t="s">
        <v>12825</v>
      </c>
      <c r="D864" s="5">
        <v>889</v>
      </c>
      <c r="E864" s="5">
        <v>1999</v>
      </c>
      <c r="F864" s="3">
        <v>0.56000000000000005</v>
      </c>
      <c r="G864">
        <v>4.2</v>
      </c>
      <c r="H864" s="12">
        <v>2284</v>
      </c>
    </row>
    <row r="865" spans="1:8" x14ac:dyDescent="0.3">
      <c r="A865" t="s">
        <v>12713</v>
      </c>
      <c r="B865" t="s">
        <v>14077</v>
      </c>
      <c r="C865" t="s">
        <v>12828</v>
      </c>
      <c r="D865" s="5">
        <v>1563</v>
      </c>
      <c r="E865" s="5">
        <v>3098</v>
      </c>
      <c r="F865" s="3">
        <v>0.5</v>
      </c>
      <c r="G865">
        <v>3.5</v>
      </c>
      <c r="H865" s="12">
        <v>2283</v>
      </c>
    </row>
    <row r="866" spans="1:8" x14ac:dyDescent="0.3">
      <c r="A866" t="s">
        <v>11745</v>
      </c>
      <c r="B866" t="s">
        <v>13982</v>
      </c>
      <c r="C866" t="s">
        <v>12828</v>
      </c>
      <c r="D866" s="5">
        <v>688</v>
      </c>
      <c r="E866" s="5">
        <v>747</v>
      </c>
      <c r="F866" s="3">
        <v>0.08</v>
      </c>
      <c r="G866">
        <v>4.5</v>
      </c>
      <c r="H866" s="12">
        <v>2280</v>
      </c>
    </row>
    <row r="867" spans="1:8" x14ac:dyDescent="0.3">
      <c r="A867" t="s">
        <v>7176</v>
      </c>
      <c r="B867" t="s">
        <v>13546</v>
      </c>
      <c r="C867" t="s">
        <v>12825</v>
      </c>
      <c r="D867" s="5">
        <v>1599</v>
      </c>
      <c r="E867" s="5">
        <v>2790</v>
      </c>
      <c r="F867" s="3">
        <v>0.43</v>
      </c>
      <c r="G867">
        <v>3.6</v>
      </c>
      <c r="H867" s="12">
        <v>2272</v>
      </c>
    </row>
    <row r="868" spans="1:8" x14ac:dyDescent="0.3">
      <c r="A868" t="s">
        <v>139</v>
      </c>
      <c r="B868" t="s">
        <v>12853</v>
      </c>
      <c r="C868" t="s">
        <v>12824</v>
      </c>
      <c r="D868" s="5">
        <v>350</v>
      </c>
      <c r="E868" s="5">
        <v>899</v>
      </c>
      <c r="F868" s="3">
        <v>0.61</v>
      </c>
      <c r="G868">
        <v>4.2</v>
      </c>
      <c r="H868" s="12">
        <v>2262</v>
      </c>
    </row>
    <row r="869" spans="1:8" x14ac:dyDescent="0.3">
      <c r="A869" t="s">
        <v>1844</v>
      </c>
      <c r="B869" t="s">
        <v>13030</v>
      </c>
      <c r="C869" t="s">
        <v>12824</v>
      </c>
      <c r="D869" s="5">
        <v>252</v>
      </c>
      <c r="E869" s="5">
        <v>999</v>
      </c>
      <c r="F869" s="3">
        <v>0.75</v>
      </c>
      <c r="G869">
        <v>3.7</v>
      </c>
      <c r="H869" s="12">
        <v>2249</v>
      </c>
    </row>
    <row r="870" spans="1:8" x14ac:dyDescent="0.3">
      <c r="A870" t="s">
        <v>9929</v>
      </c>
      <c r="B870" t="s">
        <v>13807</v>
      </c>
      <c r="C870" t="s">
        <v>12828</v>
      </c>
      <c r="D870" s="5">
        <v>1199</v>
      </c>
      <c r="E870" s="5">
        <v>1499</v>
      </c>
      <c r="F870" s="3">
        <v>0.2</v>
      </c>
      <c r="G870">
        <v>3.8</v>
      </c>
      <c r="H870" s="12">
        <v>2206</v>
      </c>
    </row>
    <row r="871" spans="1:8" x14ac:dyDescent="0.3">
      <c r="A871" t="s">
        <v>572</v>
      </c>
      <c r="B871" t="s">
        <v>12897</v>
      </c>
      <c r="C871" t="s">
        <v>12825</v>
      </c>
      <c r="D871" s="5">
        <v>179</v>
      </c>
      <c r="E871" s="5">
        <v>799</v>
      </c>
      <c r="F871" s="3">
        <v>0.78</v>
      </c>
      <c r="G871">
        <v>3.7</v>
      </c>
      <c r="H871" s="12">
        <v>2201</v>
      </c>
    </row>
    <row r="872" spans="1:8" x14ac:dyDescent="0.3">
      <c r="A872" t="s">
        <v>10029</v>
      </c>
      <c r="B872" t="s">
        <v>13817</v>
      </c>
      <c r="C872" t="s">
        <v>12828</v>
      </c>
      <c r="D872" s="5">
        <v>664</v>
      </c>
      <c r="E872" s="5">
        <v>1490</v>
      </c>
      <c r="F872" s="3">
        <v>0.55000000000000004</v>
      </c>
      <c r="G872">
        <v>4</v>
      </c>
      <c r="H872" s="12">
        <v>2198</v>
      </c>
    </row>
    <row r="873" spans="1:8" x14ac:dyDescent="0.3">
      <c r="A873" t="s">
        <v>4047</v>
      </c>
      <c r="B873" t="s">
        <v>13252</v>
      </c>
      <c r="C873" t="s">
        <v>12825</v>
      </c>
      <c r="D873" s="5">
        <v>13999</v>
      </c>
      <c r="E873" s="5">
        <v>15999</v>
      </c>
      <c r="F873" s="3">
        <v>0.13</v>
      </c>
      <c r="G873">
        <v>3.9</v>
      </c>
      <c r="H873" s="12">
        <v>2180</v>
      </c>
    </row>
    <row r="874" spans="1:8" x14ac:dyDescent="0.3">
      <c r="A874" t="s">
        <v>4255</v>
      </c>
      <c r="B874" t="s">
        <v>13271</v>
      </c>
      <c r="C874" t="s">
        <v>12825</v>
      </c>
      <c r="D874" s="5">
        <v>13999</v>
      </c>
      <c r="E874" s="5">
        <v>15999</v>
      </c>
      <c r="F874" s="3">
        <v>0.13</v>
      </c>
      <c r="G874">
        <v>3.9</v>
      </c>
      <c r="H874" s="12">
        <v>2180</v>
      </c>
    </row>
    <row r="875" spans="1:8" x14ac:dyDescent="0.3">
      <c r="A875" t="s">
        <v>2689</v>
      </c>
      <c r="B875" t="s">
        <v>13114</v>
      </c>
      <c r="C875" t="s">
        <v>12825</v>
      </c>
      <c r="D875" s="5">
        <v>499</v>
      </c>
      <c r="E875" s="5">
        <v>900</v>
      </c>
      <c r="F875" s="3">
        <v>0.45</v>
      </c>
      <c r="G875">
        <v>4.4000000000000004</v>
      </c>
      <c r="H875" s="12">
        <v>2165</v>
      </c>
    </row>
    <row r="876" spans="1:8" x14ac:dyDescent="0.3">
      <c r="A876" t="s">
        <v>9062</v>
      </c>
      <c r="B876" t="s">
        <v>13728</v>
      </c>
      <c r="C876" t="s">
        <v>12828</v>
      </c>
      <c r="D876" s="5">
        <v>799</v>
      </c>
      <c r="E876" s="5">
        <v>1999</v>
      </c>
      <c r="F876" s="3">
        <v>0.6</v>
      </c>
      <c r="G876">
        <v>4.0999999999999996</v>
      </c>
      <c r="H876" s="12">
        <v>2162</v>
      </c>
    </row>
    <row r="877" spans="1:8" x14ac:dyDescent="0.3">
      <c r="A877" t="s">
        <v>11472</v>
      </c>
      <c r="B877" t="s">
        <v>13955</v>
      </c>
      <c r="C877" t="s">
        <v>12828</v>
      </c>
      <c r="D877" s="5">
        <v>1649</v>
      </c>
      <c r="E877" s="5">
        <v>2800</v>
      </c>
      <c r="F877" s="3">
        <v>0.41</v>
      </c>
      <c r="G877">
        <v>3.9</v>
      </c>
      <c r="H877" s="12">
        <v>2162</v>
      </c>
    </row>
    <row r="878" spans="1:8" x14ac:dyDescent="0.3">
      <c r="A878" t="s">
        <v>4230</v>
      </c>
      <c r="B878" t="s">
        <v>13269</v>
      </c>
      <c r="C878" t="s">
        <v>12825</v>
      </c>
      <c r="D878" s="5">
        <v>249</v>
      </c>
      <c r="E878" s="5">
        <v>599</v>
      </c>
      <c r="F878" s="3">
        <v>0.57999999999999996</v>
      </c>
      <c r="G878">
        <v>3.9</v>
      </c>
      <c r="H878" s="12">
        <v>2147</v>
      </c>
    </row>
    <row r="879" spans="1:8" x14ac:dyDescent="0.3">
      <c r="A879" t="s">
        <v>4620</v>
      </c>
      <c r="B879" t="s">
        <v>13306</v>
      </c>
      <c r="C879" t="s">
        <v>12825</v>
      </c>
      <c r="D879" s="5">
        <v>239</v>
      </c>
      <c r="E879" s="5">
        <v>599</v>
      </c>
      <c r="F879" s="3">
        <v>0.6</v>
      </c>
      <c r="G879">
        <v>3.9</v>
      </c>
      <c r="H879" s="12">
        <v>2147</v>
      </c>
    </row>
    <row r="880" spans="1:8" x14ac:dyDescent="0.3">
      <c r="A880" t="s">
        <v>10182</v>
      </c>
      <c r="B880" t="s">
        <v>13832</v>
      </c>
      <c r="C880" t="s">
        <v>12828</v>
      </c>
      <c r="D880" s="5">
        <v>799</v>
      </c>
      <c r="E880" s="5">
        <v>1230</v>
      </c>
      <c r="F880" s="3">
        <v>0.35</v>
      </c>
      <c r="G880">
        <v>4.0999999999999996</v>
      </c>
      <c r="H880" s="12">
        <v>2138</v>
      </c>
    </row>
    <row r="881" spans="1:8" x14ac:dyDescent="0.3">
      <c r="A881" t="s">
        <v>6432</v>
      </c>
      <c r="B881" t="s">
        <v>13476</v>
      </c>
      <c r="C881" t="s">
        <v>12824</v>
      </c>
      <c r="D881" s="5">
        <v>499</v>
      </c>
      <c r="E881" s="5">
        <v>799</v>
      </c>
      <c r="F881" s="3">
        <v>0.38</v>
      </c>
      <c r="G881">
        <v>4.3</v>
      </c>
      <c r="H881" s="12">
        <v>2125</v>
      </c>
    </row>
    <row r="882" spans="1:8" x14ac:dyDescent="0.3">
      <c r="A882" t="s">
        <v>2243</v>
      </c>
      <c r="B882" t="s">
        <v>13068</v>
      </c>
      <c r="C882" t="s">
        <v>12824</v>
      </c>
      <c r="D882" s="5">
        <v>299</v>
      </c>
      <c r="E882" s="5">
        <v>799</v>
      </c>
      <c r="F882" s="3">
        <v>0.63</v>
      </c>
      <c r="G882">
        <v>4.2</v>
      </c>
      <c r="H882" s="12">
        <v>2117</v>
      </c>
    </row>
    <row r="883" spans="1:8" x14ac:dyDescent="0.3">
      <c r="A883" t="s">
        <v>10395</v>
      </c>
      <c r="B883" t="s">
        <v>13853</v>
      </c>
      <c r="C883" t="s">
        <v>12828</v>
      </c>
      <c r="D883" s="5">
        <v>2599</v>
      </c>
      <c r="E883" s="5">
        <v>4290</v>
      </c>
      <c r="F883" s="3">
        <v>0.39</v>
      </c>
      <c r="G883">
        <v>4.4000000000000004</v>
      </c>
      <c r="H883" s="12">
        <v>2116</v>
      </c>
    </row>
    <row r="884" spans="1:8" x14ac:dyDescent="0.3">
      <c r="A884" t="s">
        <v>10110</v>
      </c>
      <c r="B884" t="s">
        <v>13825</v>
      </c>
      <c r="C884" t="s">
        <v>12828</v>
      </c>
      <c r="D884" s="5">
        <v>4280</v>
      </c>
      <c r="E884" s="5">
        <v>5995</v>
      </c>
      <c r="F884" s="3">
        <v>0.28999999999999998</v>
      </c>
      <c r="G884">
        <v>3.8</v>
      </c>
      <c r="H884" s="12">
        <v>2112</v>
      </c>
    </row>
    <row r="885" spans="1:8" x14ac:dyDescent="0.3">
      <c r="A885" t="s">
        <v>8257</v>
      </c>
      <c r="B885" t="s">
        <v>13650</v>
      </c>
      <c r="C885" t="s">
        <v>12825</v>
      </c>
      <c r="D885" s="5">
        <v>380</v>
      </c>
      <c r="E885" s="5">
        <v>400</v>
      </c>
      <c r="F885" s="3">
        <v>0.05</v>
      </c>
      <c r="G885">
        <v>4.4000000000000004</v>
      </c>
      <c r="H885" s="12">
        <v>2111</v>
      </c>
    </row>
    <row r="886" spans="1:8" x14ac:dyDescent="0.3">
      <c r="A886" t="s">
        <v>5485</v>
      </c>
      <c r="B886" t="s">
        <v>13389</v>
      </c>
      <c r="C886" t="s">
        <v>12824</v>
      </c>
      <c r="D886" s="5">
        <v>449</v>
      </c>
      <c r="E886" s="5">
        <v>999</v>
      </c>
      <c r="F886" s="3">
        <v>0.55000000000000004</v>
      </c>
      <c r="G886">
        <v>4</v>
      </c>
      <c r="H886" s="12">
        <v>2102</v>
      </c>
    </row>
    <row r="887" spans="1:8" x14ac:dyDescent="0.3">
      <c r="A887" t="s">
        <v>7614</v>
      </c>
      <c r="B887" t="s">
        <v>13588</v>
      </c>
      <c r="C887" t="s">
        <v>12824</v>
      </c>
      <c r="D887" s="5">
        <v>1199</v>
      </c>
      <c r="E887" s="5">
        <v>5499</v>
      </c>
      <c r="F887" s="3">
        <v>0.78</v>
      </c>
      <c r="G887">
        <v>3.8</v>
      </c>
      <c r="H887" s="12">
        <v>2043</v>
      </c>
    </row>
    <row r="888" spans="1:8" x14ac:dyDescent="0.3">
      <c r="A888" t="s">
        <v>8372</v>
      </c>
      <c r="B888" t="s">
        <v>13661</v>
      </c>
      <c r="C888" t="s">
        <v>12828</v>
      </c>
      <c r="D888" s="5">
        <v>199</v>
      </c>
      <c r="E888" s="5">
        <v>1999</v>
      </c>
      <c r="F888" s="3">
        <v>0.9</v>
      </c>
      <c r="G888">
        <v>3.7</v>
      </c>
      <c r="H888" s="12">
        <v>2031</v>
      </c>
    </row>
    <row r="889" spans="1:8" x14ac:dyDescent="0.3">
      <c r="A889" t="s">
        <v>10495</v>
      </c>
      <c r="B889" t="s">
        <v>13863</v>
      </c>
      <c r="C889" t="s">
        <v>12828</v>
      </c>
      <c r="D889" s="5">
        <v>14499</v>
      </c>
      <c r="E889" s="5">
        <v>23559</v>
      </c>
      <c r="F889" s="3">
        <v>0.38</v>
      </c>
      <c r="G889">
        <v>4.3</v>
      </c>
      <c r="H889" s="12">
        <v>2026</v>
      </c>
    </row>
    <row r="890" spans="1:8" x14ac:dyDescent="0.3">
      <c r="A890" t="s">
        <v>5682</v>
      </c>
      <c r="B890" t="s">
        <v>13407</v>
      </c>
      <c r="C890" t="s">
        <v>12824</v>
      </c>
      <c r="D890" s="5">
        <v>6299</v>
      </c>
      <c r="E890" s="5">
        <v>13750</v>
      </c>
      <c r="F890" s="3">
        <v>0.54</v>
      </c>
      <c r="G890">
        <v>4.2</v>
      </c>
      <c r="H890" s="12">
        <v>2014</v>
      </c>
    </row>
    <row r="891" spans="1:8" x14ac:dyDescent="0.3">
      <c r="A891" t="s">
        <v>10009</v>
      </c>
      <c r="B891" t="s">
        <v>13815</v>
      </c>
      <c r="C891" t="s">
        <v>12828</v>
      </c>
      <c r="D891" s="5">
        <v>199</v>
      </c>
      <c r="E891" s="5">
        <v>499</v>
      </c>
      <c r="F891" s="3">
        <v>0.6</v>
      </c>
      <c r="G891">
        <v>4.0999999999999996</v>
      </c>
      <c r="H891" s="12">
        <v>1996</v>
      </c>
    </row>
    <row r="892" spans="1:8" x14ac:dyDescent="0.3">
      <c r="A892" t="s">
        <v>11432</v>
      </c>
      <c r="B892" t="s">
        <v>13951</v>
      </c>
      <c r="C892" t="s">
        <v>12828</v>
      </c>
      <c r="D892" s="5">
        <v>375</v>
      </c>
      <c r="E892" s="5">
        <v>999</v>
      </c>
      <c r="F892" s="3">
        <v>0.62</v>
      </c>
      <c r="G892">
        <v>3.6</v>
      </c>
      <c r="H892" s="12">
        <v>1988</v>
      </c>
    </row>
    <row r="893" spans="1:8" x14ac:dyDescent="0.3">
      <c r="A893" t="s">
        <v>6218</v>
      </c>
      <c r="B893" t="s">
        <v>13456</v>
      </c>
      <c r="C893" t="s">
        <v>12825</v>
      </c>
      <c r="D893" s="5">
        <v>1999</v>
      </c>
      <c r="E893" s="5">
        <v>9999</v>
      </c>
      <c r="F893" s="3">
        <v>0.8</v>
      </c>
      <c r="G893">
        <v>3.7</v>
      </c>
      <c r="H893" s="12">
        <v>1986</v>
      </c>
    </row>
    <row r="894" spans="1:8" x14ac:dyDescent="0.3">
      <c r="A894" t="s">
        <v>874</v>
      </c>
      <c r="B894" t="s">
        <v>12927</v>
      </c>
      <c r="C894" t="s">
        <v>12824</v>
      </c>
      <c r="D894" s="5">
        <v>290</v>
      </c>
      <c r="E894" s="5">
        <v>349</v>
      </c>
      <c r="F894" s="3">
        <v>0.17</v>
      </c>
      <c r="G894">
        <v>3.7</v>
      </c>
      <c r="H894" s="12">
        <v>1977</v>
      </c>
    </row>
    <row r="895" spans="1:8" x14ac:dyDescent="0.3">
      <c r="A895" t="s">
        <v>10515</v>
      </c>
      <c r="B895" t="s">
        <v>13865</v>
      </c>
      <c r="C895" t="s">
        <v>12828</v>
      </c>
      <c r="D895" s="5">
        <v>7199</v>
      </c>
      <c r="E895" s="5">
        <v>9995</v>
      </c>
      <c r="F895" s="3">
        <v>0.28000000000000003</v>
      </c>
      <c r="G895">
        <v>4.4000000000000004</v>
      </c>
      <c r="H895" s="12">
        <v>1964</v>
      </c>
    </row>
    <row r="896" spans="1:8" x14ac:dyDescent="0.3">
      <c r="A896" t="s">
        <v>10869</v>
      </c>
      <c r="B896" t="s">
        <v>13879</v>
      </c>
      <c r="C896" t="s">
        <v>12828</v>
      </c>
      <c r="D896" s="5">
        <v>3349</v>
      </c>
      <c r="E896" s="5">
        <v>3995</v>
      </c>
      <c r="F896" s="3">
        <v>0.16</v>
      </c>
      <c r="G896">
        <v>4.3</v>
      </c>
      <c r="H896" s="12">
        <v>1954</v>
      </c>
    </row>
    <row r="897" spans="1:8" x14ac:dyDescent="0.3">
      <c r="A897" t="s">
        <v>1093</v>
      </c>
      <c r="B897" t="s">
        <v>12950</v>
      </c>
      <c r="C897" t="s">
        <v>12824</v>
      </c>
      <c r="D897" s="5">
        <v>1599</v>
      </c>
      <c r="E897" s="5">
        <v>1999</v>
      </c>
      <c r="F897" s="3">
        <v>0.2</v>
      </c>
      <c r="G897">
        <v>4.4000000000000004</v>
      </c>
      <c r="H897" s="12">
        <v>1951</v>
      </c>
    </row>
    <row r="898" spans="1:8" x14ac:dyDescent="0.3">
      <c r="A898" t="s">
        <v>1404</v>
      </c>
      <c r="B898" t="s">
        <v>12950</v>
      </c>
      <c r="C898" t="s">
        <v>12824</v>
      </c>
      <c r="D898" s="5">
        <v>1499</v>
      </c>
      <c r="E898" s="5">
        <v>1999</v>
      </c>
      <c r="F898" s="3">
        <v>0.25</v>
      </c>
      <c r="G898">
        <v>4.4000000000000004</v>
      </c>
      <c r="H898" s="12">
        <v>1951</v>
      </c>
    </row>
    <row r="899" spans="1:8" x14ac:dyDescent="0.3">
      <c r="A899" t="s">
        <v>1254</v>
      </c>
      <c r="B899" t="s">
        <v>12968</v>
      </c>
      <c r="C899" t="s">
        <v>12825</v>
      </c>
      <c r="D899" s="5">
        <v>399</v>
      </c>
      <c r="E899" s="5">
        <v>399</v>
      </c>
      <c r="F899" s="3">
        <v>0</v>
      </c>
      <c r="G899">
        <v>3.9</v>
      </c>
      <c r="H899" s="12">
        <v>1951</v>
      </c>
    </row>
    <row r="900" spans="1:8" x14ac:dyDescent="0.3">
      <c r="A900" t="s">
        <v>4010</v>
      </c>
      <c r="B900" t="s">
        <v>13247</v>
      </c>
      <c r="C900" t="s">
        <v>12825</v>
      </c>
      <c r="D900" s="5">
        <v>95</v>
      </c>
      <c r="E900" s="5">
        <v>499</v>
      </c>
      <c r="F900" s="3">
        <v>0.81</v>
      </c>
      <c r="G900">
        <v>4.2</v>
      </c>
      <c r="H900" s="12">
        <v>1949</v>
      </c>
    </row>
    <row r="901" spans="1:8" x14ac:dyDescent="0.3">
      <c r="A901" t="s">
        <v>4250</v>
      </c>
      <c r="B901" t="s">
        <v>13247</v>
      </c>
      <c r="C901" t="s">
        <v>12825</v>
      </c>
      <c r="D901" s="5">
        <v>79</v>
      </c>
      <c r="E901" s="5">
        <v>499</v>
      </c>
      <c r="F901" s="3">
        <v>0.84</v>
      </c>
      <c r="G901">
        <v>4.2</v>
      </c>
      <c r="H901" s="12">
        <v>1949</v>
      </c>
    </row>
    <row r="902" spans="1:8" x14ac:dyDescent="0.3">
      <c r="A902" t="s">
        <v>314</v>
      </c>
      <c r="B902" t="s">
        <v>12870</v>
      </c>
      <c r="C902" t="s">
        <v>12824</v>
      </c>
      <c r="D902" s="5">
        <v>179</v>
      </c>
      <c r="E902" s="5">
        <v>499</v>
      </c>
      <c r="F902" s="3">
        <v>0.64</v>
      </c>
      <c r="G902">
        <v>4</v>
      </c>
      <c r="H902" s="12">
        <v>1934</v>
      </c>
    </row>
    <row r="903" spans="1:8" x14ac:dyDescent="0.3">
      <c r="A903" t="s">
        <v>8195</v>
      </c>
      <c r="B903" t="s">
        <v>13644</v>
      </c>
      <c r="C903" t="s">
        <v>12827</v>
      </c>
      <c r="D903" s="5">
        <v>420</v>
      </c>
      <c r="E903" s="5">
        <v>420</v>
      </c>
      <c r="F903" s="3">
        <v>0</v>
      </c>
      <c r="G903">
        <v>4.2</v>
      </c>
      <c r="H903" s="12">
        <v>1926</v>
      </c>
    </row>
    <row r="904" spans="1:8" x14ac:dyDescent="0.3">
      <c r="A904" t="s">
        <v>7266</v>
      </c>
      <c r="B904" t="s">
        <v>13555</v>
      </c>
      <c r="C904" t="s">
        <v>12825</v>
      </c>
      <c r="D904" s="5">
        <v>999</v>
      </c>
      <c r="E904" s="5">
        <v>4199</v>
      </c>
      <c r="F904" s="3">
        <v>0.76</v>
      </c>
      <c r="G904">
        <v>3.5</v>
      </c>
      <c r="H904" s="12">
        <v>1913</v>
      </c>
    </row>
    <row r="905" spans="1:8" x14ac:dyDescent="0.3">
      <c r="A905" t="s">
        <v>2949</v>
      </c>
      <c r="B905" t="s">
        <v>13139</v>
      </c>
      <c r="C905" t="s">
        <v>12824</v>
      </c>
      <c r="D905" s="5">
        <v>299</v>
      </c>
      <c r="E905" s="5">
        <v>799</v>
      </c>
      <c r="F905" s="3">
        <v>0.63</v>
      </c>
      <c r="G905">
        <v>4.3</v>
      </c>
      <c r="H905" s="12">
        <v>1902</v>
      </c>
    </row>
    <row r="906" spans="1:8" x14ac:dyDescent="0.3">
      <c r="A906" t="s">
        <v>11584</v>
      </c>
      <c r="B906" t="s">
        <v>13966</v>
      </c>
      <c r="C906" t="s">
        <v>12828</v>
      </c>
      <c r="D906" s="5">
        <v>3199</v>
      </c>
      <c r="E906" s="5">
        <v>3500</v>
      </c>
      <c r="F906" s="3">
        <v>0.09</v>
      </c>
      <c r="G906">
        <v>4.2</v>
      </c>
      <c r="H906" s="12">
        <v>1899</v>
      </c>
    </row>
    <row r="907" spans="1:8" x14ac:dyDescent="0.3">
      <c r="A907" t="s">
        <v>9135</v>
      </c>
      <c r="B907" t="s">
        <v>13735</v>
      </c>
      <c r="C907" t="s">
        <v>12828</v>
      </c>
      <c r="D907" s="5">
        <v>2499</v>
      </c>
      <c r="E907" s="5">
        <v>5000</v>
      </c>
      <c r="F907" s="3">
        <v>0.5</v>
      </c>
      <c r="G907">
        <v>3.8</v>
      </c>
      <c r="H907" s="12">
        <v>1889</v>
      </c>
    </row>
    <row r="908" spans="1:8" x14ac:dyDescent="0.3">
      <c r="A908" t="s">
        <v>11969</v>
      </c>
      <c r="B908" t="s">
        <v>14004</v>
      </c>
      <c r="C908" t="s">
        <v>12828</v>
      </c>
      <c r="D908" s="5">
        <v>1799</v>
      </c>
      <c r="E908" s="5">
        <v>1950</v>
      </c>
      <c r="F908" s="3">
        <v>0.08</v>
      </c>
      <c r="G908">
        <v>3.9</v>
      </c>
      <c r="H908" s="12">
        <v>1888</v>
      </c>
    </row>
    <row r="909" spans="1:8" x14ac:dyDescent="0.3">
      <c r="A909" t="s">
        <v>7105</v>
      </c>
      <c r="B909" t="s">
        <v>13540</v>
      </c>
      <c r="C909" t="s">
        <v>12825</v>
      </c>
      <c r="D909" s="5">
        <v>1999</v>
      </c>
      <c r="E909" s="5">
        <v>4700</v>
      </c>
      <c r="F909" s="3">
        <v>0.56999999999999995</v>
      </c>
      <c r="G909">
        <v>3.8</v>
      </c>
      <c r="H909" s="12">
        <v>1880</v>
      </c>
    </row>
    <row r="910" spans="1:8" x14ac:dyDescent="0.3">
      <c r="A910" t="s">
        <v>12643</v>
      </c>
      <c r="B910" t="s">
        <v>14070</v>
      </c>
      <c r="C910" t="s">
        <v>12828</v>
      </c>
      <c r="D910" s="5">
        <v>457</v>
      </c>
      <c r="E910" s="5">
        <v>799</v>
      </c>
      <c r="F910" s="3">
        <v>0.43</v>
      </c>
      <c r="G910">
        <v>4.3</v>
      </c>
      <c r="H910" s="12">
        <v>1868</v>
      </c>
    </row>
    <row r="911" spans="1:8" x14ac:dyDescent="0.3">
      <c r="A911" t="s">
        <v>11989</v>
      </c>
      <c r="B911" t="s">
        <v>14006</v>
      </c>
      <c r="C911" t="s">
        <v>12828</v>
      </c>
      <c r="D911" s="5">
        <v>1799</v>
      </c>
      <c r="E911" s="5">
        <v>3299</v>
      </c>
      <c r="F911" s="3">
        <v>0.45</v>
      </c>
      <c r="G911">
        <v>3.8</v>
      </c>
      <c r="H911" s="12">
        <v>1846</v>
      </c>
    </row>
    <row r="912" spans="1:8" x14ac:dyDescent="0.3">
      <c r="A912" t="s">
        <v>10019</v>
      </c>
      <c r="B912" t="s">
        <v>13816</v>
      </c>
      <c r="C912" t="s">
        <v>12828</v>
      </c>
      <c r="D912" s="5">
        <v>1099</v>
      </c>
      <c r="E912" s="5">
        <v>1899</v>
      </c>
      <c r="F912" s="3">
        <v>0.42</v>
      </c>
      <c r="G912">
        <v>4.3</v>
      </c>
      <c r="H912" s="12">
        <v>1811</v>
      </c>
    </row>
    <row r="913" spans="1:8" x14ac:dyDescent="0.3">
      <c r="A913" t="s">
        <v>10455</v>
      </c>
      <c r="B913" t="s">
        <v>13859</v>
      </c>
      <c r="C913" t="s">
        <v>12828</v>
      </c>
      <c r="D913" s="5">
        <v>1199</v>
      </c>
      <c r="E913" s="5">
        <v>3500</v>
      </c>
      <c r="F913" s="3">
        <v>0.66</v>
      </c>
      <c r="G913">
        <v>4.3</v>
      </c>
      <c r="H913" s="12">
        <v>1802</v>
      </c>
    </row>
    <row r="914" spans="1:8" x14ac:dyDescent="0.3">
      <c r="A914" t="s">
        <v>4549</v>
      </c>
      <c r="B914" t="s">
        <v>13300</v>
      </c>
      <c r="C914" t="s">
        <v>12825</v>
      </c>
      <c r="D914" s="5">
        <v>1599</v>
      </c>
      <c r="E914" s="5">
        <v>2599</v>
      </c>
      <c r="F914" s="3">
        <v>0.38</v>
      </c>
      <c r="G914">
        <v>4.3</v>
      </c>
      <c r="H914" s="12">
        <v>1801</v>
      </c>
    </row>
    <row r="915" spans="1:8" x14ac:dyDescent="0.3">
      <c r="A915" t="s">
        <v>2258</v>
      </c>
      <c r="B915" t="s">
        <v>13070</v>
      </c>
      <c r="C915" t="s">
        <v>12825</v>
      </c>
      <c r="D915" s="5">
        <v>96</v>
      </c>
      <c r="E915" s="5">
        <v>399</v>
      </c>
      <c r="F915" s="3">
        <v>0.76</v>
      </c>
      <c r="G915">
        <v>3.6</v>
      </c>
      <c r="H915" s="12">
        <v>1796</v>
      </c>
    </row>
    <row r="916" spans="1:8" x14ac:dyDescent="0.3">
      <c r="A916" t="s">
        <v>3550</v>
      </c>
      <c r="B916" t="s">
        <v>13202</v>
      </c>
      <c r="C916" t="s">
        <v>12825</v>
      </c>
      <c r="D916" s="5">
        <v>199</v>
      </c>
      <c r="E916" s="5">
        <v>499</v>
      </c>
      <c r="F916" s="3">
        <v>0.6</v>
      </c>
      <c r="G916">
        <v>4.0999999999999996</v>
      </c>
      <c r="H916" s="12">
        <v>1786</v>
      </c>
    </row>
    <row r="917" spans="1:8" x14ac:dyDescent="0.3">
      <c r="A917" t="s">
        <v>703</v>
      </c>
      <c r="B917" t="s">
        <v>12910</v>
      </c>
      <c r="C917" t="s">
        <v>12824</v>
      </c>
      <c r="D917" s="5">
        <v>399</v>
      </c>
      <c r="E917" s="5">
        <v>999</v>
      </c>
      <c r="F917" s="3">
        <v>0.6</v>
      </c>
      <c r="G917">
        <v>4.0999999999999996</v>
      </c>
      <c r="H917" s="12">
        <v>1780</v>
      </c>
    </row>
    <row r="918" spans="1:8" x14ac:dyDescent="0.3">
      <c r="A918" t="s">
        <v>1033</v>
      </c>
      <c r="B918" t="s">
        <v>12910</v>
      </c>
      <c r="C918" t="s">
        <v>12824</v>
      </c>
      <c r="D918" s="5">
        <v>399</v>
      </c>
      <c r="E918" s="5">
        <v>999</v>
      </c>
      <c r="F918" s="3">
        <v>0.6</v>
      </c>
      <c r="G918">
        <v>4.0999999999999996</v>
      </c>
      <c r="H918" s="12">
        <v>1780</v>
      </c>
    </row>
    <row r="919" spans="1:8" x14ac:dyDescent="0.3">
      <c r="A919" t="s">
        <v>6545</v>
      </c>
      <c r="B919" t="s">
        <v>13486</v>
      </c>
      <c r="C919" t="s">
        <v>12824</v>
      </c>
      <c r="D919" s="5">
        <v>378</v>
      </c>
      <c r="E919" s="5">
        <v>999</v>
      </c>
      <c r="F919" s="3">
        <v>0.62</v>
      </c>
      <c r="G919">
        <v>4.0999999999999996</v>
      </c>
      <c r="H919" s="12">
        <v>1779</v>
      </c>
    </row>
    <row r="920" spans="1:8" x14ac:dyDescent="0.3">
      <c r="A920" t="s">
        <v>5403</v>
      </c>
      <c r="B920" t="s">
        <v>13381</v>
      </c>
      <c r="C920" t="s">
        <v>12825</v>
      </c>
      <c r="D920" s="5">
        <v>1049</v>
      </c>
      <c r="E920" s="5">
        <v>2299</v>
      </c>
      <c r="F920" s="3">
        <v>0.54</v>
      </c>
      <c r="G920">
        <v>3.9</v>
      </c>
      <c r="H920" s="12">
        <v>1779</v>
      </c>
    </row>
    <row r="921" spans="1:8" x14ac:dyDescent="0.3">
      <c r="A921" t="s">
        <v>3797</v>
      </c>
      <c r="B921" t="s">
        <v>13229</v>
      </c>
      <c r="C921" t="s">
        <v>12825</v>
      </c>
      <c r="D921" s="5">
        <v>999</v>
      </c>
      <c r="E921" s="5">
        <v>1999</v>
      </c>
      <c r="F921" s="3">
        <v>0.5</v>
      </c>
      <c r="G921">
        <v>4.3</v>
      </c>
      <c r="H921" s="12">
        <v>1777</v>
      </c>
    </row>
    <row r="922" spans="1:8" x14ac:dyDescent="0.3">
      <c r="A922" t="s">
        <v>12200</v>
      </c>
      <c r="B922" t="s">
        <v>14027</v>
      </c>
      <c r="C922" t="s">
        <v>12828</v>
      </c>
      <c r="D922" s="5">
        <v>1456</v>
      </c>
      <c r="E922" s="5">
        <v>3190</v>
      </c>
      <c r="F922" s="3">
        <v>0.54</v>
      </c>
      <c r="G922">
        <v>4.0999999999999996</v>
      </c>
      <c r="H922" s="12">
        <v>1776</v>
      </c>
    </row>
    <row r="923" spans="1:8" x14ac:dyDescent="0.3">
      <c r="A923" t="s">
        <v>9042</v>
      </c>
      <c r="B923" t="s">
        <v>13726</v>
      </c>
      <c r="C923" t="s">
        <v>12828</v>
      </c>
      <c r="D923" s="5">
        <v>4999</v>
      </c>
      <c r="E923" s="5">
        <v>9650</v>
      </c>
      <c r="F923" s="3">
        <v>0.48</v>
      </c>
      <c r="G923">
        <v>4.2</v>
      </c>
      <c r="H923" s="12">
        <v>1772</v>
      </c>
    </row>
    <row r="924" spans="1:8" x14ac:dyDescent="0.3">
      <c r="A924" t="s">
        <v>9806</v>
      </c>
      <c r="B924" t="s">
        <v>13795</v>
      </c>
      <c r="C924" t="s">
        <v>12828</v>
      </c>
      <c r="D924" s="5">
        <v>6990</v>
      </c>
      <c r="E924" s="5">
        <v>14290</v>
      </c>
      <c r="F924" s="3">
        <v>0.51</v>
      </c>
      <c r="G924">
        <v>4.4000000000000004</v>
      </c>
      <c r="H924" s="12">
        <v>1771</v>
      </c>
    </row>
    <row r="925" spans="1:8" x14ac:dyDescent="0.3">
      <c r="A925" t="s">
        <v>8991</v>
      </c>
      <c r="B925" t="s">
        <v>13721</v>
      </c>
      <c r="C925" t="s">
        <v>12828</v>
      </c>
      <c r="D925" s="5">
        <v>1199</v>
      </c>
      <c r="E925" s="5">
        <v>1900</v>
      </c>
      <c r="F925" s="3">
        <v>0.37</v>
      </c>
      <c r="G925">
        <v>4</v>
      </c>
      <c r="H925" s="12">
        <v>1765</v>
      </c>
    </row>
    <row r="926" spans="1:8" x14ac:dyDescent="0.3">
      <c r="A926" t="s">
        <v>10385</v>
      </c>
      <c r="B926" t="s">
        <v>13852</v>
      </c>
      <c r="C926" t="s">
        <v>12828</v>
      </c>
      <c r="D926" s="5">
        <v>699</v>
      </c>
      <c r="E926" s="5">
        <v>1599</v>
      </c>
      <c r="F926" s="3">
        <v>0.56000000000000005</v>
      </c>
      <c r="G926">
        <v>4.7</v>
      </c>
      <c r="H926" s="12">
        <v>1729</v>
      </c>
    </row>
    <row r="927" spans="1:8" x14ac:dyDescent="0.3">
      <c r="A927" t="s">
        <v>10274</v>
      </c>
      <c r="B927" t="s">
        <v>13841</v>
      </c>
      <c r="C927" t="s">
        <v>12828</v>
      </c>
      <c r="D927" s="5">
        <v>6999</v>
      </c>
      <c r="E927" s="5">
        <v>14999</v>
      </c>
      <c r="F927" s="3">
        <v>0.53</v>
      </c>
      <c r="G927">
        <v>4.0999999999999996</v>
      </c>
      <c r="H927" s="12">
        <v>1728</v>
      </c>
    </row>
    <row r="928" spans="1:8" x14ac:dyDescent="0.3">
      <c r="A928" t="s">
        <v>1048</v>
      </c>
      <c r="B928" t="s">
        <v>12945</v>
      </c>
      <c r="C928" t="s">
        <v>12824</v>
      </c>
      <c r="D928" s="5">
        <v>210</v>
      </c>
      <c r="E928" s="5">
        <v>399</v>
      </c>
      <c r="F928" s="3">
        <v>0.47</v>
      </c>
      <c r="G928">
        <v>4.0999999999999996</v>
      </c>
      <c r="H928" s="12">
        <v>1717</v>
      </c>
    </row>
    <row r="929" spans="1:8" x14ac:dyDescent="0.3">
      <c r="A929" t="s">
        <v>9104</v>
      </c>
      <c r="B929" t="s">
        <v>13732</v>
      </c>
      <c r="C929" t="s">
        <v>12828</v>
      </c>
      <c r="D929" s="5">
        <v>2169</v>
      </c>
      <c r="E929" s="5">
        <v>3279</v>
      </c>
      <c r="F929" s="3">
        <v>0.34</v>
      </c>
      <c r="G929">
        <v>4.0999999999999996</v>
      </c>
      <c r="H929" s="12">
        <v>1716</v>
      </c>
    </row>
    <row r="930" spans="1:8" x14ac:dyDescent="0.3">
      <c r="A930" t="s">
        <v>2602</v>
      </c>
      <c r="B930" t="s">
        <v>13105</v>
      </c>
      <c r="C930" t="s">
        <v>12825</v>
      </c>
      <c r="D930" s="5">
        <v>29999</v>
      </c>
      <c r="E930" s="5">
        <v>50999</v>
      </c>
      <c r="F930" s="3">
        <v>0.41</v>
      </c>
      <c r="G930">
        <v>4.4000000000000004</v>
      </c>
      <c r="H930" s="12">
        <v>1712</v>
      </c>
    </row>
    <row r="931" spans="1:8" x14ac:dyDescent="0.3">
      <c r="A931" t="s">
        <v>6177</v>
      </c>
      <c r="B931" t="s">
        <v>13452</v>
      </c>
      <c r="C931" t="s">
        <v>12824</v>
      </c>
      <c r="D931" s="5">
        <v>999</v>
      </c>
      <c r="E931" s="5">
        <v>2499</v>
      </c>
      <c r="F931" s="3">
        <v>0.6</v>
      </c>
      <c r="G931">
        <v>4.3</v>
      </c>
      <c r="H931" s="12">
        <v>1690</v>
      </c>
    </row>
    <row r="932" spans="1:8" x14ac:dyDescent="0.3">
      <c r="A932" t="s">
        <v>3328</v>
      </c>
      <c r="B932" t="s">
        <v>13180</v>
      </c>
      <c r="C932" t="s">
        <v>12825</v>
      </c>
      <c r="D932" s="5">
        <v>873</v>
      </c>
      <c r="E932" s="5">
        <v>1699</v>
      </c>
      <c r="F932" s="3">
        <v>0.49</v>
      </c>
      <c r="G932">
        <v>4.4000000000000004</v>
      </c>
      <c r="H932" s="12">
        <v>1680</v>
      </c>
    </row>
    <row r="933" spans="1:8" x14ac:dyDescent="0.3">
      <c r="A933" t="s">
        <v>10192</v>
      </c>
      <c r="B933" t="s">
        <v>13833</v>
      </c>
      <c r="C933" t="s">
        <v>12828</v>
      </c>
      <c r="D933" s="5">
        <v>949</v>
      </c>
      <c r="E933" s="5">
        <v>1999</v>
      </c>
      <c r="F933" s="3">
        <v>0.53</v>
      </c>
      <c r="G933">
        <v>4</v>
      </c>
      <c r="H933" s="12">
        <v>1679</v>
      </c>
    </row>
    <row r="934" spans="1:8" x14ac:dyDescent="0.3">
      <c r="A934" t="s">
        <v>7931</v>
      </c>
      <c r="B934" t="s">
        <v>13620</v>
      </c>
      <c r="C934" t="s">
        <v>12827</v>
      </c>
      <c r="D934" s="5">
        <v>165</v>
      </c>
      <c r="E934" s="5">
        <v>165</v>
      </c>
      <c r="F934" s="3">
        <v>0</v>
      </c>
      <c r="G934">
        <v>4.5</v>
      </c>
      <c r="H934" s="12">
        <v>1674</v>
      </c>
    </row>
    <row r="935" spans="1:8" x14ac:dyDescent="0.3">
      <c r="A935" t="s">
        <v>12079</v>
      </c>
      <c r="B935" t="s">
        <v>14015</v>
      </c>
      <c r="C935" t="s">
        <v>12828</v>
      </c>
      <c r="D935" s="5">
        <v>929</v>
      </c>
      <c r="E935" s="5">
        <v>1300</v>
      </c>
      <c r="F935" s="3">
        <v>0.28999999999999998</v>
      </c>
      <c r="G935">
        <v>3.9</v>
      </c>
      <c r="H935" s="12">
        <v>1672</v>
      </c>
    </row>
    <row r="936" spans="1:8" x14ac:dyDescent="0.3">
      <c r="A936" t="s">
        <v>8106</v>
      </c>
      <c r="B936" t="s">
        <v>13635</v>
      </c>
      <c r="C936" t="s">
        <v>12824</v>
      </c>
      <c r="D936" s="5">
        <v>899</v>
      </c>
      <c r="E936" s="5">
        <v>1999</v>
      </c>
      <c r="F936" s="3">
        <v>0.55000000000000004</v>
      </c>
      <c r="G936">
        <v>4.4000000000000004</v>
      </c>
      <c r="H936" s="12">
        <v>1667</v>
      </c>
    </row>
    <row r="937" spans="1:8" x14ac:dyDescent="0.3">
      <c r="A937" t="s">
        <v>6850</v>
      </c>
      <c r="B937" t="s">
        <v>13516</v>
      </c>
      <c r="C937" t="s">
        <v>12824</v>
      </c>
      <c r="D937" s="5">
        <v>1187</v>
      </c>
      <c r="E937" s="5">
        <v>1929</v>
      </c>
      <c r="F937" s="3">
        <v>0.38</v>
      </c>
      <c r="G937">
        <v>4.0999999999999996</v>
      </c>
      <c r="H937" s="12">
        <v>1662</v>
      </c>
    </row>
    <row r="938" spans="1:8" x14ac:dyDescent="0.3">
      <c r="A938" t="s">
        <v>11614</v>
      </c>
      <c r="B938" t="s">
        <v>13969</v>
      </c>
      <c r="C938" t="s">
        <v>12828</v>
      </c>
      <c r="D938" s="5">
        <v>3710</v>
      </c>
      <c r="E938" s="5">
        <v>4330</v>
      </c>
      <c r="F938" s="3">
        <v>0.14000000000000001</v>
      </c>
      <c r="G938">
        <v>3.7</v>
      </c>
      <c r="H938" s="12">
        <v>1662</v>
      </c>
    </row>
    <row r="939" spans="1:8" x14ac:dyDescent="0.3">
      <c r="A939" t="s">
        <v>9665</v>
      </c>
      <c r="B939" t="s">
        <v>13783</v>
      </c>
      <c r="C939" t="s">
        <v>12828</v>
      </c>
      <c r="D939" s="5">
        <v>245</v>
      </c>
      <c r="E939" s="5">
        <v>299</v>
      </c>
      <c r="F939" s="3">
        <v>0.18</v>
      </c>
      <c r="G939">
        <v>4.0999999999999996</v>
      </c>
      <c r="H939" s="12">
        <v>1660</v>
      </c>
    </row>
    <row r="940" spans="1:8" x14ac:dyDescent="0.3">
      <c r="A940" t="s">
        <v>2469</v>
      </c>
      <c r="B940" t="s">
        <v>13092</v>
      </c>
      <c r="C940" t="s">
        <v>12825</v>
      </c>
      <c r="D940" s="5">
        <v>21990</v>
      </c>
      <c r="E940" s="5">
        <v>34990</v>
      </c>
      <c r="F940" s="3">
        <v>0.37</v>
      </c>
      <c r="G940">
        <v>4.3</v>
      </c>
      <c r="H940" s="12">
        <v>1657</v>
      </c>
    </row>
    <row r="941" spans="1:8" x14ac:dyDescent="0.3">
      <c r="A941" t="s">
        <v>9545</v>
      </c>
      <c r="B941" t="s">
        <v>13772</v>
      </c>
      <c r="C941" t="s">
        <v>12828</v>
      </c>
      <c r="D941" s="5">
        <v>999</v>
      </c>
      <c r="E941" s="5">
        <v>1499</v>
      </c>
      <c r="F941" s="3">
        <v>0.33</v>
      </c>
      <c r="G941">
        <v>4.0999999999999996</v>
      </c>
      <c r="H941" s="12">
        <v>1646</v>
      </c>
    </row>
    <row r="942" spans="1:8" x14ac:dyDescent="0.3">
      <c r="A942" t="s">
        <v>11807</v>
      </c>
      <c r="B942" t="s">
        <v>13988</v>
      </c>
      <c r="C942" t="s">
        <v>12828</v>
      </c>
      <c r="D942" s="5">
        <v>295</v>
      </c>
      <c r="E942" s="5">
        <v>599</v>
      </c>
      <c r="F942" s="3">
        <v>0.51</v>
      </c>
      <c r="G942">
        <v>4</v>
      </c>
      <c r="H942" s="12">
        <v>1644</v>
      </c>
    </row>
    <row r="943" spans="1:8" x14ac:dyDescent="0.3">
      <c r="A943" t="s">
        <v>4416</v>
      </c>
      <c r="B943" t="s">
        <v>13287</v>
      </c>
      <c r="C943" t="s">
        <v>12825</v>
      </c>
      <c r="D943" s="5">
        <v>3799</v>
      </c>
      <c r="E943" s="5">
        <v>5299</v>
      </c>
      <c r="F943" s="3">
        <v>0.28000000000000003</v>
      </c>
      <c r="G943">
        <v>3.5</v>
      </c>
      <c r="H943" s="12">
        <v>1641</v>
      </c>
    </row>
    <row r="944" spans="1:8" x14ac:dyDescent="0.3">
      <c r="A944" t="s">
        <v>1510</v>
      </c>
      <c r="B944" t="s">
        <v>12995</v>
      </c>
      <c r="C944" t="s">
        <v>12825</v>
      </c>
      <c r="D944" s="5">
        <v>12499</v>
      </c>
      <c r="E944" s="5">
        <v>22990</v>
      </c>
      <c r="F944" s="3">
        <v>0.46</v>
      </c>
      <c r="G944">
        <v>4.3</v>
      </c>
      <c r="H944" s="12">
        <v>1611</v>
      </c>
    </row>
    <row r="945" spans="1:8" x14ac:dyDescent="0.3">
      <c r="A945" t="s">
        <v>2389</v>
      </c>
      <c r="B945" t="s">
        <v>13084</v>
      </c>
      <c r="C945" t="s">
        <v>12825</v>
      </c>
      <c r="D945" s="5">
        <v>35999</v>
      </c>
      <c r="E945" s="5">
        <v>49990</v>
      </c>
      <c r="F945" s="3">
        <v>0.28000000000000003</v>
      </c>
      <c r="G945">
        <v>4.3</v>
      </c>
      <c r="H945" s="12">
        <v>1611</v>
      </c>
    </row>
    <row r="946" spans="1:8" x14ac:dyDescent="0.3">
      <c r="A946" t="s">
        <v>4911</v>
      </c>
      <c r="B946" t="s">
        <v>13336</v>
      </c>
      <c r="C946" t="s">
        <v>12824</v>
      </c>
      <c r="D946" s="5">
        <v>299</v>
      </c>
      <c r="E946" s="5">
        <v>599</v>
      </c>
      <c r="F946" s="3">
        <v>0.5</v>
      </c>
      <c r="G946">
        <v>4.0999999999999996</v>
      </c>
      <c r="H946" s="12">
        <v>1597</v>
      </c>
    </row>
    <row r="947" spans="1:8" x14ac:dyDescent="0.3">
      <c r="A947" t="s">
        <v>942</v>
      </c>
      <c r="B947" t="s">
        <v>12934</v>
      </c>
      <c r="C947" t="s">
        <v>12825</v>
      </c>
      <c r="D947" s="5">
        <v>299</v>
      </c>
      <c r="E947" s="5">
        <v>899</v>
      </c>
      <c r="F947" s="3">
        <v>0.67</v>
      </c>
      <c r="G947">
        <v>4</v>
      </c>
      <c r="H947" s="12">
        <v>1588</v>
      </c>
    </row>
    <row r="948" spans="1:8" x14ac:dyDescent="0.3">
      <c r="A948" t="s">
        <v>9655</v>
      </c>
      <c r="B948" t="s">
        <v>13782</v>
      </c>
      <c r="C948" t="s">
        <v>12828</v>
      </c>
      <c r="D948" s="5">
        <v>479</v>
      </c>
      <c r="E948" s="5">
        <v>1000</v>
      </c>
      <c r="F948" s="3">
        <v>0.52</v>
      </c>
      <c r="G948">
        <v>4.2</v>
      </c>
      <c r="H948" s="12">
        <v>1559</v>
      </c>
    </row>
    <row r="949" spans="1:8" x14ac:dyDescent="0.3">
      <c r="A949" t="s">
        <v>10545</v>
      </c>
      <c r="B949" t="s">
        <v>13868</v>
      </c>
      <c r="C949" t="s">
        <v>12828</v>
      </c>
      <c r="D949" s="5">
        <v>1599</v>
      </c>
      <c r="E949" s="5">
        <v>1999</v>
      </c>
      <c r="F949" s="3">
        <v>0.2</v>
      </c>
      <c r="G949">
        <v>4.4000000000000004</v>
      </c>
      <c r="H949" s="12">
        <v>1558</v>
      </c>
    </row>
    <row r="950" spans="1:8" x14ac:dyDescent="0.3">
      <c r="A950" t="s">
        <v>9268</v>
      </c>
      <c r="B950" t="s">
        <v>13748</v>
      </c>
      <c r="C950" t="s">
        <v>12828</v>
      </c>
      <c r="D950" s="5">
        <v>2199</v>
      </c>
      <c r="E950" s="5">
        <v>2990</v>
      </c>
      <c r="F950" s="3">
        <v>0.26</v>
      </c>
      <c r="G950">
        <v>3.8</v>
      </c>
      <c r="H950" s="12">
        <v>1558</v>
      </c>
    </row>
    <row r="951" spans="1:8" x14ac:dyDescent="0.3">
      <c r="A951" t="s">
        <v>2572</v>
      </c>
      <c r="B951" t="s">
        <v>13102</v>
      </c>
      <c r="C951" t="s">
        <v>12825</v>
      </c>
      <c r="D951" s="5">
        <v>32990</v>
      </c>
      <c r="E951" s="5">
        <v>54990</v>
      </c>
      <c r="F951" s="3">
        <v>0.4</v>
      </c>
      <c r="G951">
        <v>4.0999999999999996</v>
      </c>
      <c r="H951" s="12">
        <v>1555</v>
      </c>
    </row>
    <row r="952" spans="1:8" x14ac:dyDescent="0.3">
      <c r="A952" t="s">
        <v>8308</v>
      </c>
      <c r="B952" t="s">
        <v>13655</v>
      </c>
      <c r="C952" t="s">
        <v>12824</v>
      </c>
      <c r="D952" s="5">
        <v>298</v>
      </c>
      <c r="E952" s="5">
        <v>999</v>
      </c>
      <c r="F952" s="3">
        <v>0.7</v>
      </c>
      <c r="G952">
        <v>4.3</v>
      </c>
      <c r="H952" s="12">
        <v>1552</v>
      </c>
    </row>
    <row r="953" spans="1:8" x14ac:dyDescent="0.3">
      <c r="A953" t="s">
        <v>5934</v>
      </c>
      <c r="B953" t="s">
        <v>13431</v>
      </c>
      <c r="C953" t="s">
        <v>12824</v>
      </c>
      <c r="D953" s="5">
        <v>149</v>
      </c>
      <c r="E953" s="5">
        <v>399</v>
      </c>
      <c r="F953" s="3">
        <v>0.63</v>
      </c>
      <c r="G953">
        <v>4</v>
      </c>
      <c r="H953" s="12">
        <v>1540</v>
      </c>
    </row>
    <row r="954" spans="1:8" x14ac:dyDescent="0.3">
      <c r="A954" t="s">
        <v>6338</v>
      </c>
      <c r="B954" t="s">
        <v>13467</v>
      </c>
      <c r="C954" t="s">
        <v>12824</v>
      </c>
      <c r="D954" s="5">
        <v>230</v>
      </c>
      <c r="E954" s="5">
        <v>999</v>
      </c>
      <c r="F954" s="3">
        <v>0.77</v>
      </c>
      <c r="G954">
        <v>4.2</v>
      </c>
      <c r="H954" s="12">
        <v>1528</v>
      </c>
    </row>
    <row r="955" spans="1:8" x14ac:dyDescent="0.3">
      <c r="A955" t="s">
        <v>12582</v>
      </c>
      <c r="B955" t="s">
        <v>14065</v>
      </c>
      <c r="C955" t="s">
        <v>12828</v>
      </c>
      <c r="D955" s="5">
        <v>1180</v>
      </c>
      <c r="E955" s="5">
        <v>1440</v>
      </c>
      <c r="F955" s="3">
        <v>0.18</v>
      </c>
      <c r="G955">
        <v>4.2</v>
      </c>
      <c r="H955" s="12">
        <v>1527</v>
      </c>
    </row>
    <row r="956" spans="1:8" x14ac:dyDescent="0.3">
      <c r="A956" t="s">
        <v>4753</v>
      </c>
      <c r="B956" t="s">
        <v>13320</v>
      </c>
      <c r="C956" t="s">
        <v>12825</v>
      </c>
      <c r="D956" s="5">
        <v>2599</v>
      </c>
      <c r="E956" s="5">
        <v>6999</v>
      </c>
      <c r="F956" s="3">
        <v>0.63</v>
      </c>
      <c r="G956">
        <v>4.5</v>
      </c>
      <c r="H956" s="12">
        <v>1526</v>
      </c>
    </row>
    <row r="957" spans="1:8" x14ac:dyDescent="0.3">
      <c r="A957" t="s">
        <v>2698</v>
      </c>
      <c r="B957" t="s">
        <v>13115</v>
      </c>
      <c r="C957" t="s">
        <v>12825</v>
      </c>
      <c r="D957" s="5">
        <v>26999</v>
      </c>
      <c r="E957" s="5">
        <v>42999</v>
      </c>
      <c r="F957" s="3">
        <v>0.37</v>
      </c>
      <c r="G957">
        <v>4.2</v>
      </c>
      <c r="H957" s="12">
        <v>1510</v>
      </c>
    </row>
    <row r="958" spans="1:8" x14ac:dyDescent="0.3">
      <c r="A958" t="s">
        <v>2899</v>
      </c>
      <c r="B958" t="s">
        <v>12974</v>
      </c>
      <c r="C958" t="s">
        <v>12825</v>
      </c>
      <c r="D958" s="5">
        <v>10499</v>
      </c>
      <c r="E958" s="5">
        <v>19499</v>
      </c>
      <c r="F958" s="3">
        <v>0.46</v>
      </c>
      <c r="G958">
        <v>4.2</v>
      </c>
      <c r="H958" s="12">
        <v>1510</v>
      </c>
    </row>
    <row r="959" spans="1:8" x14ac:dyDescent="0.3">
      <c r="A959" t="s">
        <v>1985</v>
      </c>
      <c r="B959" t="s">
        <v>13044</v>
      </c>
      <c r="C959" t="s">
        <v>12824</v>
      </c>
      <c r="D959" s="5">
        <v>249</v>
      </c>
      <c r="E959" s="5">
        <v>499</v>
      </c>
      <c r="F959" s="3">
        <v>0.5</v>
      </c>
      <c r="G959">
        <v>4.0999999999999996</v>
      </c>
      <c r="H959" s="12">
        <v>1508</v>
      </c>
    </row>
    <row r="960" spans="1:8" x14ac:dyDescent="0.3">
      <c r="A960" t="s">
        <v>9846</v>
      </c>
      <c r="B960" t="s">
        <v>13799</v>
      </c>
      <c r="C960" t="s">
        <v>12828</v>
      </c>
      <c r="D960" s="5">
        <v>1414</v>
      </c>
      <c r="E960" s="5">
        <v>2799</v>
      </c>
      <c r="F960" s="3">
        <v>0.49</v>
      </c>
      <c r="G960">
        <v>4</v>
      </c>
      <c r="H960" s="12">
        <v>1498</v>
      </c>
    </row>
    <row r="961" spans="1:8" x14ac:dyDescent="0.3">
      <c r="A961" t="s">
        <v>4295</v>
      </c>
      <c r="B961" t="s">
        <v>13275</v>
      </c>
      <c r="C961" t="s">
        <v>12825</v>
      </c>
      <c r="D961" s="5">
        <v>499</v>
      </c>
      <c r="E961" s="5">
        <v>1899</v>
      </c>
      <c r="F961" s="3">
        <v>0.74</v>
      </c>
      <c r="G961">
        <v>4.0999999999999996</v>
      </c>
      <c r="H961" s="12">
        <v>1475</v>
      </c>
    </row>
    <row r="962" spans="1:8" x14ac:dyDescent="0.3">
      <c r="A962" t="s">
        <v>10615</v>
      </c>
      <c r="B962" t="s">
        <v>13690</v>
      </c>
      <c r="C962" t="s">
        <v>12828</v>
      </c>
      <c r="D962" s="5">
        <v>351</v>
      </c>
      <c r="E962" s="5">
        <v>1099</v>
      </c>
      <c r="F962" s="3">
        <v>0.68</v>
      </c>
      <c r="G962">
        <v>3.7</v>
      </c>
      <c r="H962" s="12">
        <v>1470</v>
      </c>
    </row>
    <row r="963" spans="1:8" x14ac:dyDescent="0.3">
      <c r="A963" t="s">
        <v>8267</v>
      </c>
      <c r="B963" t="s">
        <v>13651</v>
      </c>
      <c r="C963" t="s">
        <v>12824</v>
      </c>
      <c r="D963" s="5">
        <v>499</v>
      </c>
      <c r="E963" s="5">
        <v>1399</v>
      </c>
      <c r="F963" s="3">
        <v>0.64</v>
      </c>
      <c r="G963">
        <v>3.9</v>
      </c>
      <c r="H963" s="12">
        <v>1462</v>
      </c>
    </row>
    <row r="964" spans="1:8" x14ac:dyDescent="0.3">
      <c r="A964" t="s">
        <v>11847</v>
      </c>
      <c r="B964" t="s">
        <v>13992</v>
      </c>
      <c r="C964" t="s">
        <v>12828</v>
      </c>
      <c r="D964" s="5">
        <v>293</v>
      </c>
      <c r="E964" s="5">
        <v>499</v>
      </c>
      <c r="F964" s="3">
        <v>0.41</v>
      </c>
      <c r="G964">
        <v>4.0999999999999996</v>
      </c>
      <c r="H964" s="12">
        <v>1456</v>
      </c>
    </row>
    <row r="965" spans="1:8" x14ac:dyDescent="0.3">
      <c r="A965" t="s">
        <v>4610</v>
      </c>
      <c r="B965" t="s">
        <v>13242</v>
      </c>
      <c r="C965" t="s">
        <v>12825</v>
      </c>
      <c r="D965" s="5">
        <v>474</v>
      </c>
      <c r="E965" s="5">
        <v>1799</v>
      </c>
      <c r="F965" s="3">
        <v>0.74</v>
      </c>
      <c r="G965">
        <v>4.3</v>
      </c>
      <c r="H965" s="12">
        <v>1454</v>
      </c>
    </row>
    <row r="966" spans="1:8" x14ac:dyDescent="0.3">
      <c r="A966" t="s">
        <v>2854</v>
      </c>
      <c r="B966" t="s">
        <v>13024</v>
      </c>
      <c r="C966" t="s">
        <v>12824</v>
      </c>
      <c r="D966" s="5">
        <v>299</v>
      </c>
      <c r="E966" s="5">
        <v>699</v>
      </c>
      <c r="F966" s="3">
        <v>0.56999999999999995</v>
      </c>
      <c r="G966">
        <v>3.9</v>
      </c>
      <c r="H966" s="12">
        <v>1454</v>
      </c>
    </row>
    <row r="967" spans="1:8" x14ac:dyDescent="0.3">
      <c r="A967" t="s">
        <v>11868</v>
      </c>
      <c r="B967" t="s">
        <v>13994</v>
      </c>
      <c r="C967" t="s">
        <v>12828</v>
      </c>
      <c r="D967" s="5">
        <v>499</v>
      </c>
      <c r="E967" s="5">
        <v>999</v>
      </c>
      <c r="F967" s="3">
        <v>0.5</v>
      </c>
      <c r="G967">
        <v>4.3</v>
      </c>
      <c r="H967" s="12">
        <v>1436</v>
      </c>
    </row>
    <row r="968" spans="1:8" x14ac:dyDescent="0.3">
      <c r="A968" t="s">
        <v>723</v>
      </c>
      <c r="B968" t="s">
        <v>12912</v>
      </c>
      <c r="C968" t="s">
        <v>12824</v>
      </c>
      <c r="D968" s="5">
        <v>179</v>
      </c>
      <c r="E968" s="5">
        <v>399</v>
      </c>
      <c r="F968" s="3">
        <v>0.55000000000000004</v>
      </c>
      <c r="G968">
        <v>4</v>
      </c>
      <c r="H968" s="12">
        <v>1423</v>
      </c>
    </row>
    <row r="969" spans="1:8" x14ac:dyDescent="0.3">
      <c r="A969" t="s">
        <v>1544</v>
      </c>
      <c r="B969" t="s">
        <v>12912</v>
      </c>
      <c r="C969" t="s">
        <v>12824</v>
      </c>
      <c r="D969" s="5">
        <v>149</v>
      </c>
      <c r="E969" s="5">
        <v>399</v>
      </c>
      <c r="F969" s="3">
        <v>0.63</v>
      </c>
      <c r="G969">
        <v>4</v>
      </c>
      <c r="H969" s="12">
        <v>1423</v>
      </c>
    </row>
    <row r="970" spans="1:8" x14ac:dyDescent="0.3">
      <c r="A970" t="s">
        <v>2151</v>
      </c>
      <c r="B970" t="s">
        <v>12912</v>
      </c>
      <c r="C970" t="s">
        <v>12824</v>
      </c>
      <c r="D970" s="5">
        <v>179</v>
      </c>
      <c r="E970" s="5">
        <v>399</v>
      </c>
      <c r="F970" s="3">
        <v>0.55000000000000004</v>
      </c>
      <c r="G970">
        <v>4</v>
      </c>
      <c r="H970" s="12">
        <v>1423</v>
      </c>
    </row>
    <row r="971" spans="1:8" x14ac:dyDescent="0.3">
      <c r="A971" t="s">
        <v>12270</v>
      </c>
      <c r="B971" t="s">
        <v>14034</v>
      </c>
      <c r="C971" t="s">
        <v>12828</v>
      </c>
      <c r="D971" s="5">
        <v>5490</v>
      </c>
      <c r="E971" s="5">
        <v>7200</v>
      </c>
      <c r="F971" s="3">
        <v>0.24</v>
      </c>
      <c r="G971">
        <v>4.5</v>
      </c>
      <c r="H971" s="12">
        <v>1408</v>
      </c>
    </row>
    <row r="972" spans="1:8" x14ac:dyDescent="0.3">
      <c r="A972" t="s">
        <v>10354</v>
      </c>
      <c r="B972" t="s">
        <v>13849</v>
      </c>
      <c r="C972" t="s">
        <v>12828</v>
      </c>
      <c r="D972" s="5">
        <v>1052</v>
      </c>
      <c r="E972" s="5">
        <v>1790</v>
      </c>
      <c r="F972" s="3">
        <v>0.41</v>
      </c>
      <c r="G972">
        <v>4.3</v>
      </c>
      <c r="H972" s="12">
        <v>1404</v>
      </c>
    </row>
    <row r="973" spans="1:8" x14ac:dyDescent="0.3">
      <c r="A973" t="s">
        <v>3513</v>
      </c>
      <c r="B973" t="s">
        <v>13198</v>
      </c>
      <c r="C973" t="s">
        <v>12824</v>
      </c>
      <c r="D973" s="5">
        <v>99</v>
      </c>
      <c r="E973" s="5">
        <v>999</v>
      </c>
      <c r="F973" s="3">
        <v>0.9</v>
      </c>
      <c r="G973">
        <v>4</v>
      </c>
      <c r="H973" s="12">
        <v>1396</v>
      </c>
    </row>
    <row r="974" spans="1:8" x14ac:dyDescent="0.3">
      <c r="A974" t="s">
        <v>10575</v>
      </c>
      <c r="B974" t="s">
        <v>13870</v>
      </c>
      <c r="C974" t="s">
        <v>12828</v>
      </c>
      <c r="D974" s="5">
        <v>3299</v>
      </c>
      <c r="E974" s="5">
        <v>4995</v>
      </c>
      <c r="F974" s="3">
        <v>0.34</v>
      </c>
      <c r="G974">
        <v>3.8</v>
      </c>
      <c r="H974" s="12">
        <v>1393</v>
      </c>
    </row>
    <row r="975" spans="1:8" x14ac:dyDescent="0.3">
      <c r="A975" t="s">
        <v>1309</v>
      </c>
      <c r="B975" t="s">
        <v>12975</v>
      </c>
      <c r="C975" t="s">
        <v>12825</v>
      </c>
      <c r="D975" s="5">
        <v>195</v>
      </c>
      <c r="E975" s="5">
        <v>499</v>
      </c>
      <c r="F975" s="3">
        <v>0.61</v>
      </c>
      <c r="G975">
        <v>3.7</v>
      </c>
      <c r="H975" s="12">
        <v>1383</v>
      </c>
    </row>
    <row r="976" spans="1:8" x14ac:dyDescent="0.3">
      <c r="A976" t="s">
        <v>12572</v>
      </c>
      <c r="B976" t="s">
        <v>14064</v>
      </c>
      <c r="C976" t="s">
        <v>12828</v>
      </c>
      <c r="D976" s="5">
        <v>199</v>
      </c>
      <c r="E976" s="5">
        <v>400</v>
      </c>
      <c r="F976" s="3">
        <v>0.5</v>
      </c>
      <c r="G976">
        <v>4.0999999999999996</v>
      </c>
      <c r="H976" s="12">
        <v>1379</v>
      </c>
    </row>
    <row r="977" spans="1:8" x14ac:dyDescent="0.3">
      <c r="A977" t="s">
        <v>1229</v>
      </c>
      <c r="B977" t="s">
        <v>12965</v>
      </c>
      <c r="C977" t="s">
        <v>12825</v>
      </c>
      <c r="D977" s="5">
        <v>30990</v>
      </c>
      <c r="E977" s="5">
        <v>49990</v>
      </c>
      <c r="F977" s="3">
        <v>0.38</v>
      </c>
      <c r="G977">
        <v>4.3</v>
      </c>
      <c r="H977" s="12">
        <v>1376</v>
      </c>
    </row>
    <row r="978" spans="1:8" x14ac:dyDescent="0.3">
      <c r="A978" t="s">
        <v>2499</v>
      </c>
      <c r="B978" t="s">
        <v>13095</v>
      </c>
      <c r="C978" t="s">
        <v>12825</v>
      </c>
      <c r="D978" s="5">
        <v>47990</v>
      </c>
      <c r="E978" s="5">
        <v>79990</v>
      </c>
      <c r="F978" s="3">
        <v>0.4</v>
      </c>
      <c r="G978">
        <v>4.3</v>
      </c>
      <c r="H978" s="12">
        <v>1376</v>
      </c>
    </row>
    <row r="979" spans="1:8" x14ac:dyDescent="0.3">
      <c r="A979" t="s">
        <v>4575</v>
      </c>
      <c r="B979" t="s">
        <v>13303</v>
      </c>
      <c r="C979" t="s">
        <v>12825</v>
      </c>
      <c r="D979" s="5">
        <v>7915</v>
      </c>
      <c r="E979" s="5">
        <v>9999</v>
      </c>
      <c r="F979" s="3">
        <v>0.21</v>
      </c>
      <c r="G979">
        <v>4.3</v>
      </c>
      <c r="H979" s="12">
        <v>1376</v>
      </c>
    </row>
    <row r="980" spans="1:8" x14ac:dyDescent="0.3">
      <c r="A980" t="s">
        <v>7692</v>
      </c>
      <c r="B980" t="s">
        <v>13596</v>
      </c>
      <c r="C980" t="s">
        <v>12824</v>
      </c>
      <c r="D980" s="5">
        <v>549</v>
      </c>
      <c r="E980" s="5">
        <v>1999</v>
      </c>
      <c r="F980" s="3">
        <v>0.73</v>
      </c>
      <c r="G980">
        <v>4.3</v>
      </c>
      <c r="H980" s="12">
        <v>1367</v>
      </c>
    </row>
    <row r="981" spans="1:8" x14ac:dyDescent="0.3">
      <c r="A981" t="s">
        <v>12099</v>
      </c>
      <c r="B981" t="s">
        <v>14017</v>
      </c>
      <c r="C981" t="s">
        <v>12828</v>
      </c>
      <c r="D981" s="5">
        <v>279</v>
      </c>
      <c r="E981" s="5">
        <v>599</v>
      </c>
      <c r="F981" s="3">
        <v>0.53</v>
      </c>
      <c r="G981">
        <v>3.5</v>
      </c>
      <c r="H981" s="12">
        <v>1367</v>
      </c>
    </row>
    <row r="982" spans="1:8" x14ac:dyDescent="0.3">
      <c r="A982" t="s">
        <v>10172</v>
      </c>
      <c r="B982" t="s">
        <v>13831</v>
      </c>
      <c r="C982" t="s">
        <v>12828</v>
      </c>
      <c r="D982" s="5">
        <v>1999</v>
      </c>
      <c r="E982" s="5">
        <v>4775</v>
      </c>
      <c r="F982" s="3">
        <v>0.57999999999999996</v>
      </c>
      <c r="G982">
        <v>4.2</v>
      </c>
      <c r="H982" s="12">
        <v>1353</v>
      </c>
    </row>
    <row r="983" spans="1:8" x14ac:dyDescent="0.3">
      <c r="A983" t="s">
        <v>2169</v>
      </c>
      <c r="B983" t="s">
        <v>13060</v>
      </c>
      <c r="C983" t="s">
        <v>12825</v>
      </c>
      <c r="D983" s="5">
        <v>199</v>
      </c>
      <c r="E983" s="5">
        <v>399</v>
      </c>
      <c r="F983" s="3">
        <v>0.5</v>
      </c>
      <c r="G983">
        <v>4.2</v>
      </c>
      <c r="H983" s="12">
        <v>1335</v>
      </c>
    </row>
    <row r="984" spans="1:8" x14ac:dyDescent="0.3">
      <c r="A984" t="s">
        <v>2612</v>
      </c>
      <c r="B984" t="s">
        <v>13060</v>
      </c>
      <c r="C984" t="s">
        <v>12825</v>
      </c>
      <c r="D984" s="5">
        <v>199</v>
      </c>
      <c r="E984" s="5">
        <v>399</v>
      </c>
      <c r="F984" s="3">
        <v>0.5</v>
      </c>
      <c r="G984">
        <v>4.2</v>
      </c>
      <c r="H984" s="12">
        <v>1335</v>
      </c>
    </row>
    <row r="985" spans="1:8" x14ac:dyDescent="0.3">
      <c r="A985" t="s">
        <v>3615</v>
      </c>
      <c r="B985" t="s">
        <v>13208</v>
      </c>
      <c r="C985" t="s">
        <v>12825</v>
      </c>
      <c r="D985" s="5">
        <v>649</v>
      </c>
      <c r="E985" s="5">
        <v>999</v>
      </c>
      <c r="F985" s="3">
        <v>0.35</v>
      </c>
      <c r="G985">
        <v>4.2</v>
      </c>
      <c r="H985" s="12">
        <v>1315</v>
      </c>
    </row>
    <row r="986" spans="1:8" x14ac:dyDescent="0.3">
      <c r="A986" t="s">
        <v>592</v>
      </c>
      <c r="B986" t="s">
        <v>12899</v>
      </c>
      <c r="C986" t="s">
        <v>12824</v>
      </c>
      <c r="D986" s="5">
        <v>139</v>
      </c>
      <c r="E986" s="5">
        <v>999</v>
      </c>
      <c r="F986" s="3">
        <v>0.86</v>
      </c>
      <c r="G986">
        <v>4</v>
      </c>
      <c r="H986" s="12">
        <v>1313</v>
      </c>
    </row>
    <row r="987" spans="1:8" x14ac:dyDescent="0.3">
      <c r="A987" t="s">
        <v>1078</v>
      </c>
      <c r="B987" t="s">
        <v>12948</v>
      </c>
      <c r="C987" t="s">
        <v>12824</v>
      </c>
      <c r="D987" s="5">
        <v>149</v>
      </c>
      <c r="E987" s="5">
        <v>999</v>
      </c>
      <c r="F987" s="3">
        <v>0.85</v>
      </c>
      <c r="G987">
        <v>4</v>
      </c>
      <c r="H987" s="12">
        <v>1313</v>
      </c>
    </row>
    <row r="988" spans="1:8" x14ac:dyDescent="0.3">
      <c r="A988" t="s">
        <v>12109</v>
      </c>
      <c r="B988" t="s">
        <v>14018</v>
      </c>
      <c r="C988" t="s">
        <v>12828</v>
      </c>
      <c r="D988" s="5">
        <v>549</v>
      </c>
      <c r="E988" s="5">
        <v>999</v>
      </c>
      <c r="F988" s="3">
        <v>0.45</v>
      </c>
      <c r="G988">
        <v>4</v>
      </c>
      <c r="H988" s="12">
        <v>1313</v>
      </c>
    </row>
    <row r="989" spans="1:8" x14ac:dyDescent="0.3">
      <c r="A989" t="s">
        <v>11898</v>
      </c>
      <c r="B989" t="s">
        <v>13997</v>
      </c>
      <c r="C989" t="s">
        <v>12828</v>
      </c>
      <c r="D989" s="5">
        <v>185</v>
      </c>
      <c r="E989" s="5">
        <v>599</v>
      </c>
      <c r="F989" s="3">
        <v>0.69</v>
      </c>
      <c r="G989">
        <v>3.9</v>
      </c>
      <c r="H989" s="12">
        <v>1306</v>
      </c>
    </row>
    <row r="990" spans="1:8" x14ac:dyDescent="0.3">
      <c r="A990" t="s">
        <v>9776</v>
      </c>
      <c r="B990" t="s">
        <v>13792</v>
      </c>
      <c r="C990" t="s">
        <v>12828</v>
      </c>
      <c r="D990" s="5">
        <v>2699</v>
      </c>
      <c r="E990" s="5">
        <v>4700</v>
      </c>
      <c r="F990" s="3">
        <v>0.43</v>
      </c>
      <c r="G990">
        <v>4.2</v>
      </c>
      <c r="H990" s="12">
        <v>1296</v>
      </c>
    </row>
    <row r="991" spans="1:8" x14ac:dyDescent="0.3">
      <c r="A991" t="s">
        <v>8920</v>
      </c>
      <c r="B991" t="s">
        <v>13714</v>
      </c>
      <c r="C991" t="s">
        <v>12828</v>
      </c>
      <c r="D991" s="5">
        <v>3190</v>
      </c>
      <c r="E991" s="5">
        <v>4195</v>
      </c>
      <c r="F991" s="3">
        <v>0.24</v>
      </c>
      <c r="G991">
        <v>4</v>
      </c>
      <c r="H991" s="12">
        <v>1282</v>
      </c>
    </row>
    <row r="992" spans="1:8" x14ac:dyDescent="0.3">
      <c r="A992" t="s">
        <v>7404</v>
      </c>
      <c r="B992" t="s">
        <v>13569</v>
      </c>
      <c r="C992" t="s">
        <v>12824</v>
      </c>
      <c r="D992" s="5">
        <v>2649</v>
      </c>
      <c r="E992" s="5">
        <v>3499</v>
      </c>
      <c r="F992" s="3">
        <v>0.24</v>
      </c>
      <c r="G992">
        <v>4.5</v>
      </c>
      <c r="H992" s="12">
        <v>1271</v>
      </c>
    </row>
    <row r="993" spans="1:8" x14ac:dyDescent="0.3">
      <c r="A993" t="s">
        <v>1158</v>
      </c>
      <c r="B993" t="s">
        <v>12957</v>
      </c>
      <c r="C993" t="s">
        <v>12825</v>
      </c>
      <c r="D993" s="5">
        <v>9999</v>
      </c>
      <c r="E993" s="5">
        <v>27990</v>
      </c>
      <c r="F993" s="3">
        <v>0.64</v>
      </c>
      <c r="G993">
        <v>4.2</v>
      </c>
      <c r="H993" s="12">
        <v>1269</v>
      </c>
    </row>
    <row r="994" spans="1:8" x14ac:dyDescent="0.3">
      <c r="A994" t="s">
        <v>6587</v>
      </c>
      <c r="B994" t="s">
        <v>13490</v>
      </c>
      <c r="C994" t="s">
        <v>12827</v>
      </c>
      <c r="D994" s="5">
        <v>67</v>
      </c>
      <c r="E994" s="5">
        <v>75</v>
      </c>
      <c r="F994" s="3">
        <v>0.11</v>
      </c>
      <c r="G994">
        <v>4.0999999999999996</v>
      </c>
      <c r="H994" s="12">
        <v>1269</v>
      </c>
    </row>
    <row r="995" spans="1:8" x14ac:dyDescent="0.3">
      <c r="A995" t="s">
        <v>1123</v>
      </c>
      <c r="B995" t="s">
        <v>12953</v>
      </c>
      <c r="C995" t="s">
        <v>12825</v>
      </c>
      <c r="D995" s="5">
        <v>20990</v>
      </c>
      <c r="E995" s="5">
        <v>44990</v>
      </c>
      <c r="F995" s="3">
        <v>0.53</v>
      </c>
      <c r="G995">
        <v>4.0999999999999996</v>
      </c>
      <c r="H995" s="12">
        <v>1259</v>
      </c>
    </row>
    <row r="996" spans="1:8" x14ac:dyDescent="0.3">
      <c r="A996" t="s">
        <v>9464</v>
      </c>
      <c r="B996" t="s">
        <v>9465</v>
      </c>
      <c r="C996" t="s">
        <v>12828</v>
      </c>
      <c r="D996" s="5">
        <v>368</v>
      </c>
      <c r="E996" s="5">
        <v>699</v>
      </c>
      <c r="F996" s="3">
        <v>0.47</v>
      </c>
      <c r="G996">
        <v>4.0999999999999996</v>
      </c>
      <c r="H996" s="12">
        <v>1240</v>
      </c>
    </row>
    <row r="997" spans="1:8" x14ac:dyDescent="0.3">
      <c r="A997" t="s">
        <v>1929</v>
      </c>
      <c r="B997" t="s">
        <v>13039</v>
      </c>
      <c r="C997" t="s">
        <v>12825</v>
      </c>
      <c r="D997" s="5">
        <v>173</v>
      </c>
      <c r="E997" s="5">
        <v>999</v>
      </c>
      <c r="F997" s="3">
        <v>0.83</v>
      </c>
      <c r="G997">
        <v>4.3</v>
      </c>
      <c r="H997" s="12">
        <v>1237</v>
      </c>
    </row>
    <row r="998" spans="1:8" x14ac:dyDescent="0.3">
      <c r="A998" t="s">
        <v>2159</v>
      </c>
      <c r="B998" t="s">
        <v>13059</v>
      </c>
      <c r="C998" t="s">
        <v>12825</v>
      </c>
      <c r="D998" s="5">
        <v>399</v>
      </c>
      <c r="E998" s="5">
        <v>999</v>
      </c>
      <c r="F998" s="3">
        <v>0.6</v>
      </c>
      <c r="G998">
        <v>4</v>
      </c>
      <c r="H998" s="12">
        <v>1236</v>
      </c>
    </row>
    <row r="999" spans="1:8" x14ac:dyDescent="0.3">
      <c r="A999" t="s">
        <v>6648</v>
      </c>
      <c r="B999" t="s">
        <v>13496</v>
      </c>
      <c r="C999" t="s">
        <v>12824</v>
      </c>
      <c r="D999" s="5">
        <v>249</v>
      </c>
      <c r="E999" s="5">
        <v>600</v>
      </c>
      <c r="F999" s="3">
        <v>0.59</v>
      </c>
      <c r="G999">
        <v>4</v>
      </c>
      <c r="H999" s="12">
        <v>1208</v>
      </c>
    </row>
    <row r="1000" spans="1:8" x14ac:dyDescent="0.3">
      <c r="A1000" t="s">
        <v>12513</v>
      </c>
      <c r="B1000" t="s">
        <v>14058</v>
      </c>
      <c r="C1000" t="s">
        <v>12828</v>
      </c>
      <c r="D1000" s="5">
        <v>1199</v>
      </c>
      <c r="E1000" s="5">
        <v>2400</v>
      </c>
      <c r="F1000" s="3">
        <v>0.5</v>
      </c>
      <c r="G1000">
        <v>3.9</v>
      </c>
      <c r="H1000" s="12">
        <v>1202</v>
      </c>
    </row>
    <row r="1001" spans="1:8" x14ac:dyDescent="0.3">
      <c r="A1001" t="s">
        <v>4284</v>
      </c>
      <c r="B1001" t="s">
        <v>13274</v>
      </c>
      <c r="C1001" t="s">
        <v>12825</v>
      </c>
      <c r="D1001" s="5">
        <v>689</v>
      </c>
      <c r="E1001" s="5">
        <v>1999</v>
      </c>
      <c r="F1001" s="3">
        <v>0.66</v>
      </c>
      <c r="G1001">
        <v>4.3</v>
      </c>
      <c r="H1001" s="12">
        <v>1193</v>
      </c>
    </row>
    <row r="1002" spans="1:8" x14ac:dyDescent="0.3">
      <c r="A1002" t="s">
        <v>1485</v>
      </c>
      <c r="B1002" t="s">
        <v>12993</v>
      </c>
      <c r="C1002" t="s">
        <v>12825</v>
      </c>
      <c r="D1002" s="5">
        <v>299</v>
      </c>
      <c r="E1002" s="5">
        <v>1199</v>
      </c>
      <c r="F1002" s="3">
        <v>0.75</v>
      </c>
      <c r="G1002">
        <v>3.9</v>
      </c>
      <c r="H1002" s="12">
        <v>1193</v>
      </c>
    </row>
    <row r="1003" spans="1:8" x14ac:dyDescent="0.3">
      <c r="A1003" t="s">
        <v>9866</v>
      </c>
      <c r="B1003" t="s">
        <v>13801</v>
      </c>
      <c r="C1003" t="s">
        <v>12828</v>
      </c>
      <c r="D1003" s="5">
        <v>5999</v>
      </c>
      <c r="E1003" s="5">
        <v>9999</v>
      </c>
      <c r="F1003" s="3">
        <v>0.4</v>
      </c>
      <c r="G1003">
        <v>4.2</v>
      </c>
      <c r="H1003" s="12">
        <v>1191</v>
      </c>
    </row>
    <row r="1004" spans="1:8" x14ac:dyDescent="0.3">
      <c r="A1004" t="s">
        <v>11959</v>
      </c>
      <c r="B1004" t="s">
        <v>14003</v>
      </c>
      <c r="C1004" t="s">
        <v>12828</v>
      </c>
      <c r="D1004" s="5">
        <v>1190</v>
      </c>
      <c r="E1004" s="5">
        <v>2550</v>
      </c>
      <c r="F1004" s="3">
        <v>0.53</v>
      </c>
      <c r="G1004">
        <v>3.8</v>
      </c>
      <c r="H1004" s="12">
        <v>1181</v>
      </c>
    </row>
    <row r="1005" spans="1:8" x14ac:dyDescent="0.3">
      <c r="A1005" t="s">
        <v>6995</v>
      </c>
      <c r="B1005" t="s">
        <v>13530</v>
      </c>
      <c r="C1005" t="s">
        <v>12825</v>
      </c>
      <c r="D1005" s="5">
        <v>499</v>
      </c>
      <c r="E1005" s="5">
        <v>1299</v>
      </c>
      <c r="F1005" s="3">
        <v>0.62</v>
      </c>
      <c r="G1005">
        <v>3.9</v>
      </c>
      <c r="H1005" s="12">
        <v>1173</v>
      </c>
    </row>
    <row r="1006" spans="1:8" x14ac:dyDescent="0.3">
      <c r="A1006" t="s">
        <v>6298</v>
      </c>
      <c r="B1006" t="s">
        <v>13463</v>
      </c>
      <c r="C1006" t="s">
        <v>12824</v>
      </c>
      <c r="D1006" s="5">
        <v>235</v>
      </c>
      <c r="E1006" s="5">
        <v>1599</v>
      </c>
      <c r="F1006" s="3">
        <v>0.85</v>
      </c>
      <c r="G1006">
        <v>3.8</v>
      </c>
      <c r="H1006" s="12">
        <v>1173</v>
      </c>
    </row>
    <row r="1007" spans="1:8" x14ac:dyDescent="0.3">
      <c r="A1007" t="s">
        <v>8612</v>
      </c>
      <c r="B1007" t="s">
        <v>13684</v>
      </c>
      <c r="C1007" t="s">
        <v>12828</v>
      </c>
      <c r="D1007" s="5">
        <v>999</v>
      </c>
      <c r="E1007" s="5">
        <v>2000</v>
      </c>
      <c r="F1007" s="3">
        <v>0.5</v>
      </c>
      <c r="G1007">
        <v>3.8</v>
      </c>
      <c r="H1007" s="12">
        <v>1163</v>
      </c>
    </row>
    <row r="1008" spans="1:8" x14ac:dyDescent="0.3">
      <c r="A1008" t="s">
        <v>1975</v>
      </c>
      <c r="B1008" t="s">
        <v>13043</v>
      </c>
      <c r="C1008" t="s">
        <v>12825</v>
      </c>
      <c r="D1008" s="5">
        <v>399</v>
      </c>
      <c r="E1008" s="5">
        <v>799</v>
      </c>
      <c r="F1008" s="3">
        <v>0.5</v>
      </c>
      <c r="G1008">
        <v>4.0999999999999996</v>
      </c>
      <c r="H1008" s="12">
        <v>1161</v>
      </c>
    </row>
    <row r="1009" spans="1:8" x14ac:dyDescent="0.3">
      <c r="A1009" t="s">
        <v>12723</v>
      </c>
      <c r="B1009" t="s">
        <v>14078</v>
      </c>
      <c r="C1009" t="s">
        <v>12828</v>
      </c>
      <c r="D1009" s="5">
        <v>3487.77</v>
      </c>
      <c r="E1009" s="5">
        <v>4990</v>
      </c>
      <c r="F1009" s="3">
        <v>0.3</v>
      </c>
      <c r="G1009">
        <v>4.0999999999999996</v>
      </c>
      <c r="H1009" s="12">
        <v>1127</v>
      </c>
    </row>
    <row r="1010" spans="1:8" x14ac:dyDescent="0.3">
      <c r="A1010" t="s">
        <v>1068</v>
      </c>
      <c r="B1010" t="s">
        <v>12947</v>
      </c>
      <c r="C1010" t="s">
        <v>12824</v>
      </c>
      <c r="D1010" s="5">
        <v>347</v>
      </c>
      <c r="E1010" s="5">
        <v>999</v>
      </c>
      <c r="F1010" s="3">
        <v>0.65</v>
      </c>
      <c r="G1010">
        <v>3.5</v>
      </c>
      <c r="H1010" s="12">
        <v>1121</v>
      </c>
    </row>
    <row r="1011" spans="1:8" x14ac:dyDescent="0.3">
      <c r="A1011" t="s">
        <v>9715</v>
      </c>
      <c r="B1011" t="s">
        <v>13787</v>
      </c>
      <c r="C1011" t="s">
        <v>12831</v>
      </c>
      <c r="D1011" s="5">
        <v>2339</v>
      </c>
      <c r="E1011" s="5">
        <v>4000</v>
      </c>
      <c r="F1011" s="3">
        <v>0.42</v>
      </c>
      <c r="G1011">
        <v>3.8</v>
      </c>
      <c r="H1011" s="12">
        <v>1118</v>
      </c>
    </row>
    <row r="1012" spans="1:8" x14ac:dyDescent="0.3">
      <c r="A1012" t="s">
        <v>12523</v>
      </c>
      <c r="B1012" t="s">
        <v>14059</v>
      </c>
      <c r="C1012" t="s">
        <v>12828</v>
      </c>
      <c r="D1012" s="5">
        <v>219</v>
      </c>
      <c r="E1012" s="5">
        <v>249</v>
      </c>
      <c r="F1012" s="3">
        <v>0.12</v>
      </c>
      <c r="G1012">
        <v>4</v>
      </c>
      <c r="H1012" s="12">
        <v>1108</v>
      </c>
    </row>
    <row r="1013" spans="1:8" x14ac:dyDescent="0.3">
      <c r="A1013" t="s">
        <v>11534</v>
      </c>
      <c r="B1013" t="s">
        <v>13961</v>
      </c>
      <c r="C1013" t="s">
        <v>12828</v>
      </c>
      <c r="D1013" s="5">
        <v>699</v>
      </c>
      <c r="E1013" s="5">
        <v>850</v>
      </c>
      <c r="F1013" s="3">
        <v>0.18</v>
      </c>
      <c r="G1013">
        <v>4.0999999999999996</v>
      </c>
      <c r="H1013" s="12">
        <v>1106</v>
      </c>
    </row>
    <row r="1014" spans="1:8" x14ac:dyDescent="0.3">
      <c r="A1014" t="s">
        <v>894</v>
      </c>
      <c r="B1014" t="s">
        <v>12929</v>
      </c>
      <c r="C1014" t="s">
        <v>12824</v>
      </c>
      <c r="D1014" s="5">
        <v>345</v>
      </c>
      <c r="E1014" s="5">
        <v>999</v>
      </c>
      <c r="F1014" s="3">
        <v>0.65</v>
      </c>
      <c r="G1014">
        <v>3.7</v>
      </c>
      <c r="H1014" s="12">
        <v>1097</v>
      </c>
    </row>
    <row r="1015" spans="1:8" x14ac:dyDescent="0.3">
      <c r="A1015" t="s">
        <v>7801</v>
      </c>
      <c r="B1015" t="s">
        <v>13607</v>
      </c>
      <c r="C1015" t="s">
        <v>12824</v>
      </c>
      <c r="D1015" s="5">
        <v>269</v>
      </c>
      <c r="E1015" s="5">
        <v>1099</v>
      </c>
      <c r="F1015" s="3">
        <v>0.76</v>
      </c>
      <c r="G1015">
        <v>4.0999999999999996</v>
      </c>
      <c r="H1015" s="12">
        <v>1092</v>
      </c>
    </row>
    <row r="1016" spans="1:8" x14ac:dyDescent="0.3">
      <c r="A1016" t="s">
        <v>12773</v>
      </c>
      <c r="B1016" t="s">
        <v>14083</v>
      </c>
      <c r="C1016" t="s">
        <v>12828</v>
      </c>
      <c r="D1016" s="5">
        <v>379</v>
      </c>
      <c r="E1016" s="5">
        <v>919</v>
      </c>
      <c r="F1016" s="3">
        <v>0.59</v>
      </c>
      <c r="G1016">
        <v>4</v>
      </c>
      <c r="H1016" s="12">
        <v>1090</v>
      </c>
    </row>
    <row r="1017" spans="1:8" x14ac:dyDescent="0.3">
      <c r="A1017" t="s">
        <v>5924</v>
      </c>
      <c r="B1017" t="s">
        <v>13430</v>
      </c>
      <c r="C1017" t="s">
        <v>12824</v>
      </c>
      <c r="D1017" s="5">
        <v>599</v>
      </c>
      <c r="E1017" s="5">
        <v>3999</v>
      </c>
      <c r="F1017" s="3">
        <v>0.85</v>
      </c>
      <c r="G1017">
        <v>3.9</v>
      </c>
      <c r="H1017" s="12">
        <v>1087</v>
      </c>
    </row>
    <row r="1018" spans="1:8" x14ac:dyDescent="0.3">
      <c r="A1018" t="s">
        <v>11999</v>
      </c>
      <c r="B1018" t="s">
        <v>14007</v>
      </c>
      <c r="C1018" t="s">
        <v>12828</v>
      </c>
      <c r="D1018" s="5">
        <v>2199</v>
      </c>
      <c r="E1018" s="5">
        <v>3895</v>
      </c>
      <c r="F1018" s="3">
        <v>0.44</v>
      </c>
      <c r="G1018">
        <v>3.9</v>
      </c>
      <c r="H1018" s="12">
        <v>1085</v>
      </c>
    </row>
    <row r="1019" spans="1:8" x14ac:dyDescent="0.3">
      <c r="A1019" t="s">
        <v>884</v>
      </c>
      <c r="B1019" t="s">
        <v>12928</v>
      </c>
      <c r="C1019" t="s">
        <v>12825</v>
      </c>
      <c r="D1019" s="5">
        <v>249</v>
      </c>
      <c r="E1019" s="5">
        <v>799</v>
      </c>
      <c r="F1019" s="3">
        <v>0.69</v>
      </c>
      <c r="G1019">
        <v>3.8</v>
      </c>
      <c r="H1019" s="12">
        <v>1079</v>
      </c>
    </row>
    <row r="1020" spans="1:8" x14ac:dyDescent="0.3">
      <c r="A1020" t="s">
        <v>344</v>
      </c>
      <c r="B1020" t="s">
        <v>12873</v>
      </c>
      <c r="C1020" t="s">
        <v>12824</v>
      </c>
      <c r="D1020" s="5">
        <v>199</v>
      </c>
      <c r="E1020" s="5">
        <v>999</v>
      </c>
      <c r="F1020" s="3">
        <v>0.8</v>
      </c>
      <c r="G1020">
        <v>3.9</v>
      </c>
      <c r="H1020" s="12">
        <v>1075</v>
      </c>
    </row>
    <row r="1021" spans="1:8" x14ac:dyDescent="0.3">
      <c r="A1021" t="s">
        <v>1239</v>
      </c>
      <c r="B1021" t="s">
        <v>12966</v>
      </c>
      <c r="C1021" t="s">
        <v>12824</v>
      </c>
      <c r="D1021" s="5">
        <v>249</v>
      </c>
      <c r="E1021" s="5">
        <v>931</v>
      </c>
      <c r="F1021" s="3">
        <v>0.73</v>
      </c>
      <c r="G1021">
        <v>3.9</v>
      </c>
      <c r="H1021" s="12">
        <v>1075</v>
      </c>
    </row>
    <row r="1022" spans="1:8" x14ac:dyDescent="0.3">
      <c r="A1022" t="s">
        <v>2193</v>
      </c>
      <c r="B1022" t="s">
        <v>13063</v>
      </c>
      <c r="C1022" t="s">
        <v>12824</v>
      </c>
      <c r="D1022" s="5">
        <v>89</v>
      </c>
      <c r="E1022" s="5">
        <v>800</v>
      </c>
      <c r="F1022" s="3">
        <v>0.89</v>
      </c>
      <c r="G1022">
        <v>3.9</v>
      </c>
      <c r="H1022" s="12">
        <v>1075</v>
      </c>
    </row>
    <row r="1023" spans="1:8" x14ac:dyDescent="0.3">
      <c r="A1023" t="s">
        <v>2513</v>
      </c>
      <c r="B1023" t="s">
        <v>13097</v>
      </c>
      <c r="C1023" t="s">
        <v>12824</v>
      </c>
      <c r="D1023" s="5">
        <v>99</v>
      </c>
      <c r="E1023" s="5">
        <v>800</v>
      </c>
      <c r="F1023" s="3">
        <v>0.88</v>
      </c>
      <c r="G1023">
        <v>3.9</v>
      </c>
      <c r="H1023" s="12">
        <v>1075</v>
      </c>
    </row>
    <row r="1024" spans="1:8" x14ac:dyDescent="0.3">
      <c r="A1024" t="s">
        <v>8602</v>
      </c>
      <c r="B1024" t="s">
        <v>13683</v>
      </c>
      <c r="C1024" t="s">
        <v>12828</v>
      </c>
      <c r="D1024" s="5">
        <v>549</v>
      </c>
      <c r="E1024" s="5">
        <v>1000</v>
      </c>
      <c r="F1024" s="3">
        <v>0.45</v>
      </c>
      <c r="G1024">
        <v>3.6</v>
      </c>
      <c r="H1024" s="12">
        <v>1074</v>
      </c>
    </row>
    <row r="1025" spans="1:8" x14ac:dyDescent="0.3">
      <c r="A1025" t="s">
        <v>10059</v>
      </c>
      <c r="B1025" t="s">
        <v>13820</v>
      </c>
      <c r="C1025" t="s">
        <v>12828</v>
      </c>
      <c r="D1025" s="5">
        <v>1484</v>
      </c>
      <c r="E1025" s="5">
        <v>2499</v>
      </c>
      <c r="F1025" s="3">
        <v>0.41</v>
      </c>
      <c r="G1025">
        <v>3.7</v>
      </c>
      <c r="H1025" s="12">
        <v>1067</v>
      </c>
    </row>
    <row r="1026" spans="1:8" x14ac:dyDescent="0.3">
      <c r="A1026" t="s">
        <v>11817</v>
      </c>
      <c r="B1026" t="s">
        <v>13989</v>
      </c>
      <c r="C1026" t="s">
        <v>12828</v>
      </c>
      <c r="D1026" s="5">
        <v>479</v>
      </c>
      <c r="E1026" s="5">
        <v>1999</v>
      </c>
      <c r="F1026" s="3">
        <v>0.76</v>
      </c>
      <c r="G1026">
        <v>3.4</v>
      </c>
      <c r="H1026" s="12">
        <v>1066</v>
      </c>
    </row>
    <row r="1027" spans="1:8" x14ac:dyDescent="0.3">
      <c r="A1027" t="s">
        <v>12159</v>
      </c>
      <c r="B1027" t="s">
        <v>14023</v>
      </c>
      <c r="C1027" t="s">
        <v>12828</v>
      </c>
      <c r="D1027" s="5">
        <v>1099</v>
      </c>
      <c r="E1027" s="5">
        <v>1500</v>
      </c>
      <c r="F1027" s="3">
        <v>0.27</v>
      </c>
      <c r="G1027">
        <v>4.5</v>
      </c>
      <c r="H1027" s="12">
        <v>1065</v>
      </c>
    </row>
    <row r="1028" spans="1:8" x14ac:dyDescent="0.3">
      <c r="A1028" t="s">
        <v>9094</v>
      </c>
      <c r="B1028" t="s">
        <v>13731</v>
      </c>
      <c r="C1028" t="s">
        <v>12828</v>
      </c>
      <c r="D1028" s="5">
        <v>355</v>
      </c>
      <c r="E1028" s="5">
        <v>899</v>
      </c>
      <c r="F1028" s="3">
        <v>0.61</v>
      </c>
      <c r="G1028">
        <v>4.0999999999999996</v>
      </c>
      <c r="H1028" s="12">
        <v>1051</v>
      </c>
    </row>
    <row r="1029" spans="1:8" x14ac:dyDescent="0.3">
      <c r="A1029" t="s">
        <v>914</v>
      </c>
      <c r="B1029" t="s">
        <v>12931</v>
      </c>
      <c r="C1029" t="s">
        <v>12824</v>
      </c>
      <c r="D1029" s="5">
        <v>719</v>
      </c>
      <c r="E1029" s="5">
        <v>1499</v>
      </c>
      <c r="F1029" s="3">
        <v>0.52</v>
      </c>
      <c r="G1029">
        <v>4.0999999999999996</v>
      </c>
      <c r="H1029" s="12">
        <v>1045</v>
      </c>
    </row>
    <row r="1030" spans="1:8" x14ac:dyDescent="0.3">
      <c r="A1030" t="s">
        <v>2404</v>
      </c>
      <c r="B1030" t="s">
        <v>12931</v>
      </c>
      <c r="C1030" t="s">
        <v>12824</v>
      </c>
      <c r="D1030" s="5">
        <v>719</v>
      </c>
      <c r="E1030" s="5">
        <v>1499</v>
      </c>
      <c r="F1030" s="3">
        <v>0.52</v>
      </c>
      <c r="G1030">
        <v>4.0999999999999996</v>
      </c>
      <c r="H1030" s="12">
        <v>1045</v>
      </c>
    </row>
    <row r="1031" spans="1:8" x14ac:dyDescent="0.3">
      <c r="A1031" t="s">
        <v>11402</v>
      </c>
      <c r="B1031" t="s">
        <v>13948</v>
      </c>
      <c r="C1031" t="s">
        <v>12828</v>
      </c>
      <c r="D1031" s="5">
        <v>1474</v>
      </c>
      <c r="E1031" s="5">
        <v>4650</v>
      </c>
      <c r="F1031" s="3">
        <v>0.68</v>
      </c>
      <c r="G1031">
        <v>4.0999999999999996</v>
      </c>
      <c r="H1031" s="12">
        <v>1045</v>
      </c>
    </row>
    <row r="1032" spans="1:8" x14ac:dyDescent="0.3">
      <c r="A1032" t="s">
        <v>1023</v>
      </c>
      <c r="B1032" t="s">
        <v>12858</v>
      </c>
      <c r="C1032" t="s">
        <v>12825</v>
      </c>
      <c r="D1032" s="5">
        <v>15990</v>
      </c>
      <c r="E1032" s="5">
        <v>23990</v>
      </c>
      <c r="F1032" s="3">
        <v>0.33</v>
      </c>
      <c r="G1032">
        <v>4.3</v>
      </c>
      <c r="H1032" s="12">
        <v>1035</v>
      </c>
    </row>
    <row r="1033" spans="1:8" x14ac:dyDescent="0.3">
      <c r="A1033" t="s">
        <v>9495</v>
      </c>
      <c r="B1033" t="s">
        <v>13767</v>
      </c>
      <c r="C1033" t="s">
        <v>12828</v>
      </c>
      <c r="D1033" s="5">
        <v>1999</v>
      </c>
      <c r="E1033" s="5">
        <v>2499</v>
      </c>
      <c r="F1033" s="3">
        <v>0.2</v>
      </c>
      <c r="G1033">
        <v>4.0999999999999996</v>
      </c>
      <c r="H1033" s="12">
        <v>1034</v>
      </c>
    </row>
    <row r="1034" spans="1:8" x14ac:dyDescent="0.3">
      <c r="A1034" t="s">
        <v>6617</v>
      </c>
      <c r="B1034" t="s">
        <v>13493</v>
      </c>
      <c r="C1034" t="s">
        <v>12824</v>
      </c>
      <c r="D1034" s="5">
        <v>499</v>
      </c>
      <c r="E1034" s="5">
        <v>999</v>
      </c>
      <c r="F1034" s="3">
        <v>0.5</v>
      </c>
      <c r="G1034">
        <v>4.4000000000000004</v>
      </c>
      <c r="H1034" s="12">
        <v>1030</v>
      </c>
    </row>
    <row r="1035" spans="1:8" x14ac:dyDescent="0.3">
      <c r="A1035" t="s">
        <v>2562</v>
      </c>
      <c r="B1035" t="s">
        <v>13101</v>
      </c>
      <c r="C1035" t="s">
        <v>12825</v>
      </c>
      <c r="D1035" s="5">
        <v>609</v>
      </c>
      <c r="E1035" s="5">
        <v>1500</v>
      </c>
      <c r="F1035" s="3">
        <v>0.59</v>
      </c>
      <c r="G1035">
        <v>4.5</v>
      </c>
      <c r="H1035" s="12">
        <v>1029</v>
      </c>
    </row>
    <row r="1036" spans="1:8" x14ac:dyDescent="0.3">
      <c r="A1036" t="s">
        <v>7604</v>
      </c>
      <c r="B1036" t="s">
        <v>13587</v>
      </c>
      <c r="C1036" t="s">
        <v>12824</v>
      </c>
      <c r="D1036" s="5">
        <v>354</v>
      </c>
      <c r="E1036" s="5">
        <v>1500</v>
      </c>
      <c r="F1036" s="3">
        <v>0.76</v>
      </c>
      <c r="G1036">
        <v>4</v>
      </c>
      <c r="H1036" s="12">
        <v>1026</v>
      </c>
    </row>
    <row r="1037" spans="1:8" x14ac:dyDescent="0.3">
      <c r="A1037" t="s">
        <v>11141</v>
      </c>
      <c r="B1037" t="s">
        <v>13924</v>
      </c>
      <c r="C1037" t="s">
        <v>12828</v>
      </c>
      <c r="D1037" s="5">
        <v>475</v>
      </c>
      <c r="E1037" s="5">
        <v>999</v>
      </c>
      <c r="F1037" s="3">
        <v>0.52</v>
      </c>
      <c r="G1037">
        <v>4.0999999999999996</v>
      </c>
      <c r="H1037" s="12">
        <v>1021</v>
      </c>
    </row>
    <row r="1038" spans="1:8" x14ac:dyDescent="0.3">
      <c r="A1038" t="s">
        <v>9175</v>
      </c>
      <c r="B1038" t="s">
        <v>13739</v>
      </c>
      <c r="C1038" t="s">
        <v>12828</v>
      </c>
      <c r="D1038" s="5">
        <v>4789</v>
      </c>
      <c r="E1038" s="5">
        <v>8990</v>
      </c>
      <c r="F1038" s="3">
        <v>0.47</v>
      </c>
      <c r="G1038">
        <v>4.3</v>
      </c>
      <c r="H1038" s="12">
        <v>1017</v>
      </c>
    </row>
    <row r="1039" spans="1:8" x14ac:dyDescent="0.3">
      <c r="A1039" t="s">
        <v>9370</v>
      </c>
      <c r="B1039" t="s">
        <v>13757</v>
      </c>
      <c r="C1039" t="s">
        <v>12828</v>
      </c>
      <c r="D1039" s="5">
        <v>9590</v>
      </c>
      <c r="E1039" s="5">
        <v>15999</v>
      </c>
      <c r="F1039" s="3">
        <v>0.4</v>
      </c>
      <c r="G1039">
        <v>4.0999999999999996</v>
      </c>
      <c r="H1039" s="12">
        <v>1017</v>
      </c>
    </row>
    <row r="1040" spans="1:8" x14ac:dyDescent="0.3">
      <c r="A1040" t="s">
        <v>10889</v>
      </c>
      <c r="B1040" t="s">
        <v>13899</v>
      </c>
      <c r="C1040" t="s">
        <v>12828</v>
      </c>
      <c r="D1040" s="5">
        <v>299</v>
      </c>
      <c r="E1040" s="5">
        <v>499</v>
      </c>
      <c r="F1040" s="3">
        <v>0.4</v>
      </c>
      <c r="G1040">
        <v>3.9</v>
      </c>
      <c r="H1040" s="12">
        <v>1015</v>
      </c>
    </row>
    <row r="1041" spans="1:8" x14ac:dyDescent="0.3">
      <c r="A1041" t="s">
        <v>11929</v>
      </c>
      <c r="B1041" t="s">
        <v>14000</v>
      </c>
      <c r="C1041" t="s">
        <v>12828</v>
      </c>
      <c r="D1041" s="5">
        <v>215</v>
      </c>
      <c r="E1041" s="5">
        <v>1499</v>
      </c>
      <c r="F1041" s="3">
        <v>0.86</v>
      </c>
      <c r="G1041">
        <v>3.9</v>
      </c>
      <c r="H1041" s="12">
        <v>1004</v>
      </c>
    </row>
    <row r="1042" spans="1:8" x14ac:dyDescent="0.3">
      <c r="A1042" t="s">
        <v>2518</v>
      </c>
      <c r="B1042" t="s">
        <v>13098</v>
      </c>
      <c r="C1042" t="s">
        <v>12825</v>
      </c>
      <c r="D1042" s="5">
        <v>18999</v>
      </c>
      <c r="E1042" s="5">
        <v>35000</v>
      </c>
      <c r="F1042" s="3">
        <v>0.46</v>
      </c>
      <c r="G1042">
        <v>4</v>
      </c>
      <c r="H1042" s="12">
        <v>1001</v>
      </c>
    </row>
    <row r="1043" spans="1:8" x14ac:dyDescent="0.3">
      <c r="A1043" t="s">
        <v>10950</v>
      </c>
      <c r="B1043" t="s">
        <v>13905</v>
      </c>
      <c r="C1043" t="s">
        <v>12828</v>
      </c>
      <c r="D1043" s="5">
        <v>2099</v>
      </c>
      <c r="E1043" s="5">
        <v>2499</v>
      </c>
      <c r="F1043" s="3">
        <v>0.16</v>
      </c>
      <c r="G1043">
        <v>1</v>
      </c>
      <c r="H1043" s="12">
        <v>992</v>
      </c>
    </row>
    <row r="1044" spans="1:8" x14ac:dyDescent="0.3">
      <c r="A1044" t="s">
        <v>6011</v>
      </c>
      <c r="B1044" t="s">
        <v>13437</v>
      </c>
      <c r="C1044" t="s">
        <v>12825</v>
      </c>
      <c r="D1044" s="5">
        <v>159</v>
      </c>
      <c r="E1044" s="5">
        <v>180</v>
      </c>
      <c r="F1044" s="3">
        <v>0.12</v>
      </c>
      <c r="G1044">
        <v>4.3</v>
      </c>
      <c r="H1044" s="12">
        <v>989</v>
      </c>
    </row>
    <row r="1045" spans="1:8" x14ac:dyDescent="0.3">
      <c r="A1045" t="s">
        <v>8716</v>
      </c>
      <c r="B1045" t="s">
        <v>13694</v>
      </c>
      <c r="C1045" t="s">
        <v>12828</v>
      </c>
      <c r="D1045" s="5">
        <v>809</v>
      </c>
      <c r="E1045" s="5">
        <v>1545</v>
      </c>
      <c r="F1045" s="3">
        <v>0.48</v>
      </c>
      <c r="G1045">
        <v>3.7</v>
      </c>
      <c r="H1045" s="12">
        <v>976</v>
      </c>
    </row>
    <row r="1046" spans="1:8" x14ac:dyDescent="0.3">
      <c r="A1046" t="s">
        <v>324</v>
      </c>
      <c r="B1046" t="s">
        <v>12871</v>
      </c>
      <c r="C1046" t="s">
        <v>12824</v>
      </c>
      <c r="D1046" s="5">
        <v>389</v>
      </c>
      <c r="E1046" s="5">
        <v>1099</v>
      </c>
      <c r="F1046" s="3">
        <v>0.65</v>
      </c>
      <c r="G1046">
        <v>4.3</v>
      </c>
      <c r="H1046" s="12">
        <v>974</v>
      </c>
    </row>
    <row r="1047" spans="1:8" x14ac:dyDescent="0.3">
      <c r="A1047" t="s">
        <v>1369</v>
      </c>
      <c r="B1047" t="s">
        <v>12980</v>
      </c>
      <c r="C1047" t="s">
        <v>12824</v>
      </c>
      <c r="D1047" s="5">
        <v>339</v>
      </c>
      <c r="E1047" s="5">
        <v>1099</v>
      </c>
      <c r="F1047" s="3">
        <v>0.69</v>
      </c>
      <c r="G1047">
        <v>4.3</v>
      </c>
      <c r="H1047" s="12">
        <v>974</v>
      </c>
    </row>
    <row r="1048" spans="1:8" x14ac:dyDescent="0.3">
      <c r="A1048" t="s">
        <v>10879</v>
      </c>
      <c r="B1048" t="s">
        <v>13898</v>
      </c>
      <c r="C1048" t="s">
        <v>12828</v>
      </c>
      <c r="D1048" s="5">
        <v>5499</v>
      </c>
      <c r="E1048" s="5">
        <v>11500</v>
      </c>
      <c r="F1048" s="3">
        <v>0.52</v>
      </c>
      <c r="G1048">
        <v>3.9</v>
      </c>
      <c r="H1048" s="12">
        <v>959</v>
      </c>
    </row>
    <row r="1049" spans="1:8" x14ac:dyDescent="0.3">
      <c r="A1049" t="s">
        <v>10746</v>
      </c>
      <c r="B1049" t="s">
        <v>13886</v>
      </c>
      <c r="C1049" t="s">
        <v>12828</v>
      </c>
      <c r="D1049" s="5">
        <v>3599</v>
      </c>
      <c r="E1049" s="5">
        <v>7290</v>
      </c>
      <c r="F1049" s="3">
        <v>0.51</v>
      </c>
      <c r="G1049">
        <v>3.9</v>
      </c>
      <c r="H1049" s="12">
        <v>942</v>
      </c>
    </row>
    <row r="1050" spans="1:8" x14ac:dyDescent="0.3">
      <c r="A1050" t="s">
        <v>1899</v>
      </c>
      <c r="B1050" t="s">
        <v>13036</v>
      </c>
      <c r="C1050" t="s">
        <v>12825</v>
      </c>
      <c r="D1050" s="5">
        <v>299</v>
      </c>
      <c r="E1050" s="5">
        <v>999</v>
      </c>
      <c r="F1050" s="3">
        <v>0.7</v>
      </c>
      <c r="G1050">
        <v>3.8</v>
      </c>
      <c r="H1050" s="12">
        <v>928</v>
      </c>
    </row>
    <row r="1051" spans="1:8" x14ac:dyDescent="0.3">
      <c r="A1051" t="s">
        <v>10777</v>
      </c>
      <c r="B1051" t="s">
        <v>13889</v>
      </c>
      <c r="C1051" t="s">
        <v>12828</v>
      </c>
      <c r="D1051" s="5">
        <v>664</v>
      </c>
      <c r="E1051" s="5">
        <v>1490</v>
      </c>
      <c r="F1051" s="3">
        <v>0.55000000000000004</v>
      </c>
      <c r="G1051">
        <v>4.0999999999999996</v>
      </c>
      <c r="H1051" s="12">
        <v>925</v>
      </c>
    </row>
    <row r="1052" spans="1:8" x14ac:dyDescent="0.3">
      <c r="A1052" t="s">
        <v>1328</v>
      </c>
      <c r="B1052" t="s">
        <v>12976</v>
      </c>
      <c r="C1052" t="s">
        <v>12824</v>
      </c>
      <c r="D1052" s="5">
        <v>499</v>
      </c>
      <c r="E1052" s="5">
        <v>899</v>
      </c>
      <c r="F1052" s="3">
        <v>0.44</v>
      </c>
      <c r="G1052">
        <v>4.2</v>
      </c>
      <c r="H1052" s="12">
        <v>919</v>
      </c>
    </row>
    <row r="1053" spans="1:8" x14ac:dyDescent="0.3">
      <c r="A1053" t="s">
        <v>2026</v>
      </c>
      <c r="B1053" t="s">
        <v>13048</v>
      </c>
      <c r="C1053" t="s">
        <v>12825</v>
      </c>
      <c r="D1053" s="5">
        <v>598</v>
      </c>
      <c r="E1053" s="5">
        <v>4999</v>
      </c>
      <c r="F1053" s="3">
        <v>0.88</v>
      </c>
      <c r="G1053">
        <v>4.2</v>
      </c>
      <c r="H1053" s="12">
        <v>910</v>
      </c>
    </row>
    <row r="1054" spans="1:8" x14ac:dyDescent="0.3">
      <c r="A1054" t="s">
        <v>6095</v>
      </c>
      <c r="B1054" t="s">
        <v>13444</v>
      </c>
      <c r="C1054" t="s">
        <v>12824</v>
      </c>
      <c r="D1054" s="5">
        <v>299</v>
      </c>
      <c r="E1054" s="5">
        <v>1499</v>
      </c>
      <c r="F1054" s="3">
        <v>0.8</v>
      </c>
      <c r="G1054">
        <v>4.2</v>
      </c>
      <c r="H1054" s="12">
        <v>903</v>
      </c>
    </row>
    <row r="1055" spans="1:8" x14ac:dyDescent="0.3">
      <c r="A1055" t="s">
        <v>775</v>
      </c>
      <c r="B1055" t="s">
        <v>12917</v>
      </c>
      <c r="C1055" t="s">
        <v>12825</v>
      </c>
      <c r="D1055" s="5">
        <v>7299</v>
      </c>
      <c r="E1055" s="5">
        <v>19125</v>
      </c>
      <c r="F1055" s="3">
        <v>0.62</v>
      </c>
      <c r="G1055">
        <v>3.4</v>
      </c>
      <c r="H1055" s="12">
        <v>902</v>
      </c>
    </row>
    <row r="1056" spans="1:8" x14ac:dyDescent="0.3">
      <c r="A1056" t="s">
        <v>8706</v>
      </c>
      <c r="B1056" t="s">
        <v>13693</v>
      </c>
      <c r="C1056" t="s">
        <v>12828</v>
      </c>
      <c r="D1056" s="5">
        <v>678</v>
      </c>
      <c r="E1056" s="5">
        <v>1499</v>
      </c>
      <c r="F1056" s="3">
        <v>0.55000000000000004</v>
      </c>
      <c r="G1056">
        <v>4.2</v>
      </c>
      <c r="H1056" s="12">
        <v>900</v>
      </c>
    </row>
    <row r="1057" spans="1:8" x14ac:dyDescent="0.3">
      <c r="A1057" t="s">
        <v>12503</v>
      </c>
      <c r="B1057" t="s">
        <v>14057</v>
      </c>
      <c r="C1057" t="s">
        <v>12828</v>
      </c>
      <c r="D1057" s="5">
        <v>2599</v>
      </c>
      <c r="E1057" s="5">
        <v>4780</v>
      </c>
      <c r="F1057" s="3">
        <v>0.46</v>
      </c>
      <c r="G1057">
        <v>3.9</v>
      </c>
      <c r="H1057" s="12">
        <v>898</v>
      </c>
    </row>
    <row r="1058" spans="1:8" x14ac:dyDescent="0.3">
      <c r="A1058" t="s">
        <v>2367</v>
      </c>
      <c r="B1058" t="s">
        <v>13082</v>
      </c>
      <c r="C1058" t="s">
        <v>12825</v>
      </c>
      <c r="D1058" s="5">
        <v>1990</v>
      </c>
      <c r="E1058" s="5">
        <v>3100</v>
      </c>
      <c r="F1058" s="3">
        <v>0.36</v>
      </c>
      <c r="G1058">
        <v>4</v>
      </c>
      <c r="H1058" s="12">
        <v>897</v>
      </c>
    </row>
    <row r="1059" spans="1:8" x14ac:dyDescent="0.3">
      <c r="A1059" t="s">
        <v>1795</v>
      </c>
      <c r="B1059" t="s">
        <v>13026</v>
      </c>
      <c r="C1059" t="s">
        <v>12825</v>
      </c>
      <c r="D1059" s="5">
        <v>349</v>
      </c>
      <c r="E1059" s="5">
        <v>999</v>
      </c>
      <c r="F1059" s="3">
        <v>0.65</v>
      </c>
      <c r="G1059">
        <v>4</v>
      </c>
      <c r="H1059" s="12">
        <v>839</v>
      </c>
    </row>
    <row r="1060" spans="1:8" x14ac:dyDescent="0.3">
      <c r="A1060" t="s">
        <v>2774</v>
      </c>
      <c r="B1060" t="s">
        <v>13123</v>
      </c>
      <c r="C1060" t="s">
        <v>12824</v>
      </c>
      <c r="D1060" s="5">
        <v>389</v>
      </c>
      <c r="E1060" s="5">
        <v>999</v>
      </c>
      <c r="F1060" s="3">
        <v>0.61</v>
      </c>
      <c r="G1060">
        <v>4.3</v>
      </c>
      <c r="H1060" s="12">
        <v>838</v>
      </c>
    </row>
    <row r="1061" spans="1:8" x14ac:dyDescent="0.3">
      <c r="A1061" t="s">
        <v>2904</v>
      </c>
      <c r="B1061" t="s">
        <v>13135</v>
      </c>
      <c r="C1061" t="s">
        <v>12824</v>
      </c>
      <c r="D1061" s="5">
        <v>349</v>
      </c>
      <c r="E1061" s="5">
        <v>999</v>
      </c>
      <c r="F1061" s="3">
        <v>0.65</v>
      </c>
      <c r="G1061">
        <v>4.3</v>
      </c>
      <c r="H1061" s="12">
        <v>838</v>
      </c>
    </row>
    <row r="1062" spans="1:8" x14ac:dyDescent="0.3">
      <c r="A1062" t="s">
        <v>11786</v>
      </c>
      <c r="B1062" t="s">
        <v>13986</v>
      </c>
      <c r="C1062" t="s">
        <v>12828</v>
      </c>
      <c r="D1062" s="5">
        <v>899</v>
      </c>
      <c r="E1062" s="5">
        <v>1999</v>
      </c>
      <c r="F1062" s="3">
        <v>0.55000000000000004</v>
      </c>
      <c r="G1062">
        <v>4</v>
      </c>
      <c r="H1062" s="12">
        <v>832</v>
      </c>
    </row>
    <row r="1063" spans="1:8" x14ac:dyDescent="0.3">
      <c r="A1063" t="s">
        <v>4210</v>
      </c>
      <c r="B1063" t="s">
        <v>13268</v>
      </c>
      <c r="C1063" t="s">
        <v>12825</v>
      </c>
      <c r="D1063" s="5">
        <v>2499</v>
      </c>
      <c r="E1063" s="5">
        <v>5999</v>
      </c>
      <c r="F1063" s="3">
        <v>0.57999999999999996</v>
      </c>
      <c r="G1063">
        <v>3.7</v>
      </c>
      <c r="H1063" s="12">
        <v>828</v>
      </c>
    </row>
    <row r="1064" spans="1:8" x14ac:dyDescent="0.3">
      <c r="A1064" t="s">
        <v>12361</v>
      </c>
      <c r="B1064" t="s">
        <v>14043</v>
      </c>
      <c r="C1064" t="s">
        <v>12828</v>
      </c>
      <c r="D1064" s="5">
        <v>1624</v>
      </c>
      <c r="E1064" s="5">
        <v>2495</v>
      </c>
      <c r="F1064" s="3">
        <v>0.35</v>
      </c>
      <c r="G1064">
        <v>4.0999999999999996</v>
      </c>
      <c r="H1064" s="12">
        <v>827</v>
      </c>
    </row>
    <row r="1065" spans="1:8" x14ac:dyDescent="0.3">
      <c r="A1065" t="s">
        <v>7337</v>
      </c>
      <c r="B1065" t="s">
        <v>13562</v>
      </c>
      <c r="C1065" t="s">
        <v>12824</v>
      </c>
      <c r="D1065" s="5">
        <v>349</v>
      </c>
      <c r="E1065" s="5">
        <v>999</v>
      </c>
      <c r="F1065" s="3">
        <v>0.65</v>
      </c>
      <c r="G1065">
        <v>3.9</v>
      </c>
      <c r="H1065" s="12">
        <v>817</v>
      </c>
    </row>
    <row r="1066" spans="1:8" x14ac:dyDescent="0.3">
      <c r="A1066" t="s">
        <v>204</v>
      </c>
      <c r="B1066" t="s">
        <v>12859</v>
      </c>
      <c r="C1066" t="s">
        <v>12824</v>
      </c>
      <c r="D1066" s="5">
        <v>970</v>
      </c>
      <c r="E1066" s="5">
        <v>1799</v>
      </c>
      <c r="F1066" s="3">
        <v>0.46</v>
      </c>
      <c r="G1066">
        <v>4.5</v>
      </c>
      <c r="H1066" s="12">
        <v>815</v>
      </c>
    </row>
    <row r="1067" spans="1:8" x14ac:dyDescent="0.3">
      <c r="A1067" t="s">
        <v>1755</v>
      </c>
      <c r="B1067" t="s">
        <v>13022</v>
      </c>
      <c r="C1067" t="s">
        <v>12824</v>
      </c>
      <c r="D1067" s="5">
        <v>225</v>
      </c>
      <c r="E1067" s="5">
        <v>499</v>
      </c>
      <c r="F1067" s="3">
        <v>0.55000000000000004</v>
      </c>
      <c r="G1067">
        <v>4.0999999999999996</v>
      </c>
      <c r="H1067" s="12">
        <v>789</v>
      </c>
    </row>
    <row r="1068" spans="1:8" x14ac:dyDescent="0.3">
      <c r="A1068" t="s">
        <v>9186</v>
      </c>
      <c r="B1068" t="s">
        <v>13740</v>
      </c>
      <c r="C1068" t="s">
        <v>12828</v>
      </c>
      <c r="D1068" s="5">
        <v>1409</v>
      </c>
      <c r="E1068" s="5">
        <v>1639</v>
      </c>
      <c r="F1068" s="3">
        <v>0.14000000000000001</v>
      </c>
      <c r="G1068">
        <v>3.7</v>
      </c>
      <c r="H1068" s="12">
        <v>787</v>
      </c>
    </row>
    <row r="1069" spans="1:8" x14ac:dyDescent="0.3">
      <c r="A1069" t="s">
        <v>10475</v>
      </c>
      <c r="B1069" t="s">
        <v>13861</v>
      </c>
      <c r="C1069" t="s">
        <v>12828</v>
      </c>
      <c r="D1069" s="5">
        <v>1999</v>
      </c>
      <c r="E1069" s="5">
        <v>3300</v>
      </c>
      <c r="F1069" s="3">
        <v>0.39</v>
      </c>
      <c r="G1069">
        <v>4.2</v>
      </c>
      <c r="H1069" s="12">
        <v>780</v>
      </c>
    </row>
    <row r="1070" spans="1:8" x14ac:dyDescent="0.3">
      <c r="A1070" t="s">
        <v>12300</v>
      </c>
      <c r="B1070" t="s">
        <v>14037</v>
      </c>
      <c r="C1070" t="s">
        <v>12828</v>
      </c>
      <c r="D1070" s="5">
        <v>3041.67</v>
      </c>
      <c r="E1070" s="5">
        <v>5999</v>
      </c>
      <c r="F1070" s="3">
        <v>0.49</v>
      </c>
      <c r="G1070">
        <v>4</v>
      </c>
      <c r="H1070" s="12">
        <v>777</v>
      </c>
    </row>
    <row r="1071" spans="1:8" x14ac:dyDescent="0.3">
      <c r="A1071" t="s">
        <v>12462</v>
      </c>
      <c r="B1071" t="s">
        <v>14053</v>
      </c>
      <c r="C1071" t="s">
        <v>12828</v>
      </c>
      <c r="D1071" s="5">
        <v>1799</v>
      </c>
      <c r="E1071" s="5">
        <v>2599</v>
      </c>
      <c r="F1071" s="3">
        <v>0.31</v>
      </c>
      <c r="G1071">
        <v>3.6</v>
      </c>
      <c r="H1071" s="12">
        <v>771</v>
      </c>
    </row>
    <row r="1072" spans="1:8" x14ac:dyDescent="0.3">
      <c r="A1072" t="s">
        <v>4724</v>
      </c>
      <c r="B1072" t="s">
        <v>13316</v>
      </c>
      <c r="C1072" t="s">
        <v>12825</v>
      </c>
      <c r="D1072" s="5">
        <v>2999</v>
      </c>
      <c r="E1072" s="5">
        <v>11999</v>
      </c>
      <c r="F1072" s="3">
        <v>0.75</v>
      </c>
      <c r="G1072">
        <v>4.4000000000000004</v>
      </c>
      <c r="H1072" s="12">
        <v>768</v>
      </c>
    </row>
    <row r="1073" spans="1:8" x14ac:dyDescent="0.3">
      <c r="A1073" t="s">
        <v>982</v>
      </c>
      <c r="B1073" t="s">
        <v>12939</v>
      </c>
      <c r="C1073" t="s">
        <v>12824</v>
      </c>
      <c r="D1073" s="5">
        <v>299</v>
      </c>
      <c r="E1073" s="5">
        <v>999</v>
      </c>
      <c r="F1073" s="3">
        <v>0.7</v>
      </c>
      <c r="G1073">
        <v>4.3</v>
      </c>
      <c r="H1073" s="12">
        <v>766</v>
      </c>
    </row>
    <row r="1074" spans="1:8" x14ac:dyDescent="0.3">
      <c r="A1074" t="s">
        <v>4200</v>
      </c>
      <c r="B1074" t="s">
        <v>13267</v>
      </c>
      <c r="C1074" t="s">
        <v>12825</v>
      </c>
      <c r="D1074" s="5">
        <v>4999</v>
      </c>
      <c r="E1074" s="5">
        <v>6999</v>
      </c>
      <c r="F1074" s="3">
        <v>0.28999999999999998</v>
      </c>
      <c r="G1074">
        <v>3.8</v>
      </c>
      <c r="H1074" s="12">
        <v>758</v>
      </c>
    </row>
    <row r="1075" spans="1:8" x14ac:dyDescent="0.3">
      <c r="A1075" t="s">
        <v>10726</v>
      </c>
      <c r="B1075" t="s">
        <v>13884</v>
      </c>
      <c r="C1075" t="s">
        <v>12828</v>
      </c>
      <c r="D1075" s="5">
        <v>3179</v>
      </c>
      <c r="E1075" s="5">
        <v>6999</v>
      </c>
      <c r="F1075" s="3">
        <v>0.55000000000000004</v>
      </c>
      <c r="G1075">
        <v>4</v>
      </c>
      <c r="H1075" s="12">
        <v>743</v>
      </c>
    </row>
    <row r="1076" spans="1:8" x14ac:dyDescent="0.3">
      <c r="A1076" t="s">
        <v>11776</v>
      </c>
      <c r="B1076" t="s">
        <v>13985</v>
      </c>
      <c r="C1076" t="s">
        <v>12828</v>
      </c>
      <c r="D1076" s="5">
        <v>2699</v>
      </c>
      <c r="E1076" s="5">
        <v>3799</v>
      </c>
      <c r="F1076" s="3">
        <v>0.28999999999999998</v>
      </c>
      <c r="G1076">
        <v>4</v>
      </c>
      <c r="H1076" s="12">
        <v>727</v>
      </c>
    </row>
    <row r="1077" spans="1:8" x14ac:dyDescent="0.3">
      <c r="A1077" t="s">
        <v>4600</v>
      </c>
      <c r="B1077" t="s">
        <v>13305</v>
      </c>
      <c r="C1077" t="s">
        <v>12825</v>
      </c>
      <c r="D1077" s="5">
        <v>150</v>
      </c>
      <c r="E1077" s="5">
        <v>599</v>
      </c>
      <c r="F1077" s="3">
        <v>0.75</v>
      </c>
      <c r="G1077">
        <v>4.3</v>
      </c>
      <c r="H1077" s="12">
        <v>714</v>
      </c>
    </row>
    <row r="1078" spans="1:8" x14ac:dyDescent="0.3">
      <c r="A1078" t="s">
        <v>12432</v>
      </c>
      <c r="B1078" t="s">
        <v>14050</v>
      </c>
      <c r="C1078" t="s">
        <v>12828</v>
      </c>
      <c r="D1078" s="5">
        <v>809</v>
      </c>
      <c r="E1078" s="5">
        <v>1950</v>
      </c>
      <c r="F1078" s="3">
        <v>0.59</v>
      </c>
      <c r="G1078">
        <v>3.9</v>
      </c>
      <c r="H1078" s="12">
        <v>710</v>
      </c>
    </row>
    <row r="1079" spans="1:8" x14ac:dyDescent="0.3">
      <c r="A1079" t="s">
        <v>2459</v>
      </c>
      <c r="B1079" t="s">
        <v>13091</v>
      </c>
      <c r="C1079" t="s">
        <v>12825</v>
      </c>
      <c r="D1079" s="5">
        <v>299</v>
      </c>
      <c r="E1079" s="5">
        <v>599</v>
      </c>
      <c r="F1079" s="3">
        <v>0.5</v>
      </c>
      <c r="G1079">
        <v>3.7</v>
      </c>
      <c r="H1079" s="12">
        <v>708</v>
      </c>
    </row>
    <row r="1080" spans="1:8" x14ac:dyDescent="0.3">
      <c r="A1080" t="s">
        <v>11888</v>
      </c>
      <c r="B1080" t="s">
        <v>13996</v>
      </c>
      <c r="C1080" t="s">
        <v>12828</v>
      </c>
      <c r="D1080" s="5">
        <v>249</v>
      </c>
      <c r="E1080" s="5">
        <v>400</v>
      </c>
      <c r="F1080" s="3">
        <v>0.38</v>
      </c>
      <c r="G1080">
        <v>4.0999999999999996</v>
      </c>
      <c r="H1080" s="12">
        <v>693</v>
      </c>
    </row>
    <row r="1081" spans="1:8" x14ac:dyDescent="0.3">
      <c r="A1081" t="s">
        <v>8065</v>
      </c>
      <c r="B1081" t="s">
        <v>13589</v>
      </c>
      <c r="C1081" t="s">
        <v>12824</v>
      </c>
      <c r="D1081" s="5">
        <v>399</v>
      </c>
      <c r="E1081" s="5">
        <v>1499</v>
      </c>
      <c r="F1081" s="3">
        <v>0.73</v>
      </c>
      <c r="G1081">
        <v>4</v>
      </c>
      <c r="H1081" s="12">
        <v>691</v>
      </c>
    </row>
    <row r="1082" spans="1:8" x14ac:dyDescent="0.3">
      <c r="A1082" t="s">
        <v>4820</v>
      </c>
      <c r="B1082" t="s">
        <v>13327</v>
      </c>
      <c r="C1082" t="s">
        <v>12824</v>
      </c>
      <c r="D1082" s="5">
        <v>263</v>
      </c>
      <c r="E1082" s="5">
        <v>699</v>
      </c>
      <c r="F1082" s="3">
        <v>0.62</v>
      </c>
      <c r="G1082">
        <v>3.5</v>
      </c>
      <c r="H1082" s="12">
        <v>690</v>
      </c>
    </row>
    <row r="1083" spans="1:8" x14ac:dyDescent="0.3">
      <c r="A1083" t="s">
        <v>11392</v>
      </c>
      <c r="B1083" t="s">
        <v>13947</v>
      </c>
      <c r="C1083" t="s">
        <v>12828</v>
      </c>
      <c r="D1083" s="5">
        <v>1799</v>
      </c>
      <c r="E1083" s="5">
        <v>3295</v>
      </c>
      <c r="F1083" s="3">
        <v>0.45</v>
      </c>
      <c r="G1083">
        <v>3.8</v>
      </c>
      <c r="H1083" s="12">
        <v>687</v>
      </c>
    </row>
    <row r="1084" spans="1:8" x14ac:dyDescent="0.3">
      <c r="A1084" t="s">
        <v>4506</v>
      </c>
      <c r="B1084" t="s">
        <v>13296</v>
      </c>
      <c r="C1084" t="s">
        <v>12825</v>
      </c>
      <c r="D1084" s="5">
        <v>899</v>
      </c>
      <c r="E1084" s="5">
        <v>3499</v>
      </c>
      <c r="F1084" s="3">
        <v>0.74</v>
      </c>
      <c r="G1084">
        <v>3</v>
      </c>
      <c r="H1084" s="12">
        <v>681</v>
      </c>
    </row>
    <row r="1085" spans="1:8" x14ac:dyDescent="0.3">
      <c r="A1085" t="s">
        <v>6985</v>
      </c>
      <c r="B1085" t="s">
        <v>13529</v>
      </c>
      <c r="C1085" t="s">
        <v>12825</v>
      </c>
      <c r="D1085" s="5">
        <v>1599</v>
      </c>
      <c r="E1085" s="5">
        <v>3490</v>
      </c>
      <c r="F1085" s="3">
        <v>0.54</v>
      </c>
      <c r="G1085">
        <v>3.7</v>
      </c>
      <c r="H1085" s="12">
        <v>676</v>
      </c>
    </row>
    <row r="1086" spans="1:8" x14ac:dyDescent="0.3">
      <c r="A1086" t="s">
        <v>7738</v>
      </c>
      <c r="B1086" t="s">
        <v>13601</v>
      </c>
      <c r="C1086" t="s">
        <v>12824</v>
      </c>
      <c r="D1086" s="5">
        <v>379</v>
      </c>
      <c r="E1086" s="5">
        <v>1499</v>
      </c>
      <c r="F1086" s="3">
        <v>0.75</v>
      </c>
      <c r="G1086">
        <v>4.0999999999999996</v>
      </c>
      <c r="H1086" s="12">
        <v>670</v>
      </c>
    </row>
    <row r="1087" spans="1:8" x14ac:dyDescent="0.3">
      <c r="A1087" t="s">
        <v>552</v>
      </c>
      <c r="B1087" t="s">
        <v>12895</v>
      </c>
      <c r="C1087" t="s">
        <v>12824</v>
      </c>
      <c r="D1087" s="5">
        <v>348</v>
      </c>
      <c r="E1087" s="5">
        <v>1499</v>
      </c>
      <c r="F1087" s="3">
        <v>0.77</v>
      </c>
      <c r="G1087">
        <v>4.2</v>
      </c>
      <c r="H1087" s="12">
        <v>656</v>
      </c>
    </row>
    <row r="1088" spans="1:8" x14ac:dyDescent="0.3">
      <c r="A1088" t="s">
        <v>10446</v>
      </c>
      <c r="B1088" t="s">
        <v>13858</v>
      </c>
      <c r="C1088" t="s">
        <v>12828</v>
      </c>
      <c r="D1088" s="5">
        <v>2599</v>
      </c>
      <c r="E1088" s="5">
        <v>4560</v>
      </c>
      <c r="F1088" s="3">
        <v>0.43</v>
      </c>
      <c r="G1088">
        <v>4.4000000000000004</v>
      </c>
      <c r="H1088" s="12">
        <v>646</v>
      </c>
    </row>
    <row r="1089" spans="1:8" x14ac:dyDescent="0.3">
      <c r="A1089" t="s">
        <v>5215</v>
      </c>
      <c r="B1089" t="s">
        <v>13363</v>
      </c>
      <c r="C1089" t="s">
        <v>12825</v>
      </c>
      <c r="D1089" s="5">
        <v>149</v>
      </c>
      <c r="E1089" s="5">
        <v>180</v>
      </c>
      <c r="F1089" s="3">
        <v>0.17</v>
      </c>
      <c r="G1089">
        <v>4.4000000000000004</v>
      </c>
      <c r="H1089" s="12">
        <v>644</v>
      </c>
    </row>
    <row r="1090" spans="1:8" x14ac:dyDescent="0.3">
      <c r="A1090" t="s">
        <v>10636</v>
      </c>
      <c r="B1090" t="s">
        <v>13875</v>
      </c>
      <c r="C1090" t="s">
        <v>12828</v>
      </c>
      <c r="D1090" s="5">
        <v>1349</v>
      </c>
      <c r="E1090" s="5">
        <v>1850</v>
      </c>
      <c r="F1090" s="3">
        <v>0.27</v>
      </c>
      <c r="G1090">
        <v>4.4000000000000004</v>
      </c>
      <c r="H1090" s="12">
        <v>638</v>
      </c>
    </row>
    <row r="1091" spans="1:8" x14ac:dyDescent="0.3">
      <c r="A1091" t="s">
        <v>11273</v>
      </c>
      <c r="B1091" t="s">
        <v>13885</v>
      </c>
      <c r="C1091" t="s">
        <v>12828</v>
      </c>
      <c r="D1091" s="5">
        <v>1049</v>
      </c>
      <c r="E1091" s="5">
        <v>2499</v>
      </c>
      <c r="F1091" s="3">
        <v>0.57999999999999996</v>
      </c>
      <c r="G1091">
        <v>3.7</v>
      </c>
      <c r="H1091" s="12">
        <v>638</v>
      </c>
    </row>
    <row r="1092" spans="1:8" x14ac:dyDescent="0.3">
      <c r="A1092" t="s">
        <v>9207</v>
      </c>
      <c r="B1092" t="s">
        <v>13742</v>
      </c>
      <c r="C1092" t="s">
        <v>12828</v>
      </c>
      <c r="D1092" s="5">
        <v>353</v>
      </c>
      <c r="E1092" s="5">
        <v>1199</v>
      </c>
      <c r="F1092" s="3">
        <v>0.71</v>
      </c>
      <c r="G1092">
        <v>4.3</v>
      </c>
      <c r="H1092" s="12">
        <v>629</v>
      </c>
    </row>
    <row r="1093" spans="1:8" x14ac:dyDescent="0.3">
      <c r="A1093" t="s">
        <v>2753</v>
      </c>
      <c r="B1093" t="s">
        <v>13121</v>
      </c>
      <c r="C1093" t="s">
        <v>12825</v>
      </c>
      <c r="D1093" s="5">
        <v>2699</v>
      </c>
      <c r="E1093" s="5">
        <v>3500</v>
      </c>
      <c r="F1093" s="3">
        <v>0.23</v>
      </c>
      <c r="G1093">
        <v>3.5</v>
      </c>
      <c r="H1093" s="12">
        <v>621</v>
      </c>
    </row>
    <row r="1094" spans="1:8" x14ac:dyDescent="0.3">
      <c r="A1094" t="s">
        <v>11061</v>
      </c>
      <c r="B1094" t="s">
        <v>13916</v>
      </c>
      <c r="C1094" t="s">
        <v>12828</v>
      </c>
      <c r="D1094" s="5">
        <v>1189</v>
      </c>
      <c r="E1094" s="5">
        <v>2400</v>
      </c>
      <c r="F1094" s="3">
        <v>0.5</v>
      </c>
      <c r="G1094">
        <v>4.0999999999999996</v>
      </c>
      <c r="H1094" s="12">
        <v>618</v>
      </c>
    </row>
    <row r="1095" spans="1:8" x14ac:dyDescent="0.3">
      <c r="A1095" t="s">
        <v>11312</v>
      </c>
      <c r="B1095" t="s">
        <v>13939</v>
      </c>
      <c r="C1095" t="s">
        <v>12828</v>
      </c>
      <c r="D1095" s="5">
        <v>429</v>
      </c>
      <c r="E1095" s="5">
        <v>999</v>
      </c>
      <c r="F1095" s="3">
        <v>0.56999999999999995</v>
      </c>
      <c r="G1095">
        <v>3</v>
      </c>
      <c r="H1095" s="12">
        <v>617</v>
      </c>
    </row>
    <row r="1096" spans="1:8" x14ac:dyDescent="0.3">
      <c r="A1096" t="s">
        <v>1569</v>
      </c>
      <c r="B1096" t="s">
        <v>13001</v>
      </c>
      <c r="C1096" t="s">
        <v>12824</v>
      </c>
      <c r="D1096" s="5">
        <v>199</v>
      </c>
      <c r="E1096" s="5">
        <v>499</v>
      </c>
      <c r="F1096" s="3">
        <v>0.6</v>
      </c>
      <c r="G1096">
        <v>3.7</v>
      </c>
      <c r="H1096" s="12">
        <v>612</v>
      </c>
    </row>
    <row r="1097" spans="1:8" x14ac:dyDescent="0.3">
      <c r="A1097" t="s">
        <v>11462</v>
      </c>
      <c r="B1097" t="s">
        <v>13954</v>
      </c>
      <c r="C1097" t="s">
        <v>12828</v>
      </c>
      <c r="D1097" s="5">
        <v>2575</v>
      </c>
      <c r="E1097" s="5">
        <v>6700</v>
      </c>
      <c r="F1097" s="3">
        <v>0.62</v>
      </c>
      <c r="G1097">
        <v>4.2</v>
      </c>
      <c r="H1097" s="12">
        <v>611</v>
      </c>
    </row>
    <row r="1098" spans="1:8" x14ac:dyDescent="0.3">
      <c r="A1098" t="s">
        <v>9565</v>
      </c>
      <c r="B1098" t="s">
        <v>13774</v>
      </c>
      <c r="C1098" t="s">
        <v>12828</v>
      </c>
      <c r="D1098" s="5">
        <v>453</v>
      </c>
      <c r="E1098" s="5">
        <v>999</v>
      </c>
      <c r="F1098" s="3">
        <v>0.55000000000000004</v>
      </c>
      <c r="G1098">
        <v>4.3</v>
      </c>
      <c r="H1098" s="12">
        <v>610</v>
      </c>
    </row>
    <row r="1099" spans="1:8" x14ac:dyDescent="0.3">
      <c r="A1099" t="s">
        <v>8890</v>
      </c>
      <c r="B1099" t="s">
        <v>13711</v>
      </c>
      <c r="C1099" t="s">
        <v>12828</v>
      </c>
      <c r="D1099" s="5">
        <v>1099</v>
      </c>
      <c r="E1099" s="5">
        <v>1999</v>
      </c>
      <c r="F1099" s="3">
        <v>0.45</v>
      </c>
      <c r="G1099">
        <v>4</v>
      </c>
      <c r="H1099" s="12">
        <v>604</v>
      </c>
    </row>
    <row r="1100" spans="1:8" x14ac:dyDescent="0.3">
      <c r="A1100" t="s">
        <v>713</v>
      </c>
      <c r="B1100" t="s">
        <v>12911</v>
      </c>
      <c r="C1100" t="s">
        <v>12824</v>
      </c>
      <c r="D1100" s="5">
        <v>199</v>
      </c>
      <c r="E1100" s="5">
        <v>499</v>
      </c>
      <c r="F1100" s="3">
        <v>0.6</v>
      </c>
      <c r="G1100">
        <v>4.0999999999999996</v>
      </c>
      <c r="H1100" s="12">
        <v>602</v>
      </c>
    </row>
    <row r="1101" spans="1:8" x14ac:dyDescent="0.3">
      <c r="A1101" t="s">
        <v>4240</v>
      </c>
      <c r="B1101" t="s">
        <v>13270</v>
      </c>
      <c r="C1101" t="s">
        <v>12825</v>
      </c>
      <c r="D1101" s="5">
        <v>299</v>
      </c>
      <c r="E1101" s="5">
        <v>1199</v>
      </c>
      <c r="F1101" s="3">
        <v>0.75</v>
      </c>
      <c r="G1101">
        <v>4.5</v>
      </c>
      <c r="H1101" s="12">
        <v>596</v>
      </c>
    </row>
    <row r="1102" spans="1:8" x14ac:dyDescent="0.3">
      <c r="A1102" t="s">
        <v>7511</v>
      </c>
      <c r="B1102" t="s">
        <v>13579</v>
      </c>
      <c r="C1102" t="s">
        <v>12825</v>
      </c>
      <c r="D1102" s="5">
        <v>99</v>
      </c>
      <c r="E1102" s="5">
        <v>999</v>
      </c>
      <c r="F1102" s="3">
        <v>0.9</v>
      </c>
      <c r="G1102">
        <v>3.8</v>
      </c>
      <c r="H1102" s="12">
        <v>594</v>
      </c>
    </row>
    <row r="1103" spans="1:8" x14ac:dyDescent="0.3">
      <c r="A1103" t="s">
        <v>1113</v>
      </c>
      <c r="B1103" t="s">
        <v>12952</v>
      </c>
      <c r="C1103" t="s">
        <v>12825</v>
      </c>
      <c r="D1103" s="5">
        <v>8499</v>
      </c>
      <c r="E1103" s="5">
        <v>15999</v>
      </c>
      <c r="F1103" s="3">
        <v>0.47</v>
      </c>
      <c r="G1103">
        <v>4.3</v>
      </c>
      <c r="H1103" s="12">
        <v>592</v>
      </c>
    </row>
    <row r="1104" spans="1:8" x14ac:dyDescent="0.3">
      <c r="A1104" t="s">
        <v>11857</v>
      </c>
      <c r="B1104" t="s">
        <v>13993</v>
      </c>
      <c r="C1104" t="s">
        <v>12828</v>
      </c>
      <c r="D1104" s="5">
        <v>599</v>
      </c>
      <c r="E1104" s="5">
        <v>1299</v>
      </c>
      <c r="F1104" s="3">
        <v>0.54</v>
      </c>
      <c r="G1104">
        <v>4.2</v>
      </c>
      <c r="H1104" s="12">
        <v>590</v>
      </c>
    </row>
    <row r="1105" spans="1:8" x14ac:dyDescent="0.3">
      <c r="A1105" t="s">
        <v>1058</v>
      </c>
      <c r="B1105" t="s">
        <v>12946</v>
      </c>
      <c r="C1105" t="s">
        <v>12825</v>
      </c>
      <c r="D1105" s="5">
        <v>1299</v>
      </c>
      <c r="E1105" s="5">
        <v>1999</v>
      </c>
      <c r="F1105" s="3">
        <v>0.35</v>
      </c>
      <c r="G1105">
        <v>3.6</v>
      </c>
      <c r="H1105" s="12">
        <v>590</v>
      </c>
    </row>
    <row r="1106" spans="1:8" x14ac:dyDescent="0.3">
      <c r="A1106" t="s">
        <v>11664</v>
      </c>
      <c r="B1106" t="s">
        <v>13974</v>
      </c>
      <c r="C1106" t="s">
        <v>12828</v>
      </c>
      <c r="D1106" s="5">
        <v>2790</v>
      </c>
      <c r="E1106" s="5">
        <v>4890</v>
      </c>
      <c r="F1106" s="3">
        <v>0.43</v>
      </c>
      <c r="G1106">
        <v>3.9</v>
      </c>
      <c r="H1106" s="12">
        <v>588</v>
      </c>
    </row>
    <row r="1107" spans="1:8" x14ac:dyDescent="0.3">
      <c r="A1107" t="s">
        <v>9949</v>
      </c>
      <c r="B1107" t="s">
        <v>13809</v>
      </c>
      <c r="C1107" t="s">
        <v>12828</v>
      </c>
      <c r="D1107" s="5">
        <v>599</v>
      </c>
      <c r="E1107" s="5">
        <v>2799</v>
      </c>
      <c r="F1107" s="3">
        <v>0.79</v>
      </c>
      <c r="G1107">
        <v>3.9</v>
      </c>
      <c r="H1107" s="12">
        <v>578</v>
      </c>
    </row>
    <row r="1108" spans="1:8" x14ac:dyDescent="0.3">
      <c r="A1108" t="s">
        <v>1475</v>
      </c>
      <c r="B1108" t="s">
        <v>12992</v>
      </c>
      <c r="C1108" t="s">
        <v>12824</v>
      </c>
      <c r="D1108" s="5">
        <v>599</v>
      </c>
      <c r="E1108" s="5">
        <v>849</v>
      </c>
      <c r="F1108" s="3">
        <v>0.28999999999999998</v>
      </c>
      <c r="G1108">
        <v>4.5</v>
      </c>
      <c r="H1108" s="12">
        <v>577</v>
      </c>
    </row>
    <row r="1109" spans="1:8" x14ac:dyDescent="0.3">
      <c r="A1109" t="s">
        <v>370</v>
      </c>
      <c r="B1109" t="s">
        <v>12876</v>
      </c>
      <c r="C1109" t="s">
        <v>12824</v>
      </c>
      <c r="D1109" s="5">
        <v>199</v>
      </c>
      <c r="E1109" s="5">
        <v>999</v>
      </c>
      <c r="F1109" s="3">
        <v>0.8</v>
      </c>
      <c r="G1109">
        <v>4</v>
      </c>
      <c r="H1109" s="12">
        <v>576</v>
      </c>
    </row>
    <row r="1110" spans="1:8" x14ac:dyDescent="0.3">
      <c r="A1110" t="s">
        <v>1595</v>
      </c>
      <c r="B1110" t="s">
        <v>13005</v>
      </c>
      <c r="C1110" t="s">
        <v>12825</v>
      </c>
      <c r="D1110" s="5">
        <v>799</v>
      </c>
      <c r="E1110" s="5">
        <v>1999</v>
      </c>
      <c r="F1110" s="3">
        <v>0.6</v>
      </c>
      <c r="G1110">
        <v>3.3</v>
      </c>
      <c r="H1110" s="12">
        <v>576</v>
      </c>
    </row>
    <row r="1111" spans="1:8" x14ac:dyDescent="0.3">
      <c r="A1111" t="s">
        <v>2077</v>
      </c>
      <c r="B1111" t="s">
        <v>13052</v>
      </c>
      <c r="C1111" t="s">
        <v>12825</v>
      </c>
      <c r="D1111" s="5">
        <v>32990</v>
      </c>
      <c r="E1111" s="5">
        <v>56790</v>
      </c>
      <c r="F1111" s="3">
        <v>0.42</v>
      </c>
      <c r="G1111">
        <v>4.3</v>
      </c>
      <c r="H1111" s="12">
        <v>567</v>
      </c>
    </row>
    <row r="1112" spans="1:8" x14ac:dyDescent="0.3">
      <c r="A1112" t="s">
        <v>11001</v>
      </c>
      <c r="B1112" t="s">
        <v>13910</v>
      </c>
      <c r="C1112" t="s">
        <v>12828</v>
      </c>
      <c r="D1112" s="5">
        <v>2092</v>
      </c>
      <c r="E1112" s="5">
        <v>4600</v>
      </c>
      <c r="F1112" s="3">
        <v>0.55000000000000004</v>
      </c>
      <c r="G1112">
        <v>4.3</v>
      </c>
      <c r="H1112" s="12">
        <v>562</v>
      </c>
    </row>
    <row r="1113" spans="1:8" x14ac:dyDescent="0.3">
      <c r="A1113" t="s">
        <v>11422</v>
      </c>
      <c r="B1113" t="s">
        <v>13950</v>
      </c>
      <c r="C1113" t="s">
        <v>12828</v>
      </c>
      <c r="D1113" s="5">
        <v>3645</v>
      </c>
      <c r="E1113" s="5">
        <v>6070</v>
      </c>
      <c r="F1113" s="3">
        <v>0.4</v>
      </c>
      <c r="G1113">
        <v>4.2</v>
      </c>
      <c r="H1113" s="12">
        <v>561</v>
      </c>
    </row>
    <row r="1114" spans="1:8" x14ac:dyDescent="0.3">
      <c r="A1114" t="s">
        <v>11512</v>
      </c>
      <c r="B1114" t="s">
        <v>13959</v>
      </c>
      <c r="C1114" t="s">
        <v>12828</v>
      </c>
      <c r="D1114" s="5">
        <v>587</v>
      </c>
      <c r="E1114" s="5">
        <v>1295</v>
      </c>
      <c r="F1114" s="3">
        <v>0.55000000000000004</v>
      </c>
      <c r="G1114">
        <v>4.0999999999999996</v>
      </c>
      <c r="H1114" s="12">
        <v>557</v>
      </c>
    </row>
    <row r="1115" spans="1:8" x14ac:dyDescent="0.3">
      <c r="A1115" t="s">
        <v>10151</v>
      </c>
      <c r="B1115" t="s">
        <v>13829</v>
      </c>
      <c r="C1115" t="s">
        <v>12828</v>
      </c>
      <c r="D1115" s="5">
        <v>474</v>
      </c>
      <c r="E1115" s="5">
        <v>1299</v>
      </c>
      <c r="F1115" s="3">
        <v>0.64</v>
      </c>
      <c r="G1115">
        <v>4.0999999999999996</v>
      </c>
      <c r="H1115" s="12">
        <v>550</v>
      </c>
    </row>
    <row r="1116" spans="1:8" x14ac:dyDescent="0.3">
      <c r="A1116" t="s">
        <v>12753</v>
      </c>
      <c r="B1116" t="s">
        <v>14081</v>
      </c>
      <c r="C1116" t="s">
        <v>12828</v>
      </c>
      <c r="D1116" s="5">
        <v>949</v>
      </c>
      <c r="E1116" s="5">
        <v>2299</v>
      </c>
      <c r="F1116" s="3">
        <v>0.59</v>
      </c>
      <c r="G1116">
        <v>3.6</v>
      </c>
      <c r="H1116" s="12">
        <v>550</v>
      </c>
    </row>
    <row r="1117" spans="1:8" x14ac:dyDescent="0.3">
      <c r="A1117" t="s">
        <v>9605</v>
      </c>
      <c r="B1117" t="s">
        <v>13767</v>
      </c>
      <c r="C1117" t="s">
        <v>12828</v>
      </c>
      <c r="D1117" s="5">
        <v>2799</v>
      </c>
      <c r="E1117" s="5">
        <v>3499</v>
      </c>
      <c r="F1117" s="3">
        <v>0.2</v>
      </c>
      <c r="G1117">
        <v>4.5</v>
      </c>
      <c r="H1117" s="12">
        <v>546</v>
      </c>
    </row>
    <row r="1118" spans="1:8" x14ac:dyDescent="0.3">
      <c r="A1118" t="s">
        <v>2824</v>
      </c>
      <c r="B1118" t="s">
        <v>13128</v>
      </c>
      <c r="C1118" t="s">
        <v>12825</v>
      </c>
      <c r="D1118" s="5">
        <v>199</v>
      </c>
      <c r="E1118" s="5">
        <v>499</v>
      </c>
      <c r="F1118" s="3">
        <v>0.6</v>
      </c>
      <c r="G1118">
        <v>3.8</v>
      </c>
      <c r="H1118" s="12">
        <v>538</v>
      </c>
    </row>
    <row r="1119" spans="1:8" x14ac:dyDescent="0.3">
      <c r="A1119" t="s">
        <v>743</v>
      </c>
      <c r="B1119" t="s">
        <v>12914</v>
      </c>
      <c r="C1119" t="s">
        <v>12824</v>
      </c>
      <c r="D1119" s="5">
        <v>209</v>
      </c>
      <c r="E1119" s="5">
        <v>499</v>
      </c>
      <c r="F1119" s="3">
        <v>0.57999999999999996</v>
      </c>
      <c r="G1119">
        <v>3.9</v>
      </c>
      <c r="H1119" s="12">
        <v>536</v>
      </c>
    </row>
    <row r="1120" spans="1:8" x14ac:dyDescent="0.3">
      <c r="A1120" t="s">
        <v>11332</v>
      </c>
      <c r="B1120" t="s">
        <v>13941</v>
      </c>
      <c r="C1120" t="s">
        <v>12828</v>
      </c>
      <c r="D1120" s="5">
        <v>5395</v>
      </c>
      <c r="E1120" s="5">
        <v>19990</v>
      </c>
      <c r="F1120" s="3">
        <v>0.73</v>
      </c>
      <c r="G1120">
        <v>4.4000000000000004</v>
      </c>
      <c r="H1120" s="12">
        <v>535</v>
      </c>
    </row>
    <row r="1121" spans="1:8" x14ac:dyDescent="0.3">
      <c r="A1121" t="s">
        <v>12492</v>
      </c>
      <c r="B1121" t="s">
        <v>14056</v>
      </c>
      <c r="C1121" t="s">
        <v>12828</v>
      </c>
      <c r="D1121" s="5">
        <v>5999</v>
      </c>
      <c r="E1121" s="5">
        <v>11495</v>
      </c>
      <c r="F1121" s="3">
        <v>0.48</v>
      </c>
      <c r="G1121">
        <v>4.3</v>
      </c>
      <c r="H1121" s="12">
        <v>534</v>
      </c>
    </row>
    <row r="1122" spans="1:8" x14ac:dyDescent="0.3">
      <c r="A1122" t="s">
        <v>12059</v>
      </c>
      <c r="B1122" t="s">
        <v>14013</v>
      </c>
      <c r="C1122" t="s">
        <v>12828</v>
      </c>
      <c r="D1122" s="5">
        <v>759</v>
      </c>
      <c r="E1122" s="5">
        <v>1999</v>
      </c>
      <c r="F1122" s="3">
        <v>0.62</v>
      </c>
      <c r="G1122">
        <v>4.3</v>
      </c>
      <c r="H1122" s="12">
        <v>532</v>
      </c>
    </row>
    <row r="1123" spans="1:8" x14ac:dyDescent="0.3">
      <c r="A1123" t="s">
        <v>2479</v>
      </c>
      <c r="B1123" t="s">
        <v>13093</v>
      </c>
      <c r="C1123" t="s">
        <v>12824</v>
      </c>
      <c r="D1123" s="5">
        <v>417.44</v>
      </c>
      <c r="E1123" s="5">
        <v>670</v>
      </c>
      <c r="F1123" s="3">
        <v>0.38</v>
      </c>
      <c r="G1123">
        <v>3.9</v>
      </c>
      <c r="H1123" s="12">
        <v>523</v>
      </c>
    </row>
    <row r="1124" spans="1:8" x14ac:dyDescent="0.3">
      <c r="A1124" t="s">
        <v>2394</v>
      </c>
      <c r="B1124" t="s">
        <v>13085</v>
      </c>
      <c r="C1124" t="s">
        <v>12825</v>
      </c>
      <c r="D1124" s="5">
        <v>349</v>
      </c>
      <c r="E1124" s="5">
        <v>999</v>
      </c>
      <c r="F1124" s="3">
        <v>0.65</v>
      </c>
      <c r="G1124">
        <v>4.2</v>
      </c>
      <c r="H1124" s="12">
        <v>513</v>
      </c>
    </row>
    <row r="1125" spans="1:8" x14ac:dyDescent="0.3">
      <c r="A1125" t="s">
        <v>1038</v>
      </c>
      <c r="B1125" t="s">
        <v>12944</v>
      </c>
      <c r="C1125" t="s">
        <v>12825</v>
      </c>
      <c r="D1125" s="5">
        <v>399</v>
      </c>
      <c r="E1125" s="5">
        <v>1999</v>
      </c>
      <c r="F1125" s="3">
        <v>0.8</v>
      </c>
      <c r="G1125">
        <v>4.5</v>
      </c>
      <c r="H1125" s="12">
        <v>505</v>
      </c>
    </row>
    <row r="1126" spans="1:8" x14ac:dyDescent="0.3">
      <c r="A1126" t="s">
        <v>465</v>
      </c>
      <c r="B1126" t="s">
        <v>12887</v>
      </c>
      <c r="C1126" t="s">
        <v>12825</v>
      </c>
      <c r="D1126" s="5">
        <v>399</v>
      </c>
      <c r="E1126" s="5">
        <v>999</v>
      </c>
      <c r="F1126" s="3">
        <v>0.6</v>
      </c>
      <c r="G1126">
        <v>3.6</v>
      </c>
      <c r="H1126" s="12">
        <v>493</v>
      </c>
    </row>
    <row r="1127" spans="1:8" x14ac:dyDescent="0.3">
      <c r="A1127" t="s">
        <v>5247</v>
      </c>
      <c r="B1127" t="s">
        <v>13366</v>
      </c>
      <c r="C1127" t="s">
        <v>12824</v>
      </c>
      <c r="D1127" s="5">
        <v>129</v>
      </c>
      <c r="E1127" s="5">
        <v>999</v>
      </c>
      <c r="F1127" s="3">
        <v>0.87</v>
      </c>
      <c r="G1127">
        <v>4.2</v>
      </c>
      <c r="H1127" s="12">
        <v>491</v>
      </c>
    </row>
    <row r="1128" spans="1:8" x14ac:dyDescent="0.3">
      <c r="A1128" t="s">
        <v>1715</v>
      </c>
      <c r="B1128" t="s">
        <v>13017</v>
      </c>
      <c r="C1128" t="s">
        <v>12824</v>
      </c>
      <c r="D1128" s="5">
        <v>320</v>
      </c>
      <c r="E1128" s="5">
        <v>599</v>
      </c>
      <c r="F1128" s="3">
        <v>0.47</v>
      </c>
      <c r="G1128">
        <v>4.0999999999999996</v>
      </c>
      <c r="H1128" s="12">
        <v>491</v>
      </c>
    </row>
    <row r="1129" spans="1:8" x14ac:dyDescent="0.3">
      <c r="A1129" t="s">
        <v>12412</v>
      </c>
      <c r="B1129" t="s">
        <v>14048</v>
      </c>
      <c r="C1129" t="s">
        <v>12828</v>
      </c>
      <c r="D1129" s="5">
        <v>231</v>
      </c>
      <c r="E1129" s="5">
        <v>260</v>
      </c>
      <c r="F1129" s="3">
        <v>0.11</v>
      </c>
      <c r="G1129">
        <v>4.0999999999999996</v>
      </c>
      <c r="H1129" s="12">
        <v>490</v>
      </c>
    </row>
    <row r="1130" spans="1:8" x14ac:dyDescent="0.3">
      <c r="A1130" t="s">
        <v>1705</v>
      </c>
      <c r="B1130" t="s">
        <v>12993</v>
      </c>
      <c r="C1130" t="s">
        <v>12825</v>
      </c>
      <c r="D1130" s="5">
        <v>299</v>
      </c>
      <c r="E1130" s="5">
        <v>1199</v>
      </c>
      <c r="F1130" s="3">
        <v>0.75</v>
      </c>
      <c r="G1130">
        <v>3.7</v>
      </c>
      <c r="H1130" s="12">
        <v>490</v>
      </c>
    </row>
    <row r="1131" spans="1:8" x14ac:dyDescent="0.3">
      <c r="A1131" t="s">
        <v>7451</v>
      </c>
      <c r="B1131" t="s">
        <v>13573</v>
      </c>
      <c r="C1131" t="s">
        <v>12825</v>
      </c>
      <c r="D1131" s="5">
        <v>116</v>
      </c>
      <c r="E1131" s="5">
        <v>200</v>
      </c>
      <c r="F1131" s="3">
        <v>0.42</v>
      </c>
      <c r="G1131">
        <v>4.3</v>
      </c>
      <c r="H1131" s="12">
        <v>485</v>
      </c>
    </row>
    <row r="1132" spans="1:8" x14ac:dyDescent="0.3">
      <c r="A1132" t="s">
        <v>2016</v>
      </c>
      <c r="B1132" t="s">
        <v>13047</v>
      </c>
      <c r="C1132" t="s">
        <v>12825</v>
      </c>
      <c r="D1132" s="5">
        <v>209</v>
      </c>
      <c r="E1132" s="5">
        <v>499</v>
      </c>
      <c r="F1132" s="3">
        <v>0.57999999999999996</v>
      </c>
      <c r="G1132">
        <v>4</v>
      </c>
      <c r="H1132" s="12">
        <v>479</v>
      </c>
    </row>
    <row r="1133" spans="1:8" x14ac:dyDescent="0.3">
      <c r="A1133" t="s">
        <v>9309</v>
      </c>
      <c r="B1133" t="s">
        <v>9310</v>
      </c>
      <c r="C1133" t="s">
        <v>12828</v>
      </c>
      <c r="D1133" s="5">
        <v>244</v>
      </c>
      <c r="E1133" s="5">
        <v>499</v>
      </c>
      <c r="F1133" s="3">
        <v>0.51</v>
      </c>
      <c r="G1133">
        <v>3.3</v>
      </c>
      <c r="H1133" s="12">
        <v>478</v>
      </c>
    </row>
    <row r="1134" spans="1:8" x14ac:dyDescent="0.3">
      <c r="A1134" t="s">
        <v>2101</v>
      </c>
      <c r="B1134" t="s">
        <v>12992</v>
      </c>
      <c r="C1134" t="s">
        <v>12824</v>
      </c>
      <c r="D1134" s="5">
        <v>599</v>
      </c>
      <c r="E1134" s="5">
        <v>849</v>
      </c>
      <c r="F1134" s="3">
        <v>0.28999999999999998</v>
      </c>
      <c r="G1134">
        <v>4.5</v>
      </c>
      <c r="H1134" s="12">
        <v>474</v>
      </c>
    </row>
    <row r="1135" spans="1:8" x14ac:dyDescent="0.3">
      <c r="A1135" t="s">
        <v>12793</v>
      </c>
      <c r="B1135" t="s">
        <v>14085</v>
      </c>
      <c r="C1135" t="s">
        <v>12828</v>
      </c>
      <c r="D1135" s="5">
        <v>2219</v>
      </c>
      <c r="E1135" s="5">
        <v>3080</v>
      </c>
      <c r="F1135" s="3">
        <v>0.28000000000000003</v>
      </c>
      <c r="G1135">
        <v>3.6</v>
      </c>
      <c r="H1135" s="12">
        <v>468</v>
      </c>
    </row>
    <row r="1136" spans="1:8" x14ac:dyDescent="0.3">
      <c r="A1136" t="s">
        <v>2087</v>
      </c>
      <c r="B1136" t="s">
        <v>13053</v>
      </c>
      <c r="C1136" t="s">
        <v>12825</v>
      </c>
      <c r="D1136" s="5">
        <v>299</v>
      </c>
      <c r="E1136" s="5">
        <v>1199</v>
      </c>
      <c r="F1136" s="3">
        <v>0.75</v>
      </c>
      <c r="G1136">
        <v>3.5</v>
      </c>
      <c r="H1136" s="12">
        <v>466</v>
      </c>
    </row>
    <row r="1137" spans="1:8" x14ac:dyDescent="0.3">
      <c r="A1137" t="s">
        <v>4629</v>
      </c>
      <c r="B1137" t="s">
        <v>13308</v>
      </c>
      <c r="C1137" t="s">
        <v>12825</v>
      </c>
      <c r="D1137" s="5">
        <v>265</v>
      </c>
      <c r="E1137" s="5">
        <v>999</v>
      </c>
      <c r="F1137" s="3">
        <v>0.73</v>
      </c>
      <c r="G1137">
        <v>3.7</v>
      </c>
      <c r="H1137" s="12">
        <v>465</v>
      </c>
    </row>
    <row r="1138" spans="1:8" x14ac:dyDescent="0.3">
      <c r="A1138" t="s">
        <v>10406</v>
      </c>
      <c r="B1138" t="s">
        <v>13854</v>
      </c>
      <c r="C1138" t="s">
        <v>12828</v>
      </c>
      <c r="D1138" s="5">
        <v>1547</v>
      </c>
      <c r="E1138" s="5">
        <v>2890</v>
      </c>
      <c r="F1138" s="3">
        <v>0.46</v>
      </c>
      <c r="G1138">
        <v>3.9</v>
      </c>
      <c r="H1138" s="12">
        <v>463</v>
      </c>
    </row>
    <row r="1139" spans="1:8" x14ac:dyDescent="0.3">
      <c r="A1139" t="s">
        <v>390</v>
      </c>
      <c r="B1139" t="s">
        <v>12878</v>
      </c>
      <c r="C1139" t="s">
        <v>12824</v>
      </c>
      <c r="D1139" s="5">
        <v>970</v>
      </c>
      <c r="E1139" s="5">
        <v>1999</v>
      </c>
      <c r="F1139" s="3">
        <v>0.51</v>
      </c>
      <c r="G1139">
        <v>4.2</v>
      </c>
      <c r="H1139" s="12">
        <v>462</v>
      </c>
    </row>
    <row r="1140" spans="1:8" x14ac:dyDescent="0.3">
      <c r="A1140" t="s">
        <v>10696</v>
      </c>
      <c r="B1140" t="s">
        <v>13881</v>
      </c>
      <c r="C1140" t="s">
        <v>12828</v>
      </c>
      <c r="D1140" s="5">
        <v>1399</v>
      </c>
      <c r="E1140" s="5">
        <v>2290</v>
      </c>
      <c r="F1140" s="3">
        <v>0.39</v>
      </c>
      <c r="G1140">
        <v>4.4000000000000004</v>
      </c>
      <c r="H1140" s="12">
        <v>461</v>
      </c>
    </row>
    <row r="1141" spans="1:8" x14ac:dyDescent="0.3">
      <c r="A1141" t="s">
        <v>637</v>
      </c>
      <c r="B1141" t="s">
        <v>12903</v>
      </c>
      <c r="C1141" t="s">
        <v>12825</v>
      </c>
      <c r="D1141" s="5">
        <v>7999</v>
      </c>
      <c r="E1141" s="5">
        <v>14990</v>
      </c>
      <c r="F1141" s="3">
        <v>0.47</v>
      </c>
      <c r="G1141">
        <v>4.3</v>
      </c>
      <c r="H1141" s="12">
        <v>457</v>
      </c>
    </row>
    <row r="1142" spans="1:8" x14ac:dyDescent="0.3">
      <c r="A1142" t="s">
        <v>12653</v>
      </c>
      <c r="B1142" t="s">
        <v>14071</v>
      </c>
      <c r="C1142" t="s">
        <v>12828</v>
      </c>
      <c r="D1142" s="5">
        <v>229</v>
      </c>
      <c r="E1142" s="5">
        <v>399</v>
      </c>
      <c r="F1142" s="3">
        <v>0.43</v>
      </c>
      <c r="G1142">
        <v>3.6</v>
      </c>
      <c r="H1142" s="12">
        <v>451</v>
      </c>
    </row>
    <row r="1143" spans="1:8" x14ac:dyDescent="0.3">
      <c r="A1143" t="s">
        <v>627</v>
      </c>
      <c r="B1143" t="s">
        <v>12902</v>
      </c>
      <c r="C1143" t="s">
        <v>12824</v>
      </c>
      <c r="D1143" s="5">
        <v>263</v>
      </c>
      <c r="E1143" s="5">
        <v>699</v>
      </c>
      <c r="F1143" s="3">
        <v>0.62</v>
      </c>
      <c r="G1143">
        <v>4.0999999999999996</v>
      </c>
      <c r="H1143" s="12">
        <v>450</v>
      </c>
    </row>
    <row r="1144" spans="1:8" x14ac:dyDescent="0.3">
      <c r="A1144" t="s">
        <v>9625</v>
      </c>
      <c r="B1144" t="s">
        <v>13779</v>
      </c>
      <c r="C1144" t="s">
        <v>12828</v>
      </c>
      <c r="D1144" s="5">
        <v>2399</v>
      </c>
      <c r="E1144" s="5">
        <v>4590</v>
      </c>
      <c r="F1144" s="3">
        <v>0.48</v>
      </c>
      <c r="G1144">
        <v>4.0999999999999996</v>
      </c>
      <c r="H1144" s="12">
        <v>444</v>
      </c>
    </row>
    <row r="1145" spans="1:8" x14ac:dyDescent="0.3">
      <c r="A1145" t="s">
        <v>10930</v>
      </c>
      <c r="B1145" t="s">
        <v>13903</v>
      </c>
      <c r="C1145" t="s">
        <v>12828</v>
      </c>
      <c r="D1145" s="5">
        <v>1349</v>
      </c>
      <c r="E1145" s="5">
        <v>2999</v>
      </c>
      <c r="F1145" s="3">
        <v>0.55000000000000004</v>
      </c>
      <c r="G1145">
        <v>3.8</v>
      </c>
      <c r="H1145" s="12">
        <v>441</v>
      </c>
    </row>
    <row r="1146" spans="1:8" x14ac:dyDescent="0.3">
      <c r="A1146" t="s">
        <v>9484</v>
      </c>
      <c r="B1146" t="s">
        <v>13766</v>
      </c>
      <c r="C1146" t="s">
        <v>12828</v>
      </c>
      <c r="D1146" s="5">
        <v>1599</v>
      </c>
      <c r="E1146" s="5">
        <v>2900</v>
      </c>
      <c r="F1146" s="3">
        <v>0.45</v>
      </c>
      <c r="G1146">
        <v>3.7</v>
      </c>
      <c r="H1146" s="12">
        <v>441</v>
      </c>
    </row>
    <row r="1147" spans="1:8" x14ac:dyDescent="0.3">
      <c r="A1147" t="s">
        <v>7256</v>
      </c>
      <c r="B1147" t="s">
        <v>13554</v>
      </c>
      <c r="C1147" t="s">
        <v>12824</v>
      </c>
      <c r="D1147" s="5">
        <v>499</v>
      </c>
      <c r="E1147" s="5">
        <v>1299</v>
      </c>
      <c r="F1147" s="3">
        <v>0.62</v>
      </c>
      <c r="G1147">
        <v>4.5</v>
      </c>
      <c r="H1147" s="12">
        <v>434</v>
      </c>
    </row>
    <row r="1148" spans="1:8" x14ac:dyDescent="0.3">
      <c r="A1148" t="s">
        <v>2110</v>
      </c>
      <c r="B1148" t="s">
        <v>13054</v>
      </c>
      <c r="C1148" t="s">
        <v>12825</v>
      </c>
      <c r="D1148" s="5">
        <v>399</v>
      </c>
      <c r="E1148" s="5">
        <v>899</v>
      </c>
      <c r="F1148" s="3">
        <v>0.56000000000000005</v>
      </c>
      <c r="G1148">
        <v>3.4</v>
      </c>
      <c r="H1148" s="12">
        <v>431</v>
      </c>
    </row>
    <row r="1149" spans="1:8" x14ac:dyDescent="0.3">
      <c r="A1149" t="s">
        <v>7682</v>
      </c>
      <c r="B1149" t="s">
        <v>13595</v>
      </c>
      <c r="C1149" t="s">
        <v>12824</v>
      </c>
      <c r="D1149" s="5">
        <v>1409</v>
      </c>
      <c r="E1149" s="5">
        <v>2199</v>
      </c>
      <c r="F1149" s="3">
        <v>0.36</v>
      </c>
      <c r="G1149">
        <v>3.9</v>
      </c>
      <c r="H1149" s="12">
        <v>427</v>
      </c>
    </row>
    <row r="1150" spans="1:8" x14ac:dyDescent="0.3">
      <c r="A1150" t="s">
        <v>854</v>
      </c>
      <c r="B1150" t="s">
        <v>12925</v>
      </c>
      <c r="C1150" t="s">
        <v>12824</v>
      </c>
      <c r="D1150" s="5">
        <v>199</v>
      </c>
      <c r="E1150" s="5">
        <v>999</v>
      </c>
      <c r="F1150" s="3">
        <v>0.8</v>
      </c>
      <c r="G1150">
        <v>4.0999999999999996</v>
      </c>
      <c r="H1150" s="12">
        <v>425</v>
      </c>
    </row>
    <row r="1151" spans="1:8" x14ac:dyDescent="0.3">
      <c r="A1151" t="s">
        <v>1965</v>
      </c>
      <c r="B1151" t="s">
        <v>13042</v>
      </c>
      <c r="C1151" t="s">
        <v>12825</v>
      </c>
      <c r="D1151" s="5">
        <v>299</v>
      </c>
      <c r="E1151" s="5">
        <v>899</v>
      </c>
      <c r="F1151" s="3">
        <v>0.67</v>
      </c>
      <c r="G1151">
        <v>3.8</v>
      </c>
      <c r="H1151" s="12">
        <v>425</v>
      </c>
    </row>
    <row r="1152" spans="1:8" x14ac:dyDescent="0.3">
      <c r="A1152" t="s">
        <v>11624</v>
      </c>
      <c r="B1152" t="s">
        <v>13970</v>
      </c>
      <c r="C1152" t="s">
        <v>12828</v>
      </c>
      <c r="D1152" s="5">
        <v>2033</v>
      </c>
      <c r="E1152" s="5">
        <v>4295</v>
      </c>
      <c r="F1152" s="3">
        <v>0.53</v>
      </c>
      <c r="G1152">
        <v>3.4</v>
      </c>
      <c r="H1152" s="12">
        <v>422</v>
      </c>
    </row>
    <row r="1153" spans="1:8" x14ac:dyDescent="0.3">
      <c r="A1153" t="s">
        <v>7770</v>
      </c>
      <c r="B1153" t="s">
        <v>13604</v>
      </c>
      <c r="C1153" t="s">
        <v>12827</v>
      </c>
      <c r="D1153" s="5">
        <v>300</v>
      </c>
      <c r="E1153" s="5">
        <v>300</v>
      </c>
      <c r="F1153" s="3">
        <v>0</v>
      </c>
      <c r="G1153">
        <v>4.2</v>
      </c>
      <c r="H1153" s="12">
        <v>419</v>
      </c>
    </row>
    <row r="1154" spans="1:8" x14ac:dyDescent="0.3">
      <c r="A1154" t="s">
        <v>8298</v>
      </c>
      <c r="B1154" t="s">
        <v>13654</v>
      </c>
      <c r="C1154" t="s">
        <v>12825</v>
      </c>
      <c r="D1154" s="5">
        <v>799</v>
      </c>
      <c r="E1154" s="5">
        <v>1999</v>
      </c>
      <c r="F1154" s="3">
        <v>0.6</v>
      </c>
      <c r="G1154">
        <v>3.7</v>
      </c>
      <c r="H1154" s="12">
        <v>418</v>
      </c>
    </row>
    <row r="1155" spans="1:8" x14ac:dyDescent="0.3">
      <c r="A1155" t="s">
        <v>4496</v>
      </c>
      <c r="B1155" t="s">
        <v>13295</v>
      </c>
      <c r="C1155" t="s">
        <v>12825</v>
      </c>
      <c r="D1155" s="5">
        <v>499</v>
      </c>
      <c r="E1155" s="5">
        <v>1899</v>
      </c>
      <c r="F1155" s="3">
        <v>0.74</v>
      </c>
      <c r="G1155">
        <v>4.0999999999999996</v>
      </c>
      <c r="H1155" s="12">
        <v>412</v>
      </c>
    </row>
    <row r="1156" spans="1:8" x14ac:dyDescent="0.3">
      <c r="A1156" t="s">
        <v>8185</v>
      </c>
      <c r="B1156" t="s">
        <v>13643</v>
      </c>
      <c r="C1156" t="s">
        <v>12824</v>
      </c>
      <c r="D1156" s="5">
        <v>1519</v>
      </c>
      <c r="E1156" s="5">
        <v>3499</v>
      </c>
      <c r="F1156" s="3">
        <v>0.56999999999999995</v>
      </c>
      <c r="G1156">
        <v>4.3</v>
      </c>
      <c r="H1156" s="12">
        <v>408</v>
      </c>
    </row>
    <row r="1157" spans="1:8" x14ac:dyDescent="0.3">
      <c r="A1157" t="s">
        <v>1765</v>
      </c>
      <c r="B1157" t="s">
        <v>13023</v>
      </c>
      <c r="C1157" t="s">
        <v>12825</v>
      </c>
      <c r="D1157" s="5">
        <v>547</v>
      </c>
      <c r="E1157" s="5">
        <v>2999</v>
      </c>
      <c r="F1157" s="3">
        <v>0.82</v>
      </c>
      <c r="G1157">
        <v>4.3</v>
      </c>
      <c r="H1157" s="12">
        <v>407</v>
      </c>
    </row>
    <row r="1158" spans="1:8" x14ac:dyDescent="0.3">
      <c r="A1158" t="s">
        <v>5944</v>
      </c>
      <c r="B1158" t="s">
        <v>13432</v>
      </c>
      <c r="C1158" t="s">
        <v>12824</v>
      </c>
      <c r="D1158" s="5">
        <v>289</v>
      </c>
      <c r="E1158" s="5">
        <v>999</v>
      </c>
      <c r="F1158" s="3">
        <v>0.71</v>
      </c>
      <c r="G1158">
        <v>4.0999999999999996</v>
      </c>
      <c r="H1158" s="12">
        <v>401</v>
      </c>
    </row>
    <row r="1159" spans="1:8" x14ac:dyDescent="0.3">
      <c r="A1159" t="s">
        <v>733</v>
      </c>
      <c r="B1159" t="s">
        <v>12913</v>
      </c>
      <c r="C1159" t="s">
        <v>12825</v>
      </c>
      <c r="D1159" s="5">
        <v>10901</v>
      </c>
      <c r="E1159" s="5">
        <v>30990</v>
      </c>
      <c r="F1159" s="3">
        <v>0.65</v>
      </c>
      <c r="G1159">
        <v>4.0999999999999996</v>
      </c>
      <c r="H1159" s="12">
        <v>398</v>
      </c>
    </row>
    <row r="1160" spans="1:8" x14ac:dyDescent="0.3">
      <c r="A1160" t="s">
        <v>11282</v>
      </c>
      <c r="B1160" t="s">
        <v>13936</v>
      </c>
      <c r="C1160" t="s">
        <v>12828</v>
      </c>
      <c r="D1160" s="5">
        <v>2399</v>
      </c>
      <c r="E1160" s="5">
        <v>4200</v>
      </c>
      <c r="F1160" s="3">
        <v>0.43</v>
      </c>
      <c r="G1160">
        <v>3.8</v>
      </c>
      <c r="H1160" s="12">
        <v>397</v>
      </c>
    </row>
    <row r="1161" spans="1:8" x14ac:dyDescent="0.3">
      <c r="A1161" t="s">
        <v>2743</v>
      </c>
      <c r="B1161" t="s">
        <v>13120</v>
      </c>
      <c r="C1161" t="s">
        <v>12825</v>
      </c>
      <c r="D1161" s="5">
        <v>699</v>
      </c>
      <c r="E1161" s="5">
        <v>1899</v>
      </c>
      <c r="F1161" s="3">
        <v>0.63</v>
      </c>
      <c r="G1161">
        <v>4.4000000000000004</v>
      </c>
      <c r="H1161" s="12">
        <v>390</v>
      </c>
    </row>
    <row r="1162" spans="1:8" x14ac:dyDescent="0.3">
      <c r="A1162" t="s">
        <v>12350</v>
      </c>
      <c r="B1162" t="s">
        <v>14042</v>
      </c>
      <c r="C1162" t="s">
        <v>12828</v>
      </c>
      <c r="D1162" s="5">
        <v>1999</v>
      </c>
      <c r="E1162" s="5">
        <v>2999</v>
      </c>
      <c r="F1162" s="3">
        <v>0.33</v>
      </c>
      <c r="G1162">
        <v>4.4000000000000004</v>
      </c>
      <c r="H1162" s="12">
        <v>388</v>
      </c>
    </row>
    <row r="1163" spans="1:8" x14ac:dyDescent="0.3">
      <c r="A1163" t="s">
        <v>6555</v>
      </c>
      <c r="B1163" t="s">
        <v>13487</v>
      </c>
      <c r="C1163" t="s">
        <v>12827</v>
      </c>
      <c r="D1163" s="5">
        <v>99</v>
      </c>
      <c r="E1163" s="5">
        <v>99</v>
      </c>
      <c r="F1163" s="3">
        <v>0</v>
      </c>
      <c r="G1163">
        <v>4.3</v>
      </c>
      <c r="H1163" s="12">
        <v>388</v>
      </c>
    </row>
    <row r="1164" spans="1:8" x14ac:dyDescent="0.3">
      <c r="A1164" t="s">
        <v>1349</v>
      </c>
      <c r="B1164" t="s">
        <v>12978</v>
      </c>
      <c r="C1164" t="s">
        <v>12824</v>
      </c>
      <c r="D1164" s="5">
        <v>368</v>
      </c>
      <c r="E1164" s="5">
        <v>699</v>
      </c>
      <c r="F1164" s="3">
        <v>0.47</v>
      </c>
      <c r="G1164">
        <v>4.2</v>
      </c>
      <c r="H1164" s="12">
        <v>387</v>
      </c>
    </row>
    <row r="1165" spans="1:8" x14ac:dyDescent="0.3">
      <c r="A1165" t="s">
        <v>11502</v>
      </c>
      <c r="B1165" t="s">
        <v>13958</v>
      </c>
      <c r="C1165" t="s">
        <v>12828</v>
      </c>
      <c r="D1165" s="5">
        <v>999</v>
      </c>
      <c r="E1165" s="5">
        <v>1500</v>
      </c>
      <c r="F1165" s="3">
        <v>0.33</v>
      </c>
      <c r="G1165">
        <v>4.2</v>
      </c>
      <c r="H1165" s="12">
        <v>386</v>
      </c>
    </row>
    <row r="1166" spans="1:8" x14ac:dyDescent="0.3">
      <c r="A1166" t="s">
        <v>7025</v>
      </c>
      <c r="B1166" t="s">
        <v>13533</v>
      </c>
      <c r="C1166" t="s">
        <v>12824</v>
      </c>
      <c r="D1166" s="5">
        <v>199</v>
      </c>
      <c r="E1166" s="5">
        <v>999</v>
      </c>
      <c r="F1166" s="3">
        <v>0.8</v>
      </c>
      <c r="G1166">
        <v>4.2</v>
      </c>
      <c r="H1166" s="12">
        <v>362</v>
      </c>
    </row>
    <row r="1167" spans="1:8" x14ac:dyDescent="0.3">
      <c r="A1167" t="s">
        <v>7363</v>
      </c>
      <c r="B1167" t="s">
        <v>13565</v>
      </c>
      <c r="C1167" t="s">
        <v>12825</v>
      </c>
      <c r="D1167" s="5">
        <v>116</v>
      </c>
      <c r="E1167" s="5">
        <v>200</v>
      </c>
      <c r="F1167" s="3">
        <v>0.42</v>
      </c>
      <c r="G1167">
        <v>4.4000000000000004</v>
      </c>
      <c r="H1167" s="12">
        <v>357</v>
      </c>
    </row>
    <row r="1168" spans="1:8" x14ac:dyDescent="0.3">
      <c r="A1168" t="s">
        <v>10818</v>
      </c>
      <c r="B1168" t="s">
        <v>13893</v>
      </c>
      <c r="C1168" t="s">
        <v>12828</v>
      </c>
      <c r="D1168" s="5">
        <v>3711</v>
      </c>
      <c r="E1168" s="5">
        <v>4495</v>
      </c>
      <c r="F1168" s="3">
        <v>0.17</v>
      </c>
      <c r="G1168">
        <v>4.3</v>
      </c>
      <c r="H1168" s="12">
        <v>356</v>
      </c>
    </row>
    <row r="1169" spans="1:8" x14ac:dyDescent="0.3">
      <c r="A1169" t="s">
        <v>1950</v>
      </c>
      <c r="B1169" t="s">
        <v>13040</v>
      </c>
      <c r="C1169" t="s">
        <v>12824</v>
      </c>
      <c r="D1169" s="5">
        <v>848.99</v>
      </c>
      <c r="E1169" s="5">
        <v>1490</v>
      </c>
      <c r="F1169" s="3">
        <v>0.43</v>
      </c>
      <c r="G1169">
        <v>3.9</v>
      </c>
      <c r="H1169" s="12">
        <v>356</v>
      </c>
    </row>
    <row r="1170" spans="1:8" x14ac:dyDescent="0.3">
      <c r="A1170" t="s">
        <v>334</v>
      </c>
      <c r="B1170" t="s">
        <v>12872</v>
      </c>
      <c r="C1170" t="s">
        <v>12824</v>
      </c>
      <c r="D1170" s="5">
        <v>599</v>
      </c>
      <c r="E1170" s="5">
        <v>599</v>
      </c>
      <c r="F1170" s="3">
        <v>0</v>
      </c>
      <c r="G1170">
        <v>4.3</v>
      </c>
      <c r="H1170" s="12">
        <v>355</v>
      </c>
    </row>
    <row r="1171" spans="1:8" x14ac:dyDescent="0.3">
      <c r="A1171" t="s">
        <v>6840</v>
      </c>
      <c r="B1171" t="s">
        <v>13515</v>
      </c>
      <c r="C1171" t="s">
        <v>12824</v>
      </c>
      <c r="D1171" s="5">
        <v>469</v>
      </c>
      <c r="E1171" s="5">
        <v>1499</v>
      </c>
      <c r="F1171" s="3">
        <v>0.69</v>
      </c>
      <c r="G1171">
        <v>4.0999999999999996</v>
      </c>
      <c r="H1171" s="12">
        <v>352</v>
      </c>
    </row>
    <row r="1172" spans="1:8" x14ac:dyDescent="0.3">
      <c r="A1172" t="s">
        <v>1670</v>
      </c>
      <c r="B1172" t="s">
        <v>13013</v>
      </c>
      <c r="C1172" t="s">
        <v>12825</v>
      </c>
      <c r="D1172" s="5">
        <v>8990</v>
      </c>
      <c r="E1172" s="5">
        <v>18990</v>
      </c>
      <c r="F1172" s="3">
        <v>0.53</v>
      </c>
      <c r="G1172">
        <v>3.9</v>
      </c>
      <c r="H1172" s="12">
        <v>350</v>
      </c>
    </row>
    <row r="1173" spans="1:8" x14ac:dyDescent="0.3">
      <c r="A1173" t="s">
        <v>1500</v>
      </c>
      <c r="B1173" t="s">
        <v>12946</v>
      </c>
      <c r="C1173" t="s">
        <v>12825</v>
      </c>
      <c r="D1173" s="5">
        <v>339</v>
      </c>
      <c r="E1173" s="5">
        <v>1999</v>
      </c>
      <c r="F1173" s="3">
        <v>0.83</v>
      </c>
      <c r="G1173">
        <v>4</v>
      </c>
      <c r="H1173" s="12">
        <v>343</v>
      </c>
    </row>
    <row r="1174" spans="1:8" x14ac:dyDescent="0.3">
      <c r="A1174" t="s">
        <v>11756</v>
      </c>
      <c r="B1174" t="s">
        <v>13983</v>
      </c>
      <c r="C1174" t="s">
        <v>12828</v>
      </c>
      <c r="D1174" s="5">
        <v>2199</v>
      </c>
      <c r="E1174" s="5">
        <v>3999</v>
      </c>
      <c r="F1174" s="3">
        <v>0.45</v>
      </c>
      <c r="G1174">
        <v>3.5</v>
      </c>
      <c r="H1174" s="12">
        <v>340</v>
      </c>
    </row>
    <row r="1175" spans="1:8" x14ac:dyDescent="0.3">
      <c r="A1175" t="s">
        <v>1854</v>
      </c>
      <c r="B1175" t="s">
        <v>13031</v>
      </c>
      <c r="C1175" t="s">
        <v>12825</v>
      </c>
      <c r="D1175" s="5">
        <v>204</v>
      </c>
      <c r="E1175" s="5">
        <v>599</v>
      </c>
      <c r="F1175" s="3">
        <v>0.66</v>
      </c>
      <c r="G1175">
        <v>3.6</v>
      </c>
      <c r="H1175" s="12">
        <v>339</v>
      </c>
    </row>
    <row r="1176" spans="1:8" x14ac:dyDescent="0.3">
      <c r="A1176" t="s">
        <v>11191</v>
      </c>
      <c r="B1176" t="s">
        <v>13929</v>
      </c>
      <c r="C1176" t="s">
        <v>12828</v>
      </c>
      <c r="D1176" s="5">
        <v>395</v>
      </c>
      <c r="E1176" s="5">
        <v>499</v>
      </c>
      <c r="F1176" s="3">
        <v>0.21</v>
      </c>
      <c r="G1176">
        <v>4</v>
      </c>
      <c r="H1176" s="12">
        <v>330</v>
      </c>
    </row>
    <row r="1177" spans="1:8" x14ac:dyDescent="0.3">
      <c r="A1177" t="s">
        <v>10736</v>
      </c>
      <c r="B1177" t="s">
        <v>13885</v>
      </c>
      <c r="C1177" t="s">
        <v>12828</v>
      </c>
      <c r="D1177" s="5">
        <v>1049</v>
      </c>
      <c r="E1177" s="5">
        <v>2499</v>
      </c>
      <c r="F1177" s="3">
        <v>0.57999999999999996</v>
      </c>
      <c r="G1177">
        <v>3.6</v>
      </c>
      <c r="H1177" s="12">
        <v>328</v>
      </c>
    </row>
    <row r="1178" spans="1:8" x14ac:dyDescent="0.3">
      <c r="A1178" t="s">
        <v>11292</v>
      </c>
      <c r="B1178" t="s">
        <v>13937</v>
      </c>
      <c r="C1178" t="s">
        <v>12828</v>
      </c>
      <c r="D1178" s="5">
        <v>2286</v>
      </c>
      <c r="E1178" s="5">
        <v>4495</v>
      </c>
      <c r="F1178" s="3">
        <v>0.49</v>
      </c>
      <c r="G1178">
        <v>3.9</v>
      </c>
      <c r="H1178" s="12">
        <v>326</v>
      </c>
    </row>
    <row r="1179" spans="1:8" x14ac:dyDescent="0.3">
      <c r="A1179" t="s">
        <v>8277</v>
      </c>
      <c r="B1179" t="s">
        <v>13652</v>
      </c>
      <c r="C1179" t="s">
        <v>12824</v>
      </c>
      <c r="D1179" s="5">
        <v>37247</v>
      </c>
      <c r="E1179" s="5">
        <v>59890</v>
      </c>
      <c r="F1179" s="3">
        <v>0.38</v>
      </c>
      <c r="G1179">
        <v>4</v>
      </c>
      <c r="H1179" s="12">
        <v>323</v>
      </c>
    </row>
    <row r="1180" spans="1:8" x14ac:dyDescent="0.3">
      <c r="A1180" t="s">
        <v>2223</v>
      </c>
      <c r="B1180" t="s">
        <v>13066</v>
      </c>
      <c r="C1180" t="s">
        <v>12825</v>
      </c>
      <c r="D1180" s="5">
        <v>349</v>
      </c>
      <c r="E1180" s="5">
        <v>799</v>
      </c>
      <c r="F1180" s="3">
        <v>0.56000000000000005</v>
      </c>
      <c r="G1180">
        <v>3.6</v>
      </c>
      <c r="H1180" s="12">
        <v>323</v>
      </c>
    </row>
    <row r="1181" spans="1:8" x14ac:dyDescent="0.3">
      <c r="A1181" t="s">
        <v>10234</v>
      </c>
      <c r="B1181" t="s">
        <v>13837</v>
      </c>
      <c r="C1181" t="s">
        <v>12828</v>
      </c>
      <c r="D1181" s="5">
        <v>12499</v>
      </c>
      <c r="E1181" s="5">
        <v>19825</v>
      </c>
      <c r="F1181" s="3">
        <v>0.37</v>
      </c>
      <c r="G1181">
        <v>4.0999999999999996</v>
      </c>
      <c r="H1181" s="12">
        <v>322</v>
      </c>
    </row>
    <row r="1182" spans="1:8" x14ac:dyDescent="0.3">
      <c r="A1182" t="s">
        <v>522</v>
      </c>
      <c r="B1182" t="s">
        <v>12893</v>
      </c>
      <c r="C1182" t="s">
        <v>12824</v>
      </c>
      <c r="D1182" s="5">
        <v>199</v>
      </c>
      <c r="E1182" s="5">
        <v>349</v>
      </c>
      <c r="F1182" s="3">
        <v>0.43</v>
      </c>
      <c r="G1182">
        <v>4.0999999999999996</v>
      </c>
      <c r="H1182" s="12">
        <v>314</v>
      </c>
    </row>
    <row r="1183" spans="1:8" x14ac:dyDescent="0.3">
      <c r="A1183" t="s">
        <v>11322</v>
      </c>
      <c r="B1183" t="s">
        <v>13940</v>
      </c>
      <c r="C1183" t="s">
        <v>12828</v>
      </c>
      <c r="D1183" s="5">
        <v>299</v>
      </c>
      <c r="E1183" s="5">
        <v>595</v>
      </c>
      <c r="F1183" s="3">
        <v>0.5</v>
      </c>
      <c r="G1183">
        <v>4</v>
      </c>
      <c r="H1183" s="12">
        <v>314</v>
      </c>
    </row>
    <row r="1184" spans="1:8" x14ac:dyDescent="0.3">
      <c r="A1184" t="s">
        <v>10971</v>
      </c>
      <c r="B1184" t="s">
        <v>13907</v>
      </c>
      <c r="C1184" t="s">
        <v>12828</v>
      </c>
      <c r="D1184" s="5">
        <v>1069</v>
      </c>
      <c r="E1184" s="5">
        <v>1699</v>
      </c>
      <c r="F1184" s="3">
        <v>0.37</v>
      </c>
      <c r="G1184">
        <v>3.9</v>
      </c>
      <c r="H1184" s="12">
        <v>313</v>
      </c>
    </row>
    <row r="1185" spans="1:8" x14ac:dyDescent="0.3">
      <c r="A1185" t="s">
        <v>1605</v>
      </c>
      <c r="B1185" t="s">
        <v>13006</v>
      </c>
      <c r="C1185" t="s">
        <v>12825</v>
      </c>
      <c r="D1185" s="5">
        <v>205</v>
      </c>
      <c r="E1185" s="5">
        <v>499</v>
      </c>
      <c r="F1185" s="3">
        <v>0.59</v>
      </c>
      <c r="G1185">
        <v>3.8</v>
      </c>
      <c r="H1185" s="12">
        <v>313</v>
      </c>
    </row>
    <row r="1186" spans="1:8" x14ac:dyDescent="0.3">
      <c r="A1186" t="s">
        <v>9391</v>
      </c>
      <c r="B1186" t="s">
        <v>13759</v>
      </c>
      <c r="C1186" t="s">
        <v>12828</v>
      </c>
      <c r="D1186" s="5">
        <v>1299</v>
      </c>
      <c r="E1186" s="5">
        <v>1999</v>
      </c>
      <c r="F1186" s="3">
        <v>0.35</v>
      </c>
      <c r="G1186">
        <v>3.8</v>
      </c>
      <c r="H1186" s="12">
        <v>311</v>
      </c>
    </row>
    <row r="1187" spans="1:8" x14ac:dyDescent="0.3">
      <c r="A1187" t="s">
        <v>4564</v>
      </c>
      <c r="B1187" t="s">
        <v>13302</v>
      </c>
      <c r="C1187" t="s">
        <v>12825</v>
      </c>
      <c r="D1187" s="5">
        <v>99</v>
      </c>
      <c r="E1187" s="5">
        <v>999</v>
      </c>
      <c r="F1187" s="3">
        <v>0.9</v>
      </c>
      <c r="G1187">
        <v>4.4000000000000004</v>
      </c>
      <c r="H1187" s="12">
        <v>305</v>
      </c>
    </row>
    <row r="1188" spans="1:8" x14ac:dyDescent="0.3">
      <c r="A1188" t="s">
        <v>9856</v>
      </c>
      <c r="B1188" t="s">
        <v>13800</v>
      </c>
      <c r="C1188" t="s">
        <v>12828</v>
      </c>
      <c r="D1188" s="5">
        <v>999</v>
      </c>
      <c r="E1188" s="5">
        <v>1950</v>
      </c>
      <c r="F1188" s="3">
        <v>0.49</v>
      </c>
      <c r="G1188">
        <v>3.8</v>
      </c>
      <c r="H1188" s="12">
        <v>305</v>
      </c>
    </row>
    <row r="1189" spans="1:8" x14ac:dyDescent="0.3">
      <c r="A1189" t="s">
        <v>10991</v>
      </c>
      <c r="B1189" t="s">
        <v>13909</v>
      </c>
      <c r="C1189" t="s">
        <v>12828</v>
      </c>
      <c r="D1189" s="5">
        <v>1499</v>
      </c>
      <c r="E1189" s="5">
        <v>3500</v>
      </c>
      <c r="F1189" s="3">
        <v>0.56999999999999995</v>
      </c>
      <c r="G1189">
        <v>4.0999999999999996</v>
      </c>
      <c r="H1189" s="12">
        <v>303</v>
      </c>
    </row>
    <row r="1190" spans="1:8" x14ac:dyDescent="0.3">
      <c r="A1190" t="s">
        <v>2919</v>
      </c>
      <c r="B1190" t="s">
        <v>13087</v>
      </c>
      <c r="C1190" t="s">
        <v>12825</v>
      </c>
      <c r="D1190" s="5">
        <v>1299</v>
      </c>
      <c r="E1190" s="5">
        <v>2499</v>
      </c>
      <c r="F1190" s="3">
        <v>0.48</v>
      </c>
      <c r="G1190">
        <v>4.3</v>
      </c>
      <c r="H1190" s="12">
        <v>301</v>
      </c>
    </row>
    <row r="1191" spans="1:8" x14ac:dyDescent="0.3">
      <c r="A1191" t="s">
        <v>12220</v>
      </c>
      <c r="B1191" t="s">
        <v>14029</v>
      </c>
      <c r="C1191" t="s">
        <v>12828</v>
      </c>
      <c r="D1191" s="5">
        <v>4899</v>
      </c>
      <c r="E1191" s="5">
        <v>8999</v>
      </c>
      <c r="F1191" s="3">
        <v>0.46</v>
      </c>
      <c r="G1191">
        <v>4.0999999999999996</v>
      </c>
      <c r="H1191" s="12">
        <v>297</v>
      </c>
    </row>
    <row r="1192" spans="1:8" x14ac:dyDescent="0.3">
      <c r="A1192" t="s">
        <v>10848</v>
      </c>
      <c r="B1192" t="s">
        <v>13896</v>
      </c>
      <c r="C1192" t="s">
        <v>12828</v>
      </c>
      <c r="D1192" s="5">
        <v>351</v>
      </c>
      <c r="E1192" s="5">
        <v>899</v>
      </c>
      <c r="F1192" s="3">
        <v>0.61</v>
      </c>
      <c r="G1192">
        <v>3.9</v>
      </c>
      <c r="H1192" s="12">
        <v>296</v>
      </c>
    </row>
    <row r="1193" spans="1:8" x14ac:dyDescent="0.3">
      <c r="A1193" t="s">
        <v>2203</v>
      </c>
      <c r="B1193" t="s">
        <v>13064</v>
      </c>
      <c r="C1193" t="s">
        <v>12824</v>
      </c>
      <c r="D1193" s="5">
        <v>129</v>
      </c>
      <c r="E1193" s="5">
        <v>1000</v>
      </c>
      <c r="F1193" s="3">
        <v>0.87</v>
      </c>
      <c r="G1193">
        <v>3.9</v>
      </c>
      <c r="H1193" s="12">
        <v>295</v>
      </c>
    </row>
    <row r="1194" spans="1:8" x14ac:dyDescent="0.3">
      <c r="A1194" t="s">
        <v>8870</v>
      </c>
      <c r="B1194" t="s">
        <v>13709</v>
      </c>
      <c r="C1194" t="s">
        <v>12828</v>
      </c>
      <c r="D1194" s="5">
        <v>899</v>
      </c>
      <c r="E1194" s="5">
        <v>2000</v>
      </c>
      <c r="F1194" s="3">
        <v>0.55000000000000004</v>
      </c>
      <c r="G1194">
        <v>3.6</v>
      </c>
      <c r="H1194" s="12">
        <v>291</v>
      </c>
    </row>
    <row r="1195" spans="1:8" x14ac:dyDescent="0.3">
      <c r="A1195" t="s">
        <v>9919</v>
      </c>
      <c r="B1195" t="s">
        <v>13806</v>
      </c>
      <c r="C1195" t="s">
        <v>12828</v>
      </c>
      <c r="D1195" s="5">
        <v>298</v>
      </c>
      <c r="E1195" s="5">
        <v>499</v>
      </c>
      <c r="F1195" s="3">
        <v>0.4</v>
      </c>
      <c r="G1195">
        <v>4.4000000000000004</v>
      </c>
      <c r="H1195" s="12">
        <v>290</v>
      </c>
    </row>
    <row r="1196" spans="1:8" x14ac:dyDescent="0.3">
      <c r="A1196" t="s">
        <v>12009</v>
      </c>
      <c r="B1196" t="s">
        <v>14008</v>
      </c>
      <c r="C1196" t="s">
        <v>12828</v>
      </c>
      <c r="D1196" s="5">
        <v>3685</v>
      </c>
      <c r="E1196" s="5">
        <v>5495</v>
      </c>
      <c r="F1196" s="3">
        <v>0.33</v>
      </c>
      <c r="G1196">
        <v>4.0999999999999996</v>
      </c>
      <c r="H1196" s="12">
        <v>290</v>
      </c>
    </row>
    <row r="1197" spans="1:8" x14ac:dyDescent="0.3">
      <c r="A1197" t="s">
        <v>12330</v>
      </c>
      <c r="B1197" t="s">
        <v>14040</v>
      </c>
      <c r="C1197" t="s">
        <v>12828</v>
      </c>
      <c r="D1197" s="5">
        <v>4999</v>
      </c>
      <c r="E1197" s="5">
        <v>24999</v>
      </c>
      <c r="F1197" s="3">
        <v>0.8</v>
      </c>
      <c r="G1197">
        <v>4.5</v>
      </c>
      <c r="H1197" s="12">
        <v>287</v>
      </c>
    </row>
    <row r="1198" spans="1:8" x14ac:dyDescent="0.3">
      <c r="A1198" t="s">
        <v>12340</v>
      </c>
      <c r="B1198" t="s">
        <v>14041</v>
      </c>
      <c r="C1198" t="s">
        <v>12828</v>
      </c>
      <c r="D1198" s="5">
        <v>390</v>
      </c>
      <c r="E1198" s="5">
        <v>799</v>
      </c>
      <c r="F1198" s="3">
        <v>0.51</v>
      </c>
      <c r="G1198">
        <v>3.8</v>
      </c>
      <c r="H1198" s="12">
        <v>287</v>
      </c>
    </row>
    <row r="1199" spans="1:8" x14ac:dyDescent="0.3">
      <c r="A1199" t="s">
        <v>1284</v>
      </c>
      <c r="B1199" t="s">
        <v>12972</v>
      </c>
      <c r="C1199" t="s">
        <v>12825</v>
      </c>
      <c r="D1199" s="5">
        <v>655</v>
      </c>
      <c r="E1199" s="5">
        <v>1099</v>
      </c>
      <c r="F1199" s="3">
        <v>0.4</v>
      </c>
      <c r="G1199">
        <v>3.2</v>
      </c>
      <c r="H1199" s="12">
        <v>285</v>
      </c>
    </row>
    <row r="1200" spans="1:8" x14ac:dyDescent="0.3">
      <c r="A1200" t="s">
        <v>1168</v>
      </c>
      <c r="B1200" t="s">
        <v>12958</v>
      </c>
      <c r="C1200" t="s">
        <v>12825</v>
      </c>
      <c r="D1200" s="5">
        <v>349</v>
      </c>
      <c r="E1200" s="5">
        <v>599</v>
      </c>
      <c r="F1200" s="3">
        <v>0.42</v>
      </c>
      <c r="G1200">
        <v>4.2</v>
      </c>
      <c r="H1200" s="12">
        <v>284</v>
      </c>
    </row>
    <row r="1201" spans="1:8" x14ac:dyDescent="0.3">
      <c r="A1201" t="s">
        <v>3088</v>
      </c>
      <c r="B1201" t="s">
        <v>13154</v>
      </c>
      <c r="C1201" t="s">
        <v>12825</v>
      </c>
      <c r="D1201" s="5">
        <v>9499</v>
      </c>
      <c r="E1201" s="5">
        <v>11999</v>
      </c>
      <c r="F1201" s="3">
        <v>0.21</v>
      </c>
      <c r="G1201">
        <v>4.2</v>
      </c>
      <c r="H1201" s="12">
        <v>284</v>
      </c>
    </row>
    <row r="1202" spans="1:8" x14ac:dyDescent="0.3">
      <c r="A1202" t="s">
        <v>3143</v>
      </c>
      <c r="B1202" t="s">
        <v>13159</v>
      </c>
      <c r="C1202" t="s">
        <v>12825</v>
      </c>
      <c r="D1202" s="5">
        <v>9499</v>
      </c>
      <c r="E1202" s="5">
        <v>11999</v>
      </c>
      <c r="F1202" s="3">
        <v>0.21</v>
      </c>
      <c r="G1202">
        <v>4.2</v>
      </c>
      <c r="H1202" s="12">
        <v>284</v>
      </c>
    </row>
    <row r="1203" spans="1:8" x14ac:dyDescent="0.3">
      <c r="A1203" t="s">
        <v>3914</v>
      </c>
      <c r="B1203" t="s">
        <v>13154</v>
      </c>
      <c r="C1203" t="s">
        <v>12825</v>
      </c>
      <c r="D1203" s="5">
        <v>10499</v>
      </c>
      <c r="E1203" s="5">
        <v>13499</v>
      </c>
      <c r="F1203" s="3">
        <v>0.22</v>
      </c>
      <c r="G1203">
        <v>4.2</v>
      </c>
      <c r="H1203" s="12">
        <v>284</v>
      </c>
    </row>
    <row r="1204" spans="1:8" x14ac:dyDescent="0.3">
      <c r="A1204" t="s">
        <v>10706</v>
      </c>
      <c r="B1204" t="s">
        <v>13882</v>
      </c>
      <c r="C1204" t="s">
        <v>12828</v>
      </c>
      <c r="D1204" s="5">
        <v>2079</v>
      </c>
      <c r="E1204" s="5">
        <v>3099</v>
      </c>
      <c r="F1204" s="3">
        <v>0.33</v>
      </c>
      <c r="G1204">
        <v>4.0999999999999996</v>
      </c>
      <c r="H1204" s="12">
        <v>282</v>
      </c>
    </row>
    <row r="1205" spans="1:8" x14ac:dyDescent="0.3">
      <c r="A1205" t="s">
        <v>2378</v>
      </c>
      <c r="B1205" t="s">
        <v>13083</v>
      </c>
      <c r="C1205" t="s">
        <v>12825</v>
      </c>
      <c r="D1205" s="5">
        <v>2299</v>
      </c>
      <c r="E1205" s="5">
        <v>3999</v>
      </c>
      <c r="F1205" s="3">
        <v>0.43</v>
      </c>
      <c r="G1205">
        <v>3.8</v>
      </c>
      <c r="H1205" s="12">
        <v>282</v>
      </c>
    </row>
    <row r="1206" spans="1:8" x14ac:dyDescent="0.3">
      <c r="A1206" t="s">
        <v>4659</v>
      </c>
      <c r="B1206" t="s">
        <v>13311</v>
      </c>
      <c r="C1206" t="s">
        <v>12825</v>
      </c>
      <c r="D1206" s="5">
        <v>8499</v>
      </c>
      <c r="E1206" s="5">
        <v>11999</v>
      </c>
      <c r="F1206" s="3">
        <v>0.28999999999999998</v>
      </c>
      <c r="G1206">
        <v>3.9</v>
      </c>
      <c r="H1206" s="12">
        <v>276</v>
      </c>
    </row>
    <row r="1207" spans="1:8" x14ac:dyDescent="0.3">
      <c r="A1207" t="s">
        <v>2764</v>
      </c>
      <c r="B1207" t="s">
        <v>13122</v>
      </c>
      <c r="C1207" t="s">
        <v>12824</v>
      </c>
      <c r="D1207" s="5">
        <v>129</v>
      </c>
      <c r="E1207" s="5">
        <v>599</v>
      </c>
      <c r="F1207" s="3">
        <v>0.78</v>
      </c>
      <c r="G1207">
        <v>4.0999999999999996</v>
      </c>
      <c r="H1207" s="12">
        <v>265</v>
      </c>
    </row>
    <row r="1208" spans="1:8" x14ac:dyDescent="0.3">
      <c r="A1208" t="s">
        <v>12069</v>
      </c>
      <c r="B1208" t="s">
        <v>14014</v>
      </c>
      <c r="C1208" t="s">
        <v>12828</v>
      </c>
      <c r="D1208" s="5">
        <v>2669</v>
      </c>
      <c r="E1208" s="5">
        <v>3199</v>
      </c>
      <c r="F1208" s="3">
        <v>0.17</v>
      </c>
      <c r="G1208">
        <v>3.9</v>
      </c>
      <c r="H1208" s="12">
        <v>260</v>
      </c>
    </row>
    <row r="1209" spans="1:8" x14ac:dyDescent="0.3">
      <c r="A1209" t="s">
        <v>8622</v>
      </c>
      <c r="B1209" t="s">
        <v>13685</v>
      </c>
      <c r="C1209" t="s">
        <v>12828</v>
      </c>
      <c r="D1209" s="5">
        <v>398</v>
      </c>
      <c r="E1209" s="5">
        <v>1999</v>
      </c>
      <c r="F1209" s="3">
        <v>0.8</v>
      </c>
      <c r="G1209">
        <v>4.0999999999999996</v>
      </c>
      <c r="H1209" s="12">
        <v>257</v>
      </c>
    </row>
    <row r="1210" spans="1:8" x14ac:dyDescent="0.3">
      <c r="A1210" t="s">
        <v>6462</v>
      </c>
      <c r="B1210" t="s">
        <v>13478</v>
      </c>
      <c r="C1210" t="s">
        <v>12824</v>
      </c>
      <c r="D1210" s="5">
        <v>69</v>
      </c>
      <c r="E1210" s="5">
        <v>299</v>
      </c>
      <c r="F1210" s="3">
        <v>0.77</v>
      </c>
      <c r="G1210">
        <v>4.3</v>
      </c>
      <c r="H1210" s="12">
        <v>255</v>
      </c>
    </row>
    <row r="1211" spans="1:8" x14ac:dyDescent="0.3">
      <c r="A1211" t="s">
        <v>1430</v>
      </c>
      <c r="B1211" t="s">
        <v>12987</v>
      </c>
      <c r="C1211" t="s">
        <v>12825</v>
      </c>
      <c r="D1211" s="5">
        <v>399</v>
      </c>
      <c r="E1211" s="5">
        <v>899</v>
      </c>
      <c r="F1211" s="3">
        <v>0.56000000000000005</v>
      </c>
      <c r="G1211">
        <v>3.9</v>
      </c>
      <c r="H1211" s="12">
        <v>254</v>
      </c>
    </row>
    <row r="1212" spans="1:8" x14ac:dyDescent="0.3">
      <c r="A1212" t="s">
        <v>10465</v>
      </c>
      <c r="B1212" t="s">
        <v>13860</v>
      </c>
      <c r="C1212" t="s">
        <v>12828</v>
      </c>
      <c r="D1212" s="5">
        <v>999</v>
      </c>
      <c r="E1212" s="5">
        <v>2600</v>
      </c>
      <c r="F1212" s="3">
        <v>0.62</v>
      </c>
      <c r="G1212">
        <v>3.4</v>
      </c>
      <c r="H1212" s="12">
        <v>252</v>
      </c>
    </row>
    <row r="1213" spans="1:8" x14ac:dyDescent="0.3">
      <c r="A1213" t="s">
        <v>10294</v>
      </c>
      <c r="B1213" t="s">
        <v>13843</v>
      </c>
      <c r="C1213" t="s">
        <v>12828</v>
      </c>
      <c r="D1213" s="5">
        <v>1049</v>
      </c>
      <c r="E1213" s="5">
        <v>1950</v>
      </c>
      <c r="F1213" s="3">
        <v>0.46</v>
      </c>
      <c r="G1213">
        <v>3.8</v>
      </c>
      <c r="H1213" s="12">
        <v>250</v>
      </c>
    </row>
    <row r="1214" spans="1:8" x14ac:dyDescent="0.3">
      <c r="A1214" t="s">
        <v>2006</v>
      </c>
      <c r="B1214" t="s">
        <v>13046</v>
      </c>
      <c r="C1214" t="s">
        <v>12825</v>
      </c>
      <c r="D1214" s="5">
        <v>213</v>
      </c>
      <c r="E1214" s="5">
        <v>499</v>
      </c>
      <c r="F1214" s="3">
        <v>0.56999999999999995</v>
      </c>
      <c r="G1214">
        <v>3.7</v>
      </c>
      <c r="H1214" s="12">
        <v>246</v>
      </c>
    </row>
    <row r="1215" spans="1:8" x14ac:dyDescent="0.3">
      <c r="A1215" t="s">
        <v>4649</v>
      </c>
      <c r="B1215" t="s">
        <v>13310</v>
      </c>
      <c r="C1215" t="s">
        <v>12825</v>
      </c>
      <c r="D1215" s="5">
        <v>1799</v>
      </c>
      <c r="E1215" s="5">
        <v>3999</v>
      </c>
      <c r="F1215" s="3">
        <v>0.55000000000000004</v>
      </c>
      <c r="G1215">
        <v>4.5999999999999996</v>
      </c>
      <c r="H1215" s="12">
        <v>245</v>
      </c>
    </row>
    <row r="1216" spans="1:8" x14ac:dyDescent="0.3">
      <c r="A1216" t="s">
        <v>2120</v>
      </c>
      <c r="B1216" t="s">
        <v>13055</v>
      </c>
      <c r="C1216" t="s">
        <v>12824</v>
      </c>
      <c r="D1216" s="5">
        <v>449</v>
      </c>
      <c r="E1216" s="5">
        <v>1099</v>
      </c>
      <c r="F1216" s="3">
        <v>0.59</v>
      </c>
      <c r="G1216">
        <v>4</v>
      </c>
      <c r="H1216" s="12">
        <v>242</v>
      </c>
    </row>
    <row r="1217" spans="1:8" x14ac:dyDescent="0.3">
      <c r="A1217" t="s">
        <v>6318</v>
      </c>
      <c r="B1217" t="s">
        <v>13465</v>
      </c>
      <c r="C1217" t="s">
        <v>12824</v>
      </c>
      <c r="D1217" s="5">
        <v>89</v>
      </c>
      <c r="E1217" s="5">
        <v>99</v>
      </c>
      <c r="F1217" s="3">
        <v>0.1</v>
      </c>
      <c r="G1217">
        <v>4.2</v>
      </c>
      <c r="H1217" s="12">
        <v>241</v>
      </c>
    </row>
    <row r="1218" spans="1:8" x14ac:dyDescent="0.3">
      <c r="A1218" t="s">
        <v>4190</v>
      </c>
      <c r="B1218" t="s">
        <v>13266</v>
      </c>
      <c r="C1218" t="s">
        <v>12825</v>
      </c>
      <c r="D1218" s="5">
        <v>1999</v>
      </c>
      <c r="E1218" s="5">
        <v>8499</v>
      </c>
      <c r="F1218" s="3">
        <v>0.76</v>
      </c>
      <c r="G1218">
        <v>4.3</v>
      </c>
      <c r="H1218" s="12">
        <v>240</v>
      </c>
    </row>
    <row r="1219" spans="1:8" x14ac:dyDescent="0.3">
      <c r="A1219" t="s">
        <v>9320</v>
      </c>
      <c r="B1219" t="s">
        <v>13752</v>
      </c>
      <c r="C1219" t="s">
        <v>12828</v>
      </c>
      <c r="D1219" s="5">
        <v>1959</v>
      </c>
      <c r="E1219" s="5">
        <v>2400</v>
      </c>
      <c r="F1219" s="3">
        <v>0.18</v>
      </c>
      <c r="G1219">
        <v>4</v>
      </c>
      <c r="H1219" s="12">
        <v>237</v>
      </c>
    </row>
    <row r="1220" spans="1:8" x14ac:dyDescent="0.3">
      <c r="A1220" t="s">
        <v>12381</v>
      </c>
      <c r="B1220" t="s">
        <v>14045</v>
      </c>
      <c r="C1220" t="s">
        <v>12828</v>
      </c>
      <c r="D1220" s="5">
        <v>445</v>
      </c>
      <c r="E1220" s="5">
        <v>999</v>
      </c>
      <c r="F1220" s="3">
        <v>0.55000000000000004</v>
      </c>
      <c r="G1220">
        <v>4.3</v>
      </c>
      <c r="H1220" s="12">
        <v>229</v>
      </c>
    </row>
    <row r="1221" spans="1:8" x14ac:dyDescent="0.3">
      <c r="A1221" t="s">
        <v>11362</v>
      </c>
      <c r="B1221" t="s">
        <v>13944</v>
      </c>
      <c r="C1221" t="s">
        <v>12828</v>
      </c>
      <c r="D1221" s="5">
        <v>419</v>
      </c>
      <c r="E1221" s="5">
        <v>999</v>
      </c>
      <c r="F1221" s="3">
        <v>0.57999999999999996</v>
      </c>
      <c r="G1221">
        <v>4.4000000000000004</v>
      </c>
      <c r="H1221" s="12">
        <v>227</v>
      </c>
    </row>
    <row r="1222" spans="1:8" x14ac:dyDescent="0.3">
      <c r="A1222" t="s">
        <v>2814</v>
      </c>
      <c r="B1222" t="s">
        <v>13127</v>
      </c>
      <c r="C1222" t="s">
        <v>12825</v>
      </c>
      <c r="D1222" s="5">
        <v>1369</v>
      </c>
      <c r="E1222" s="5">
        <v>2999</v>
      </c>
      <c r="F1222" s="3">
        <v>0.54</v>
      </c>
      <c r="G1222">
        <v>3.3</v>
      </c>
      <c r="H1222" s="12">
        <v>227</v>
      </c>
    </row>
    <row r="1223" spans="1:8" x14ac:dyDescent="0.3">
      <c r="A1223" t="s">
        <v>2331</v>
      </c>
      <c r="B1223" t="s">
        <v>2332</v>
      </c>
      <c r="C1223" t="s">
        <v>12825</v>
      </c>
      <c r="D1223" s="5">
        <v>4699</v>
      </c>
      <c r="E1223" s="5">
        <v>4699</v>
      </c>
      <c r="F1223" s="3">
        <v>0</v>
      </c>
      <c r="G1223">
        <v>4.5</v>
      </c>
      <c r="H1223" s="12">
        <v>224</v>
      </c>
    </row>
    <row r="1224" spans="1:8" x14ac:dyDescent="0.3">
      <c r="A1224" t="s">
        <v>12693</v>
      </c>
      <c r="B1224" t="s">
        <v>14075</v>
      </c>
      <c r="C1224" t="s">
        <v>12828</v>
      </c>
      <c r="D1224" s="5">
        <v>426</v>
      </c>
      <c r="E1224" s="5">
        <v>999</v>
      </c>
      <c r="F1224" s="3">
        <v>0.56999999999999995</v>
      </c>
      <c r="G1224">
        <v>4.0999999999999996</v>
      </c>
      <c r="H1224" s="12">
        <v>222</v>
      </c>
    </row>
    <row r="1225" spans="1:8" x14ac:dyDescent="0.3">
      <c r="A1225" t="s">
        <v>2614</v>
      </c>
      <c r="B1225" t="s">
        <v>13106</v>
      </c>
      <c r="C1225" t="s">
        <v>12825</v>
      </c>
      <c r="D1225" s="5">
        <v>349</v>
      </c>
      <c r="E1225" s="5">
        <v>699</v>
      </c>
      <c r="F1225" s="3">
        <v>0.5</v>
      </c>
      <c r="G1225">
        <v>3.9</v>
      </c>
      <c r="H1225" s="12">
        <v>214</v>
      </c>
    </row>
    <row r="1226" spans="1:8" x14ac:dyDescent="0.3">
      <c r="A1226" t="s">
        <v>12119</v>
      </c>
      <c r="B1226" t="s">
        <v>14019</v>
      </c>
      <c r="C1226" t="s">
        <v>12828</v>
      </c>
      <c r="D1226" s="5">
        <v>85</v>
      </c>
      <c r="E1226" s="5">
        <v>199</v>
      </c>
      <c r="F1226" s="3">
        <v>0.56999999999999995</v>
      </c>
      <c r="G1226">
        <v>4.0999999999999996</v>
      </c>
      <c r="H1226" s="12">
        <v>212</v>
      </c>
    </row>
    <row r="1227" spans="1:8" x14ac:dyDescent="0.3">
      <c r="A1227" t="s">
        <v>12623</v>
      </c>
      <c r="B1227" t="s">
        <v>14068</v>
      </c>
      <c r="C1227" t="s">
        <v>12828</v>
      </c>
      <c r="D1227" s="5">
        <v>499</v>
      </c>
      <c r="E1227" s="5">
        <v>799</v>
      </c>
      <c r="F1227" s="3">
        <v>0.38</v>
      </c>
      <c r="G1227">
        <v>3.6</v>
      </c>
      <c r="H1227" s="12">
        <v>212</v>
      </c>
    </row>
    <row r="1228" spans="1:8" x14ac:dyDescent="0.3">
      <c r="A1228" t="s">
        <v>1359</v>
      </c>
      <c r="B1228" t="s">
        <v>12979</v>
      </c>
      <c r="C1228" t="s">
        <v>12825</v>
      </c>
      <c r="D1228" s="5">
        <v>29990</v>
      </c>
      <c r="E1228" s="5">
        <v>65000</v>
      </c>
      <c r="F1228" s="3">
        <v>0.54</v>
      </c>
      <c r="G1228">
        <v>4.0999999999999996</v>
      </c>
      <c r="H1228" s="12">
        <v>211</v>
      </c>
    </row>
    <row r="1229" spans="1:8" x14ac:dyDescent="0.3">
      <c r="A1229" t="s">
        <v>678</v>
      </c>
      <c r="B1229" t="s">
        <v>12907</v>
      </c>
      <c r="C1229" t="s">
        <v>12824</v>
      </c>
      <c r="D1229" s="5">
        <v>349</v>
      </c>
      <c r="E1229" s="5">
        <v>599</v>
      </c>
      <c r="F1229" s="3">
        <v>0.42</v>
      </c>
      <c r="G1229">
        <v>4.0999999999999996</v>
      </c>
      <c r="H1229" s="12">
        <v>210</v>
      </c>
    </row>
    <row r="1230" spans="1:8" x14ac:dyDescent="0.3">
      <c r="A1230" t="s">
        <v>5006</v>
      </c>
      <c r="B1230" t="s">
        <v>13345</v>
      </c>
      <c r="C1230" t="s">
        <v>12825</v>
      </c>
      <c r="D1230" s="5">
        <v>399</v>
      </c>
      <c r="E1230" s="5">
        <v>1290</v>
      </c>
      <c r="F1230" s="3">
        <v>0.69</v>
      </c>
      <c r="G1230">
        <v>4.2</v>
      </c>
      <c r="H1230" s="12">
        <v>206</v>
      </c>
    </row>
    <row r="1231" spans="1:8" x14ac:dyDescent="0.3">
      <c r="A1231" t="s">
        <v>10920</v>
      </c>
      <c r="B1231" t="s">
        <v>13902</v>
      </c>
      <c r="C1231" t="s">
        <v>12828</v>
      </c>
      <c r="D1231" s="5">
        <v>1235</v>
      </c>
      <c r="E1231" s="5">
        <v>1499</v>
      </c>
      <c r="F1231" s="3">
        <v>0.18</v>
      </c>
      <c r="G1231">
        <v>4.0999999999999996</v>
      </c>
      <c r="H1231" s="12">
        <v>203</v>
      </c>
    </row>
    <row r="1232" spans="1:8" x14ac:dyDescent="0.3">
      <c r="A1232" t="s">
        <v>2804</v>
      </c>
      <c r="B1232" t="s">
        <v>13126</v>
      </c>
      <c r="C1232" t="s">
        <v>12825</v>
      </c>
      <c r="D1232" s="5">
        <v>247</v>
      </c>
      <c r="E1232" s="5">
        <v>399</v>
      </c>
      <c r="F1232" s="3">
        <v>0.38</v>
      </c>
      <c r="G1232">
        <v>3.9</v>
      </c>
      <c r="H1232" s="12">
        <v>200</v>
      </c>
    </row>
    <row r="1233" spans="1:8" x14ac:dyDescent="0.3">
      <c r="A1233" t="s">
        <v>2179</v>
      </c>
      <c r="B1233" t="s">
        <v>13061</v>
      </c>
      <c r="C1233" t="s">
        <v>12825</v>
      </c>
      <c r="D1233" s="5">
        <v>349</v>
      </c>
      <c r="E1233" s="5">
        <v>1999</v>
      </c>
      <c r="F1233" s="3">
        <v>0.83</v>
      </c>
      <c r="G1233">
        <v>3.8</v>
      </c>
      <c r="H1233" s="12">
        <v>197</v>
      </c>
    </row>
    <row r="1234" spans="1:8" x14ac:dyDescent="0.3">
      <c r="A1234" t="s">
        <v>1874</v>
      </c>
      <c r="B1234" t="s">
        <v>13033</v>
      </c>
      <c r="C1234" t="s">
        <v>12825</v>
      </c>
      <c r="D1234" s="5">
        <v>235</v>
      </c>
      <c r="E1234" s="5">
        <v>599</v>
      </c>
      <c r="F1234" s="3">
        <v>0.61</v>
      </c>
      <c r="G1234">
        <v>3.5</v>
      </c>
      <c r="H1234" s="12">
        <v>197</v>
      </c>
    </row>
    <row r="1235" spans="1:8" x14ac:dyDescent="0.3">
      <c r="A1235" t="s">
        <v>12703</v>
      </c>
      <c r="B1235" t="s">
        <v>14076</v>
      </c>
      <c r="C1235" t="s">
        <v>12828</v>
      </c>
      <c r="D1235" s="5">
        <v>2320</v>
      </c>
      <c r="E1235" s="5">
        <v>3290</v>
      </c>
      <c r="F1235" s="3">
        <v>0.28999999999999998</v>
      </c>
      <c r="G1235">
        <v>3.8</v>
      </c>
      <c r="H1235" s="12">
        <v>195</v>
      </c>
    </row>
    <row r="1236" spans="1:8" x14ac:dyDescent="0.3">
      <c r="A1236" t="s">
        <v>9747</v>
      </c>
      <c r="B1236" t="s">
        <v>13790</v>
      </c>
      <c r="C1236" t="s">
        <v>12828</v>
      </c>
      <c r="D1236" s="5">
        <v>899</v>
      </c>
      <c r="E1236" s="5">
        <v>1990</v>
      </c>
      <c r="F1236" s="3">
        <v>0.55000000000000004</v>
      </c>
      <c r="G1236">
        <v>4.0999999999999996</v>
      </c>
      <c r="H1236" s="12">
        <v>185</v>
      </c>
    </row>
    <row r="1237" spans="1:8" x14ac:dyDescent="0.3">
      <c r="A1237" t="s">
        <v>2233</v>
      </c>
      <c r="B1237" t="s">
        <v>13067</v>
      </c>
      <c r="C1237" t="s">
        <v>12825</v>
      </c>
      <c r="D1237" s="5">
        <v>499</v>
      </c>
      <c r="E1237" s="5">
        <v>899</v>
      </c>
      <c r="F1237" s="3">
        <v>0.44</v>
      </c>
      <c r="G1237">
        <v>3.7</v>
      </c>
      <c r="H1237" s="12">
        <v>185</v>
      </c>
    </row>
    <row r="1238" spans="1:8" x14ac:dyDescent="0.3">
      <c r="A1238" t="s">
        <v>10858</v>
      </c>
      <c r="B1238" t="s">
        <v>13897</v>
      </c>
      <c r="C1238" t="s">
        <v>12828</v>
      </c>
      <c r="D1238" s="5">
        <v>229</v>
      </c>
      <c r="E1238" s="5">
        <v>499</v>
      </c>
      <c r="F1238" s="3">
        <v>0.54</v>
      </c>
      <c r="G1238">
        <v>3.5</v>
      </c>
      <c r="H1238" s="12">
        <v>185</v>
      </c>
    </row>
    <row r="1239" spans="1:8" x14ac:dyDescent="0.3">
      <c r="A1239" t="s">
        <v>284</v>
      </c>
      <c r="B1239" t="s">
        <v>12867</v>
      </c>
      <c r="C1239" t="s">
        <v>12824</v>
      </c>
      <c r="D1239" s="5">
        <v>970</v>
      </c>
      <c r="E1239" s="5">
        <v>1999</v>
      </c>
      <c r="F1239" s="3">
        <v>0.51</v>
      </c>
      <c r="G1239">
        <v>4.4000000000000004</v>
      </c>
      <c r="H1239" s="12">
        <v>184</v>
      </c>
    </row>
    <row r="1240" spans="1:8" x14ac:dyDescent="0.3">
      <c r="A1240" t="s">
        <v>2624</v>
      </c>
      <c r="B1240" t="s">
        <v>13107</v>
      </c>
      <c r="C1240" t="s">
        <v>12825</v>
      </c>
      <c r="D1240" s="5">
        <v>1850</v>
      </c>
      <c r="E1240" s="5">
        <v>4500</v>
      </c>
      <c r="F1240" s="3">
        <v>0.59</v>
      </c>
      <c r="G1240">
        <v>4</v>
      </c>
      <c r="H1240" s="12">
        <v>184</v>
      </c>
    </row>
    <row r="1241" spans="1:8" x14ac:dyDescent="0.3">
      <c r="A1241" t="s">
        <v>12602</v>
      </c>
      <c r="B1241" t="s">
        <v>14066</v>
      </c>
      <c r="C1241" t="s">
        <v>12828</v>
      </c>
      <c r="D1241" s="5">
        <v>2999</v>
      </c>
      <c r="E1241" s="5">
        <v>3595</v>
      </c>
      <c r="F1241" s="3">
        <v>0.17</v>
      </c>
      <c r="G1241">
        <v>4</v>
      </c>
      <c r="H1241" s="12">
        <v>178</v>
      </c>
    </row>
    <row r="1242" spans="1:8" x14ac:dyDescent="0.3">
      <c r="A1242" t="s">
        <v>2834</v>
      </c>
      <c r="B1242" t="s">
        <v>13129</v>
      </c>
      <c r="C1242" t="s">
        <v>12825</v>
      </c>
      <c r="D1242" s="5">
        <v>299</v>
      </c>
      <c r="E1242" s="5">
        <v>599</v>
      </c>
      <c r="F1242" s="3">
        <v>0.5</v>
      </c>
      <c r="G1242">
        <v>4</v>
      </c>
      <c r="H1242" s="12">
        <v>171</v>
      </c>
    </row>
    <row r="1243" spans="1:8" x14ac:dyDescent="0.3">
      <c r="A1243" t="s">
        <v>11121</v>
      </c>
      <c r="B1243" t="s">
        <v>13922</v>
      </c>
      <c r="C1243" t="s">
        <v>12828</v>
      </c>
      <c r="D1243" s="5">
        <v>5999</v>
      </c>
      <c r="E1243" s="5">
        <v>9999</v>
      </c>
      <c r="F1243" s="3">
        <v>0.4</v>
      </c>
      <c r="G1243">
        <v>4.2</v>
      </c>
      <c r="H1243" s="12">
        <v>170</v>
      </c>
    </row>
    <row r="1244" spans="1:8" x14ac:dyDescent="0.3">
      <c r="A1244" t="s">
        <v>12240</v>
      </c>
      <c r="B1244" t="s">
        <v>14031</v>
      </c>
      <c r="C1244" t="s">
        <v>12828</v>
      </c>
      <c r="D1244" s="5">
        <v>3290</v>
      </c>
      <c r="E1244" s="5">
        <v>5799</v>
      </c>
      <c r="F1244" s="3">
        <v>0.43</v>
      </c>
      <c r="G1244">
        <v>4.3</v>
      </c>
      <c r="H1244" s="12">
        <v>168</v>
      </c>
    </row>
    <row r="1245" spans="1:8" x14ac:dyDescent="0.3">
      <c r="A1245" t="s">
        <v>10981</v>
      </c>
      <c r="B1245" t="s">
        <v>13908</v>
      </c>
      <c r="C1245" t="s">
        <v>12828</v>
      </c>
      <c r="D1245" s="5">
        <v>1349</v>
      </c>
      <c r="E1245" s="5">
        <v>2495</v>
      </c>
      <c r="F1245" s="3">
        <v>0.46</v>
      </c>
      <c r="G1245">
        <v>3.8</v>
      </c>
      <c r="H1245" s="12">
        <v>166</v>
      </c>
    </row>
    <row r="1246" spans="1:8" x14ac:dyDescent="0.3">
      <c r="A1246" t="s">
        <v>2669</v>
      </c>
      <c r="B1246" t="s">
        <v>13112</v>
      </c>
      <c r="C1246" t="s">
        <v>12824</v>
      </c>
      <c r="D1246" s="5">
        <v>218</v>
      </c>
      <c r="E1246" s="5">
        <v>999</v>
      </c>
      <c r="F1246" s="3">
        <v>0.78</v>
      </c>
      <c r="G1246">
        <v>4.2</v>
      </c>
      <c r="H1246" s="12">
        <v>163</v>
      </c>
    </row>
    <row r="1247" spans="1:8" x14ac:dyDescent="0.3">
      <c r="A1247" t="s">
        <v>12663</v>
      </c>
      <c r="B1247" t="s">
        <v>14072</v>
      </c>
      <c r="C1247" t="s">
        <v>12828</v>
      </c>
      <c r="D1247" s="5">
        <v>199</v>
      </c>
      <c r="E1247" s="5">
        <v>699</v>
      </c>
      <c r="F1247" s="3">
        <v>0.72</v>
      </c>
      <c r="G1247">
        <v>2.9</v>
      </c>
      <c r="H1247" s="12">
        <v>159</v>
      </c>
    </row>
    <row r="1248" spans="1:8" x14ac:dyDescent="0.3">
      <c r="A1248" t="s">
        <v>11564</v>
      </c>
      <c r="B1248" t="s">
        <v>13964</v>
      </c>
      <c r="C1248" t="s">
        <v>12828</v>
      </c>
      <c r="D1248" s="5">
        <v>979</v>
      </c>
      <c r="E1248" s="5">
        <v>1999</v>
      </c>
      <c r="F1248" s="3">
        <v>0.51</v>
      </c>
      <c r="G1248">
        <v>3.9</v>
      </c>
      <c r="H1248" s="12">
        <v>157</v>
      </c>
    </row>
    <row r="1249" spans="1:8" x14ac:dyDescent="0.3">
      <c r="A1249" t="s">
        <v>12402</v>
      </c>
      <c r="B1249" t="s">
        <v>14047</v>
      </c>
      <c r="C1249" t="s">
        <v>12828</v>
      </c>
      <c r="D1249" s="5">
        <v>1601</v>
      </c>
      <c r="E1249" s="5">
        <v>3890</v>
      </c>
      <c r="F1249" s="3">
        <v>0.59</v>
      </c>
      <c r="G1249">
        <v>4.2</v>
      </c>
      <c r="H1249" s="12">
        <v>156</v>
      </c>
    </row>
    <row r="1250" spans="1:8" x14ac:dyDescent="0.3">
      <c r="A1250" t="s">
        <v>3870</v>
      </c>
      <c r="B1250" t="s">
        <v>13235</v>
      </c>
      <c r="C1250" t="s">
        <v>12825</v>
      </c>
      <c r="D1250" s="5">
        <v>2999</v>
      </c>
      <c r="E1250" s="5">
        <v>7990</v>
      </c>
      <c r="F1250" s="3">
        <v>0.62</v>
      </c>
      <c r="G1250">
        <v>4.0999999999999996</v>
      </c>
      <c r="H1250" s="12">
        <v>154</v>
      </c>
    </row>
    <row r="1251" spans="1:8" x14ac:dyDescent="0.3">
      <c r="A1251" t="s">
        <v>4279</v>
      </c>
      <c r="B1251" t="s">
        <v>13235</v>
      </c>
      <c r="C1251" t="s">
        <v>12825</v>
      </c>
      <c r="D1251" s="5">
        <v>2499</v>
      </c>
      <c r="E1251" s="5">
        <v>7990</v>
      </c>
      <c r="F1251" s="3">
        <v>0.69</v>
      </c>
      <c r="G1251">
        <v>4.0999999999999996</v>
      </c>
      <c r="H1251" s="12">
        <v>154</v>
      </c>
    </row>
    <row r="1252" spans="1:8" x14ac:dyDescent="0.3">
      <c r="A1252" t="s">
        <v>2794</v>
      </c>
      <c r="B1252" t="s">
        <v>13125</v>
      </c>
      <c r="C1252" t="s">
        <v>12824</v>
      </c>
      <c r="D1252" s="5">
        <v>299</v>
      </c>
      <c r="E1252" s="5">
        <v>799</v>
      </c>
      <c r="F1252" s="3">
        <v>0.63</v>
      </c>
      <c r="G1252">
        <v>4</v>
      </c>
      <c r="H1252" s="12">
        <v>151</v>
      </c>
    </row>
    <row r="1253" spans="1:8" x14ac:dyDescent="0.3">
      <c r="A1253" t="s">
        <v>668</v>
      </c>
      <c r="B1253" t="s">
        <v>12906</v>
      </c>
      <c r="C1253" t="s">
        <v>12824</v>
      </c>
      <c r="D1253" s="5">
        <v>349</v>
      </c>
      <c r="E1253" s="5">
        <v>899</v>
      </c>
      <c r="F1253" s="3">
        <v>0.61</v>
      </c>
      <c r="G1253">
        <v>4.5</v>
      </c>
      <c r="H1253" s="12">
        <v>149</v>
      </c>
    </row>
    <row r="1254" spans="1:8" x14ac:dyDescent="0.3">
      <c r="A1254" t="s">
        <v>11766</v>
      </c>
      <c r="B1254" t="s">
        <v>13984</v>
      </c>
      <c r="C1254" t="s">
        <v>12828</v>
      </c>
      <c r="D1254" s="5">
        <v>6850</v>
      </c>
      <c r="E1254" s="5">
        <v>11990</v>
      </c>
      <c r="F1254" s="3">
        <v>0.43</v>
      </c>
      <c r="G1254">
        <v>3.9</v>
      </c>
      <c r="H1254" s="12">
        <v>144</v>
      </c>
    </row>
    <row r="1255" spans="1:8" x14ac:dyDescent="0.3">
      <c r="A1255" t="s">
        <v>11735</v>
      </c>
      <c r="B1255" t="s">
        <v>13981</v>
      </c>
      <c r="C1255" t="s">
        <v>12828</v>
      </c>
      <c r="D1255" s="5">
        <v>697</v>
      </c>
      <c r="E1255" s="5">
        <v>1499</v>
      </c>
      <c r="F1255" s="3">
        <v>0.54</v>
      </c>
      <c r="G1255">
        <v>3.8</v>
      </c>
      <c r="H1255" s="12">
        <v>144</v>
      </c>
    </row>
    <row r="1256" spans="1:8" x14ac:dyDescent="0.3">
      <c r="A1256" t="s">
        <v>2784</v>
      </c>
      <c r="B1256" t="s">
        <v>13124</v>
      </c>
      <c r="C1256" t="s">
        <v>12825</v>
      </c>
      <c r="D1256" s="5">
        <v>246</v>
      </c>
      <c r="E1256" s="5">
        <v>600</v>
      </c>
      <c r="F1256" s="3">
        <v>0.59</v>
      </c>
      <c r="G1256">
        <v>4.2</v>
      </c>
      <c r="H1256" s="12">
        <v>143</v>
      </c>
    </row>
    <row r="1257" spans="1:8" x14ac:dyDescent="0.3">
      <c r="A1257" t="s">
        <v>8663</v>
      </c>
      <c r="B1257" t="s">
        <v>13689</v>
      </c>
      <c r="C1257" t="s">
        <v>12828</v>
      </c>
      <c r="D1257" s="5">
        <v>3599</v>
      </c>
      <c r="E1257" s="5">
        <v>7950</v>
      </c>
      <c r="F1257" s="3">
        <v>0.55000000000000004</v>
      </c>
      <c r="G1257">
        <v>4.2</v>
      </c>
      <c r="H1257" s="12">
        <v>136</v>
      </c>
    </row>
    <row r="1258" spans="1:8" x14ac:dyDescent="0.3">
      <c r="A1258" t="s">
        <v>2909</v>
      </c>
      <c r="B1258" t="s">
        <v>13136</v>
      </c>
      <c r="C1258" t="s">
        <v>12825</v>
      </c>
      <c r="D1258" s="5">
        <v>197</v>
      </c>
      <c r="E1258" s="5">
        <v>499</v>
      </c>
      <c r="F1258" s="3">
        <v>0.61</v>
      </c>
      <c r="G1258">
        <v>3.8</v>
      </c>
      <c r="H1258" s="12">
        <v>136</v>
      </c>
    </row>
    <row r="1259" spans="1:8" x14ac:dyDescent="0.3">
      <c r="A1259" t="s">
        <v>12442</v>
      </c>
      <c r="B1259" t="s">
        <v>14051</v>
      </c>
      <c r="C1259" t="s">
        <v>12828</v>
      </c>
      <c r="D1259" s="5">
        <v>1199</v>
      </c>
      <c r="E1259" s="5">
        <v>2990</v>
      </c>
      <c r="F1259" s="3">
        <v>0.6</v>
      </c>
      <c r="G1259">
        <v>3.8</v>
      </c>
      <c r="H1259" s="12">
        <v>133</v>
      </c>
    </row>
    <row r="1260" spans="1:8" x14ac:dyDescent="0.3">
      <c r="A1260" t="s">
        <v>1083</v>
      </c>
      <c r="B1260" t="s">
        <v>12949</v>
      </c>
      <c r="C1260" t="s">
        <v>12824</v>
      </c>
      <c r="D1260" s="5">
        <v>228</v>
      </c>
      <c r="E1260" s="5">
        <v>899</v>
      </c>
      <c r="F1260" s="3">
        <v>0.75</v>
      </c>
      <c r="G1260">
        <v>3.8</v>
      </c>
      <c r="H1260" s="12">
        <v>132</v>
      </c>
    </row>
    <row r="1261" spans="1:8" x14ac:dyDescent="0.3">
      <c r="A1261" t="s">
        <v>9675</v>
      </c>
      <c r="B1261" t="s">
        <v>13784</v>
      </c>
      <c r="C1261" t="s">
        <v>12828</v>
      </c>
      <c r="D1261" s="5">
        <v>179</v>
      </c>
      <c r="E1261" s="5">
        <v>799</v>
      </c>
      <c r="F1261" s="3">
        <v>0.78</v>
      </c>
      <c r="G1261">
        <v>3.5</v>
      </c>
      <c r="H1261" s="12">
        <v>132</v>
      </c>
    </row>
    <row r="1262" spans="1:8" x14ac:dyDescent="0.3">
      <c r="A1262" t="s">
        <v>2718</v>
      </c>
      <c r="B1262" t="s">
        <v>13117</v>
      </c>
      <c r="C1262" t="s">
        <v>12825</v>
      </c>
      <c r="D1262" s="5">
        <v>10990</v>
      </c>
      <c r="E1262" s="5">
        <v>19990</v>
      </c>
      <c r="F1262" s="3">
        <v>0.45</v>
      </c>
      <c r="G1262">
        <v>3.7</v>
      </c>
      <c r="H1262" s="12">
        <v>129</v>
      </c>
    </row>
    <row r="1263" spans="1:8" x14ac:dyDescent="0.3">
      <c r="A1263" t="s">
        <v>820</v>
      </c>
      <c r="B1263" t="s">
        <v>12922</v>
      </c>
      <c r="C1263" t="s">
        <v>12824</v>
      </c>
      <c r="D1263" s="5">
        <v>199</v>
      </c>
      <c r="E1263" s="5">
        <v>999</v>
      </c>
      <c r="F1263" s="3">
        <v>0.8</v>
      </c>
      <c r="G1263">
        <v>4.5</v>
      </c>
      <c r="H1263" s="12">
        <v>127</v>
      </c>
    </row>
    <row r="1264" spans="1:8" x14ac:dyDescent="0.3">
      <c r="A1264" t="s">
        <v>4466</v>
      </c>
      <c r="B1264" t="s">
        <v>13292</v>
      </c>
      <c r="C1264" t="s">
        <v>12825</v>
      </c>
      <c r="D1264" s="5">
        <v>7998</v>
      </c>
      <c r="E1264" s="5">
        <v>11999</v>
      </c>
      <c r="F1264" s="3">
        <v>0.33</v>
      </c>
      <c r="G1264">
        <v>3.8</v>
      </c>
      <c r="H1264" s="12">
        <v>125</v>
      </c>
    </row>
    <row r="1265" spans="1:8" x14ac:dyDescent="0.3">
      <c r="A1265" t="s">
        <v>9330</v>
      </c>
      <c r="B1265" t="s">
        <v>13753</v>
      </c>
      <c r="C1265" t="s">
        <v>12828</v>
      </c>
      <c r="D1265" s="5">
        <v>319</v>
      </c>
      <c r="E1265" s="5">
        <v>749</v>
      </c>
      <c r="F1265" s="3">
        <v>0.56999999999999995</v>
      </c>
      <c r="G1265">
        <v>4.5999999999999996</v>
      </c>
      <c r="H1265" s="12">
        <v>124</v>
      </c>
    </row>
    <row r="1266" spans="1:8" x14ac:dyDescent="0.3">
      <c r="A1266" t="s">
        <v>11051</v>
      </c>
      <c r="B1266" t="s">
        <v>13915</v>
      </c>
      <c r="C1266" t="s">
        <v>12828</v>
      </c>
      <c r="D1266" s="5">
        <v>4999</v>
      </c>
      <c r="E1266" s="5">
        <v>24999</v>
      </c>
      <c r="F1266" s="3">
        <v>0.8</v>
      </c>
      <c r="G1266">
        <v>4.5999999999999996</v>
      </c>
      <c r="H1266" s="12">
        <v>124</v>
      </c>
    </row>
    <row r="1267" spans="1:8" x14ac:dyDescent="0.3">
      <c r="A1267" t="s">
        <v>2503</v>
      </c>
      <c r="B1267" t="s">
        <v>13096</v>
      </c>
      <c r="C1267" t="s">
        <v>12825</v>
      </c>
      <c r="D1267" s="5">
        <v>215</v>
      </c>
      <c r="E1267" s="5">
        <v>499</v>
      </c>
      <c r="F1267" s="3">
        <v>0.56999999999999995</v>
      </c>
      <c r="G1267">
        <v>3.5</v>
      </c>
      <c r="H1267" s="12">
        <v>121</v>
      </c>
    </row>
    <row r="1268" spans="1:8" x14ac:dyDescent="0.3">
      <c r="A1268" t="s">
        <v>8839</v>
      </c>
      <c r="B1268" t="s">
        <v>13706</v>
      </c>
      <c r="C1268" t="s">
        <v>12828</v>
      </c>
      <c r="D1268" s="5">
        <v>749</v>
      </c>
      <c r="E1268" s="5">
        <v>1299</v>
      </c>
      <c r="F1268" s="3">
        <v>0.42</v>
      </c>
      <c r="G1268">
        <v>4</v>
      </c>
      <c r="H1268" s="12">
        <v>119</v>
      </c>
    </row>
    <row r="1269" spans="1:8" x14ac:dyDescent="0.3">
      <c r="A1269" t="s">
        <v>4395</v>
      </c>
      <c r="B1269" t="s">
        <v>13285</v>
      </c>
      <c r="C1269" t="s">
        <v>12825</v>
      </c>
      <c r="D1269" s="5">
        <v>799</v>
      </c>
      <c r="E1269" s="5">
        <v>3990</v>
      </c>
      <c r="F1269" s="3">
        <v>0.8</v>
      </c>
      <c r="G1269">
        <v>3.8</v>
      </c>
      <c r="H1269" s="12">
        <v>119</v>
      </c>
    </row>
    <row r="1270" spans="1:8" x14ac:dyDescent="0.3">
      <c r="A1270" t="s">
        <v>12733</v>
      </c>
      <c r="B1270" t="s">
        <v>14079</v>
      </c>
      <c r="C1270" t="s">
        <v>12828</v>
      </c>
      <c r="D1270" s="5">
        <v>498</v>
      </c>
      <c r="E1270" s="5">
        <v>1200</v>
      </c>
      <c r="F1270" s="3">
        <v>0.59</v>
      </c>
      <c r="G1270">
        <v>3.2</v>
      </c>
      <c r="H1270" s="12">
        <v>113</v>
      </c>
    </row>
    <row r="1271" spans="1:8" x14ac:dyDescent="0.3">
      <c r="A1271" t="s">
        <v>2528</v>
      </c>
      <c r="B1271" t="s">
        <v>13099</v>
      </c>
      <c r="C1271" t="s">
        <v>12824</v>
      </c>
      <c r="D1271" s="5">
        <v>249</v>
      </c>
      <c r="E1271" s="5">
        <v>999</v>
      </c>
      <c r="F1271" s="3">
        <v>0.75</v>
      </c>
      <c r="G1271">
        <v>4.3</v>
      </c>
      <c r="H1271" s="12">
        <v>112</v>
      </c>
    </row>
    <row r="1272" spans="1:8" x14ac:dyDescent="0.3">
      <c r="A1272" t="s">
        <v>9021</v>
      </c>
      <c r="B1272" t="s">
        <v>13724</v>
      </c>
      <c r="C1272" t="s">
        <v>12828</v>
      </c>
      <c r="D1272" s="5">
        <v>1049</v>
      </c>
      <c r="E1272" s="5">
        <v>1699</v>
      </c>
      <c r="F1272" s="3">
        <v>0.38</v>
      </c>
      <c r="G1272">
        <v>3.1</v>
      </c>
      <c r="H1272" s="12">
        <v>111</v>
      </c>
    </row>
    <row r="1273" spans="1:8" x14ac:dyDescent="0.3">
      <c r="A1273" t="s">
        <v>1909</v>
      </c>
      <c r="B1273" t="s">
        <v>13037</v>
      </c>
      <c r="C1273" t="s">
        <v>12825</v>
      </c>
      <c r="D1273" s="5">
        <v>6999</v>
      </c>
      <c r="E1273" s="5">
        <v>16990</v>
      </c>
      <c r="F1273" s="3">
        <v>0.59</v>
      </c>
      <c r="G1273">
        <v>3.8</v>
      </c>
      <c r="H1273" s="12">
        <v>110</v>
      </c>
    </row>
    <row r="1274" spans="1:8" x14ac:dyDescent="0.3">
      <c r="A1274" t="s">
        <v>11021</v>
      </c>
      <c r="B1274" t="s">
        <v>13912</v>
      </c>
      <c r="C1274" t="s">
        <v>12828</v>
      </c>
      <c r="D1274" s="5">
        <v>499</v>
      </c>
      <c r="E1274" s="5">
        <v>2199</v>
      </c>
      <c r="F1274" s="3">
        <v>0.77</v>
      </c>
      <c r="G1274">
        <v>2.8</v>
      </c>
      <c r="H1274" s="12">
        <v>109</v>
      </c>
    </row>
    <row r="1275" spans="1:8" x14ac:dyDescent="0.3">
      <c r="A1275" t="s">
        <v>2708</v>
      </c>
      <c r="B1275" t="s">
        <v>13116</v>
      </c>
      <c r="C1275" t="s">
        <v>12825</v>
      </c>
      <c r="D1275" s="5">
        <v>893</v>
      </c>
      <c r="E1275" s="5">
        <v>1052</v>
      </c>
      <c r="F1275" s="3">
        <v>0.15</v>
      </c>
      <c r="G1275">
        <v>4.3</v>
      </c>
      <c r="H1275" s="12">
        <v>106</v>
      </c>
    </row>
    <row r="1276" spans="1:8" x14ac:dyDescent="0.3">
      <c r="A1276" t="s">
        <v>4315</v>
      </c>
      <c r="B1276" t="s">
        <v>13277</v>
      </c>
      <c r="C1276" t="s">
        <v>12825</v>
      </c>
      <c r="D1276" s="5">
        <v>209</v>
      </c>
      <c r="E1276" s="5">
        <v>499</v>
      </c>
      <c r="F1276" s="3">
        <v>0.57999999999999996</v>
      </c>
      <c r="G1276">
        <v>3.6</v>
      </c>
      <c r="H1276" s="12">
        <v>104</v>
      </c>
    </row>
    <row r="1277" spans="1:8" x14ac:dyDescent="0.3">
      <c r="A1277" t="s">
        <v>2321</v>
      </c>
      <c r="B1277" t="s">
        <v>13078</v>
      </c>
      <c r="C1277" t="s">
        <v>12825</v>
      </c>
      <c r="D1277" s="5">
        <v>790</v>
      </c>
      <c r="E1277" s="5">
        <v>1999</v>
      </c>
      <c r="F1277" s="3">
        <v>0.6</v>
      </c>
      <c r="G1277">
        <v>3</v>
      </c>
      <c r="H1277" s="12">
        <v>103</v>
      </c>
    </row>
    <row r="1278" spans="1:8" x14ac:dyDescent="0.3">
      <c r="A1278" t="s">
        <v>12250</v>
      </c>
      <c r="B1278" t="s">
        <v>14032</v>
      </c>
      <c r="C1278" t="s">
        <v>12828</v>
      </c>
      <c r="D1278" s="5">
        <v>179</v>
      </c>
      <c r="E1278" s="5">
        <v>799</v>
      </c>
      <c r="F1278" s="3">
        <v>0.78</v>
      </c>
      <c r="G1278">
        <v>3.6</v>
      </c>
      <c r="H1278" s="12">
        <v>101</v>
      </c>
    </row>
    <row r="1279" spans="1:8" x14ac:dyDescent="0.3">
      <c r="A1279" t="s">
        <v>11171</v>
      </c>
      <c r="B1279" t="s">
        <v>13927</v>
      </c>
      <c r="C1279" t="s">
        <v>12828</v>
      </c>
      <c r="D1279" s="5">
        <v>8499</v>
      </c>
      <c r="E1279" s="5">
        <v>16490</v>
      </c>
      <c r="F1279" s="3">
        <v>0.48</v>
      </c>
      <c r="G1279">
        <v>4.3</v>
      </c>
      <c r="H1279" s="12">
        <v>97</v>
      </c>
    </row>
    <row r="1280" spans="1:8" x14ac:dyDescent="0.3">
      <c r="A1280" t="s">
        <v>9796</v>
      </c>
      <c r="B1280" t="s">
        <v>13794</v>
      </c>
      <c r="C1280" t="s">
        <v>12828</v>
      </c>
      <c r="D1280" s="5">
        <v>79</v>
      </c>
      <c r="E1280" s="5">
        <v>79</v>
      </c>
      <c r="F1280" s="3">
        <v>0</v>
      </c>
      <c r="G1280">
        <v>4</v>
      </c>
      <c r="H1280" s="12">
        <v>97</v>
      </c>
    </row>
    <row r="1281" spans="1:8" x14ac:dyDescent="0.3">
      <c r="A1281" t="s">
        <v>11482</v>
      </c>
      <c r="B1281" t="s">
        <v>13956</v>
      </c>
      <c r="C1281" t="s">
        <v>12828</v>
      </c>
      <c r="D1281" s="5">
        <v>799</v>
      </c>
      <c r="E1281" s="5">
        <v>1699</v>
      </c>
      <c r="F1281" s="3">
        <v>0.53</v>
      </c>
      <c r="G1281">
        <v>4</v>
      </c>
      <c r="H1281" s="12">
        <v>97</v>
      </c>
    </row>
    <row r="1282" spans="1:8" x14ac:dyDescent="0.3">
      <c r="A1282" t="s">
        <v>9258</v>
      </c>
      <c r="B1282" t="s">
        <v>13747</v>
      </c>
      <c r="C1282" t="s">
        <v>12828</v>
      </c>
      <c r="D1282" s="5">
        <v>1498</v>
      </c>
      <c r="E1282" s="5">
        <v>2300</v>
      </c>
      <c r="F1282" s="3">
        <v>0.35</v>
      </c>
      <c r="G1282">
        <v>3.8</v>
      </c>
      <c r="H1282" s="12">
        <v>95</v>
      </c>
    </row>
    <row r="1283" spans="1:8" x14ac:dyDescent="0.3">
      <c r="A1283" t="s">
        <v>6881</v>
      </c>
      <c r="B1283" t="s">
        <v>13519</v>
      </c>
      <c r="C1283" t="s">
        <v>12824</v>
      </c>
      <c r="D1283" s="5">
        <v>269</v>
      </c>
      <c r="E1283" s="5">
        <v>699</v>
      </c>
      <c r="F1283" s="3">
        <v>0.62</v>
      </c>
      <c r="G1283">
        <v>4</v>
      </c>
      <c r="H1283" s="12">
        <v>93</v>
      </c>
    </row>
    <row r="1284" spans="1:8" x14ac:dyDescent="0.3">
      <c r="A1284" t="s">
        <v>11352</v>
      </c>
      <c r="B1284" t="s">
        <v>13943</v>
      </c>
      <c r="C1284" t="s">
        <v>12828</v>
      </c>
      <c r="D1284" s="5">
        <v>660</v>
      </c>
      <c r="E1284" s="5">
        <v>1100</v>
      </c>
      <c r="F1284" s="3">
        <v>0.4</v>
      </c>
      <c r="G1284">
        <v>3.6</v>
      </c>
      <c r="H1284" s="12">
        <v>91</v>
      </c>
    </row>
    <row r="1285" spans="1:8" x14ac:dyDescent="0.3">
      <c r="A1285" t="s">
        <v>2679</v>
      </c>
      <c r="B1285" t="s">
        <v>13113</v>
      </c>
      <c r="C1285" t="s">
        <v>12824</v>
      </c>
      <c r="D1285" s="5">
        <v>199</v>
      </c>
      <c r="E1285" s="5">
        <v>999</v>
      </c>
      <c r="F1285" s="3">
        <v>0.8</v>
      </c>
      <c r="G1285">
        <v>4.3</v>
      </c>
      <c r="H1285" s="12">
        <v>87</v>
      </c>
    </row>
    <row r="1286" spans="1:8" x14ac:dyDescent="0.3">
      <c r="A1286" t="s">
        <v>4456</v>
      </c>
      <c r="B1286" t="s">
        <v>13291</v>
      </c>
      <c r="C1286" t="s">
        <v>12825</v>
      </c>
      <c r="D1286" s="5">
        <v>281</v>
      </c>
      <c r="E1286" s="5">
        <v>1999</v>
      </c>
      <c r="F1286" s="3">
        <v>0.86</v>
      </c>
      <c r="G1286">
        <v>2.8</v>
      </c>
      <c r="H1286" s="12">
        <v>87</v>
      </c>
    </row>
    <row r="1287" spans="1:8" x14ac:dyDescent="0.3">
      <c r="A1287" t="s">
        <v>2347</v>
      </c>
      <c r="B1287" t="s">
        <v>13080</v>
      </c>
      <c r="C1287" t="s">
        <v>12824</v>
      </c>
      <c r="D1287" s="5">
        <v>199</v>
      </c>
      <c r="E1287" s="5">
        <v>999</v>
      </c>
      <c r="F1287" s="3">
        <v>0.8</v>
      </c>
      <c r="G1287">
        <v>4.2</v>
      </c>
      <c r="H1287" s="12">
        <v>85</v>
      </c>
    </row>
    <row r="1288" spans="1:8" x14ac:dyDescent="0.3">
      <c r="A1288" t="s">
        <v>12422</v>
      </c>
      <c r="B1288" t="s">
        <v>14049</v>
      </c>
      <c r="C1288" t="s">
        <v>12828</v>
      </c>
      <c r="D1288" s="5">
        <v>369</v>
      </c>
      <c r="E1288" s="5">
        <v>599</v>
      </c>
      <c r="F1288" s="3">
        <v>0.38</v>
      </c>
      <c r="G1288">
        <v>3.9</v>
      </c>
      <c r="H1288" s="12">
        <v>82</v>
      </c>
    </row>
    <row r="1289" spans="1:8" x14ac:dyDescent="0.3">
      <c r="A1289" t="s">
        <v>1209</v>
      </c>
      <c r="B1289" t="s">
        <v>12963</v>
      </c>
      <c r="C1289" t="s">
        <v>12824</v>
      </c>
      <c r="D1289" s="5">
        <v>179</v>
      </c>
      <c r="E1289" s="5">
        <v>299</v>
      </c>
      <c r="F1289" s="3">
        <v>0.4</v>
      </c>
      <c r="G1289">
        <v>3.9</v>
      </c>
      <c r="H1289" s="12">
        <v>81</v>
      </c>
    </row>
    <row r="1290" spans="1:8" x14ac:dyDescent="0.3">
      <c r="A1290" t="s">
        <v>10314</v>
      </c>
      <c r="B1290" t="s">
        <v>13845</v>
      </c>
      <c r="C1290" t="s">
        <v>12828</v>
      </c>
      <c r="D1290" s="5">
        <v>499</v>
      </c>
      <c r="E1290" s="5">
        <v>999</v>
      </c>
      <c r="F1290" s="3">
        <v>0.5</v>
      </c>
      <c r="G1290">
        <v>4.5999999999999996</v>
      </c>
      <c r="H1290" s="12">
        <v>79</v>
      </c>
    </row>
    <row r="1291" spans="1:8" x14ac:dyDescent="0.3">
      <c r="A1291" t="s">
        <v>11634</v>
      </c>
      <c r="B1291" t="s">
        <v>13971</v>
      </c>
      <c r="C1291" t="s">
        <v>12828</v>
      </c>
      <c r="D1291" s="5">
        <v>9495</v>
      </c>
      <c r="E1291" s="5">
        <v>18990</v>
      </c>
      <c r="F1291" s="3">
        <v>0.5</v>
      </c>
      <c r="G1291">
        <v>4.2</v>
      </c>
      <c r="H1291" s="12">
        <v>79</v>
      </c>
    </row>
    <row r="1292" spans="1:8" x14ac:dyDescent="0.3">
      <c r="A1292" t="s">
        <v>7992</v>
      </c>
      <c r="B1292" t="s">
        <v>13625</v>
      </c>
      <c r="C1292" t="s">
        <v>12824</v>
      </c>
      <c r="D1292" s="5">
        <v>398</v>
      </c>
      <c r="E1292" s="5">
        <v>1949</v>
      </c>
      <c r="F1292" s="3">
        <v>0.8</v>
      </c>
      <c r="G1292">
        <v>4</v>
      </c>
      <c r="H1292" s="12">
        <v>75</v>
      </c>
    </row>
    <row r="1293" spans="1:8" x14ac:dyDescent="0.3">
      <c r="A1293" t="s">
        <v>7635</v>
      </c>
      <c r="B1293" t="s">
        <v>13590</v>
      </c>
      <c r="C1293" t="s">
        <v>12824</v>
      </c>
      <c r="D1293" s="5">
        <v>499</v>
      </c>
      <c r="E1293" s="5">
        <v>775</v>
      </c>
      <c r="F1293" s="3">
        <v>0.36</v>
      </c>
      <c r="G1293">
        <v>4.3</v>
      </c>
      <c r="H1293" s="12">
        <v>74</v>
      </c>
    </row>
    <row r="1294" spans="1:8" x14ac:dyDescent="0.3">
      <c r="A1294" t="s">
        <v>10485</v>
      </c>
      <c r="B1294" t="s">
        <v>13862</v>
      </c>
      <c r="C1294" t="s">
        <v>12828</v>
      </c>
      <c r="D1294" s="5">
        <v>210</v>
      </c>
      <c r="E1294" s="5">
        <v>699</v>
      </c>
      <c r="F1294" s="3">
        <v>0.7</v>
      </c>
      <c r="G1294">
        <v>3.7</v>
      </c>
      <c r="H1294" s="12">
        <v>74</v>
      </c>
    </row>
    <row r="1295" spans="1:8" x14ac:dyDescent="0.3">
      <c r="A1295" t="s">
        <v>3478</v>
      </c>
      <c r="B1295" t="s">
        <v>13194</v>
      </c>
      <c r="C1295" t="s">
        <v>12825</v>
      </c>
      <c r="D1295" s="5">
        <v>3999</v>
      </c>
      <c r="E1295" s="5">
        <v>9999</v>
      </c>
      <c r="F1295" s="3">
        <v>0.6</v>
      </c>
      <c r="G1295">
        <v>4.4000000000000004</v>
      </c>
      <c r="H1295" s="12">
        <v>73</v>
      </c>
    </row>
    <row r="1296" spans="1:8" x14ac:dyDescent="0.3">
      <c r="A1296" t="s">
        <v>2553</v>
      </c>
      <c r="B1296" t="s">
        <v>754</v>
      </c>
      <c r="C1296" t="s">
        <v>12825</v>
      </c>
      <c r="D1296" s="5">
        <v>1289</v>
      </c>
      <c r="E1296" s="5">
        <v>2499</v>
      </c>
      <c r="F1296" s="3">
        <v>0.48</v>
      </c>
      <c r="G1296">
        <v>3.3</v>
      </c>
      <c r="H1296" s="12">
        <v>73</v>
      </c>
    </row>
    <row r="1297" spans="1:8" x14ac:dyDescent="0.3">
      <c r="A1297" t="s">
        <v>8930</v>
      </c>
      <c r="B1297" t="s">
        <v>13715</v>
      </c>
      <c r="C1297" t="s">
        <v>12828</v>
      </c>
      <c r="D1297" s="5">
        <v>799</v>
      </c>
      <c r="E1297" s="5">
        <v>1989</v>
      </c>
      <c r="F1297" s="3">
        <v>0.6</v>
      </c>
      <c r="G1297">
        <v>4.3</v>
      </c>
      <c r="H1297" s="12">
        <v>70</v>
      </c>
    </row>
    <row r="1298" spans="1:8" x14ac:dyDescent="0.3">
      <c r="A1298" t="s">
        <v>12129</v>
      </c>
      <c r="B1298" t="s">
        <v>14020</v>
      </c>
      <c r="C1298" t="s">
        <v>12828</v>
      </c>
      <c r="D1298" s="5">
        <v>499</v>
      </c>
      <c r="E1298" s="5">
        <v>1299</v>
      </c>
      <c r="F1298" s="3">
        <v>0.62</v>
      </c>
      <c r="G1298">
        <v>3.9</v>
      </c>
      <c r="H1298" s="12">
        <v>65</v>
      </c>
    </row>
    <row r="1299" spans="1:8" x14ac:dyDescent="0.3">
      <c r="A1299" t="s">
        <v>1825</v>
      </c>
      <c r="B1299" t="s">
        <v>12913</v>
      </c>
      <c r="C1299" t="s">
        <v>12825</v>
      </c>
      <c r="D1299" s="5">
        <v>11990</v>
      </c>
      <c r="E1299" s="5">
        <v>31990</v>
      </c>
      <c r="F1299" s="3">
        <v>0.63</v>
      </c>
      <c r="G1299">
        <v>4.2</v>
      </c>
      <c r="H1299" s="12">
        <v>64</v>
      </c>
    </row>
    <row r="1300" spans="1:8" x14ac:dyDescent="0.3">
      <c r="A1300" t="s">
        <v>10828</v>
      </c>
      <c r="B1300" t="s">
        <v>13894</v>
      </c>
      <c r="C1300" t="s">
        <v>12828</v>
      </c>
      <c r="D1300" s="5">
        <v>799</v>
      </c>
      <c r="E1300" s="5">
        <v>2999</v>
      </c>
      <c r="F1300" s="3">
        <v>0.73</v>
      </c>
      <c r="G1300">
        <v>4.5</v>
      </c>
      <c r="H1300" s="12">
        <v>63</v>
      </c>
    </row>
    <row r="1301" spans="1:8" x14ac:dyDescent="0.3">
      <c r="A1301" t="s">
        <v>11071</v>
      </c>
      <c r="B1301" t="s">
        <v>13917</v>
      </c>
      <c r="C1301" t="s">
        <v>12828</v>
      </c>
      <c r="D1301" s="5">
        <v>2590</v>
      </c>
      <c r="E1301" s="5">
        <v>4200</v>
      </c>
      <c r="F1301" s="3">
        <v>0.38</v>
      </c>
      <c r="G1301">
        <v>4.0999999999999996</v>
      </c>
      <c r="H1301" s="12">
        <v>63</v>
      </c>
    </row>
    <row r="1302" spans="1:8" x14ac:dyDescent="0.3">
      <c r="A1302" t="s">
        <v>11949</v>
      </c>
      <c r="B1302" t="s">
        <v>14002</v>
      </c>
      <c r="C1302" t="s">
        <v>12828</v>
      </c>
      <c r="D1302" s="5">
        <v>1449</v>
      </c>
      <c r="E1302" s="5">
        <v>4999</v>
      </c>
      <c r="F1302" s="3">
        <v>0.71</v>
      </c>
      <c r="G1302">
        <v>3.6</v>
      </c>
      <c r="H1302" s="12">
        <v>63</v>
      </c>
    </row>
    <row r="1303" spans="1:8" x14ac:dyDescent="0.3">
      <c r="A1303" t="s">
        <v>1725</v>
      </c>
      <c r="B1303" t="s">
        <v>13018</v>
      </c>
      <c r="C1303" t="s">
        <v>12824</v>
      </c>
      <c r="D1303" s="5">
        <v>139</v>
      </c>
      <c r="E1303" s="5">
        <v>549</v>
      </c>
      <c r="F1303" s="3">
        <v>0.75</v>
      </c>
      <c r="G1303">
        <v>3.9</v>
      </c>
      <c r="H1303" s="12">
        <v>61</v>
      </c>
    </row>
    <row r="1304" spans="1:8" x14ac:dyDescent="0.3">
      <c r="A1304" t="s">
        <v>2097</v>
      </c>
      <c r="B1304" t="s">
        <v>13018</v>
      </c>
      <c r="C1304" t="s">
        <v>12824</v>
      </c>
      <c r="D1304" s="5">
        <v>128.31</v>
      </c>
      <c r="E1304" s="5">
        <v>549</v>
      </c>
      <c r="F1304" s="3">
        <v>0.77</v>
      </c>
      <c r="G1304">
        <v>3.9</v>
      </c>
      <c r="H1304" s="12">
        <v>61</v>
      </c>
    </row>
    <row r="1305" spans="1:8" x14ac:dyDescent="0.3">
      <c r="A1305" t="s">
        <v>1465</v>
      </c>
      <c r="B1305" t="s">
        <v>12991</v>
      </c>
      <c r="C1305" t="s">
        <v>12824</v>
      </c>
      <c r="D1305" s="5">
        <v>149</v>
      </c>
      <c r="E1305" s="5">
        <v>399</v>
      </c>
      <c r="F1305" s="3">
        <v>0.63</v>
      </c>
      <c r="G1305">
        <v>3.9</v>
      </c>
      <c r="H1305" s="12">
        <v>57</v>
      </c>
    </row>
    <row r="1306" spans="1:8" x14ac:dyDescent="0.3">
      <c r="A1306" t="s">
        <v>11797</v>
      </c>
      <c r="B1306" t="s">
        <v>13987</v>
      </c>
      <c r="C1306" t="s">
        <v>12828</v>
      </c>
      <c r="D1306" s="5">
        <v>1090</v>
      </c>
      <c r="E1306" s="5">
        <v>2999</v>
      </c>
      <c r="F1306" s="3">
        <v>0.64</v>
      </c>
      <c r="G1306">
        <v>3.5</v>
      </c>
      <c r="H1306" s="12">
        <v>57</v>
      </c>
    </row>
    <row r="1307" spans="1:8" x14ac:dyDescent="0.3">
      <c r="A1307" t="s">
        <v>12149</v>
      </c>
      <c r="B1307" t="s">
        <v>14022</v>
      </c>
      <c r="C1307" t="s">
        <v>12828</v>
      </c>
      <c r="D1307" s="5">
        <v>1260</v>
      </c>
      <c r="E1307" s="5">
        <v>2299</v>
      </c>
      <c r="F1307" s="3">
        <v>0.45</v>
      </c>
      <c r="G1307">
        <v>4.3</v>
      </c>
      <c r="H1307" s="12">
        <v>55</v>
      </c>
    </row>
    <row r="1308" spans="1:8" x14ac:dyDescent="0.3">
      <c r="A1308" t="s">
        <v>10416</v>
      </c>
      <c r="B1308" t="s">
        <v>13855</v>
      </c>
      <c r="C1308" t="s">
        <v>12828</v>
      </c>
      <c r="D1308" s="5">
        <v>499</v>
      </c>
      <c r="E1308" s="5">
        <v>1299</v>
      </c>
      <c r="F1308" s="3">
        <v>0.62</v>
      </c>
      <c r="G1308">
        <v>4.7</v>
      </c>
      <c r="H1308" s="12">
        <v>54</v>
      </c>
    </row>
    <row r="1309" spans="1:8" x14ac:dyDescent="0.3">
      <c r="A1309" t="s">
        <v>10264</v>
      </c>
      <c r="B1309" t="s">
        <v>13840</v>
      </c>
      <c r="C1309" t="s">
        <v>12828</v>
      </c>
      <c r="D1309" s="5">
        <v>499</v>
      </c>
      <c r="E1309" s="5">
        <v>2199</v>
      </c>
      <c r="F1309" s="3">
        <v>0.77</v>
      </c>
      <c r="G1309">
        <v>3.7</v>
      </c>
      <c r="H1309" s="12">
        <v>53</v>
      </c>
    </row>
    <row r="1310" spans="1:8" x14ac:dyDescent="0.3">
      <c r="A1310" t="s">
        <v>2444</v>
      </c>
      <c r="B1310" t="s">
        <v>13089</v>
      </c>
      <c r="C1310" t="s">
        <v>12824</v>
      </c>
      <c r="D1310" s="5">
        <v>119</v>
      </c>
      <c r="E1310" s="5">
        <v>299</v>
      </c>
      <c r="F1310" s="3">
        <v>0.6</v>
      </c>
      <c r="G1310">
        <v>3.8</v>
      </c>
      <c r="H1310" s="12">
        <v>51</v>
      </c>
    </row>
    <row r="1311" spans="1:8" x14ac:dyDescent="0.3">
      <c r="A1311" t="s">
        <v>9989</v>
      </c>
      <c r="B1311" t="s">
        <v>13813</v>
      </c>
      <c r="C1311" t="s">
        <v>12828</v>
      </c>
      <c r="D1311" s="5">
        <v>649</v>
      </c>
      <c r="E1311" s="5">
        <v>999</v>
      </c>
      <c r="F1311" s="3">
        <v>0.35</v>
      </c>
      <c r="G1311">
        <v>3.8</v>
      </c>
      <c r="H1311" s="12">
        <v>49</v>
      </c>
    </row>
    <row r="1312" spans="1:8" x14ac:dyDescent="0.3">
      <c r="A1312" t="s">
        <v>2582</v>
      </c>
      <c r="B1312" t="s">
        <v>13103</v>
      </c>
      <c r="C1312" t="s">
        <v>12825</v>
      </c>
      <c r="D1312" s="5">
        <v>599</v>
      </c>
      <c r="E1312" s="5">
        <v>1999</v>
      </c>
      <c r="F1312" s="3">
        <v>0.7</v>
      </c>
      <c r="G1312">
        <v>4.2</v>
      </c>
      <c r="H1312" s="12">
        <v>47</v>
      </c>
    </row>
    <row r="1313" spans="1:8" x14ac:dyDescent="0.3">
      <c r="A1313" t="s">
        <v>10090</v>
      </c>
      <c r="B1313" t="s">
        <v>13823</v>
      </c>
      <c r="C1313" t="s">
        <v>12828</v>
      </c>
      <c r="D1313" s="5">
        <v>259</v>
      </c>
      <c r="E1313" s="5">
        <v>999</v>
      </c>
      <c r="F1313" s="3">
        <v>0.74</v>
      </c>
      <c r="G1313">
        <v>4</v>
      </c>
      <c r="H1313" s="12">
        <v>43</v>
      </c>
    </row>
    <row r="1314" spans="1:8" x14ac:dyDescent="0.3">
      <c r="A1314" t="s">
        <v>2644</v>
      </c>
      <c r="B1314" t="s">
        <v>13109</v>
      </c>
      <c r="C1314" t="s">
        <v>12824</v>
      </c>
      <c r="D1314" s="5">
        <v>129</v>
      </c>
      <c r="E1314" s="5">
        <v>449</v>
      </c>
      <c r="F1314" s="3">
        <v>0.71</v>
      </c>
      <c r="G1314">
        <v>3.7</v>
      </c>
      <c r="H1314" s="12">
        <v>41</v>
      </c>
    </row>
    <row r="1315" spans="1:8" x14ac:dyDescent="0.3">
      <c r="A1315" t="s">
        <v>12673</v>
      </c>
      <c r="B1315" t="s">
        <v>14073</v>
      </c>
      <c r="C1315" t="s">
        <v>12828</v>
      </c>
      <c r="D1315" s="5">
        <v>899</v>
      </c>
      <c r="E1315" s="5">
        <v>1999</v>
      </c>
      <c r="F1315" s="3">
        <v>0.55000000000000004</v>
      </c>
      <c r="G1315">
        <v>4.2</v>
      </c>
      <c r="H1315" s="12">
        <v>39</v>
      </c>
    </row>
    <row r="1316" spans="1:8" x14ac:dyDescent="0.3">
      <c r="A1316" t="s">
        <v>4476</v>
      </c>
      <c r="B1316" t="s">
        <v>13293</v>
      </c>
      <c r="C1316" t="s">
        <v>12825</v>
      </c>
      <c r="D1316" s="5">
        <v>249</v>
      </c>
      <c r="E1316" s="5">
        <v>999</v>
      </c>
      <c r="F1316" s="3">
        <v>0.75</v>
      </c>
      <c r="G1316">
        <v>4.5</v>
      </c>
      <c r="H1316" s="12">
        <v>38</v>
      </c>
    </row>
    <row r="1317" spans="1:8" x14ac:dyDescent="0.3">
      <c r="A1317" t="s">
        <v>1103</v>
      </c>
      <c r="B1317" t="s">
        <v>12951</v>
      </c>
      <c r="C1317" t="s">
        <v>12825</v>
      </c>
      <c r="D1317" s="5">
        <v>1499</v>
      </c>
      <c r="E1317" s="5">
        <v>3999</v>
      </c>
      <c r="F1317" s="3">
        <v>0.63</v>
      </c>
      <c r="G1317">
        <v>3.7</v>
      </c>
      <c r="H1317" s="12">
        <v>37</v>
      </c>
    </row>
    <row r="1318" spans="1:8" x14ac:dyDescent="0.3">
      <c r="A1318" t="s">
        <v>11243</v>
      </c>
      <c r="B1318" t="s">
        <v>13933</v>
      </c>
      <c r="C1318" t="s">
        <v>12828</v>
      </c>
      <c r="D1318" s="5">
        <v>193</v>
      </c>
      <c r="E1318" s="5">
        <v>399</v>
      </c>
      <c r="F1318" s="3">
        <v>0.52</v>
      </c>
      <c r="G1318">
        <v>3.6</v>
      </c>
      <c r="H1318" s="12">
        <v>37</v>
      </c>
    </row>
    <row r="1319" spans="1:8" x14ac:dyDescent="0.3">
      <c r="A1319" t="s">
        <v>4024</v>
      </c>
      <c r="B1319" t="s">
        <v>13249</v>
      </c>
      <c r="C1319" t="s">
        <v>12825</v>
      </c>
      <c r="D1319" s="5">
        <v>4499</v>
      </c>
      <c r="E1319" s="5">
        <v>7999</v>
      </c>
      <c r="F1319" s="3">
        <v>0.44</v>
      </c>
      <c r="G1319">
        <v>3.5</v>
      </c>
      <c r="H1319" s="12">
        <v>37</v>
      </c>
    </row>
    <row r="1320" spans="1:8" x14ac:dyDescent="0.3">
      <c r="A1320" t="s">
        <v>753</v>
      </c>
      <c r="B1320" t="s">
        <v>754</v>
      </c>
      <c r="C1320" t="s">
        <v>12825</v>
      </c>
      <c r="D1320" s="5">
        <v>1434</v>
      </c>
      <c r="E1320" s="5">
        <v>3999</v>
      </c>
      <c r="F1320" s="3">
        <v>0.64</v>
      </c>
      <c r="G1320">
        <v>4</v>
      </c>
      <c r="H1320" s="12">
        <v>32</v>
      </c>
    </row>
    <row r="1321" spans="1:8" x14ac:dyDescent="0.3">
      <c r="A1321" t="s">
        <v>10334</v>
      </c>
      <c r="B1321" t="s">
        <v>13847</v>
      </c>
      <c r="C1321" t="s">
        <v>12828</v>
      </c>
      <c r="D1321" s="5">
        <v>1529</v>
      </c>
      <c r="E1321" s="5">
        <v>2999</v>
      </c>
      <c r="F1321" s="3">
        <v>0.49</v>
      </c>
      <c r="G1321">
        <v>3.3</v>
      </c>
      <c r="H1321" s="12">
        <v>29</v>
      </c>
    </row>
    <row r="1322" spans="1:8" x14ac:dyDescent="0.3">
      <c r="A1322" t="s">
        <v>10162</v>
      </c>
      <c r="B1322" t="s">
        <v>13830</v>
      </c>
      <c r="C1322" t="s">
        <v>12828</v>
      </c>
      <c r="D1322" s="5">
        <v>279</v>
      </c>
      <c r="E1322" s="5">
        <v>499</v>
      </c>
      <c r="F1322" s="3">
        <v>0.44</v>
      </c>
      <c r="G1322">
        <v>4.8</v>
      </c>
      <c r="H1322" s="12">
        <v>28</v>
      </c>
    </row>
    <row r="1323" spans="1:8" x14ac:dyDescent="0.3">
      <c r="A1323" t="s">
        <v>1864</v>
      </c>
      <c r="B1323" t="s">
        <v>13032</v>
      </c>
      <c r="C1323" t="s">
        <v>12825</v>
      </c>
      <c r="D1323" s="5">
        <v>6490</v>
      </c>
      <c r="E1323" s="5">
        <v>9990</v>
      </c>
      <c r="F1323" s="3">
        <v>0.35</v>
      </c>
      <c r="G1323">
        <v>4</v>
      </c>
      <c r="H1323" s="12">
        <v>27</v>
      </c>
    </row>
    <row r="1324" spans="1:8" x14ac:dyDescent="0.3">
      <c r="A1324" t="s">
        <v>2659</v>
      </c>
      <c r="B1324" t="s">
        <v>13111</v>
      </c>
      <c r="C1324" t="s">
        <v>12825</v>
      </c>
      <c r="D1324" s="5">
        <v>185</v>
      </c>
      <c r="E1324" s="5">
        <v>499</v>
      </c>
      <c r="F1324" s="3">
        <v>0.63</v>
      </c>
      <c r="G1324">
        <v>4.2</v>
      </c>
      <c r="H1324" s="12">
        <v>25</v>
      </c>
    </row>
    <row r="1325" spans="1:8" x14ac:dyDescent="0.3">
      <c r="A1325" t="s">
        <v>10525</v>
      </c>
      <c r="B1325" t="s">
        <v>13866</v>
      </c>
      <c r="C1325" t="s">
        <v>12828</v>
      </c>
      <c r="D1325" s="5">
        <v>2439</v>
      </c>
      <c r="E1325" s="5">
        <v>2545</v>
      </c>
      <c r="F1325" s="3">
        <v>0.04</v>
      </c>
      <c r="G1325">
        <v>4.0999999999999996</v>
      </c>
      <c r="H1325" s="12">
        <v>25</v>
      </c>
    </row>
    <row r="1326" spans="1:8" x14ac:dyDescent="0.3">
      <c r="A1326" t="s">
        <v>1420</v>
      </c>
      <c r="B1326" t="s">
        <v>12986</v>
      </c>
      <c r="C1326" t="s">
        <v>12825</v>
      </c>
      <c r="D1326" s="5">
        <v>637</v>
      </c>
      <c r="E1326" s="5">
        <v>1499</v>
      </c>
      <c r="F1326" s="3">
        <v>0.57999999999999996</v>
      </c>
      <c r="G1326">
        <v>4.0999999999999996</v>
      </c>
      <c r="H1326" s="12">
        <v>24</v>
      </c>
    </row>
    <row r="1327" spans="1:8" x14ac:dyDescent="0.3">
      <c r="A1327" t="s">
        <v>12633</v>
      </c>
      <c r="B1327" t="s">
        <v>14069</v>
      </c>
      <c r="C1327" t="s">
        <v>12828</v>
      </c>
      <c r="D1327" s="5">
        <v>1149</v>
      </c>
      <c r="E1327" s="5">
        <v>1899</v>
      </c>
      <c r="F1327" s="3">
        <v>0.39</v>
      </c>
      <c r="G1327">
        <v>3.5</v>
      </c>
      <c r="H1327" s="12">
        <v>24</v>
      </c>
    </row>
    <row r="1328" spans="1:8" x14ac:dyDescent="0.3">
      <c r="A1328" t="s">
        <v>11725</v>
      </c>
      <c r="B1328" t="s">
        <v>13980</v>
      </c>
      <c r="C1328" t="s">
        <v>12828</v>
      </c>
      <c r="D1328" s="5">
        <v>161</v>
      </c>
      <c r="E1328" s="5">
        <v>300</v>
      </c>
      <c r="F1328" s="3">
        <v>0.46</v>
      </c>
      <c r="G1328">
        <v>2.6</v>
      </c>
      <c r="H1328" s="12">
        <v>24</v>
      </c>
    </row>
    <row r="1329" spans="1:8" x14ac:dyDescent="0.3">
      <c r="A1329" t="s">
        <v>6236</v>
      </c>
      <c r="B1329" t="s">
        <v>13458</v>
      </c>
      <c r="C1329" t="s">
        <v>12824</v>
      </c>
      <c r="D1329" s="5">
        <v>499</v>
      </c>
      <c r="E1329" s="5">
        <v>1000</v>
      </c>
      <c r="F1329" s="3">
        <v>0.5</v>
      </c>
      <c r="G1329">
        <v>5</v>
      </c>
      <c r="H1329" s="12">
        <v>23</v>
      </c>
    </row>
    <row r="1330" spans="1:8" x14ac:dyDescent="0.3">
      <c r="A1330" t="s">
        <v>2429</v>
      </c>
      <c r="B1330" t="s">
        <v>13088</v>
      </c>
      <c r="C1330" t="s">
        <v>12825</v>
      </c>
      <c r="D1330" s="5">
        <v>399</v>
      </c>
      <c r="E1330" s="5">
        <v>999</v>
      </c>
      <c r="F1330" s="3">
        <v>0.6</v>
      </c>
      <c r="G1330">
        <v>3.3</v>
      </c>
      <c r="H1330" s="12">
        <v>23</v>
      </c>
    </row>
    <row r="1331" spans="1:8" x14ac:dyDescent="0.3">
      <c r="A1331" t="s">
        <v>7095</v>
      </c>
      <c r="B1331" t="s">
        <v>13539</v>
      </c>
      <c r="C1331" t="s">
        <v>12824</v>
      </c>
      <c r="D1331" s="5">
        <v>175</v>
      </c>
      <c r="E1331" s="5">
        <v>499</v>
      </c>
      <c r="F1331" s="3">
        <v>0.65</v>
      </c>
      <c r="G1331">
        <v>4.0999999999999996</v>
      </c>
      <c r="H1331" s="12">
        <v>21</v>
      </c>
    </row>
    <row r="1332" spans="1:8" x14ac:dyDescent="0.3">
      <c r="A1332" t="s">
        <v>9786</v>
      </c>
      <c r="B1332" t="s">
        <v>13793</v>
      </c>
      <c r="C1332" t="s">
        <v>12828</v>
      </c>
      <c r="D1332" s="5">
        <v>1448</v>
      </c>
      <c r="E1332" s="5">
        <v>2999</v>
      </c>
      <c r="F1332" s="3">
        <v>0.52</v>
      </c>
      <c r="G1332">
        <v>4.5</v>
      </c>
      <c r="H1332" s="12">
        <v>19</v>
      </c>
    </row>
    <row r="1333" spans="1:8" x14ac:dyDescent="0.3">
      <c r="A1333" t="s">
        <v>12533</v>
      </c>
      <c r="B1333" t="s">
        <v>14060</v>
      </c>
      <c r="C1333" t="s">
        <v>12828</v>
      </c>
      <c r="D1333" s="5">
        <v>799</v>
      </c>
      <c r="E1333" s="5">
        <v>1199</v>
      </c>
      <c r="F1333" s="3">
        <v>0.33</v>
      </c>
      <c r="G1333">
        <v>4.4000000000000004</v>
      </c>
      <c r="H1333" s="12">
        <v>17</v>
      </c>
    </row>
    <row r="1334" spans="1:8" x14ac:dyDescent="0.3">
      <c r="A1334" t="s">
        <v>11081</v>
      </c>
      <c r="B1334" t="s">
        <v>13918</v>
      </c>
      <c r="C1334" t="s">
        <v>12828</v>
      </c>
      <c r="D1334" s="5">
        <v>899</v>
      </c>
      <c r="E1334" s="5">
        <v>1599</v>
      </c>
      <c r="F1334" s="3">
        <v>0.44</v>
      </c>
      <c r="G1334">
        <v>3.4</v>
      </c>
      <c r="H1334" s="12">
        <v>15</v>
      </c>
    </row>
    <row r="1335" spans="1:8" x14ac:dyDescent="0.3">
      <c r="A1335" t="s">
        <v>4683</v>
      </c>
      <c r="B1335" t="s">
        <v>13312</v>
      </c>
      <c r="C1335" t="s">
        <v>12825</v>
      </c>
      <c r="D1335" s="5">
        <v>219</v>
      </c>
      <c r="E1335" s="5">
        <v>499</v>
      </c>
      <c r="F1335" s="3">
        <v>0.56000000000000005</v>
      </c>
      <c r="G1335">
        <v>4.4000000000000004</v>
      </c>
      <c r="H1335" s="12">
        <v>14</v>
      </c>
    </row>
    <row r="1336" spans="1:8" x14ac:dyDescent="0.3">
      <c r="A1336" t="s">
        <v>10585</v>
      </c>
      <c r="B1336" t="s">
        <v>13871</v>
      </c>
      <c r="C1336" t="s">
        <v>12828</v>
      </c>
      <c r="D1336" s="5">
        <v>669</v>
      </c>
      <c r="E1336" s="5">
        <v>1499</v>
      </c>
      <c r="F1336" s="3">
        <v>0.55000000000000004</v>
      </c>
      <c r="G1336">
        <v>2.2999999999999998</v>
      </c>
      <c r="H1336" s="12">
        <v>13</v>
      </c>
    </row>
    <row r="1337" spans="1:8" x14ac:dyDescent="0.3">
      <c r="A1337" t="s">
        <v>1394</v>
      </c>
      <c r="B1337" t="s">
        <v>12984</v>
      </c>
      <c r="C1337" t="s">
        <v>12825</v>
      </c>
      <c r="D1337" s="5">
        <v>399</v>
      </c>
      <c r="E1337" s="5">
        <v>799</v>
      </c>
      <c r="F1337" s="3">
        <v>0.5</v>
      </c>
      <c r="G1337">
        <v>4.3</v>
      </c>
      <c r="H1337" s="12">
        <v>12</v>
      </c>
    </row>
    <row r="1338" spans="1:8" x14ac:dyDescent="0.3">
      <c r="A1338" t="s">
        <v>9525</v>
      </c>
      <c r="B1338" t="s">
        <v>13770</v>
      </c>
      <c r="C1338" t="s">
        <v>12828</v>
      </c>
      <c r="D1338" s="5">
        <v>199</v>
      </c>
      <c r="E1338" s="5">
        <v>499</v>
      </c>
      <c r="F1338" s="3">
        <v>0.6</v>
      </c>
      <c r="G1338">
        <v>3.3</v>
      </c>
      <c r="H1338" s="12">
        <v>12</v>
      </c>
    </row>
    <row r="1339" spans="1:8" x14ac:dyDescent="0.3">
      <c r="A1339" t="s">
        <v>9726</v>
      </c>
      <c r="B1339" t="s">
        <v>13788</v>
      </c>
      <c r="C1339" t="s">
        <v>12828</v>
      </c>
      <c r="D1339" s="5">
        <v>784</v>
      </c>
      <c r="E1339" s="5">
        <v>1599</v>
      </c>
      <c r="F1339" s="3">
        <v>0.51</v>
      </c>
      <c r="G1339">
        <v>4.5</v>
      </c>
      <c r="H1339" s="12">
        <v>11</v>
      </c>
    </row>
    <row r="1340" spans="1:8" x14ac:dyDescent="0.3">
      <c r="A1340" t="s">
        <v>11091</v>
      </c>
      <c r="B1340" t="s">
        <v>13919</v>
      </c>
      <c r="C1340" t="s">
        <v>12828</v>
      </c>
      <c r="D1340" s="5">
        <v>998</v>
      </c>
      <c r="E1340" s="5">
        <v>2999</v>
      </c>
      <c r="F1340" s="3">
        <v>0.67</v>
      </c>
      <c r="G1340">
        <v>4.5999999999999996</v>
      </c>
      <c r="H1340" s="12">
        <v>9</v>
      </c>
    </row>
    <row r="1341" spans="1:8" x14ac:dyDescent="0.3">
      <c r="A1341" t="s">
        <v>11908</v>
      </c>
      <c r="B1341" t="s">
        <v>13998</v>
      </c>
      <c r="C1341" t="s">
        <v>12828</v>
      </c>
      <c r="D1341" s="5">
        <v>778</v>
      </c>
      <c r="E1341" s="5">
        <v>999</v>
      </c>
      <c r="F1341" s="3">
        <v>0.22</v>
      </c>
      <c r="G1341">
        <v>3.3</v>
      </c>
      <c r="H1341" s="12">
        <v>8</v>
      </c>
    </row>
    <row r="1342" spans="1:8" x14ac:dyDescent="0.3">
      <c r="A1342" t="s">
        <v>2634</v>
      </c>
      <c r="B1342" t="s">
        <v>13108</v>
      </c>
      <c r="C1342" t="s">
        <v>12825</v>
      </c>
      <c r="D1342" s="5">
        <v>13990</v>
      </c>
      <c r="E1342" s="5">
        <v>28900</v>
      </c>
      <c r="F1342" s="3">
        <v>0.52</v>
      </c>
      <c r="G1342">
        <v>4.5</v>
      </c>
      <c r="H1342" s="12">
        <v>7</v>
      </c>
    </row>
    <row r="1343" spans="1:8" x14ac:dyDescent="0.3">
      <c r="A1343" t="s">
        <v>10375</v>
      </c>
      <c r="B1343" t="s">
        <v>13851</v>
      </c>
      <c r="C1343" t="s">
        <v>12828</v>
      </c>
      <c r="D1343" s="5">
        <v>239</v>
      </c>
      <c r="E1343" s="5">
        <v>239</v>
      </c>
      <c r="F1343" s="3">
        <v>0</v>
      </c>
      <c r="G1343">
        <v>4.3</v>
      </c>
      <c r="H1343" s="12">
        <v>7</v>
      </c>
    </row>
    <row r="1344" spans="1:8" x14ac:dyDescent="0.3">
      <c r="A1344" t="s">
        <v>9350</v>
      </c>
      <c r="B1344" t="s">
        <v>13755</v>
      </c>
      <c r="C1344" t="s">
        <v>12828</v>
      </c>
      <c r="D1344" s="5">
        <v>469</v>
      </c>
      <c r="E1344" s="5">
        <v>1599</v>
      </c>
      <c r="F1344" s="3">
        <v>0.71</v>
      </c>
      <c r="G1344">
        <v>3.7</v>
      </c>
      <c r="H1344" s="12">
        <v>6</v>
      </c>
    </row>
    <row r="1345" spans="1:8" x14ac:dyDescent="0.3">
      <c r="A1345" t="s">
        <v>1559</v>
      </c>
      <c r="B1345" t="s">
        <v>13000</v>
      </c>
      <c r="C1345" t="s">
        <v>12824</v>
      </c>
      <c r="D1345" s="5">
        <v>399</v>
      </c>
      <c r="E1345" s="5">
        <v>1999</v>
      </c>
      <c r="F1345" s="3">
        <v>0.8</v>
      </c>
      <c r="G1345">
        <v>5</v>
      </c>
      <c r="H1345" s="12">
        <v>5</v>
      </c>
    </row>
    <row r="1346" spans="1:8" x14ac:dyDescent="0.3">
      <c r="A1346" t="s">
        <v>8829</v>
      </c>
      <c r="B1346" t="s">
        <v>13705</v>
      </c>
      <c r="C1346" t="s">
        <v>12828</v>
      </c>
      <c r="D1346" s="5">
        <v>1099</v>
      </c>
      <c r="E1346" s="5">
        <v>2400</v>
      </c>
      <c r="F1346" s="3">
        <v>0.54</v>
      </c>
      <c r="G1346">
        <v>3.8</v>
      </c>
      <c r="H1346" s="12">
        <v>4</v>
      </c>
    </row>
    <row r="1347" spans="1:8" x14ac:dyDescent="0.3">
      <c r="A1347" t="s">
        <v>11604</v>
      </c>
      <c r="B1347" t="s">
        <v>13968</v>
      </c>
      <c r="C1347" t="s">
        <v>12828</v>
      </c>
      <c r="D1347" s="5">
        <v>929</v>
      </c>
      <c r="E1347" s="5">
        <v>2199</v>
      </c>
      <c r="F1347" s="3">
        <v>0.57999999999999996</v>
      </c>
      <c r="G1347">
        <v>3.7</v>
      </c>
      <c r="H1347" s="12">
        <v>4</v>
      </c>
    </row>
    <row r="1348" spans="1:8" x14ac:dyDescent="0.3">
      <c r="A1348" t="s">
        <v>12019</v>
      </c>
      <c r="B1348" t="s">
        <v>14009</v>
      </c>
      <c r="C1348" t="s">
        <v>12828</v>
      </c>
      <c r="D1348" s="5">
        <v>649</v>
      </c>
      <c r="E1348" s="5">
        <v>999</v>
      </c>
      <c r="F1348" s="3">
        <v>0.35</v>
      </c>
      <c r="G1348">
        <v>3.6</v>
      </c>
      <c r="H1348" s="12">
        <v>4</v>
      </c>
    </row>
    <row r="1349" spans="1:8" x14ac:dyDescent="0.3">
      <c r="A1349" t="s">
        <v>12763</v>
      </c>
      <c r="B1349" t="s">
        <v>14082</v>
      </c>
      <c r="C1349" t="s">
        <v>12828</v>
      </c>
      <c r="D1349" s="5">
        <v>199</v>
      </c>
      <c r="E1349" s="5">
        <v>999</v>
      </c>
      <c r="F1349" s="3">
        <v>0.8</v>
      </c>
      <c r="G1349">
        <v>3.1</v>
      </c>
      <c r="H1349" s="12">
        <v>2</v>
      </c>
    </row>
    <row r="1350" spans="1:8" x14ac:dyDescent="0.3">
      <c r="A1350" t="s">
        <v>11253</v>
      </c>
      <c r="B1350" t="s">
        <v>13934</v>
      </c>
      <c r="C1350" t="s">
        <v>12828</v>
      </c>
      <c r="D1350" s="5">
        <v>1299</v>
      </c>
      <c r="E1350" s="5">
        <v>2495</v>
      </c>
      <c r="F1350" s="3">
        <v>0.48</v>
      </c>
      <c r="G1350">
        <v>2</v>
      </c>
      <c r="H1350" s="12">
        <v>2</v>
      </c>
    </row>
    <row r="1351" spans="1:8" x14ac:dyDescent="0.3">
      <c r="A1351" t="s">
        <v>2874</v>
      </c>
      <c r="B1351" t="s">
        <v>13132</v>
      </c>
      <c r="C1351" t="s">
        <v>12824</v>
      </c>
      <c r="D1351" s="5">
        <v>249</v>
      </c>
      <c r="E1351" s="5">
        <v>999</v>
      </c>
      <c r="F1351" s="3">
        <v>0.75</v>
      </c>
      <c r="G1351">
        <v>5</v>
      </c>
    </row>
    <row r="1352" spans="1:8" x14ac:dyDescent="0.3">
      <c r="A1352" t="s">
        <v>2489</v>
      </c>
      <c r="B1352" t="s">
        <v>13094</v>
      </c>
      <c r="C1352" t="s">
        <v>12824</v>
      </c>
      <c r="D1352" s="5">
        <v>199</v>
      </c>
      <c r="E1352" s="5">
        <v>999</v>
      </c>
      <c r="F1352" s="3">
        <v>0.8</v>
      </c>
      <c r="G1352">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5BE7F-FB30-4F09-978B-071AD583FD93}">
  <dimension ref="A1:J1352"/>
  <sheetViews>
    <sheetView workbookViewId="0">
      <selection activeCell="I1" sqref="I1:I1048576"/>
    </sheetView>
  </sheetViews>
  <sheetFormatPr defaultRowHeight="14.4" x14ac:dyDescent="0.3"/>
  <cols>
    <col min="1" max="1" width="16.5546875" customWidth="1"/>
    <col min="2" max="2" width="36.88671875" customWidth="1"/>
    <col min="3" max="3" width="24.21875" customWidth="1"/>
    <col min="4" max="4" width="14.5546875" customWidth="1"/>
    <col min="9" max="9" width="13" customWidth="1"/>
    <col min="10" max="10" width="32.109375" customWidth="1"/>
  </cols>
  <sheetData>
    <row r="1" spans="1:10" x14ac:dyDescent="0.3">
      <c r="A1" s="6" t="s">
        <v>12833</v>
      </c>
      <c r="B1" s="6" t="s">
        <v>12834</v>
      </c>
      <c r="C1" s="6" t="s">
        <v>12823</v>
      </c>
      <c r="D1" s="6" t="s">
        <v>12840</v>
      </c>
      <c r="E1" s="6" t="s">
        <v>12836</v>
      </c>
      <c r="F1" s="6" t="s">
        <v>12837</v>
      </c>
      <c r="G1" s="6" t="s">
        <v>12838</v>
      </c>
      <c r="H1" s="6" t="s">
        <v>12839</v>
      </c>
      <c r="I1" s="6" t="s">
        <v>14093</v>
      </c>
      <c r="J1" s="6" t="s">
        <v>14094</v>
      </c>
    </row>
    <row r="2" spans="1:10" x14ac:dyDescent="0.3">
      <c r="A2" t="s">
        <v>16</v>
      </c>
      <c r="B2" t="s">
        <v>14098</v>
      </c>
      <c r="C2" t="s">
        <v>12824</v>
      </c>
      <c r="D2">
        <v>399</v>
      </c>
      <c r="E2">
        <v>1099</v>
      </c>
      <c r="F2" s="13">
        <v>0.64</v>
      </c>
      <c r="G2">
        <v>4.2</v>
      </c>
      <c r="H2">
        <v>24269</v>
      </c>
      <c r="I2" s="13">
        <f>IF(Table1113[[#This Row],[Discount Percentage]]&gt;=0.5,1,0)</f>
        <v>1</v>
      </c>
      <c r="J2" s="10">
        <f>COUNTIF(Table1113[50% discount or more],1)</f>
        <v>662</v>
      </c>
    </row>
    <row r="3" spans="1:10" x14ac:dyDescent="0.3">
      <c r="A3" t="s">
        <v>27</v>
      </c>
      <c r="B3" t="s">
        <v>12842</v>
      </c>
      <c r="C3" t="s">
        <v>12824</v>
      </c>
      <c r="D3">
        <v>199</v>
      </c>
      <c r="E3">
        <v>349</v>
      </c>
      <c r="F3" s="13">
        <v>0.43</v>
      </c>
      <c r="G3">
        <v>4</v>
      </c>
      <c r="H3">
        <v>43994</v>
      </c>
      <c r="I3" s="13">
        <f>IF(Table1113[[#This Row],[Discount Percentage]]&gt;=0.5,1,0)</f>
        <v>0</v>
      </c>
    </row>
    <row r="4" spans="1:10" x14ac:dyDescent="0.3">
      <c r="A4" t="s">
        <v>37</v>
      </c>
      <c r="B4" t="s">
        <v>12843</v>
      </c>
      <c r="C4" t="s">
        <v>12824</v>
      </c>
      <c r="D4">
        <v>199</v>
      </c>
      <c r="E4">
        <v>1899</v>
      </c>
      <c r="F4" s="13">
        <v>0.9</v>
      </c>
      <c r="G4">
        <v>3.9</v>
      </c>
      <c r="H4">
        <v>7928</v>
      </c>
      <c r="I4" s="13">
        <f>IF(Table1113[[#This Row],[Discount Percentage]]&gt;=0.5,1,0)</f>
        <v>1</v>
      </c>
    </row>
    <row r="5" spans="1:10" x14ac:dyDescent="0.3">
      <c r="A5" t="s">
        <v>47</v>
      </c>
      <c r="B5" t="s">
        <v>14099</v>
      </c>
      <c r="C5" t="s">
        <v>12824</v>
      </c>
      <c r="D5">
        <v>329</v>
      </c>
      <c r="E5">
        <v>699</v>
      </c>
      <c r="F5" s="13">
        <v>0.53</v>
      </c>
      <c r="G5">
        <v>4.2</v>
      </c>
      <c r="H5">
        <v>94363</v>
      </c>
      <c r="I5" s="13">
        <f>IF(Table1113[[#This Row],[Discount Percentage]]&gt;=0.5,1,0)</f>
        <v>1</v>
      </c>
    </row>
    <row r="6" spans="1:10" x14ac:dyDescent="0.3">
      <c r="A6" t="s">
        <v>57</v>
      </c>
      <c r="B6" t="s">
        <v>12845</v>
      </c>
      <c r="C6" t="s">
        <v>12824</v>
      </c>
      <c r="D6">
        <v>154</v>
      </c>
      <c r="E6">
        <v>399</v>
      </c>
      <c r="F6" s="13">
        <v>0.61</v>
      </c>
      <c r="G6">
        <v>4.2</v>
      </c>
      <c r="H6">
        <v>16905</v>
      </c>
      <c r="I6" s="13">
        <f>IF(Table1113[[#This Row],[Discount Percentage]]&gt;=0.5,1,0)</f>
        <v>1</v>
      </c>
    </row>
    <row r="7" spans="1:10" x14ac:dyDescent="0.3">
      <c r="A7" t="s">
        <v>67</v>
      </c>
      <c r="B7" t="s">
        <v>14100</v>
      </c>
      <c r="C7" t="s">
        <v>12824</v>
      </c>
      <c r="D7">
        <v>149</v>
      </c>
      <c r="E7">
        <v>1000</v>
      </c>
      <c r="F7" s="13">
        <v>0.85</v>
      </c>
      <c r="G7">
        <v>3.9</v>
      </c>
      <c r="H7">
        <v>24871</v>
      </c>
      <c r="I7" s="13">
        <f>IF(Table1113[[#This Row],[Discount Percentage]]&gt;=0.5,1,0)</f>
        <v>1</v>
      </c>
    </row>
    <row r="8" spans="1:10" x14ac:dyDescent="0.3">
      <c r="A8" t="s">
        <v>77</v>
      </c>
      <c r="B8" t="s">
        <v>14101</v>
      </c>
      <c r="C8" t="s">
        <v>12824</v>
      </c>
      <c r="D8">
        <v>176.63</v>
      </c>
      <c r="E8">
        <v>499</v>
      </c>
      <c r="F8" s="13">
        <v>0.65</v>
      </c>
      <c r="G8">
        <v>4.0999999999999996</v>
      </c>
      <c r="H8">
        <v>15188</v>
      </c>
      <c r="I8" s="13">
        <f>IF(Table1113[[#This Row],[Discount Percentage]]&gt;=0.5,1,0)</f>
        <v>1</v>
      </c>
    </row>
    <row r="9" spans="1:10" x14ac:dyDescent="0.3">
      <c r="A9" t="s">
        <v>87</v>
      </c>
      <c r="B9" t="s">
        <v>14102</v>
      </c>
      <c r="C9" t="s">
        <v>12824</v>
      </c>
      <c r="D9">
        <v>229</v>
      </c>
      <c r="E9">
        <v>299</v>
      </c>
      <c r="F9" s="13">
        <v>0.23</v>
      </c>
      <c r="G9">
        <v>4.3</v>
      </c>
      <c r="H9">
        <v>30411</v>
      </c>
      <c r="I9" s="13">
        <f>IF(Table1113[[#This Row],[Discount Percentage]]&gt;=0.5,1,0)</f>
        <v>0</v>
      </c>
    </row>
    <row r="10" spans="1:10" x14ac:dyDescent="0.3">
      <c r="A10" t="s">
        <v>97</v>
      </c>
      <c r="B10" t="s">
        <v>14103</v>
      </c>
      <c r="C10" t="s">
        <v>12824</v>
      </c>
      <c r="D10">
        <v>499</v>
      </c>
      <c r="E10">
        <v>999</v>
      </c>
      <c r="F10" s="13">
        <v>0.5</v>
      </c>
      <c r="G10">
        <v>4.2</v>
      </c>
      <c r="H10">
        <v>179691</v>
      </c>
      <c r="I10" s="13">
        <f>IF(Table1113[[#This Row],[Discount Percentage]]&gt;=0.5,1,0)</f>
        <v>1</v>
      </c>
    </row>
    <row r="11" spans="1:10" x14ac:dyDescent="0.3">
      <c r="A11" t="s">
        <v>108</v>
      </c>
      <c r="B11" t="s">
        <v>12842</v>
      </c>
      <c r="C11" t="s">
        <v>12824</v>
      </c>
      <c r="D11">
        <v>199</v>
      </c>
      <c r="E11">
        <v>299</v>
      </c>
      <c r="F11" s="13">
        <v>0.33</v>
      </c>
      <c r="G11">
        <v>4</v>
      </c>
      <c r="H11">
        <v>43994</v>
      </c>
      <c r="I11" s="13">
        <f>IF(Table1113[[#This Row],[Discount Percentage]]&gt;=0.5,1,0)</f>
        <v>0</v>
      </c>
    </row>
    <row r="12" spans="1:10" x14ac:dyDescent="0.3">
      <c r="A12" t="s">
        <v>113</v>
      </c>
      <c r="B12" t="s">
        <v>14104</v>
      </c>
      <c r="C12" t="s">
        <v>12824</v>
      </c>
      <c r="D12">
        <v>154</v>
      </c>
      <c r="E12">
        <v>339</v>
      </c>
      <c r="F12" s="13">
        <v>0.55000000000000004</v>
      </c>
      <c r="G12">
        <v>4.3</v>
      </c>
      <c r="H12">
        <v>13391</v>
      </c>
      <c r="I12" s="13">
        <f>IF(Table1113[[#This Row],[Discount Percentage]]&gt;=0.5,1,0)</f>
        <v>1</v>
      </c>
    </row>
    <row r="13" spans="1:10" x14ac:dyDescent="0.3">
      <c r="A13" t="s">
        <v>123</v>
      </c>
      <c r="B13" t="s">
        <v>14105</v>
      </c>
      <c r="C13" t="s">
        <v>12824</v>
      </c>
      <c r="D13">
        <v>299</v>
      </c>
      <c r="E13">
        <v>799</v>
      </c>
      <c r="F13" s="13">
        <v>0.63</v>
      </c>
      <c r="G13">
        <v>4.2</v>
      </c>
      <c r="H13">
        <v>94363</v>
      </c>
      <c r="I13" s="13">
        <f>IF(Table1113[[#This Row],[Discount Percentage]]&gt;=0.5,1,0)</f>
        <v>1</v>
      </c>
    </row>
    <row r="14" spans="1:10" x14ac:dyDescent="0.3">
      <c r="A14" t="s">
        <v>128</v>
      </c>
      <c r="B14" t="s">
        <v>14106</v>
      </c>
      <c r="C14" t="s">
        <v>12825</v>
      </c>
      <c r="D14">
        <v>219</v>
      </c>
      <c r="E14">
        <v>700</v>
      </c>
      <c r="F14" s="13">
        <v>0.69</v>
      </c>
      <c r="G14">
        <v>4.4000000000000004</v>
      </c>
      <c r="H14">
        <v>426973</v>
      </c>
      <c r="I14" s="13">
        <f>IF(Table1113[[#This Row],[Discount Percentage]]&gt;=0.5,1,0)</f>
        <v>1</v>
      </c>
    </row>
    <row r="15" spans="1:10" x14ac:dyDescent="0.3">
      <c r="A15" t="s">
        <v>139</v>
      </c>
      <c r="B15" t="s">
        <v>14107</v>
      </c>
      <c r="C15" t="s">
        <v>12824</v>
      </c>
      <c r="D15">
        <v>350</v>
      </c>
      <c r="E15">
        <v>899</v>
      </c>
      <c r="F15" s="13">
        <v>0.61</v>
      </c>
      <c r="G15">
        <v>4.2</v>
      </c>
      <c r="H15">
        <v>2262</v>
      </c>
      <c r="I15" s="13">
        <f>IF(Table1113[[#This Row],[Discount Percentage]]&gt;=0.5,1,0)</f>
        <v>1</v>
      </c>
    </row>
    <row r="16" spans="1:10" x14ac:dyDescent="0.3">
      <c r="A16" t="s">
        <v>149</v>
      </c>
      <c r="B16" t="s">
        <v>14108</v>
      </c>
      <c r="C16" t="s">
        <v>12824</v>
      </c>
      <c r="D16">
        <v>159</v>
      </c>
      <c r="E16">
        <v>399</v>
      </c>
      <c r="F16" s="13">
        <v>0.6</v>
      </c>
      <c r="G16">
        <v>4.0999999999999996</v>
      </c>
      <c r="H16">
        <v>4768</v>
      </c>
      <c r="I16" s="13">
        <f>IF(Table1113[[#This Row],[Discount Percentage]]&gt;=0.5,1,0)</f>
        <v>1</v>
      </c>
    </row>
    <row r="17" spans="1:9" x14ac:dyDescent="0.3">
      <c r="A17" t="s">
        <v>158</v>
      </c>
      <c r="B17" t="s">
        <v>14109</v>
      </c>
      <c r="C17" t="s">
        <v>12824</v>
      </c>
      <c r="D17">
        <v>349</v>
      </c>
      <c r="E17">
        <v>399</v>
      </c>
      <c r="F17" s="13">
        <v>0.13</v>
      </c>
      <c r="G17">
        <v>4.4000000000000004</v>
      </c>
      <c r="H17">
        <v>18757</v>
      </c>
      <c r="I17" s="13">
        <f>IF(Table1113[[#This Row],[Discount Percentage]]&gt;=0.5,1,0)</f>
        <v>0</v>
      </c>
    </row>
    <row r="18" spans="1:9" x14ac:dyDescent="0.3">
      <c r="A18" t="s">
        <v>168</v>
      </c>
      <c r="B18" t="s">
        <v>14110</v>
      </c>
      <c r="C18" t="s">
        <v>12825</v>
      </c>
      <c r="D18">
        <v>13999</v>
      </c>
      <c r="E18">
        <v>24999</v>
      </c>
      <c r="F18" s="13">
        <v>0.44</v>
      </c>
      <c r="G18">
        <v>4.2</v>
      </c>
      <c r="H18">
        <v>32840</v>
      </c>
      <c r="I18" s="13">
        <f>IF(Table1113[[#This Row],[Discount Percentage]]&gt;=0.5,1,0)</f>
        <v>0</v>
      </c>
    </row>
    <row r="19" spans="1:9" x14ac:dyDescent="0.3">
      <c r="A19" t="s">
        <v>179</v>
      </c>
      <c r="B19" t="s">
        <v>12842</v>
      </c>
      <c r="C19" t="s">
        <v>12824</v>
      </c>
      <c r="D19">
        <v>249</v>
      </c>
      <c r="E19">
        <v>399</v>
      </c>
      <c r="F19" s="13">
        <v>0.38</v>
      </c>
      <c r="G19">
        <v>4</v>
      </c>
      <c r="H19">
        <v>43994</v>
      </c>
      <c r="I19" s="13">
        <f>IF(Table1113[[#This Row],[Discount Percentage]]&gt;=0.5,1,0)</f>
        <v>0</v>
      </c>
    </row>
    <row r="20" spans="1:9" x14ac:dyDescent="0.3">
      <c r="A20" t="s">
        <v>184</v>
      </c>
      <c r="B20" t="s">
        <v>14111</v>
      </c>
      <c r="C20" t="s">
        <v>12824</v>
      </c>
      <c r="D20">
        <v>199</v>
      </c>
      <c r="E20">
        <v>499</v>
      </c>
      <c r="F20" s="13">
        <v>0.6</v>
      </c>
      <c r="G20">
        <v>4.0999999999999996</v>
      </c>
      <c r="H20">
        <v>13045</v>
      </c>
      <c r="I20" s="13">
        <f>IF(Table1113[[#This Row],[Discount Percentage]]&gt;=0.5,1,0)</f>
        <v>1</v>
      </c>
    </row>
    <row r="21" spans="1:9" x14ac:dyDescent="0.3">
      <c r="A21" t="s">
        <v>194</v>
      </c>
      <c r="B21" t="s">
        <v>14112</v>
      </c>
      <c r="C21" t="s">
        <v>12825</v>
      </c>
      <c r="D21">
        <v>13490</v>
      </c>
      <c r="E21">
        <v>21990</v>
      </c>
      <c r="F21" s="13">
        <v>0.39</v>
      </c>
      <c r="G21">
        <v>4.3</v>
      </c>
      <c r="H21">
        <v>11976</v>
      </c>
      <c r="I21" s="13">
        <f>IF(Table1113[[#This Row],[Discount Percentage]]&gt;=0.5,1,0)</f>
        <v>0</v>
      </c>
    </row>
    <row r="22" spans="1:9" x14ac:dyDescent="0.3">
      <c r="A22" t="s">
        <v>204</v>
      </c>
      <c r="B22" t="s">
        <v>14113</v>
      </c>
      <c r="C22" t="s">
        <v>12824</v>
      </c>
      <c r="D22">
        <v>970</v>
      </c>
      <c r="E22">
        <v>1799</v>
      </c>
      <c r="F22" s="13">
        <v>0.46</v>
      </c>
      <c r="G22">
        <v>4.5</v>
      </c>
      <c r="H22">
        <v>815</v>
      </c>
      <c r="I22" s="13">
        <f>IF(Table1113[[#This Row],[Discount Percentage]]&gt;=0.5,1,0)</f>
        <v>0</v>
      </c>
    </row>
    <row r="23" spans="1:9" x14ac:dyDescent="0.3">
      <c r="A23" t="s">
        <v>214</v>
      </c>
      <c r="B23" t="s">
        <v>14114</v>
      </c>
      <c r="C23" t="s">
        <v>12825</v>
      </c>
      <c r="D23">
        <v>279</v>
      </c>
      <c r="E23">
        <v>499</v>
      </c>
      <c r="F23" s="13">
        <v>0.44</v>
      </c>
      <c r="G23">
        <v>3.7</v>
      </c>
      <c r="H23">
        <v>10962</v>
      </c>
      <c r="I23" s="13">
        <f>IF(Table1113[[#This Row],[Discount Percentage]]&gt;=0.5,1,0)</f>
        <v>0</v>
      </c>
    </row>
    <row r="24" spans="1:9" x14ac:dyDescent="0.3">
      <c r="A24" t="s">
        <v>224</v>
      </c>
      <c r="B24" t="s">
        <v>14115</v>
      </c>
      <c r="C24" t="s">
        <v>12825</v>
      </c>
      <c r="D24">
        <v>13490</v>
      </c>
      <c r="E24">
        <v>22900</v>
      </c>
      <c r="F24" s="13">
        <v>0.41</v>
      </c>
      <c r="G24">
        <v>4.3</v>
      </c>
      <c r="H24">
        <v>16299</v>
      </c>
      <c r="I24" s="13">
        <f>IF(Table1113[[#This Row],[Discount Percentage]]&gt;=0.5,1,0)</f>
        <v>0</v>
      </c>
    </row>
    <row r="25" spans="1:9" x14ac:dyDescent="0.3">
      <c r="A25" t="s">
        <v>234</v>
      </c>
      <c r="B25" t="s">
        <v>12862</v>
      </c>
      <c r="C25" t="s">
        <v>12824</v>
      </c>
      <c r="D25">
        <v>59</v>
      </c>
      <c r="E25">
        <v>199</v>
      </c>
      <c r="F25" s="13">
        <v>0.7</v>
      </c>
      <c r="G25">
        <v>4</v>
      </c>
      <c r="H25">
        <v>9378</v>
      </c>
      <c r="I25" s="13">
        <f>IF(Table1113[[#This Row],[Discount Percentage]]&gt;=0.5,1,0)</f>
        <v>1</v>
      </c>
    </row>
    <row r="26" spans="1:9" x14ac:dyDescent="0.3">
      <c r="A26" t="s">
        <v>244</v>
      </c>
      <c r="B26" t="s">
        <v>14116</v>
      </c>
      <c r="C26" t="s">
        <v>12825</v>
      </c>
      <c r="D26">
        <v>11499</v>
      </c>
      <c r="E26">
        <v>19990</v>
      </c>
      <c r="F26" s="13">
        <v>0.42</v>
      </c>
      <c r="G26">
        <v>4.3</v>
      </c>
      <c r="H26">
        <v>4703</v>
      </c>
      <c r="I26" s="13">
        <f>IF(Table1113[[#This Row],[Discount Percentage]]&gt;=0.5,1,0)</f>
        <v>0</v>
      </c>
    </row>
    <row r="27" spans="1:9" x14ac:dyDescent="0.3">
      <c r="A27" t="s">
        <v>254</v>
      </c>
      <c r="B27" t="s">
        <v>14117</v>
      </c>
      <c r="C27" t="s">
        <v>12825</v>
      </c>
      <c r="D27">
        <v>199</v>
      </c>
      <c r="E27">
        <v>699</v>
      </c>
      <c r="F27" s="13">
        <v>0.72</v>
      </c>
      <c r="G27">
        <v>4.2</v>
      </c>
      <c r="H27">
        <v>12153</v>
      </c>
      <c r="I27" s="13">
        <f>IF(Table1113[[#This Row],[Discount Percentage]]&gt;=0.5,1,0)</f>
        <v>1</v>
      </c>
    </row>
    <row r="28" spans="1:9" x14ac:dyDescent="0.3">
      <c r="A28" t="s">
        <v>264</v>
      </c>
      <c r="B28" t="s">
        <v>14118</v>
      </c>
      <c r="C28" t="s">
        <v>12825</v>
      </c>
      <c r="D28">
        <v>14999</v>
      </c>
      <c r="E28">
        <v>19999</v>
      </c>
      <c r="F28" s="13">
        <v>0.25</v>
      </c>
      <c r="G28">
        <v>4.2</v>
      </c>
      <c r="H28">
        <v>34899</v>
      </c>
      <c r="I28" s="13">
        <f>IF(Table1113[[#This Row],[Discount Percentage]]&gt;=0.5,1,0)</f>
        <v>0</v>
      </c>
    </row>
    <row r="29" spans="1:9" x14ac:dyDescent="0.3">
      <c r="A29" t="s">
        <v>274</v>
      </c>
      <c r="B29" t="s">
        <v>14119</v>
      </c>
      <c r="C29" t="s">
        <v>12824</v>
      </c>
      <c r="D29">
        <v>299</v>
      </c>
      <c r="E29">
        <v>399</v>
      </c>
      <c r="F29" s="13">
        <v>0.25</v>
      </c>
      <c r="G29">
        <v>4</v>
      </c>
      <c r="H29">
        <v>2766</v>
      </c>
      <c r="I29" s="13">
        <f>IF(Table1113[[#This Row],[Discount Percentage]]&gt;=0.5,1,0)</f>
        <v>0</v>
      </c>
    </row>
    <row r="30" spans="1:9" x14ac:dyDescent="0.3">
      <c r="A30" t="s">
        <v>284</v>
      </c>
      <c r="B30" t="s">
        <v>14120</v>
      </c>
      <c r="C30" t="s">
        <v>12824</v>
      </c>
      <c r="D30">
        <v>970</v>
      </c>
      <c r="E30">
        <v>1999</v>
      </c>
      <c r="F30" s="13">
        <v>0.51</v>
      </c>
      <c r="G30">
        <v>4.4000000000000004</v>
      </c>
      <c r="H30">
        <v>184</v>
      </c>
      <c r="I30" s="13">
        <f>IF(Table1113[[#This Row],[Discount Percentage]]&gt;=0.5,1,0)</f>
        <v>1</v>
      </c>
    </row>
    <row r="31" spans="1:9" x14ac:dyDescent="0.3">
      <c r="A31" t="s">
        <v>294</v>
      </c>
      <c r="B31" t="s">
        <v>14121</v>
      </c>
      <c r="C31" t="s">
        <v>12824</v>
      </c>
      <c r="D31">
        <v>299</v>
      </c>
      <c r="E31">
        <v>999</v>
      </c>
      <c r="F31" s="13">
        <v>0.7</v>
      </c>
      <c r="G31">
        <v>4.3</v>
      </c>
      <c r="H31">
        <v>20850</v>
      </c>
      <c r="I31" s="13">
        <f>IF(Table1113[[#This Row],[Discount Percentage]]&gt;=0.5,1,0)</f>
        <v>1</v>
      </c>
    </row>
    <row r="32" spans="1:9" x14ac:dyDescent="0.3">
      <c r="A32" t="s">
        <v>304</v>
      </c>
      <c r="B32" t="s">
        <v>14122</v>
      </c>
      <c r="C32" t="s">
        <v>12824</v>
      </c>
      <c r="D32">
        <v>199</v>
      </c>
      <c r="E32">
        <v>750</v>
      </c>
      <c r="F32" s="13">
        <v>0.73</v>
      </c>
      <c r="G32">
        <v>4.5</v>
      </c>
      <c r="H32">
        <v>74976</v>
      </c>
      <c r="I32" s="13">
        <f>IF(Table1113[[#This Row],[Discount Percentage]]&gt;=0.5,1,0)</f>
        <v>1</v>
      </c>
    </row>
    <row r="33" spans="1:9" x14ac:dyDescent="0.3">
      <c r="A33" t="s">
        <v>314</v>
      </c>
      <c r="B33" t="s">
        <v>12870</v>
      </c>
      <c r="C33" t="s">
        <v>12824</v>
      </c>
      <c r="D33">
        <v>179</v>
      </c>
      <c r="E33">
        <v>499</v>
      </c>
      <c r="F33" s="13">
        <v>0.64</v>
      </c>
      <c r="G33">
        <v>4</v>
      </c>
      <c r="H33">
        <v>1934</v>
      </c>
      <c r="I33" s="13">
        <f>IF(Table1113[[#This Row],[Discount Percentage]]&gt;=0.5,1,0)</f>
        <v>1</v>
      </c>
    </row>
    <row r="34" spans="1:9" x14ac:dyDescent="0.3">
      <c r="A34" t="s">
        <v>324</v>
      </c>
      <c r="B34" t="s">
        <v>14123</v>
      </c>
      <c r="C34" t="s">
        <v>12824</v>
      </c>
      <c r="D34">
        <v>389</v>
      </c>
      <c r="E34">
        <v>1099</v>
      </c>
      <c r="F34" s="13">
        <v>0.65</v>
      </c>
      <c r="G34">
        <v>4.3</v>
      </c>
      <c r="H34">
        <v>974</v>
      </c>
      <c r="I34" s="13">
        <f>IF(Table1113[[#This Row],[Discount Percentage]]&gt;=0.5,1,0)</f>
        <v>1</v>
      </c>
    </row>
    <row r="35" spans="1:9" x14ac:dyDescent="0.3">
      <c r="A35" t="s">
        <v>334</v>
      </c>
      <c r="B35" t="s">
        <v>14124</v>
      </c>
      <c r="C35" t="s">
        <v>12824</v>
      </c>
      <c r="D35">
        <v>599</v>
      </c>
      <c r="E35">
        <v>599</v>
      </c>
      <c r="F35" s="13">
        <v>0</v>
      </c>
      <c r="G35">
        <v>4.3</v>
      </c>
      <c r="H35">
        <v>355</v>
      </c>
      <c r="I35" s="13">
        <f>IF(Table1113[[#This Row],[Discount Percentage]]&gt;=0.5,1,0)</f>
        <v>0</v>
      </c>
    </row>
    <row r="36" spans="1:9" x14ac:dyDescent="0.3">
      <c r="A36" t="s">
        <v>344</v>
      </c>
      <c r="B36" t="s">
        <v>14125</v>
      </c>
      <c r="C36" t="s">
        <v>12824</v>
      </c>
      <c r="D36">
        <v>199</v>
      </c>
      <c r="E36">
        <v>999</v>
      </c>
      <c r="F36" s="13">
        <v>0.8</v>
      </c>
      <c r="G36">
        <v>3.9</v>
      </c>
      <c r="H36">
        <v>1075</v>
      </c>
      <c r="I36" s="13">
        <f>IF(Table1113[[#This Row],[Discount Percentage]]&gt;=0.5,1,0)</f>
        <v>1</v>
      </c>
    </row>
    <row r="37" spans="1:9" x14ac:dyDescent="0.3">
      <c r="A37" t="s">
        <v>354</v>
      </c>
      <c r="B37" t="s">
        <v>14126</v>
      </c>
      <c r="C37" t="s">
        <v>12824</v>
      </c>
      <c r="D37">
        <v>99</v>
      </c>
      <c r="E37">
        <v>666.66</v>
      </c>
      <c r="F37" s="13">
        <v>0.85</v>
      </c>
      <c r="G37">
        <v>3.9</v>
      </c>
      <c r="H37">
        <v>24871</v>
      </c>
      <c r="I37" s="13">
        <f>IF(Table1113[[#This Row],[Discount Percentage]]&gt;=0.5,1,0)</f>
        <v>1</v>
      </c>
    </row>
    <row r="38" spans="1:9" x14ac:dyDescent="0.3">
      <c r="A38" t="s">
        <v>360</v>
      </c>
      <c r="B38" t="s">
        <v>12875</v>
      </c>
      <c r="C38" t="s">
        <v>12824</v>
      </c>
      <c r="D38">
        <v>899</v>
      </c>
      <c r="E38">
        <v>1900</v>
      </c>
      <c r="F38" s="13">
        <v>0.53</v>
      </c>
      <c r="G38">
        <v>4.4000000000000004</v>
      </c>
      <c r="H38">
        <v>13552</v>
      </c>
      <c r="I38" s="13">
        <f>IF(Table1113[[#This Row],[Discount Percentage]]&gt;=0.5,1,0)</f>
        <v>1</v>
      </c>
    </row>
    <row r="39" spans="1:9" x14ac:dyDescent="0.3">
      <c r="A39" t="s">
        <v>370</v>
      </c>
      <c r="B39" t="s">
        <v>14127</v>
      </c>
      <c r="C39" t="s">
        <v>12824</v>
      </c>
      <c r="D39">
        <v>199</v>
      </c>
      <c r="E39">
        <v>999</v>
      </c>
      <c r="F39" s="13">
        <v>0.8</v>
      </c>
      <c r="G39">
        <v>4</v>
      </c>
      <c r="H39">
        <v>576</v>
      </c>
      <c r="I39" s="13">
        <f>IF(Table1113[[#This Row],[Discount Percentage]]&gt;=0.5,1,0)</f>
        <v>1</v>
      </c>
    </row>
    <row r="40" spans="1:9" x14ac:dyDescent="0.3">
      <c r="A40" t="s">
        <v>380</v>
      </c>
      <c r="B40" t="s">
        <v>14128</v>
      </c>
      <c r="C40" t="s">
        <v>12825</v>
      </c>
      <c r="D40">
        <v>32999</v>
      </c>
      <c r="E40">
        <v>45999</v>
      </c>
      <c r="F40" s="13">
        <v>0.28000000000000003</v>
      </c>
      <c r="G40">
        <v>4.2</v>
      </c>
      <c r="H40">
        <v>7298</v>
      </c>
      <c r="I40" s="13">
        <f>IF(Table1113[[#This Row],[Discount Percentage]]&gt;=0.5,1,0)</f>
        <v>0</v>
      </c>
    </row>
    <row r="41" spans="1:9" x14ac:dyDescent="0.3">
      <c r="A41" t="s">
        <v>390</v>
      </c>
      <c r="B41" t="s">
        <v>12878</v>
      </c>
      <c r="C41" t="s">
        <v>12824</v>
      </c>
      <c r="D41">
        <v>970</v>
      </c>
      <c r="E41">
        <v>1999</v>
      </c>
      <c r="F41" s="13">
        <v>0.51</v>
      </c>
      <c r="G41">
        <v>4.2</v>
      </c>
      <c r="H41">
        <v>462</v>
      </c>
      <c r="I41" s="13">
        <f>IF(Table1113[[#This Row],[Discount Percentage]]&gt;=0.5,1,0)</f>
        <v>1</v>
      </c>
    </row>
    <row r="42" spans="1:9" x14ac:dyDescent="0.3">
      <c r="A42" t="s">
        <v>400</v>
      </c>
      <c r="B42" t="s">
        <v>14129</v>
      </c>
      <c r="C42" t="s">
        <v>12824</v>
      </c>
      <c r="D42">
        <v>209</v>
      </c>
      <c r="E42">
        <v>695</v>
      </c>
      <c r="F42" s="13">
        <v>0.7</v>
      </c>
      <c r="G42">
        <v>4.5</v>
      </c>
      <c r="H42">
        <v>107687</v>
      </c>
      <c r="I42" s="13">
        <f>IF(Table1113[[#This Row],[Discount Percentage]]&gt;=0.5,1,0)</f>
        <v>1</v>
      </c>
    </row>
    <row r="43" spans="1:9" x14ac:dyDescent="0.3">
      <c r="A43" t="s">
        <v>410</v>
      </c>
      <c r="B43" t="s">
        <v>14130</v>
      </c>
      <c r="C43" t="s">
        <v>12825</v>
      </c>
      <c r="D43">
        <v>19999</v>
      </c>
      <c r="E43">
        <v>34999</v>
      </c>
      <c r="F43" s="13">
        <v>0.43</v>
      </c>
      <c r="G43">
        <v>4.3</v>
      </c>
      <c r="H43">
        <v>27151</v>
      </c>
      <c r="I43" s="13">
        <f>IF(Table1113[[#This Row],[Discount Percentage]]&gt;=0.5,1,0)</f>
        <v>0</v>
      </c>
    </row>
    <row r="44" spans="1:9" x14ac:dyDescent="0.3">
      <c r="A44" t="s">
        <v>420</v>
      </c>
      <c r="B44" t="s">
        <v>14131</v>
      </c>
      <c r="C44" t="s">
        <v>12824</v>
      </c>
      <c r="D44">
        <v>399</v>
      </c>
      <c r="E44">
        <v>1099</v>
      </c>
      <c r="F44" s="13">
        <v>0.64</v>
      </c>
      <c r="G44">
        <v>4.2</v>
      </c>
      <c r="H44">
        <v>24269</v>
      </c>
      <c r="I44" s="13">
        <f>IF(Table1113[[#This Row],[Discount Percentage]]&gt;=0.5,1,0)</f>
        <v>1</v>
      </c>
    </row>
    <row r="45" spans="1:9" x14ac:dyDescent="0.3">
      <c r="A45" t="s">
        <v>425</v>
      </c>
      <c r="B45" t="s">
        <v>14132</v>
      </c>
      <c r="C45" t="s">
        <v>12824</v>
      </c>
      <c r="D45">
        <v>999</v>
      </c>
      <c r="E45">
        <v>1599</v>
      </c>
      <c r="F45" s="13">
        <v>0.38</v>
      </c>
      <c r="G45">
        <v>4.3</v>
      </c>
      <c r="H45">
        <v>12093</v>
      </c>
      <c r="I45" s="13">
        <f>IF(Table1113[[#This Row],[Discount Percentage]]&gt;=0.5,1,0)</f>
        <v>0</v>
      </c>
    </row>
    <row r="46" spans="1:9" x14ac:dyDescent="0.3">
      <c r="A46" t="s">
        <v>435</v>
      </c>
      <c r="B46" t="s">
        <v>14133</v>
      </c>
      <c r="C46" t="s">
        <v>12824</v>
      </c>
      <c r="D46">
        <v>59</v>
      </c>
      <c r="E46">
        <v>199</v>
      </c>
      <c r="F46" s="13">
        <v>0.7</v>
      </c>
      <c r="G46">
        <v>4</v>
      </c>
      <c r="H46">
        <v>9378</v>
      </c>
      <c r="I46" s="13">
        <f>IF(Table1113[[#This Row],[Discount Percentage]]&gt;=0.5,1,0)</f>
        <v>1</v>
      </c>
    </row>
    <row r="47" spans="1:9" x14ac:dyDescent="0.3">
      <c r="A47" t="s">
        <v>440</v>
      </c>
      <c r="B47" t="s">
        <v>12884</v>
      </c>
      <c r="C47" t="s">
        <v>12824</v>
      </c>
      <c r="D47">
        <v>333</v>
      </c>
      <c r="E47">
        <v>999</v>
      </c>
      <c r="F47" s="13">
        <v>0.67</v>
      </c>
      <c r="G47">
        <v>3.3</v>
      </c>
      <c r="H47">
        <v>9792</v>
      </c>
      <c r="I47" s="13">
        <f>IF(Table1113[[#This Row],[Discount Percentage]]&gt;=0.5,1,0)</f>
        <v>1</v>
      </c>
    </row>
    <row r="48" spans="1:9" x14ac:dyDescent="0.3">
      <c r="A48" t="s">
        <v>450</v>
      </c>
      <c r="B48" t="s">
        <v>14134</v>
      </c>
      <c r="C48" t="s">
        <v>12824</v>
      </c>
      <c r="D48">
        <v>507</v>
      </c>
      <c r="E48">
        <v>1208</v>
      </c>
      <c r="F48" s="13">
        <v>0.57999999999999996</v>
      </c>
      <c r="G48">
        <v>4.0999999999999996</v>
      </c>
      <c r="H48">
        <v>8131</v>
      </c>
      <c r="I48" s="13">
        <f>IF(Table1113[[#This Row],[Discount Percentage]]&gt;=0.5,1,0)</f>
        <v>1</v>
      </c>
    </row>
    <row r="49" spans="1:9" x14ac:dyDescent="0.3">
      <c r="A49" t="s">
        <v>460</v>
      </c>
      <c r="B49" t="s">
        <v>14135</v>
      </c>
      <c r="C49" t="s">
        <v>12825</v>
      </c>
      <c r="D49">
        <v>309</v>
      </c>
      <c r="E49">
        <v>475</v>
      </c>
      <c r="F49" s="13">
        <v>0.35</v>
      </c>
      <c r="G49">
        <v>4.4000000000000004</v>
      </c>
      <c r="H49">
        <v>426973</v>
      </c>
      <c r="I49" s="13">
        <f>IF(Table1113[[#This Row],[Discount Percentage]]&gt;=0.5,1,0)</f>
        <v>0</v>
      </c>
    </row>
    <row r="50" spans="1:9" x14ac:dyDescent="0.3">
      <c r="A50" t="s">
        <v>465</v>
      </c>
      <c r="B50" t="s">
        <v>14136</v>
      </c>
      <c r="C50" t="s">
        <v>12825</v>
      </c>
      <c r="D50">
        <v>399</v>
      </c>
      <c r="E50">
        <v>999</v>
      </c>
      <c r="F50" s="13">
        <v>0.6</v>
      </c>
      <c r="G50">
        <v>3.6</v>
      </c>
      <c r="H50">
        <v>493</v>
      </c>
      <c r="I50" s="13">
        <f>IF(Table1113[[#This Row],[Discount Percentage]]&gt;=0.5,1,0)</f>
        <v>1</v>
      </c>
    </row>
    <row r="51" spans="1:9" x14ac:dyDescent="0.3">
      <c r="A51" t="s">
        <v>476</v>
      </c>
      <c r="B51" t="s">
        <v>12888</v>
      </c>
      <c r="C51" t="s">
        <v>12824</v>
      </c>
      <c r="D51">
        <v>199</v>
      </c>
      <c r="E51">
        <v>395</v>
      </c>
      <c r="F51" s="13">
        <v>0.5</v>
      </c>
      <c r="G51">
        <v>4.2</v>
      </c>
      <c r="H51">
        <v>92595</v>
      </c>
      <c r="I51" s="13">
        <f>IF(Table1113[[#This Row],[Discount Percentage]]&gt;=0.5,1,0)</f>
        <v>1</v>
      </c>
    </row>
    <row r="52" spans="1:9" x14ac:dyDescent="0.3">
      <c r="A52" t="s">
        <v>486</v>
      </c>
      <c r="B52" t="s">
        <v>14137</v>
      </c>
      <c r="C52" t="s">
        <v>12824</v>
      </c>
      <c r="D52">
        <v>1199</v>
      </c>
      <c r="E52">
        <v>2199</v>
      </c>
      <c r="F52" s="13">
        <v>0.45</v>
      </c>
      <c r="G52">
        <v>4.4000000000000004</v>
      </c>
      <c r="H52">
        <v>24780</v>
      </c>
      <c r="I52" s="13">
        <f>IF(Table1113[[#This Row],[Discount Percentage]]&gt;=0.5,1,0)</f>
        <v>0</v>
      </c>
    </row>
    <row r="53" spans="1:9" x14ac:dyDescent="0.3">
      <c r="A53" t="s">
        <v>496</v>
      </c>
      <c r="B53" t="s">
        <v>12888</v>
      </c>
      <c r="C53" t="s">
        <v>12824</v>
      </c>
      <c r="D53">
        <v>179</v>
      </c>
      <c r="E53">
        <v>500</v>
      </c>
      <c r="F53" s="13">
        <v>0.64</v>
      </c>
      <c r="G53">
        <v>4.2</v>
      </c>
      <c r="H53">
        <v>92595</v>
      </c>
      <c r="I53" s="13">
        <f>IF(Table1113[[#This Row],[Discount Percentage]]&gt;=0.5,1,0)</f>
        <v>1</v>
      </c>
    </row>
    <row r="54" spans="1:9" x14ac:dyDescent="0.3">
      <c r="A54" t="s">
        <v>501</v>
      </c>
      <c r="B54" t="s">
        <v>14138</v>
      </c>
      <c r="C54" t="s">
        <v>12824</v>
      </c>
      <c r="D54">
        <v>799</v>
      </c>
      <c r="E54">
        <v>2100</v>
      </c>
      <c r="F54" s="13">
        <v>0.62</v>
      </c>
      <c r="G54">
        <v>4.3</v>
      </c>
      <c r="H54">
        <v>8188</v>
      </c>
      <c r="I54" s="13">
        <f>IF(Table1113[[#This Row],[Discount Percentage]]&gt;=0.5,1,0)</f>
        <v>1</v>
      </c>
    </row>
    <row r="55" spans="1:9" x14ac:dyDescent="0.3">
      <c r="A55" t="s">
        <v>511</v>
      </c>
      <c r="B55" t="s">
        <v>14139</v>
      </c>
      <c r="C55" t="s">
        <v>12825</v>
      </c>
      <c r="D55">
        <v>6999</v>
      </c>
      <c r="E55">
        <v>12999</v>
      </c>
      <c r="F55" s="13">
        <v>0.46</v>
      </c>
      <c r="G55">
        <v>4.2</v>
      </c>
      <c r="H55">
        <v>4003</v>
      </c>
      <c r="I55" s="13">
        <f>IF(Table1113[[#This Row],[Discount Percentage]]&gt;=0.5,1,0)</f>
        <v>0</v>
      </c>
    </row>
    <row r="56" spans="1:9" x14ac:dyDescent="0.3">
      <c r="A56" t="s">
        <v>522</v>
      </c>
      <c r="B56" t="s">
        <v>12893</v>
      </c>
      <c r="C56" t="s">
        <v>12824</v>
      </c>
      <c r="D56">
        <v>199</v>
      </c>
      <c r="E56">
        <v>349</v>
      </c>
      <c r="F56" s="13">
        <v>0.43</v>
      </c>
      <c r="G56">
        <v>4.0999999999999996</v>
      </c>
      <c r="H56">
        <v>314</v>
      </c>
      <c r="I56" s="13">
        <f>IF(Table1113[[#This Row],[Discount Percentage]]&gt;=0.5,1,0)</f>
        <v>0</v>
      </c>
    </row>
    <row r="57" spans="1:9" x14ac:dyDescent="0.3">
      <c r="A57" t="s">
        <v>532</v>
      </c>
      <c r="B57" t="s">
        <v>533</v>
      </c>
      <c r="C57" t="s">
        <v>12825</v>
      </c>
      <c r="D57">
        <v>230</v>
      </c>
      <c r="E57">
        <v>499</v>
      </c>
      <c r="F57" s="13">
        <v>0.54</v>
      </c>
      <c r="G57">
        <v>3.7</v>
      </c>
      <c r="H57">
        <v>2960</v>
      </c>
      <c r="I57" s="13">
        <f>IF(Table1113[[#This Row],[Discount Percentage]]&gt;=0.5,1,0)</f>
        <v>1</v>
      </c>
    </row>
    <row r="58" spans="1:9" x14ac:dyDescent="0.3">
      <c r="A58" t="s">
        <v>542</v>
      </c>
      <c r="B58" t="s">
        <v>14140</v>
      </c>
      <c r="C58" t="s">
        <v>12824</v>
      </c>
      <c r="D58">
        <v>649</v>
      </c>
      <c r="E58">
        <v>1399</v>
      </c>
      <c r="F58" s="13">
        <v>0.54</v>
      </c>
      <c r="G58">
        <v>4.2</v>
      </c>
      <c r="H58">
        <v>179691</v>
      </c>
      <c r="I58" s="13">
        <f>IF(Table1113[[#This Row],[Discount Percentage]]&gt;=0.5,1,0)</f>
        <v>1</v>
      </c>
    </row>
    <row r="59" spans="1:9" x14ac:dyDescent="0.3">
      <c r="A59" t="s">
        <v>547</v>
      </c>
      <c r="B59" t="s">
        <v>14118</v>
      </c>
      <c r="C59" t="s">
        <v>12825</v>
      </c>
      <c r="D59">
        <v>15999</v>
      </c>
      <c r="E59">
        <v>21999</v>
      </c>
      <c r="F59" s="13">
        <v>0.27</v>
      </c>
      <c r="G59">
        <v>4.2</v>
      </c>
      <c r="H59">
        <v>34899</v>
      </c>
      <c r="I59" s="13">
        <f>IF(Table1113[[#This Row],[Discount Percentage]]&gt;=0.5,1,0)</f>
        <v>0</v>
      </c>
    </row>
    <row r="60" spans="1:9" x14ac:dyDescent="0.3">
      <c r="A60" t="s">
        <v>552</v>
      </c>
      <c r="B60" t="s">
        <v>14141</v>
      </c>
      <c r="C60" t="s">
        <v>12824</v>
      </c>
      <c r="D60">
        <v>348</v>
      </c>
      <c r="E60">
        <v>1499</v>
      </c>
      <c r="F60" s="13">
        <v>0.77</v>
      </c>
      <c r="G60">
        <v>4.2</v>
      </c>
      <c r="H60">
        <v>656</v>
      </c>
      <c r="I60" s="13">
        <f>IF(Table1113[[#This Row],[Discount Percentage]]&gt;=0.5,1,0)</f>
        <v>1</v>
      </c>
    </row>
    <row r="61" spans="1:9" x14ac:dyDescent="0.3">
      <c r="A61" t="s">
        <v>562</v>
      </c>
      <c r="B61" t="s">
        <v>12896</v>
      </c>
      <c r="C61" t="s">
        <v>12824</v>
      </c>
      <c r="D61">
        <v>154</v>
      </c>
      <c r="E61">
        <v>349</v>
      </c>
      <c r="F61" s="13">
        <v>0.56000000000000005</v>
      </c>
      <c r="G61">
        <v>4.3</v>
      </c>
      <c r="H61">
        <v>7064</v>
      </c>
      <c r="I61" s="13">
        <f>IF(Table1113[[#This Row],[Discount Percentage]]&gt;=0.5,1,0)</f>
        <v>1</v>
      </c>
    </row>
    <row r="62" spans="1:9" x14ac:dyDescent="0.3">
      <c r="A62" t="s">
        <v>572</v>
      </c>
      <c r="B62" t="s">
        <v>14142</v>
      </c>
      <c r="C62" t="s">
        <v>12825</v>
      </c>
      <c r="D62">
        <v>179</v>
      </c>
      <c r="E62">
        <v>799</v>
      </c>
      <c r="F62" s="13">
        <v>0.78</v>
      </c>
      <c r="G62">
        <v>3.7</v>
      </c>
      <c r="H62">
        <v>2201</v>
      </c>
      <c r="I62" s="13">
        <f>IF(Table1113[[#This Row],[Discount Percentage]]&gt;=0.5,1,0)</f>
        <v>1</v>
      </c>
    </row>
    <row r="63" spans="1:9" x14ac:dyDescent="0.3">
      <c r="A63" t="s">
        <v>582</v>
      </c>
      <c r="B63" t="s">
        <v>14143</v>
      </c>
      <c r="C63" t="s">
        <v>12825</v>
      </c>
      <c r="D63">
        <v>32990</v>
      </c>
      <c r="E63">
        <v>47900</v>
      </c>
      <c r="F63" s="13">
        <v>0.31</v>
      </c>
      <c r="G63">
        <v>4.3</v>
      </c>
      <c r="H63">
        <v>7109</v>
      </c>
      <c r="I63" s="13">
        <f>IF(Table1113[[#This Row],[Discount Percentage]]&gt;=0.5,1,0)</f>
        <v>0</v>
      </c>
    </row>
    <row r="64" spans="1:9" x14ac:dyDescent="0.3">
      <c r="A64" t="s">
        <v>592</v>
      </c>
      <c r="B64" t="s">
        <v>14144</v>
      </c>
      <c r="C64" t="s">
        <v>12824</v>
      </c>
      <c r="D64">
        <v>139</v>
      </c>
      <c r="E64">
        <v>999</v>
      </c>
      <c r="F64" s="13">
        <v>0.86</v>
      </c>
      <c r="G64">
        <v>4</v>
      </c>
      <c r="H64">
        <v>1313</v>
      </c>
      <c r="I64" s="13">
        <f>IF(Table1113[[#This Row],[Discount Percentage]]&gt;=0.5,1,0)</f>
        <v>1</v>
      </c>
    </row>
    <row r="65" spans="1:9" x14ac:dyDescent="0.3">
      <c r="A65" t="s">
        <v>602</v>
      </c>
      <c r="B65" t="s">
        <v>14145</v>
      </c>
      <c r="C65" t="s">
        <v>12824</v>
      </c>
      <c r="D65">
        <v>329</v>
      </c>
      <c r="E65">
        <v>845</v>
      </c>
      <c r="F65" s="13">
        <v>0.61</v>
      </c>
      <c r="G65">
        <v>4.2</v>
      </c>
      <c r="H65">
        <v>29746</v>
      </c>
      <c r="I65" s="13">
        <f>IF(Table1113[[#This Row],[Discount Percentage]]&gt;=0.5,1,0)</f>
        <v>1</v>
      </c>
    </row>
    <row r="66" spans="1:9" x14ac:dyDescent="0.3">
      <c r="A66" t="s">
        <v>612</v>
      </c>
      <c r="B66" t="s">
        <v>14146</v>
      </c>
      <c r="C66" t="s">
        <v>12825</v>
      </c>
      <c r="D66">
        <v>13999</v>
      </c>
      <c r="E66">
        <v>24999</v>
      </c>
      <c r="F66" s="13">
        <v>0.44</v>
      </c>
      <c r="G66">
        <v>4.2</v>
      </c>
      <c r="H66">
        <v>45238</v>
      </c>
      <c r="I66" s="13">
        <f>IF(Table1113[[#This Row],[Discount Percentage]]&gt;=0.5,1,0)</f>
        <v>0</v>
      </c>
    </row>
    <row r="67" spans="1:9" x14ac:dyDescent="0.3">
      <c r="A67" t="s">
        <v>622</v>
      </c>
      <c r="B67" t="s">
        <v>14135</v>
      </c>
      <c r="C67" t="s">
        <v>12825</v>
      </c>
      <c r="D67">
        <v>309</v>
      </c>
      <c r="E67">
        <v>1400</v>
      </c>
      <c r="F67" s="13">
        <v>0.78</v>
      </c>
      <c r="G67">
        <v>4.4000000000000004</v>
      </c>
      <c r="H67">
        <v>426973</v>
      </c>
      <c r="I67" s="13">
        <f>IF(Table1113[[#This Row],[Discount Percentage]]&gt;=0.5,1,0)</f>
        <v>1</v>
      </c>
    </row>
    <row r="68" spans="1:9" x14ac:dyDescent="0.3">
      <c r="A68" t="s">
        <v>627</v>
      </c>
      <c r="B68" t="s">
        <v>14147</v>
      </c>
      <c r="C68" t="s">
        <v>12824</v>
      </c>
      <c r="D68">
        <v>263</v>
      </c>
      <c r="E68">
        <v>699</v>
      </c>
      <c r="F68" s="13">
        <v>0.62</v>
      </c>
      <c r="G68">
        <v>4.0999999999999996</v>
      </c>
      <c r="H68">
        <v>450</v>
      </c>
      <c r="I68" s="13">
        <f>IF(Table1113[[#This Row],[Discount Percentage]]&gt;=0.5,1,0)</f>
        <v>1</v>
      </c>
    </row>
    <row r="69" spans="1:9" x14ac:dyDescent="0.3">
      <c r="A69" t="s">
        <v>637</v>
      </c>
      <c r="B69" t="s">
        <v>14148</v>
      </c>
      <c r="C69" t="s">
        <v>12825</v>
      </c>
      <c r="D69">
        <v>7999</v>
      </c>
      <c r="E69">
        <v>14990</v>
      </c>
      <c r="F69" s="13">
        <v>0.47</v>
      </c>
      <c r="G69">
        <v>4.3</v>
      </c>
      <c r="H69">
        <v>457</v>
      </c>
      <c r="I69" s="13">
        <f>IF(Table1113[[#This Row],[Discount Percentage]]&gt;=0.5,1,0)</f>
        <v>0</v>
      </c>
    </row>
    <row r="70" spans="1:9" x14ac:dyDescent="0.3">
      <c r="A70" t="s">
        <v>647</v>
      </c>
      <c r="B70" t="s">
        <v>12904</v>
      </c>
      <c r="C70" t="s">
        <v>12825</v>
      </c>
      <c r="D70">
        <v>1599</v>
      </c>
      <c r="E70">
        <v>2999</v>
      </c>
      <c r="F70" s="13">
        <v>0.47</v>
      </c>
      <c r="G70">
        <v>4.2</v>
      </c>
      <c r="H70">
        <v>2727</v>
      </c>
      <c r="I70" s="13">
        <f>IF(Table1113[[#This Row],[Discount Percentage]]&gt;=0.5,1,0)</f>
        <v>0</v>
      </c>
    </row>
    <row r="71" spans="1:9" x14ac:dyDescent="0.3">
      <c r="A71" t="s">
        <v>658</v>
      </c>
      <c r="B71" t="s">
        <v>14149</v>
      </c>
      <c r="C71" t="s">
        <v>12824</v>
      </c>
      <c r="D71">
        <v>219</v>
      </c>
      <c r="E71">
        <v>700</v>
      </c>
      <c r="F71" s="13">
        <v>0.69</v>
      </c>
      <c r="G71">
        <v>4.3</v>
      </c>
      <c r="H71">
        <v>20053</v>
      </c>
      <c r="I71" s="13">
        <f>IF(Table1113[[#This Row],[Discount Percentage]]&gt;=0.5,1,0)</f>
        <v>1</v>
      </c>
    </row>
    <row r="72" spans="1:9" x14ac:dyDescent="0.3">
      <c r="A72" t="s">
        <v>668</v>
      </c>
      <c r="B72" t="s">
        <v>14150</v>
      </c>
      <c r="C72" t="s">
        <v>12824</v>
      </c>
      <c r="D72">
        <v>349</v>
      </c>
      <c r="E72">
        <v>899</v>
      </c>
      <c r="F72" s="13">
        <v>0.61</v>
      </c>
      <c r="G72">
        <v>4.5</v>
      </c>
      <c r="H72">
        <v>149</v>
      </c>
      <c r="I72" s="13">
        <f>IF(Table1113[[#This Row],[Discount Percentage]]&gt;=0.5,1,0)</f>
        <v>1</v>
      </c>
    </row>
    <row r="73" spans="1:9" x14ac:dyDescent="0.3">
      <c r="A73" t="s">
        <v>678</v>
      </c>
      <c r="B73" t="s">
        <v>14151</v>
      </c>
      <c r="C73" t="s">
        <v>12824</v>
      </c>
      <c r="D73">
        <v>349</v>
      </c>
      <c r="E73">
        <v>599</v>
      </c>
      <c r="F73" s="13">
        <v>0.42</v>
      </c>
      <c r="G73">
        <v>4.0999999999999996</v>
      </c>
      <c r="H73">
        <v>210</v>
      </c>
      <c r="I73" s="13">
        <f>IF(Table1113[[#This Row],[Discount Percentage]]&gt;=0.5,1,0)</f>
        <v>0</v>
      </c>
    </row>
    <row r="74" spans="1:9" x14ac:dyDescent="0.3">
      <c r="A74" t="s">
        <v>688</v>
      </c>
      <c r="B74" t="s">
        <v>14152</v>
      </c>
      <c r="C74" t="s">
        <v>12825</v>
      </c>
      <c r="D74">
        <v>26999</v>
      </c>
      <c r="E74">
        <v>42999</v>
      </c>
      <c r="F74" s="13">
        <v>0.37</v>
      </c>
      <c r="G74">
        <v>4.2</v>
      </c>
      <c r="H74">
        <v>45238</v>
      </c>
      <c r="I74" s="13">
        <f>IF(Table1113[[#This Row],[Discount Percentage]]&gt;=0.5,1,0)</f>
        <v>0</v>
      </c>
    </row>
    <row r="75" spans="1:9" x14ac:dyDescent="0.3">
      <c r="A75" t="s">
        <v>693</v>
      </c>
      <c r="B75" t="s">
        <v>14153</v>
      </c>
      <c r="C75" t="s">
        <v>12824</v>
      </c>
      <c r="D75">
        <v>115</v>
      </c>
      <c r="E75">
        <v>499</v>
      </c>
      <c r="F75" s="13">
        <v>0.77</v>
      </c>
      <c r="G75">
        <v>4</v>
      </c>
      <c r="H75">
        <v>7732</v>
      </c>
      <c r="I75" s="13">
        <f>IF(Table1113[[#This Row],[Discount Percentage]]&gt;=0.5,1,0)</f>
        <v>1</v>
      </c>
    </row>
    <row r="76" spans="1:9" x14ac:dyDescent="0.3">
      <c r="A76" t="s">
        <v>703</v>
      </c>
      <c r="B76" t="s">
        <v>14154</v>
      </c>
      <c r="C76" t="s">
        <v>12824</v>
      </c>
      <c r="D76">
        <v>399</v>
      </c>
      <c r="E76">
        <v>999</v>
      </c>
      <c r="F76" s="13">
        <v>0.6</v>
      </c>
      <c r="G76">
        <v>4.0999999999999996</v>
      </c>
      <c r="H76">
        <v>1780</v>
      </c>
      <c r="I76" s="13">
        <f>IF(Table1113[[#This Row],[Discount Percentage]]&gt;=0.5,1,0)</f>
        <v>1</v>
      </c>
    </row>
    <row r="77" spans="1:9" x14ac:dyDescent="0.3">
      <c r="A77" t="s">
        <v>713</v>
      </c>
      <c r="B77" t="s">
        <v>14155</v>
      </c>
      <c r="C77" t="s">
        <v>12824</v>
      </c>
      <c r="D77">
        <v>199</v>
      </c>
      <c r="E77">
        <v>499</v>
      </c>
      <c r="F77" s="13">
        <v>0.6</v>
      </c>
      <c r="G77">
        <v>4.0999999999999996</v>
      </c>
      <c r="H77">
        <v>602</v>
      </c>
      <c r="I77" s="13">
        <f>IF(Table1113[[#This Row],[Discount Percentage]]&gt;=0.5,1,0)</f>
        <v>1</v>
      </c>
    </row>
    <row r="78" spans="1:9" x14ac:dyDescent="0.3">
      <c r="A78" t="s">
        <v>723</v>
      </c>
      <c r="B78" t="s">
        <v>12912</v>
      </c>
      <c r="C78" t="s">
        <v>12824</v>
      </c>
      <c r="D78">
        <v>179</v>
      </c>
      <c r="E78">
        <v>399</v>
      </c>
      <c r="F78" s="13">
        <v>0.55000000000000004</v>
      </c>
      <c r="G78">
        <v>4</v>
      </c>
      <c r="H78">
        <v>1423</v>
      </c>
      <c r="I78" s="13">
        <f>IF(Table1113[[#This Row],[Discount Percentage]]&gt;=0.5,1,0)</f>
        <v>1</v>
      </c>
    </row>
    <row r="79" spans="1:9" x14ac:dyDescent="0.3">
      <c r="A79" t="s">
        <v>733</v>
      </c>
      <c r="B79" t="s">
        <v>14156</v>
      </c>
      <c r="C79" t="s">
        <v>12825</v>
      </c>
      <c r="D79">
        <v>10901</v>
      </c>
      <c r="E79">
        <v>30990</v>
      </c>
      <c r="F79" s="13">
        <v>0.65</v>
      </c>
      <c r="G79">
        <v>4.0999999999999996</v>
      </c>
      <c r="H79">
        <v>398</v>
      </c>
      <c r="I79" s="13">
        <f>IF(Table1113[[#This Row],[Discount Percentage]]&gt;=0.5,1,0)</f>
        <v>1</v>
      </c>
    </row>
    <row r="80" spans="1:9" x14ac:dyDescent="0.3">
      <c r="A80" t="s">
        <v>743</v>
      </c>
      <c r="B80" t="s">
        <v>14157</v>
      </c>
      <c r="C80" t="s">
        <v>12824</v>
      </c>
      <c r="D80">
        <v>209</v>
      </c>
      <c r="E80">
        <v>499</v>
      </c>
      <c r="F80" s="13">
        <v>0.57999999999999996</v>
      </c>
      <c r="G80">
        <v>3.9</v>
      </c>
      <c r="H80">
        <v>536</v>
      </c>
      <c r="I80" s="13">
        <f>IF(Table1113[[#This Row],[Discount Percentage]]&gt;=0.5,1,0)</f>
        <v>1</v>
      </c>
    </row>
    <row r="81" spans="1:9" x14ac:dyDescent="0.3">
      <c r="A81" t="s">
        <v>753</v>
      </c>
      <c r="B81" t="s">
        <v>754</v>
      </c>
      <c r="C81" t="s">
        <v>12825</v>
      </c>
      <c r="D81">
        <v>1434</v>
      </c>
      <c r="E81">
        <v>3999</v>
      </c>
      <c r="F81" s="13">
        <v>0.64</v>
      </c>
      <c r="G81">
        <v>4</v>
      </c>
      <c r="H81">
        <v>32</v>
      </c>
      <c r="I81" s="13">
        <f>IF(Table1113[[#This Row],[Discount Percentage]]&gt;=0.5,1,0)</f>
        <v>1</v>
      </c>
    </row>
    <row r="82" spans="1:9" x14ac:dyDescent="0.3">
      <c r="A82" t="s">
        <v>763</v>
      </c>
      <c r="B82" t="s">
        <v>12915</v>
      </c>
      <c r="C82" t="s">
        <v>12824</v>
      </c>
      <c r="D82">
        <v>399</v>
      </c>
      <c r="E82">
        <v>1099</v>
      </c>
      <c r="F82" s="13">
        <v>0.64</v>
      </c>
      <c r="G82">
        <v>4.2</v>
      </c>
      <c r="H82">
        <v>24269</v>
      </c>
      <c r="I82" s="13">
        <f>IF(Table1113[[#This Row],[Discount Percentage]]&gt;=0.5,1,0)</f>
        <v>1</v>
      </c>
    </row>
    <row r="83" spans="1:9" x14ac:dyDescent="0.3">
      <c r="A83" t="s">
        <v>769</v>
      </c>
      <c r="B83" t="s">
        <v>12916</v>
      </c>
      <c r="C83" t="s">
        <v>12824</v>
      </c>
      <c r="D83">
        <v>139</v>
      </c>
      <c r="E83">
        <v>249</v>
      </c>
      <c r="F83" s="13">
        <v>0.44</v>
      </c>
      <c r="G83">
        <v>4</v>
      </c>
      <c r="H83">
        <v>9378</v>
      </c>
      <c r="I83" s="13">
        <f>IF(Table1113[[#This Row],[Discount Percentage]]&gt;=0.5,1,0)</f>
        <v>0</v>
      </c>
    </row>
    <row r="84" spans="1:9" x14ac:dyDescent="0.3">
      <c r="A84" t="s">
        <v>775</v>
      </c>
      <c r="B84" t="s">
        <v>14158</v>
      </c>
      <c r="C84" t="s">
        <v>12825</v>
      </c>
      <c r="D84">
        <v>7299</v>
      </c>
      <c r="E84">
        <v>19125</v>
      </c>
      <c r="F84" s="13">
        <v>0.62</v>
      </c>
      <c r="G84">
        <v>3.4</v>
      </c>
      <c r="H84">
        <v>902</v>
      </c>
      <c r="I84" s="13">
        <f>IF(Table1113[[#This Row],[Discount Percentage]]&gt;=0.5,1,0)</f>
        <v>1</v>
      </c>
    </row>
    <row r="85" spans="1:9" x14ac:dyDescent="0.3">
      <c r="A85" t="s">
        <v>785</v>
      </c>
      <c r="B85" t="s">
        <v>14159</v>
      </c>
      <c r="C85" t="s">
        <v>12824</v>
      </c>
      <c r="D85">
        <v>299</v>
      </c>
      <c r="E85">
        <v>799</v>
      </c>
      <c r="F85" s="13">
        <v>0.63</v>
      </c>
      <c r="G85">
        <v>4.4000000000000004</v>
      </c>
      <c r="H85">
        <v>28791</v>
      </c>
      <c r="I85" s="13">
        <f>IF(Table1113[[#This Row],[Discount Percentage]]&gt;=0.5,1,0)</f>
        <v>1</v>
      </c>
    </row>
    <row r="86" spans="1:9" x14ac:dyDescent="0.3">
      <c r="A86" t="s">
        <v>795</v>
      </c>
      <c r="B86" t="s">
        <v>12919</v>
      </c>
      <c r="C86" t="s">
        <v>12824</v>
      </c>
      <c r="D86">
        <v>325</v>
      </c>
      <c r="E86">
        <v>1299</v>
      </c>
      <c r="F86" s="13">
        <v>0.75</v>
      </c>
      <c r="G86">
        <v>4.2</v>
      </c>
      <c r="H86">
        <v>10576</v>
      </c>
      <c r="I86" s="13">
        <f>IF(Table1113[[#This Row],[Discount Percentage]]&gt;=0.5,1,0)</f>
        <v>1</v>
      </c>
    </row>
    <row r="87" spans="1:9" x14ac:dyDescent="0.3">
      <c r="A87" t="s">
        <v>805</v>
      </c>
      <c r="B87" t="s">
        <v>14160</v>
      </c>
      <c r="C87" t="s">
        <v>12825</v>
      </c>
      <c r="D87">
        <v>29999</v>
      </c>
      <c r="E87">
        <v>39999</v>
      </c>
      <c r="F87" s="13">
        <v>0.25</v>
      </c>
      <c r="G87">
        <v>4.2</v>
      </c>
      <c r="H87">
        <v>7298</v>
      </c>
      <c r="I87" s="13">
        <f>IF(Table1113[[#This Row],[Discount Percentage]]&gt;=0.5,1,0)</f>
        <v>0</v>
      </c>
    </row>
    <row r="88" spans="1:9" x14ac:dyDescent="0.3">
      <c r="A88" t="s">
        <v>810</v>
      </c>
      <c r="B88" t="s">
        <v>14161</v>
      </c>
      <c r="C88" t="s">
        <v>12825</v>
      </c>
      <c r="D88">
        <v>27999</v>
      </c>
      <c r="E88">
        <v>40990</v>
      </c>
      <c r="F88" s="13">
        <v>0.32</v>
      </c>
      <c r="G88">
        <v>4.3</v>
      </c>
      <c r="H88">
        <v>4703</v>
      </c>
      <c r="I88" s="13">
        <f>IF(Table1113[[#This Row],[Discount Percentage]]&gt;=0.5,1,0)</f>
        <v>0</v>
      </c>
    </row>
    <row r="89" spans="1:9" x14ac:dyDescent="0.3">
      <c r="A89" t="s">
        <v>815</v>
      </c>
      <c r="B89" t="s">
        <v>14143</v>
      </c>
      <c r="C89" t="s">
        <v>12825</v>
      </c>
      <c r="D89">
        <v>30990</v>
      </c>
      <c r="E89">
        <v>52900</v>
      </c>
      <c r="F89" s="13">
        <v>0.41</v>
      </c>
      <c r="G89">
        <v>4.3</v>
      </c>
      <c r="H89">
        <v>7109</v>
      </c>
      <c r="I89" s="13">
        <f>IF(Table1113[[#This Row],[Discount Percentage]]&gt;=0.5,1,0)</f>
        <v>0</v>
      </c>
    </row>
    <row r="90" spans="1:9" x14ac:dyDescent="0.3">
      <c r="A90" t="s">
        <v>820</v>
      </c>
      <c r="B90" t="s">
        <v>14162</v>
      </c>
      <c r="C90" t="s">
        <v>12824</v>
      </c>
      <c r="D90">
        <v>199</v>
      </c>
      <c r="E90">
        <v>999</v>
      </c>
      <c r="F90" s="13">
        <v>0.8</v>
      </c>
      <c r="G90">
        <v>4.5</v>
      </c>
      <c r="H90">
        <v>127</v>
      </c>
      <c r="I90" s="13">
        <f>IF(Table1113[[#This Row],[Discount Percentage]]&gt;=0.5,1,0)</f>
        <v>1</v>
      </c>
    </row>
    <row r="91" spans="1:9" x14ac:dyDescent="0.3">
      <c r="A91" t="s">
        <v>830</v>
      </c>
      <c r="B91" t="s">
        <v>12923</v>
      </c>
      <c r="C91" t="s">
        <v>12824</v>
      </c>
      <c r="D91">
        <v>649</v>
      </c>
      <c r="E91">
        <v>1999</v>
      </c>
      <c r="F91" s="13">
        <v>0.68</v>
      </c>
      <c r="G91">
        <v>4.2</v>
      </c>
      <c r="H91">
        <v>24269</v>
      </c>
      <c r="I91" s="13">
        <f>IF(Table1113[[#This Row],[Discount Percentage]]&gt;=0.5,1,0)</f>
        <v>1</v>
      </c>
    </row>
    <row r="92" spans="1:9" x14ac:dyDescent="0.3">
      <c r="A92" t="s">
        <v>835</v>
      </c>
      <c r="B92" t="s">
        <v>14163</v>
      </c>
      <c r="C92" t="s">
        <v>12824</v>
      </c>
      <c r="D92">
        <v>269</v>
      </c>
      <c r="E92">
        <v>800</v>
      </c>
      <c r="F92" s="13">
        <v>0.66</v>
      </c>
      <c r="G92">
        <v>3.6</v>
      </c>
      <c r="H92">
        <v>10134</v>
      </c>
      <c r="I92" s="13">
        <f>IF(Table1113[[#This Row],[Discount Percentage]]&gt;=0.5,1,0)</f>
        <v>1</v>
      </c>
    </row>
    <row r="93" spans="1:9" x14ac:dyDescent="0.3">
      <c r="A93" t="s">
        <v>845</v>
      </c>
      <c r="B93" t="s">
        <v>14160</v>
      </c>
      <c r="C93" t="s">
        <v>12825</v>
      </c>
      <c r="D93">
        <v>24999</v>
      </c>
      <c r="E93">
        <v>31999</v>
      </c>
      <c r="F93" s="13">
        <v>0.22</v>
      </c>
      <c r="G93">
        <v>4.2</v>
      </c>
      <c r="H93">
        <v>34899</v>
      </c>
      <c r="I93" s="13">
        <f>IF(Table1113[[#This Row],[Discount Percentage]]&gt;=0.5,1,0)</f>
        <v>0</v>
      </c>
    </row>
    <row r="94" spans="1:9" x14ac:dyDescent="0.3">
      <c r="A94" t="s">
        <v>850</v>
      </c>
      <c r="B94" t="s">
        <v>14099</v>
      </c>
      <c r="C94" t="s">
        <v>12824</v>
      </c>
      <c r="D94">
        <v>299</v>
      </c>
      <c r="E94">
        <v>699</v>
      </c>
      <c r="F94" s="13">
        <v>0.56999999999999995</v>
      </c>
      <c r="G94">
        <v>4.2</v>
      </c>
      <c r="H94">
        <v>94363</v>
      </c>
      <c r="I94" s="13">
        <f>IF(Table1113[[#This Row],[Discount Percentage]]&gt;=0.5,1,0)</f>
        <v>1</v>
      </c>
    </row>
    <row r="95" spans="1:9" x14ac:dyDescent="0.3">
      <c r="A95" t="s">
        <v>854</v>
      </c>
      <c r="B95" t="s">
        <v>14164</v>
      </c>
      <c r="C95" t="s">
        <v>12824</v>
      </c>
      <c r="D95">
        <v>199</v>
      </c>
      <c r="E95">
        <v>999</v>
      </c>
      <c r="F95" s="13">
        <v>0.8</v>
      </c>
      <c r="G95">
        <v>4.0999999999999996</v>
      </c>
      <c r="H95">
        <v>425</v>
      </c>
      <c r="I95" s="13">
        <f>IF(Table1113[[#This Row],[Discount Percentage]]&gt;=0.5,1,0)</f>
        <v>1</v>
      </c>
    </row>
    <row r="96" spans="1:9" x14ac:dyDescent="0.3">
      <c r="A96" t="s">
        <v>864</v>
      </c>
      <c r="B96" t="s">
        <v>14165</v>
      </c>
      <c r="C96" t="s">
        <v>12825</v>
      </c>
      <c r="D96">
        <v>18990</v>
      </c>
      <c r="E96">
        <v>40990</v>
      </c>
      <c r="F96" s="13">
        <v>0.54</v>
      </c>
      <c r="G96">
        <v>4.2</v>
      </c>
      <c r="H96">
        <v>6659</v>
      </c>
      <c r="I96" s="13">
        <f>IF(Table1113[[#This Row],[Discount Percentage]]&gt;=0.5,1,0)</f>
        <v>1</v>
      </c>
    </row>
    <row r="97" spans="1:9" x14ac:dyDescent="0.3">
      <c r="A97" t="s">
        <v>874</v>
      </c>
      <c r="B97" t="s">
        <v>14166</v>
      </c>
      <c r="C97" t="s">
        <v>12824</v>
      </c>
      <c r="D97">
        <v>290</v>
      </c>
      <c r="E97">
        <v>349</v>
      </c>
      <c r="F97" s="13">
        <v>0.17</v>
      </c>
      <c r="G97">
        <v>3.7</v>
      </c>
      <c r="H97">
        <v>1977</v>
      </c>
      <c r="I97" s="13">
        <f>IF(Table1113[[#This Row],[Discount Percentage]]&gt;=0.5,1,0)</f>
        <v>0</v>
      </c>
    </row>
    <row r="98" spans="1:9" x14ac:dyDescent="0.3">
      <c r="A98" t="s">
        <v>884</v>
      </c>
      <c r="B98" t="s">
        <v>14167</v>
      </c>
      <c r="C98" t="s">
        <v>12825</v>
      </c>
      <c r="D98">
        <v>249</v>
      </c>
      <c r="E98">
        <v>799</v>
      </c>
      <c r="F98" s="13">
        <v>0.69</v>
      </c>
      <c r="G98">
        <v>3.8</v>
      </c>
      <c r="H98">
        <v>1079</v>
      </c>
      <c r="I98" s="13">
        <f>IF(Table1113[[#This Row],[Discount Percentage]]&gt;=0.5,1,0)</f>
        <v>1</v>
      </c>
    </row>
    <row r="99" spans="1:9" x14ac:dyDescent="0.3">
      <c r="A99" t="s">
        <v>894</v>
      </c>
      <c r="B99" t="s">
        <v>14168</v>
      </c>
      <c r="C99" t="s">
        <v>12824</v>
      </c>
      <c r="D99">
        <v>345</v>
      </c>
      <c r="E99">
        <v>999</v>
      </c>
      <c r="F99" s="13">
        <v>0.65</v>
      </c>
      <c r="G99">
        <v>3.7</v>
      </c>
      <c r="H99">
        <v>1097</v>
      </c>
      <c r="I99" s="13">
        <f>IF(Table1113[[#This Row],[Discount Percentage]]&gt;=0.5,1,0)</f>
        <v>1</v>
      </c>
    </row>
    <row r="100" spans="1:9" x14ac:dyDescent="0.3">
      <c r="A100" t="s">
        <v>904</v>
      </c>
      <c r="B100" t="s">
        <v>14169</v>
      </c>
      <c r="C100" t="s">
        <v>12824</v>
      </c>
      <c r="D100">
        <v>1099</v>
      </c>
      <c r="E100">
        <v>1899</v>
      </c>
      <c r="F100" s="13">
        <v>0.42</v>
      </c>
      <c r="G100">
        <v>4.5</v>
      </c>
      <c r="H100">
        <v>22420</v>
      </c>
      <c r="I100" s="13">
        <f>IF(Table1113[[#This Row],[Discount Percentage]]&gt;=0.5,1,0)</f>
        <v>0</v>
      </c>
    </row>
    <row r="101" spans="1:9" x14ac:dyDescent="0.3">
      <c r="A101" t="s">
        <v>914</v>
      </c>
      <c r="B101" t="s">
        <v>14170</v>
      </c>
      <c r="C101" t="s">
        <v>12824</v>
      </c>
      <c r="D101">
        <v>719</v>
      </c>
      <c r="E101">
        <v>1499</v>
      </c>
      <c r="F101" s="13">
        <v>0.52</v>
      </c>
      <c r="G101">
        <v>4.0999999999999996</v>
      </c>
      <c r="H101">
        <v>1045</v>
      </c>
      <c r="I101" s="13">
        <f>IF(Table1113[[#This Row],[Discount Percentage]]&gt;=0.5,1,0)</f>
        <v>1</v>
      </c>
    </row>
    <row r="102" spans="1:9" x14ac:dyDescent="0.3">
      <c r="A102" t="s">
        <v>924</v>
      </c>
      <c r="B102" t="s">
        <v>14171</v>
      </c>
      <c r="C102" t="s">
        <v>12825</v>
      </c>
      <c r="D102">
        <v>349</v>
      </c>
      <c r="E102">
        <v>1499</v>
      </c>
      <c r="F102" s="13">
        <v>0.77</v>
      </c>
      <c r="G102">
        <v>4.3</v>
      </c>
      <c r="H102">
        <v>4145</v>
      </c>
      <c r="I102" s="13">
        <f>IF(Table1113[[#This Row],[Discount Percentage]]&gt;=0.5,1,0)</f>
        <v>1</v>
      </c>
    </row>
    <row r="103" spans="1:9" x14ac:dyDescent="0.3">
      <c r="A103" t="s">
        <v>934</v>
      </c>
      <c r="B103" t="s">
        <v>14172</v>
      </c>
      <c r="C103" t="s">
        <v>12824</v>
      </c>
      <c r="D103">
        <v>849</v>
      </c>
      <c r="E103">
        <v>1809</v>
      </c>
      <c r="F103" s="13">
        <v>0.53</v>
      </c>
      <c r="G103">
        <v>4.3</v>
      </c>
      <c r="H103">
        <v>6547</v>
      </c>
      <c r="I103" s="13">
        <f>IF(Table1113[[#This Row],[Discount Percentage]]&gt;=0.5,1,0)</f>
        <v>1</v>
      </c>
    </row>
    <row r="104" spans="1:9" x14ac:dyDescent="0.3">
      <c r="A104" t="s">
        <v>942</v>
      </c>
      <c r="B104" t="s">
        <v>14173</v>
      </c>
      <c r="C104" t="s">
        <v>12825</v>
      </c>
      <c r="D104">
        <v>299</v>
      </c>
      <c r="E104">
        <v>899</v>
      </c>
      <c r="F104" s="13">
        <v>0.67</v>
      </c>
      <c r="G104">
        <v>4</v>
      </c>
      <c r="H104">
        <v>1588</v>
      </c>
      <c r="I104" s="13">
        <f>IF(Table1113[[#This Row],[Discount Percentage]]&gt;=0.5,1,0)</f>
        <v>1</v>
      </c>
    </row>
    <row r="105" spans="1:9" x14ac:dyDescent="0.3">
      <c r="A105" t="s">
        <v>952</v>
      </c>
      <c r="B105" t="s">
        <v>14174</v>
      </c>
      <c r="C105" t="s">
        <v>12825</v>
      </c>
      <c r="D105">
        <v>21999</v>
      </c>
      <c r="E105">
        <v>29999</v>
      </c>
      <c r="F105" s="13">
        <v>0.27</v>
      </c>
      <c r="G105">
        <v>4.2</v>
      </c>
      <c r="H105">
        <v>32840</v>
      </c>
      <c r="I105" s="13">
        <f>IF(Table1113[[#This Row],[Discount Percentage]]&gt;=0.5,1,0)</f>
        <v>0</v>
      </c>
    </row>
    <row r="106" spans="1:9" x14ac:dyDescent="0.3">
      <c r="A106" t="s">
        <v>958</v>
      </c>
      <c r="B106" t="s">
        <v>14175</v>
      </c>
      <c r="C106" t="s">
        <v>12824</v>
      </c>
      <c r="D106">
        <v>349</v>
      </c>
      <c r="E106">
        <v>999</v>
      </c>
      <c r="F106" s="13">
        <v>0.65</v>
      </c>
      <c r="G106">
        <v>4.2</v>
      </c>
      <c r="H106">
        <v>13120</v>
      </c>
      <c r="I106" s="13">
        <f>IF(Table1113[[#This Row],[Discount Percentage]]&gt;=0.5,1,0)</f>
        <v>1</v>
      </c>
    </row>
    <row r="107" spans="1:9" x14ac:dyDescent="0.3">
      <c r="A107" t="s">
        <v>968</v>
      </c>
      <c r="B107" t="s">
        <v>12937</v>
      </c>
      <c r="C107" t="s">
        <v>12824</v>
      </c>
      <c r="D107">
        <v>399</v>
      </c>
      <c r="E107">
        <v>999</v>
      </c>
      <c r="F107" s="13">
        <v>0.6</v>
      </c>
      <c r="G107">
        <v>4.3</v>
      </c>
      <c r="H107">
        <v>2806</v>
      </c>
      <c r="I107" s="13">
        <f>IF(Table1113[[#This Row],[Discount Percentage]]&gt;=0.5,1,0)</f>
        <v>1</v>
      </c>
    </row>
    <row r="108" spans="1:9" x14ac:dyDescent="0.3">
      <c r="A108" t="s">
        <v>978</v>
      </c>
      <c r="B108" t="s">
        <v>12938</v>
      </c>
      <c r="C108" t="s">
        <v>12824</v>
      </c>
      <c r="D108">
        <v>449</v>
      </c>
      <c r="E108">
        <v>1299</v>
      </c>
      <c r="F108" s="13">
        <v>0.65</v>
      </c>
      <c r="G108">
        <v>4.2</v>
      </c>
      <c r="H108">
        <v>24269</v>
      </c>
      <c r="I108" s="13">
        <f>IF(Table1113[[#This Row],[Discount Percentage]]&gt;=0.5,1,0)</f>
        <v>1</v>
      </c>
    </row>
    <row r="109" spans="1:9" x14ac:dyDescent="0.3">
      <c r="A109" t="s">
        <v>982</v>
      </c>
      <c r="B109" t="s">
        <v>14176</v>
      </c>
      <c r="C109" t="s">
        <v>12824</v>
      </c>
      <c r="D109">
        <v>299</v>
      </c>
      <c r="E109">
        <v>999</v>
      </c>
      <c r="F109" s="13">
        <v>0.7</v>
      </c>
      <c r="G109">
        <v>4.3</v>
      </c>
      <c r="H109">
        <v>766</v>
      </c>
      <c r="I109" s="13">
        <f>IF(Table1113[[#This Row],[Discount Percentage]]&gt;=0.5,1,0)</f>
        <v>1</v>
      </c>
    </row>
    <row r="110" spans="1:9" x14ac:dyDescent="0.3">
      <c r="A110" t="s">
        <v>992</v>
      </c>
      <c r="B110" t="s">
        <v>14177</v>
      </c>
      <c r="C110" t="s">
        <v>12825</v>
      </c>
      <c r="D110">
        <v>37999</v>
      </c>
      <c r="E110">
        <v>65000</v>
      </c>
      <c r="F110" s="13">
        <v>0.42</v>
      </c>
      <c r="G110">
        <v>4.3</v>
      </c>
      <c r="H110">
        <v>3587</v>
      </c>
      <c r="I110" s="13">
        <f>IF(Table1113[[#This Row],[Discount Percentage]]&gt;=0.5,1,0)</f>
        <v>0</v>
      </c>
    </row>
    <row r="111" spans="1:9" x14ac:dyDescent="0.3">
      <c r="A111" t="s">
        <v>1002</v>
      </c>
      <c r="B111" t="s">
        <v>14178</v>
      </c>
      <c r="C111" t="s">
        <v>12824</v>
      </c>
      <c r="D111">
        <v>99</v>
      </c>
      <c r="E111">
        <v>800</v>
      </c>
      <c r="F111" s="13">
        <v>0.88</v>
      </c>
      <c r="G111">
        <v>3.9</v>
      </c>
      <c r="H111">
        <v>24871</v>
      </c>
      <c r="I111" s="13">
        <f>IF(Table1113[[#This Row],[Discount Percentage]]&gt;=0.5,1,0)</f>
        <v>1</v>
      </c>
    </row>
    <row r="112" spans="1:9" x14ac:dyDescent="0.3">
      <c r="A112" t="s">
        <v>1008</v>
      </c>
      <c r="B112" t="s">
        <v>14179</v>
      </c>
      <c r="C112" t="s">
        <v>12825</v>
      </c>
      <c r="D112">
        <v>7390</v>
      </c>
      <c r="E112">
        <v>20000</v>
      </c>
      <c r="F112" s="13">
        <v>0.63</v>
      </c>
      <c r="G112">
        <v>4.0999999999999996</v>
      </c>
      <c r="H112">
        <v>2581</v>
      </c>
      <c r="I112" s="13">
        <f>IF(Table1113[[#This Row],[Discount Percentage]]&gt;=0.5,1,0)</f>
        <v>1</v>
      </c>
    </row>
    <row r="113" spans="1:9" x14ac:dyDescent="0.3">
      <c r="A113" t="s">
        <v>1018</v>
      </c>
      <c r="B113" t="s">
        <v>14180</v>
      </c>
      <c r="C113" t="s">
        <v>12824</v>
      </c>
      <c r="D113">
        <v>273.10000000000002</v>
      </c>
      <c r="E113">
        <v>999</v>
      </c>
      <c r="F113" s="13">
        <v>0.73</v>
      </c>
      <c r="G113">
        <v>4.3</v>
      </c>
      <c r="H113">
        <v>20850</v>
      </c>
      <c r="I113" s="13">
        <f>IF(Table1113[[#This Row],[Discount Percentage]]&gt;=0.5,1,0)</f>
        <v>1</v>
      </c>
    </row>
    <row r="114" spans="1:9" x14ac:dyDescent="0.3">
      <c r="A114" t="s">
        <v>1023</v>
      </c>
      <c r="B114" t="s">
        <v>14112</v>
      </c>
      <c r="C114" t="s">
        <v>12825</v>
      </c>
      <c r="D114">
        <v>15990</v>
      </c>
      <c r="E114">
        <v>23990</v>
      </c>
      <c r="F114" s="13">
        <v>0.33</v>
      </c>
      <c r="G114">
        <v>4.3</v>
      </c>
      <c r="H114">
        <v>1035</v>
      </c>
      <c r="I114" s="13">
        <f>IF(Table1113[[#This Row],[Discount Percentage]]&gt;=0.5,1,0)</f>
        <v>0</v>
      </c>
    </row>
    <row r="115" spans="1:9" x14ac:dyDescent="0.3">
      <c r="A115" t="s">
        <v>1033</v>
      </c>
      <c r="B115" t="s">
        <v>14154</v>
      </c>
      <c r="C115" t="s">
        <v>12824</v>
      </c>
      <c r="D115">
        <v>399</v>
      </c>
      <c r="E115">
        <v>999</v>
      </c>
      <c r="F115" s="13">
        <v>0.6</v>
      </c>
      <c r="G115">
        <v>4.0999999999999996</v>
      </c>
      <c r="H115">
        <v>1780</v>
      </c>
      <c r="I115" s="13">
        <f>IF(Table1113[[#This Row],[Discount Percentage]]&gt;=0.5,1,0)</f>
        <v>1</v>
      </c>
    </row>
    <row r="116" spans="1:9" x14ac:dyDescent="0.3">
      <c r="A116" t="s">
        <v>1038</v>
      </c>
      <c r="B116" t="s">
        <v>12944</v>
      </c>
      <c r="C116" t="s">
        <v>12825</v>
      </c>
      <c r="D116">
        <v>399</v>
      </c>
      <c r="E116">
        <v>1999</v>
      </c>
      <c r="F116" s="13">
        <v>0.8</v>
      </c>
      <c r="G116">
        <v>4.5</v>
      </c>
      <c r="H116">
        <v>505</v>
      </c>
      <c r="I116" s="13">
        <f>IF(Table1113[[#This Row],[Discount Percentage]]&gt;=0.5,1,0)</f>
        <v>1</v>
      </c>
    </row>
    <row r="117" spans="1:9" x14ac:dyDescent="0.3">
      <c r="A117" t="s">
        <v>1048</v>
      </c>
      <c r="B117" t="s">
        <v>14181</v>
      </c>
      <c r="C117" t="s">
        <v>12824</v>
      </c>
      <c r="D117">
        <v>210</v>
      </c>
      <c r="E117">
        <v>399</v>
      </c>
      <c r="F117" s="13">
        <v>0.47</v>
      </c>
      <c r="G117">
        <v>4.0999999999999996</v>
      </c>
      <c r="H117">
        <v>1717</v>
      </c>
      <c r="I117" s="13">
        <f>IF(Table1113[[#This Row],[Discount Percentage]]&gt;=0.5,1,0)</f>
        <v>0</v>
      </c>
    </row>
    <row r="118" spans="1:9" x14ac:dyDescent="0.3">
      <c r="A118" t="s">
        <v>1058</v>
      </c>
      <c r="B118" t="s">
        <v>12946</v>
      </c>
      <c r="C118" t="s">
        <v>12825</v>
      </c>
      <c r="D118">
        <v>1299</v>
      </c>
      <c r="E118">
        <v>1999</v>
      </c>
      <c r="F118" s="13">
        <v>0.35</v>
      </c>
      <c r="G118">
        <v>3.6</v>
      </c>
      <c r="H118">
        <v>590</v>
      </c>
      <c r="I118" s="13">
        <f>IF(Table1113[[#This Row],[Discount Percentage]]&gt;=0.5,1,0)</f>
        <v>0</v>
      </c>
    </row>
    <row r="119" spans="1:9" x14ac:dyDescent="0.3">
      <c r="A119" t="s">
        <v>1068</v>
      </c>
      <c r="B119" t="s">
        <v>12947</v>
      </c>
      <c r="C119" t="s">
        <v>12824</v>
      </c>
      <c r="D119">
        <v>347</v>
      </c>
      <c r="E119">
        <v>999</v>
      </c>
      <c r="F119" s="13">
        <v>0.65</v>
      </c>
      <c r="G119">
        <v>3.5</v>
      </c>
      <c r="H119">
        <v>1121</v>
      </c>
      <c r="I119" s="13">
        <f>IF(Table1113[[#This Row],[Discount Percentage]]&gt;=0.5,1,0)</f>
        <v>1</v>
      </c>
    </row>
    <row r="120" spans="1:9" x14ac:dyDescent="0.3">
      <c r="A120" t="s">
        <v>1078</v>
      </c>
      <c r="B120" t="s">
        <v>14182</v>
      </c>
      <c r="C120" t="s">
        <v>12824</v>
      </c>
      <c r="D120">
        <v>149</v>
      </c>
      <c r="E120">
        <v>999</v>
      </c>
      <c r="F120" s="13">
        <v>0.85</v>
      </c>
      <c r="G120">
        <v>4</v>
      </c>
      <c r="H120">
        <v>1313</v>
      </c>
      <c r="I120" s="13">
        <f>IF(Table1113[[#This Row],[Discount Percentage]]&gt;=0.5,1,0)</f>
        <v>1</v>
      </c>
    </row>
    <row r="121" spans="1:9" x14ac:dyDescent="0.3">
      <c r="A121" t="s">
        <v>1083</v>
      </c>
      <c r="B121" t="s">
        <v>14183</v>
      </c>
      <c r="C121" t="s">
        <v>12824</v>
      </c>
      <c r="D121">
        <v>228</v>
      </c>
      <c r="E121">
        <v>899</v>
      </c>
      <c r="F121" s="13">
        <v>0.75</v>
      </c>
      <c r="G121">
        <v>3.8</v>
      </c>
      <c r="H121">
        <v>132</v>
      </c>
      <c r="I121" s="13">
        <f>IF(Table1113[[#This Row],[Discount Percentage]]&gt;=0.5,1,0)</f>
        <v>1</v>
      </c>
    </row>
    <row r="122" spans="1:9" x14ac:dyDescent="0.3">
      <c r="A122" t="s">
        <v>1093</v>
      </c>
      <c r="B122" t="s">
        <v>12950</v>
      </c>
      <c r="C122" t="s">
        <v>12824</v>
      </c>
      <c r="D122">
        <v>1599</v>
      </c>
      <c r="E122">
        <v>1999</v>
      </c>
      <c r="F122" s="13">
        <v>0.2</v>
      </c>
      <c r="G122">
        <v>4.4000000000000004</v>
      </c>
      <c r="H122">
        <v>1951</v>
      </c>
      <c r="I122" s="13">
        <f>IF(Table1113[[#This Row],[Discount Percentage]]&gt;=0.5,1,0)</f>
        <v>0</v>
      </c>
    </row>
    <row r="123" spans="1:9" x14ac:dyDescent="0.3">
      <c r="A123" t="s">
        <v>1103</v>
      </c>
      <c r="B123" t="s">
        <v>14184</v>
      </c>
      <c r="C123" t="s">
        <v>12825</v>
      </c>
      <c r="D123">
        <v>1499</v>
      </c>
      <c r="E123">
        <v>3999</v>
      </c>
      <c r="F123" s="13">
        <v>0.63</v>
      </c>
      <c r="G123">
        <v>3.7</v>
      </c>
      <c r="H123">
        <v>37</v>
      </c>
      <c r="I123" s="13">
        <f>IF(Table1113[[#This Row],[Discount Percentage]]&gt;=0.5,1,0)</f>
        <v>1</v>
      </c>
    </row>
    <row r="124" spans="1:9" x14ac:dyDescent="0.3">
      <c r="A124" t="s">
        <v>1113</v>
      </c>
      <c r="B124" t="s">
        <v>14185</v>
      </c>
      <c r="C124" t="s">
        <v>12825</v>
      </c>
      <c r="D124">
        <v>8499</v>
      </c>
      <c r="E124">
        <v>15999</v>
      </c>
      <c r="F124" s="13">
        <v>0.47</v>
      </c>
      <c r="G124">
        <v>4.3</v>
      </c>
      <c r="H124">
        <v>592</v>
      </c>
      <c r="I124" s="13">
        <f>IF(Table1113[[#This Row],[Discount Percentage]]&gt;=0.5,1,0)</f>
        <v>0</v>
      </c>
    </row>
    <row r="125" spans="1:9" x14ac:dyDescent="0.3">
      <c r="A125" t="s">
        <v>1123</v>
      </c>
      <c r="B125" t="s">
        <v>14186</v>
      </c>
      <c r="C125" t="s">
        <v>12825</v>
      </c>
      <c r="D125">
        <v>20990</v>
      </c>
      <c r="E125">
        <v>44990</v>
      </c>
      <c r="F125" s="13">
        <v>0.53</v>
      </c>
      <c r="G125">
        <v>4.0999999999999996</v>
      </c>
      <c r="H125">
        <v>1259</v>
      </c>
      <c r="I125" s="13">
        <f>IF(Table1113[[#This Row],[Discount Percentage]]&gt;=0.5,1,0)</f>
        <v>1</v>
      </c>
    </row>
    <row r="126" spans="1:9" x14ac:dyDescent="0.3">
      <c r="A126" t="s">
        <v>1133</v>
      </c>
      <c r="B126" t="s">
        <v>14187</v>
      </c>
      <c r="C126" t="s">
        <v>12825</v>
      </c>
      <c r="D126">
        <v>32999</v>
      </c>
      <c r="E126">
        <v>44999</v>
      </c>
      <c r="F126" s="13">
        <v>0.27</v>
      </c>
      <c r="G126">
        <v>4.2</v>
      </c>
      <c r="H126">
        <v>45238</v>
      </c>
      <c r="I126" s="13">
        <f>IF(Table1113[[#This Row],[Discount Percentage]]&gt;=0.5,1,0)</f>
        <v>0</v>
      </c>
    </row>
    <row r="127" spans="1:9" x14ac:dyDescent="0.3">
      <c r="A127" t="s">
        <v>1138</v>
      </c>
      <c r="B127" t="s">
        <v>14188</v>
      </c>
      <c r="C127" t="s">
        <v>12825</v>
      </c>
      <c r="D127">
        <v>799</v>
      </c>
      <c r="E127">
        <v>1700</v>
      </c>
      <c r="F127" s="13">
        <v>0.53</v>
      </c>
      <c r="G127">
        <v>4.0999999999999996</v>
      </c>
      <c r="H127">
        <v>28638</v>
      </c>
      <c r="I127" s="13">
        <f>IF(Table1113[[#This Row],[Discount Percentage]]&gt;=0.5,1,0)</f>
        <v>1</v>
      </c>
    </row>
    <row r="128" spans="1:9" x14ac:dyDescent="0.3">
      <c r="A128" t="s">
        <v>1148</v>
      </c>
      <c r="B128" t="s">
        <v>14189</v>
      </c>
      <c r="C128" t="s">
        <v>12825</v>
      </c>
      <c r="D128">
        <v>229</v>
      </c>
      <c r="E128">
        <v>595</v>
      </c>
      <c r="F128" s="13">
        <v>0.62</v>
      </c>
      <c r="G128">
        <v>4.3</v>
      </c>
      <c r="H128">
        <v>12835</v>
      </c>
      <c r="I128" s="13">
        <f>IF(Table1113[[#This Row],[Discount Percentage]]&gt;=0.5,1,0)</f>
        <v>1</v>
      </c>
    </row>
    <row r="129" spans="1:9" x14ac:dyDescent="0.3">
      <c r="A129" t="s">
        <v>1158</v>
      </c>
      <c r="B129" t="s">
        <v>14190</v>
      </c>
      <c r="C129" t="s">
        <v>12825</v>
      </c>
      <c r="D129">
        <v>9999</v>
      </c>
      <c r="E129">
        <v>27990</v>
      </c>
      <c r="F129" s="13">
        <v>0.64</v>
      </c>
      <c r="G129">
        <v>4.2</v>
      </c>
      <c r="H129">
        <v>1269</v>
      </c>
      <c r="I129" s="13">
        <f>IF(Table1113[[#This Row],[Discount Percentage]]&gt;=0.5,1,0)</f>
        <v>1</v>
      </c>
    </row>
    <row r="130" spans="1:9" x14ac:dyDescent="0.3">
      <c r="A130" t="s">
        <v>1168</v>
      </c>
      <c r="B130" t="s">
        <v>14191</v>
      </c>
      <c r="C130" t="s">
        <v>12825</v>
      </c>
      <c r="D130">
        <v>349</v>
      </c>
      <c r="E130">
        <v>599</v>
      </c>
      <c r="F130" s="13">
        <v>0.42</v>
      </c>
      <c r="G130">
        <v>4.2</v>
      </c>
      <c r="H130">
        <v>284</v>
      </c>
      <c r="I130" s="13">
        <f>IF(Table1113[[#This Row],[Discount Percentage]]&gt;=0.5,1,0)</f>
        <v>0</v>
      </c>
    </row>
    <row r="131" spans="1:9" x14ac:dyDescent="0.3">
      <c r="A131" t="s">
        <v>1178</v>
      </c>
      <c r="B131" t="s">
        <v>14192</v>
      </c>
      <c r="C131" t="s">
        <v>12825</v>
      </c>
      <c r="D131">
        <v>489</v>
      </c>
      <c r="E131">
        <v>1200</v>
      </c>
      <c r="F131" s="13">
        <v>0.59</v>
      </c>
      <c r="G131">
        <v>4.4000000000000004</v>
      </c>
      <c r="H131">
        <v>69538</v>
      </c>
      <c r="I131" s="13">
        <f>IF(Table1113[[#This Row],[Discount Percentage]]&gt;=0.5,1,0)</f>
        <v>1</v>
      </c>
    </row>
    <row r="132" spans="1:9" x14ac:dyDescent="0.3">
      <c r="A132" t="s">
        <v>1189</v>
      </c>
      <c r="B132" t="s">
        <v>14193</v>
      </c>
      <c r="C132" t="s">
        <v>12825</v>
      </c>
      <c r="D132">
        <v>23999</v>
      </c>
      <c r="E132">
        <v>34990</v>
      </c>
      <c r="F132" s="13">
        <v>0.31</v>
      </c>
      <c r="G132">
        <v>4.3</v>
      </c>
      <c r="H132">
        <v>4703</v>
      </c>
      <c r="I132" s="13">
        <f>IF(Table1113[[#This Row],[Discount Percentage]]&gt;=0.5,1,0)</f>
        <v>0</v>
      </c>
    </row>
    <row r="133" spans="1:9" x14ac:dyDescent="0.3">
      <c r="A133" t="s">
        <v>1193</v>
      </c>
      <c r="B133" t="s">
        <v>12961</v>
      </c>
      <c r="C133" t="s">
        <v>12824</v>
      </c>
      <c r="D133">
        <v>399</v>
      </c>
      <c r="E133">
        <v>999</v>
      </c>
      <c r="F133" s="13">
        <v>0.6</v>
      </c>
      <c r="G133">
        <v>4.3</v>
      </c>
      <c r="H133">
        <v>2806</v>
      </c>
      <c r="I133" s="13">
        <f>IF(Table1113[[#This Row],[Discount Percentage]]&gt;=0.5,1,0)</f>
        <v>1</v>
      </c>
    </row>
    <row r="134" spans="1:9" x14ac:dyDescent="0.3">
      <c r="A134" t="s">
        <v>1198</v>
      </c>
      <c r="B134" t="s">
        <v>12962</v>
      </c>
      <c r="C134" t="s">
        <v>12825</v>
      </c>
      <c r="D134">
        <v>349</v>
      </c>
      <c r="E134">
        <v>1299</v>
      </c>
      <c r="F134" s="13">
        <v>0.73</v>
      </c>
      <c r="G134">
        <v>4</v>
      </c>
      <c r="H134">
        <v>3295</v>
      </c>
      <c r="I134" s="13">
        <f>IF(Table1113[[#This Row],[Discount Percentage]]&gt;=0.5,1,0)</f>
        <v>1</v>
      </c>
    </row>
    <row r="135" spans="1:9" x14ac:dyDescent="0.3">
      <c r="A135" t="s">
        <v>1209</v>
      </c>
      <c r="B135" t="s">
        <v>14194</v>
      </c>
      <c r="C135" t="s">
        <v>12824</v>
      </c>
      <c r="D135">
        <v>179</v>
      </c>
      <c r="E135">
        <v>299</v>
      </c>
      <c r="F135" s="13">
        <v>0.4</v>
      </c>
      <c r="G135">
        <v>3.9</v>
      </c>
      <c r="H135">
        <v>81</v>
      </c>
      <c r="I135" s="13">
        <f>IF(Table1113[[#This Row],[Discount Percentage]]&gt;=0.5,1,0)</f>
        <v>0</v>
      </c>
    </row>
    <row r="136" spans="1:9" x14ac:dyDescent="0.3">
      <c r="A136" t="s">
        <v>1219</v>
      </c>
      <c r="B136" t="s">
        <v>14195</v>
      </c>
      <c r="C136" t="s">
        <v>12824</v>
      </c>
      <c r="D136">
        <v>689</v>
      </c>
      <c r="E136">
        <v>1500</v>
      </c>
      <c r="F136" s="13">
        <v>0.54</v>
      </c>
      <c r="G136">
        <v>4.2</v>
      </c>
      <c r="H136">
        <v>42301</v>
      </c>
      <c r="I136" s="13">
        <f>IF(Table1113[[#This Row],[Discount Percentage]]&gt;=0.5,1,0)</f>
        <v>1</v>
      </c>
    </row>
    <row r="137" spans="1:9" x14ac:dyDescent="0.3">
      <c r="A137" t="s">
        <v>1229</v>
      </c>
      <c r="B137" t="s">
        <v>14196</v>
      </c>
      <c r="C137" t="s">
        <v>12825</v>
      </c>
      <c r="D137">
        <v>30990</v>
      </c>
      <c r="E137">
        <v>49990</v>
      </c>
      <c r="F137" s="13">
        <v>0.38</v>
      </c>
      <c r="G137">
        <v>4.3</v>
      </c>
      <c r="H137">
        <v>1376</v>
      </c>
      <c r="I137" s="13">
        <f>IF(Table1113[[#This Row],[Discount Percentage]]&gt;=0.5,1,0)</f>
        <v>0</v>
      </c>
    </row>
    <row r="138" spans="1:9" x14ac:dyDescent="0.3">
      <c r="A138" t="s">
        <v>1239</v>
      </c>
      <c r="B138" t="s">
        <v>14197</v>
      </c>
      <c r="C138" t="s">
        <v>12824</v>
      </c>
      <c r="D138">
        <v>249</v>
      </c>
      <c r="E138">
        <v>931</v>
      </c>
      <c r="F138" s="13">
        <v>0.73</v>
      </c>
      <c r="G138">
        <v>3.9</v>
      </c>
      <c r="H138">
        <v>1075</v>
      </c>
      <c r="I138" s="13">
        <f>IF(Table1113[[#This Row],[Discount Percentage]]&gt;=0.5,1,0)</f>
        <v>1</v>
      </c>
    </row>
    <row r="139" spans="1:9" x14ac:dyDescent="0.3">
      <c r="A139" t="s">
        <v>1244</v>
      </c>
      <c r="B139" t="s">
        <v>14198</v>
      </c>
      <c r="C139" t="s">
        <v>12825</v>
      </c>
      <c r="D139">
        <v>999</v>
      </c>
      <c r="E139">
        <v>2399</v>
      </c>
      <c r="F139" s="13">
        <v>0.57999999999999996</v>
      </c>
      <c r="G139">
        <v>4.5999999999999996</v>
      </c>
      <c r="H139">
        <v>3664</v>
      </c>
      <c r="I139" s="13">
        <f>IF(Table1113[[#This Row],[Discount Percentage]]&gt;=0.5,1,0)</f>
        <v>1</v>
      </c>
    </row>
    <row r="140" spans="1:9" x14ac:dyDescent="0.3">
      <c r="A140" t="s">
        <v>1254</v>
      </c>
      <c r="B140" t="s">
        <v>14199</v>
      </c>
      <c r="C140" t="s">
        <v>12825</v>
      </c>
      <c r="D140">
        <v>399</v>
      </c>
      <c r="E140">
        <v>399</v>
      </c>
      <c r="F140" s="13">
        <v>0</v>
      </c>
      <c r="G140">
        <v>3.9</v>
      </c>
      <c r="H140">
        <v>1951</v>
      </c>
      <c r="I140" s="13">
        <f>IF(Table1113[[#This Row],[Discount Percentage]]&gt;=0.5,1,0)</f>
        <v>0</v>
      </c>
    </row>
    <row r="141" spans="1:9" x14ac:dyDescent="0.3">
      <c r="A141" t="s">
        <v>1264</v>
      </c>
      <c r="B141" t="s">
        <v>14200</v>
      </c>
      <c r="C141" t="s">
        <v>12824</v>
      </c>
      <c r="D141">
        <v>349</v>
      </c>
      <c r="E141">
        <v>699</v>
      </c>
      <c r="F141" s="13">
        <v>0.5</v>
      </c>
      <c r="G141">
        <v>4.3</v>
      </c>
      <c r="H141">
        <v>20850</v>
      </c>
      <c r="I141" s="13">
        <f>IF(Table1113[[#This Row],[Discount Percentage]]&gt;=0.5,1,0)</f>
        <v>1</v>
      </c>
    </row>
    <row r="142" spans="1:9" x14ac:dyDescent="0.3">
      <c r="A142" t="s">
        <v>1269</v>
      </c>
      <c r="B142" t="s">
        <v>14201</v>
      </c>
      <c r="C142" t="s">
        <v>12824</v>
      </c>
      <c r="D142">
        <v>399</v>
      </c>
      <c r="E142">
        <v>1099</v>
      </c>
      <c r="F142" s="13">
        <v>0.64</v>
      </c>
      <c r="G142">
        <v>4.0999999999999996</v>
      </c>
      <c r="H142">
        <v>2685</v>
      </c>
      <c r="I142" s="13">
        <f>IF(Table1113[[#This Row],[Discount Percentage]]&gt;=0.5,1,0)</f>
        <v>1</v>
      </c>
    </row>
    <row r="143" spans="1:9" x14ac:dyDescent="0.3">
      <c r="A143" t="s">
        <v>1279</v>
      </c>
      <c r="B143" t="s">
        <v>14202</v>
      </c>
      <c r="C143" t="s">
        <v>12824</v>
      </c>
      <c r="D143">
        <v>1699</v>
      </c>
      <c r="E143">
        <v>2999</v>
      </c>
      <c r="F143" s="13">
        <v>0.43</v>
      </c>
      <c r="G143">
        <v>4.4000000000000004</v>
      </c>
      <c r="H143">
        <v>24780</v>
      </c>
      <c r="I143" s="13">
        <f>IF(Table1113[[#This Row],[Discount Percentage]]&gt;=0.5,1,0)</f>
        <v>0</v>
      </c>
    </row>
    <row r="144" spans="1:9" x14ac:dyDescent="0.3">
      <c r="A144" t="s">
        <v>1284</v>
      </c>
      <c r="B144" t="s">
        <v>14203</v>
      </c>
      <c r="C144" t="s">
        <v>12825</v>
      </c>
      <c r="D144">
        <v>655</v>
      </c>
      <c r="E144">
        <v>1099</v>
      </c>
      <c r="F144" s="13">
        <v>0.4</v>
      </c>
      <c r="G144">
        <v>3.2</v>
      </c>
      <c r="H144">
        <v>285</v>
      </c>
      <c r="I144" s="13">
        <f>IF(Table1113[[#This Row],[Discount Percentage]]&gt;=0.5,1,0)</f>
        <v>0</v>
      </c>
    </row>
    <row r="145" spans="1:9" x14ac:dyDescent="0.3">
      <c r="A145" t="s">
        <v>1294</v>
      </c>
      <c r="B145" t="s">
        <v>14204</v>
      </c>
      <c r="C145" t="s">
        <v>12824</v>
      </c>
      <c r="D145">
        <v>749</v>
      </c>
      <c r="E145">
        <v>1339</v>
      </c>
      <c r="F145" s="13">
        <v>0.44</v>
      </c>
      <c r="G145">
        <v>4.2</v>
      </c>
      <c r="H145">
        <v>179692</v>
      </c>
      <c r="I145" s="13">
        <f>IF(Table1113[[#This Row],[Discount Percentage]]&gt;=0.5,1,0)</f>
        <v>0</v>
      </c>
    </row>
    <row r="146" spans="1:9" x14ac:dyDescent="0.3">
      <c r="A146" t="s">
        <v>1299</v>
      </c>
      <c r="B146" t="s">
        <v>14205</v>
      </c>
      <c r="C146" t="s">
        <v>12825</v>
      </c>
      <c r="D146">
        <v>9999</v>
      </c>
      <c r="E146">
        <v>12999</v>
      </c>
      <c r="F146" s="13">
        <v>0.23</v>
      </c>
      <c r="G146">
        <v>4.2</v>
      </c>
      <c r="H146">
        <v>6088</v>
      </c>
      <c r="I146" s="13">
        <f>IF(Table1113[[#This Row],[Discount Percentage]]&gt;=0.5,1,0)</f>
        <v>0</v>
      </c>
    </row>
    <row r="147" spans="1:9" x14ac:dyDescent="0.3">
      <c r="A147" t="s">
        <v>1309</v>
      </c>
      <c r="B147" t="s">
        <v>14206</v>
      </c>
      <c r="C147" t="s">
        <v>12825</v>
      </c>
      <c r="D147">
        <v>195</v>
      </c>
      <c r="E147">
        <v>499</v>
      </c>
      <c r="F147" s="13">
        <v>0.61</v>
      </c>
      <c r="G147">
        <v>3.7</v>
      </c>
      <c r="H147">
        <v>1383</v>
      </c>
      <c r="I147" s="13">
        <f>IF(Table1113[[#This Row],[Discount Percentage]]&gt;=0.5,1,0)</f>
        <v>1</v>
      </c>
    </row>
    <row r="148" spans="1:9" x14ac:dyDescent="0.3">
      <c r="A148" t="s">
        <v>1319</v>
      </c>
      <c r="B148" t="s">
        <v>14138</v>
      </c>
      <c r="C148" t="s">
        <v>12824</v>
      </c>
      <c r="D148">
        <v>999</v>
      </c>
      <c r="E148">
        <v>2100</v>
      </c>
      <c r="F148" s="13">
        <v>0.52</v>
      </c>
      <c r="G148">
        <v>4.5</v>
      </c>
      <c r="H148">
        <v>5492</v>
      </c>
      <c r="I148" s="13">
        <f>IF(Table1113[[#This Row],[Discount Percentage]]&gt;=0.5,1,0)</f>
        <v>1</v>
      </c>
    </row>
    <row r="149" spans="1:9" x14ac:dyDescent="0.3">
      <c r="A149" t="s">
        <v>1328</v>
      </c>
      <c r="B149" t="s">
        <v>14207</v>
      </c>
      <c r="C149" t="s">
        <v>12824</v>
      </c>
      <c r="D149">
        <v>499</v>
      </c>
      <c r="E149">
        <v>899</v>
      </c>
      <c r="F149" s="13">
        <v>0.44</v>
      </c>
      <c r="G149">
        <v>4.2</v>
      </c>
      <c r="H149">
        <v>919</v>
      </c>
      <c r="I149" s="13">
        <f>IF(Table1113[[#This Row],[Discount Percentage]]&gt;=0.5,1,0)</f>
        <v>0</v>
      </c>
    </row>
    <row r="150" spans="1:9" x14ac:dyDescent="0.3">
      <c r="A150" t="s">
        <v>1338</v>
      </c>
      <c r="B150" t="s">
        <v>14208</v>
      </c>
      <c r="C150" t="s">
        <v>12825</v>
      </c>
      <c r="D150">
        <v>416</v>
      </c>
      <c r="E150">
        <v>599</v>
      </c>
      <c r="F150" s="13">
        <v>0.31</v>
      </c>
      <c r="G150">
        <v>4.2</v>
      </c>
      <c r="H150">
        <v>30023</v>
      </c>
      <c r="I150" s="13">
        <f>IF(Table1113[[#This Row],[Discount Percentage]]&gt;=0.5,1,0)</f>
        <v>0</v>
      </c>
    </row>
    <row r="151" spans="1:9" x14ac:dyDescent="0.3">
      <c r="A151" t="s">
        <v>1349</v>
      </c>
      <c r="B151" t="s">
        <v>14209</v>
      </c>
      <c r="C151" t="s">
        <v>12824</v>
      </c>
      <c r="D151">
        <v>368</v>
      </c>
      <c r="E151">
        <v>699</v>
      </c>
      <c r="F151" s="13">
        <v>0.47</v>
      </c>
      <c r="G151">
        <v>4.2</v>
      </c>
      <c r="H151">
        <v>387</v>
      </c>
      <c r="I151" s="13">
        <f>IF(Table1113[[#This Row],[Discount Percentage]]&gt;=0.5,1,0)</f>
        <v>0</v>
      </c>
    </row>
    <row r="152" spans="1:9" x14ac:dyDescent="0.3">
      <c r="A152" t="s">
        <v>1359</v>
      </c>
      <c r="B152" t="s">
        <v>14210</v>
      </c>
      <c r="C152" t="s">
        <v>12825</v>
      </c>
      <c r="D152">
        <v>29990</v>
      </c>
      <c r="E152">
        <v>65000</v>
      </c>
      <c r="F152" s="13">
        <v>0.54</v>
      </c>
      <c r="G152">
        <v>4.0999999999999996</v>
      </c>
      <c r="H152">
        <v>211</v>
      </c>
      <c r="I152" s="13">
        <f>IF(Table1113[[#This Row],[Discount Percentage]]&gt;=0.5,1,0)</f>
        <v>1</v>
      </c>
    </row>
    <row r="153" spans="1:9" x14ac:dyDescent="0.3">
      <c r="A153" t="s">
        <v>1369</v>
      </c>
      <c r="B153" t="s">
        <v>14211</v>
      </c>
      <c r="C153" t="s">
        <v>12824</v>
      </c>
      <c r="D153">
        <v>339</v>
      </c>
      <c r="E153">
        <v>1099</v>
      </c>
      <c r="F153" s="13">
        <v>0.69</v>
      </c>
      <c r="G153">
        <v>4.3</v>
      </c>
      <c r="H153">
        <v>974</v>
      </c>
      <c r="I153" s="13">
        <f>IF(Table1113[[#This Row],[Discount Percentage]]&gt;=0.5,1,0)</f>
        <v>1</v>
      </c>
    </row>
    <row r="154" spans="1:9" x14ac:dyDescent="0.3">
      <c r="A154" t="s">
        <v>1374</v>
      </c>
      <c r="B154" t="s">
        <v>14115</v>
      </c>
      <c r="C154" t="s">
        <v>12825</v>
      </c>
      <c r="D154">
        <v>15490</v>
      </c>
      <c r="E154">
        <v>20900</v>
      </c>
      <c r="F154" s="13">
        <v>0.26</v>
      </c>
      <c r="G154">
        <v>4.3</v>
      </c>
      <c r="H154">
        <v>16299</v>
      </c>
      <c r="I154" s="13">
        <f>IF(Table1113[[#This Row],[Discount Percentage]]&gt;=0.5,1,0)</f>
        <v>0</v>
      </c>
    </row>
    <row r="155" spans="1:9" x14ac:dyDescent="0.3">
      <c r="A155" t="s">
        <v>1379</v>
      </c>
      <c r="B155" t="s">
        <v>14212</v>
      </c>
      <c r="C155" t="s">
        <v>12824</v>
      </c>
      <c r="D155">
        <v>499</v>
      </c>
      <c r="E155">
        <v>1299</v>
      </c>
      <c r="F155" s="13">
        <v>0.62</v>
      </c>
      <c r="G155">
        <v>4.3</v>
      </c>
      <c r="H155">
        <v>30411</v>
      </c>
      <c r="I155" s="13">
        <f>IF(Table1113[[#This Row],[Discount Percentage]]&gt;=0.5,1,0)</f>
        <v>1</v>
      </c>
    </row>
    <row r="156" spans="1:9" x14ac:dyDescent="0.3">
      <c r="A156" t="s">
        <v>1384</v>
      </c>
      <c r="B156" t="s">
        <v>14213</v>
      </c>
      <c r="C156" t="s">
        <v>12824</v>
      </c>
      <c r="D156">
        <v>249</v>
      </c>
      <c r="E156">
        <v>399</v>
      </c>
      <c r="F156" s="13">
        <v>0.38</v>
      </c>
      <c r="G156">
        <v>3.4</v>
      </c>
      <c r="H156">
        <v>4642</v>
      </c>
      <c r="I156" s="13">
        <f>IF(Table1113[[#This Row],[Discount Percentage]]&gt;=0.5,1,0)</f>
        <v>0</v>
      </c>
    </row>
    <row r="157" spans="1:9" x14ac:dyDescent="0.3">
      <c r="A157" t="s">
        <v>1394</v>
      </c>
      <c r="B157" t="s">
        <v>14214</v>
      </c>
      <c r="C157" t="s">
        <v>12825</v>
      </c>
      <c r="D157">
        <v>399</v>
      </c>
      <c r="E157">
        <v>799</v>
      </c>
      <c r="F157" s="13">
        <v>0.5</v>
      </c>
      <c r="G157">
        <v>4.3</v>
      </c>
      <c r="H157">
        <v>12</v>
      </c>
      <c r="I157" s="13">
        <f>IF(Table1113[[#This Row],[Discount Percentage]]&gt;=0.5,1,0)</f>
        <v>1</v>
      </c>
    </row>
    <row r="158" spans="1:9" x14ac:dyDescent="0.3">
      <c r="A158" t="s">
        <v>1404</v>
      </c>
      <c r="B158" t="s">
        <v>12950</v>
      </c>
      <c r="C158" t="s">
        <v>12824</v>
      </c>
      <c r="D158">
        <v>1499</v>
      </c>
      <c r="E158">
        <v>1999</v>
      </c>
      <c r="F158" s="13">
        <v>0.25</v>
      </c>
      <c r="G158">
        <v>4.4000000000000004</v>
      </c>
      <c r="H158">
        <v>1951</v>
      </c>
      <c r="I158" s="13">
        <f>IF(Table1113[[#This Row],[Discount Percentage]]&gt;=0.5,1,0)</f>
        <v>0</v>
      </c>
    </row>
    <row r="159" spans="1:9" x14ac:dyDescent="0.3">
      <c r="A159" t="s">
        <v>1409</v>
      </c>
      <c r="B159" t="s">
        <v>14215</v>
      </c>
      <c r="C159" t="s">
        <v>12825</v>
      </c>
      <c r="D159">
        <v>9490</v>
      </c>
      <c r="E159">
        <v>15990</v>
      </c>
      <c r="F159" s="13">
        <v>0.41</v>
      </c>
      <c r="G159">
        <v>3.9</v>
      </c>
      <c r="H159">
        <v>10480</v>
      </c>
      <c r="I159" s="13">
        <f>IF(Table1113[[#This Row],[Discount Percentage]]&gt;=0.5,1,0)</f>
        <v>0</v>
      </c>
    </row>
    <row r="160" spans="1:9" x14ac:dyDescent="0.3">
      <c r="A160" t="s">
        <v>1420</v>
      </c>
      <c r="B160" t="s">
        <v>14216</v>
      </c>
      <c r="C160" t="s">
        <v>12825</v>
      </c>
      <c r="D160">
        <v>637</v>
      </c>
      <c r="E160">
        <v>1499</v>
      </c>
      <c r="F160" s="13">
        <v>0.57999999999999996</v>
      </c>
      <c r="G160">
        <v>4.0999999999999996</v>
      </c>
      <c r="H160">
        <v>24</v>
      </c>
      <c r="I160" s="13">
        <f>IF(Table1113[[#This Row],[Discount Percentage]]&gt;=0.5,1,0)</f>
        <v>1</v>
      </c>
    </row>
    <row r="161" spans="1:9" x14ac:dyDescent="0.3">
      <c r="A161" t="s">
        <v>1430</v>
      </c>
      <c r="B161" t="s">
        <v>14217</v>
      </c>
      <c r="C161" t="s">
        <v>12825</v>
      </c>
      <c r="D161">
        <v>399</v>
      </c>
      <c r="E161">
        <v>899</v>
      </c>
      <c r="F161" s="13">
        <v>0.56000000000000005</v>
      </c>
      <c r="G161">
        <v>3.9</v>
      </c>
      <c r="H161">
        <v>254</v>
      </c>
      <c r="I161" s="13">
        <f>IF(Table1113[[#This Row],[Discount Percentage]]&gt;=0.5,1,0)</f>
        <v>1</v>
      </c>
    </row>
    <row r="162" spans="1:9" x14ac:dyDescent="0.3">
      <c r="A162" t="s">
        <v>1440</v>
      </c>
      <c r="B162" t="s">
        <v>14218</v>
      </c>
      <c r="C162" t="s">
        <v>12825</v>
      </c>
      <c r="D162">
        <v>1089</v>
      </c>
      <c r="E162">
        <v>1600</v>
      </c>
      <c r="F162" s="13">
        <v>0.32</v>
      </c>
      <c r="G162">
        <v>4</v>
      </c>
      <c r="H162">
        <v>3565</v>
      </c>
      <c r="I162" s="13">
        <f>IF(Table1113[[#This Row],[Discount Percentage]]&gt;=0.5,1,0)</f>
        <v>0</v>
      </c>
    </row>
    <row r="163" spans="1:9" x14ac:dyDescent="0.3">
      <c r="A163" t="s">
        <v>1450</v>
      </c>
      <c r="B163" t="s">
        <v>12989</v>
      </c>
      <c r="C163" t="s">
        <v>12824</v>
      </c>
      <c r="D163">
        <v>339</v>
      </c>
      <c r="E163">
        <v>999</v>
      </c>
      <c r="F163" s="13">
        <v>0.66</v>
      </c>
      <c r="G163">
        <v>4.3</v>
      </c>
      <c r="H163">
        <v>6255</v>
      </c>
      <c r="I163" s="13">
        <f>IF(Table1113[[#This Row],[Discount Percentage]]&gt;=0.5,1,0)</f>
        <v>1</v>
      </c>
    </row>
    <row r="164" spans="1:9" x14ac:dyDescent="0.3">
      <c r="A164" t="s">
        <v>1460</v>
      </c>
      <c r="B164" t="s">
        <v>14219</v>
      </c>
      <c r="C164" t="s">
        <v>12824</v>
      </c>
      <c r="D164">
        <v>149</v>
      </c>
      <c r="E164">
        <v>499</v>
      </c>
      <c r="F164" s="13">
        <v>0.7</v>
      </c>
      <c r="G164">
        <v>4</v>
      </c>
      <c r="H164">
        <v>7732</v>
      </c>
      <c r="I164" s="13">
        <f>IF(Table1113[[#This Row],[Discount Percentage]]&gt;=0.5,1,0)</f>
        <v>1</v>
      </c>
    </row>
    <row r="165" spans="1:9" x14ac:dyDescent="0.3">
      <c r="A165" t="s">
        <v>1465</v>
      </c>
      <c r="B165" t="s">
        <v>14220</v>
      </c>
      <c r="C165" t="s">
        <v>12824</v>
      </c>
      <c r="D165">
        <v>149</v>
      </c>
      <c r="E165">
        <v>399</v>
      </c>
      <c r="F165" s="13">
        <v>0.63</v>
      </c>
      <c r="G165">
        <v>3.9</v>
      </c>
      <c r="H165">
        <v>57</v>
      </c>
      <c r="I165" s="13">
        <f>IF(Table1113[[#This Row],[Discount Percentage]]&gt;=0.5,1,0)</f>
        <v>1</v>
      </c>
    </row>
    <row r="166" spans="1:9" x14ac:dyDescent="0.3">
      <c r="A166" t="s">
        <v>1475</v>
      </c>
      <c r="B166" t="s">
        <v>14221</v>
      </c>
      <c r="C166" t="s">
        <v>12824</v>
      </c>
      <c r="D166">
        <v>599</v>
      </c>
      <c r="E166">
        <v>849</v>
      </c>
      <c r="F166" s="13">
        <v>0.28999999999999998</v>
      </c>
      <c r="G166">
        <v>4.5</v>
      </c>
      <c r="H166">
        <v>577</v>
      </c>
      <c r="I166" s="13">
        <f>IF(Table1113[[#This Row],[Discount Percentage]]&gt;=0.5,1,0)</f>
        <v>0</v>
      </c>
    </row>
    <row r="167" spans="1:9" x14ac:dyDescent="0.3">
      <c r="A167" t="s">
        <v>1485</v>
      </c>
      <c r="B167" t="s">
        <v>14222</v>
      </c>
      <c r="C167" t="s">
        <v>12825</v>
      </c>
      <c r="D167">
        <v>299</v>
      </c>
      <c r="E167">
        <v>1199</v>
      </c>
      <c r="F167" s="13">
        <v>0.75</v>
      </c>
      <c r="G167">
        <v>3.9</v>
      </c>
      <c r="H167">
        <v>1193</v>
      </c>
      <c r="I167" s="13">
        <f>IF(Table1113[[#This Row],[Discount Percentage]]&gt;=0.5,1,0)</f>
        <v>1</v>
      </c>
    </row>
    <row r="168" spans="1:9" x14ac:dyDescent="0.3">
      <c r="A168" t="s">
        <v>1495</v>
      </c>
      <c r="B168" t="s">
        <v>14223</v>
      </c>
      <c r="C168" t="s">
        <v>12824</v>
      </c>
      <c r="D168">
        <v>399</v>
      </c>
      <c r="E168">
        <v>1299</v>
      </c>
      <c r="F168" s="13">
        <v>0.69</v>
      </c>
      <c r="G168">
        <v>4.2</v>
      </c>
      <c r="H168">
        <v>13120</v>
      </c>
      <c r="I168" s="13">
        <f>IF(Table1113[[#This Row],[Discount Percentage]]&gt;=0.5,1,0)</f>
        <v>1</v>
      </c>
    </row>
    <row r="169" spans="1:9" x14ac:dyDescent="0.3">
      <c r="A169" t="s">
        <v>1500</v>
      </c>
      <c r="B169" t="s">
        <v>12946</v>
      </c>
      <c r="C169" t="s">
        <v>12825</v>
      </c>
      <c r="D169">
        <v>339</v>
      </c>
      <c r="E169">
        <v>1999</v>
      </c>
      <c r="F169" s="13">
        <v>0.83</v>
      </c>
      <c r="G169">
        <v>4</v>
      </c>
      <c r="H169">
        <v>343</v>
      </c>
      <c r="I169" s="13">
        <f>IF(Table1113[[#This Row],[Discount Percentage]]&gt;=0.5,1,0)</f>
        <v>1</v>
      </c>
    </row>
    <row r="170" spans="1:9" x14ac:dyDescent="0.3">
      <c r="A170" t="s">
        <v>1510</v>
      </c>
      <c r="B170" t="s">
        <v>14224</v>
      </c>
      <c r="C170" t="s">
        <v>12825</v>
      </c>
      <c r="D170">
        <v>12499</v>
      </c>
      <c r="E170">
        <v>22990</v>
      </c>
      <c r="F170" s="13">
        <v>0.46</v>
      </c>
      <c r="G170">
        <v>4.3</v>
      </c>
      <c r="H170">
        <v>1611</v>
      </c>
      <c r="I170" s="13">
        <f>IF(Table1113[[#This Row],[Discount Percentage]]&gt;=0.5,1,0)</f>
        <v>0</v>
      </c>
    </row>
    <row r="171" spans="1:9" x14ac:dyDescent="0.3">
      <c r="A171" t="s">
        <v>1520</v>
      </c>
      <c r="B171" t="s">
        <v>14225</v>
      </c>
      <c r="C171" t="s">
        <v>12824</v>
      </c>
      <c r="D171">
        <v>249</v>
      </c>
      <c r="E171">
        <v>399</v>
      </c>
      <c r="F171" s="13">
        <v>0.38</v>
      </c>
      <c r="G171">
        <v>4</v>
      </c>
      <c r="H171">
        <v>6558</v>
      </c>
      <c r="I171" s="13">
        <f>IF(Table1113[[#This Row],[Discount Percentage]]&gt;=0.5,1,0)</f>
        <v>0</v>
      </c>
    </row>
    <row r="172" spans="1:9" x14ac:dyDescent="0.3">
      <c r="A172" t="s">
        <v>1530</v>
      </c>
      <c r="B172" t="s">
        <v>14226</v>
      </c>
      <c r="C172" t="s">
        <v>12824</v>
      </c>
      <c r="D172">
        <v>1399</v>
      </c>
      <c r="E172">
        <v>2499</v>
      </c>
      <c r="F172" s="13">
        <v>0.44</v>
      </c>
      <c r="G172">
        <v>4.4000000000000004</v>
      </c>
      <c r="H172">
        <v>23169</v>
      </c>
      <c r="I172" s="13">
        <f>IF(Table1113[[#This Row],[Discount Percentage]]&gt;=0.5,1,0)</f>
        <v>0</v>
      </c>
    </row>
    <row r="173" spans="1:9" x14ac:dyDescent="0.3">
      <c r="A173" t="s">
        <v>1540</v>
      </c>
      <c r="B173" t="s">
        <v>14227</v>
      </c>
      <c r="C173" t="s">
        <v>12825</v>
      </c>
      <c r="D173">
        <v>32999</v>
      </c>
      <c r="E173">
        <v>47990</v>
      </c>
      <c r="F173" s="13">
        <v>0.31</v>
      </c>
      <c r="G173">
        <v>4.3</v>
      </c>
      <c r="H173">
        <v>4703</v>
      </c>
      <c r="I173" s="13">
        <f>IF(Table1113[[#This Row],[Discount Percentage]]&gt;=0.5,1,0)</f>
        <v>0</v>
      </c>
    </row>
    <row r="174" spans="1:9" x14ac:dyDescent="0.3">
      <c r="A174" t="s">
        <v>1544</v>
      </c>
      <c r="B174" t="s">
        <v>12912</v>
      </c>
      <c r="C174" t="s">
        <v>12824</v>
      </c>
      <c r="D174">
        <v>149</v>
      </c>
      <c r="E174">
        <v>399</v>
      </c>
      <c r="F174" s="13">
        <v>0.63</v>
      </c>
      <c r="G174">
        <v>4</v>
      </c>
      <c r="H174">
        <v>1423</v>
      </c>
      <c r="I174" s="13">
        <f>IF(Table1113[[#This Row],[Discount Percentage]]&gt;=0.5,1,0)</f>
        <v>1</v>
      </c>
    </row>
    <row r="175" spans="1:9" x14ac:dyDescent="0.3">
      <c r="A175" t="s">
        <v>1549</v>
      </c>
      <c r="B175" t="s">
        <v>14228</v>
      </c>
      <c r="C175" t="s">
        <v>12824</v>
      </c>
      <c r="D175">
        <v>325</v>
      </c>
      <c r="E175">
        <v>999</v>
      </c>
      <c r="F175" s="13">
        <v>0.67</v>
      </c>
      <c r="G175">
        <v>4.3</v>
      </c>
      <c r="H175">
        <v>2651</v>
      </c>
      <c r="I175" s="13">
        <f>IF(Table1113[[#This Row],[Discount Percentage]]&gt;=0.5,1,0)</f>
        <v>1</v>
      </c>
    </row>
    <row r="176" spans="1:9" x14ac:dyDescent="0.3">
      <c r="A176" t="s">
        <v>1559</v>
      </c>
      <c r="B176" t="s">
        <v>14229</v>
      </c>
      <c r="C176" t="s">
        <v>12824</v>
      </c>
      <c r="D176">
        <v>399</v>
      </c>
      <c r="E176">
        <v>1999</v>
      </c>
      <c r="F176" s="13">
        <v>0.8</v>
      </c>
      <c r="G176">
        <v>5</v>
      </c>
      <c r="H176">
        <v>5</v>
      </c>
      <c r="I176" s="13">
        <f>IF(Table1113[[#This Row],[Discount Percentage]]&gt;=0.5,1,0)</f>
        <v>1</v>
      </c>
    </row>
    <row r="177" spans="1:9" x14ac:dyDescent="0.3">
      <c r="A177" t="s">
        <v>1569</v>
      </c>
      <c r="B177" t="s">
        <v>14230</v>
      </c>
      <c r="C177" t="s">
        <v>12824</v>
      </c>
      <c r="D177">
        <v>199</v>
      </c>
      <c r="E177">
        <v>499</v>
      </c>
      <c r="F177" s="13">
        <v>0.6</v>
      </c>
      <c r="G177">
        <v>3.7</v>
      </c>
      <c r="H177">
        <v>612</v>
      </c>
      <c r="I177" s="13">
        <f>IF(Table1113[[#This Row],[Discount Percentage]]&gt;=0.5,1,0)</f>
        <v>1</v>
      </c>
    </row>
    <row r="178" spans="1:9" x14ac:dyDescent="0.3">
      <c r="A178" t="s">
        <v>1579</v>
      </c>
      <c r="B178" t="s">
        <v>14231</v>
      </c>
      <c r="C178" t="s">
        <v>12824</v>
      </c>
      <c r="D178">
        <v>88</v>
      </c>
      <c r="E178">
        <v>299</v>
      </c>
      <c r="F178" s="13">
        <v>0.71</v>
      </c>
      <c r="G178">
        <v>4</v>
      </c>
      <c r="H178">
        <v>9378</v>
      </c>
      <c r="I178" s="13">
        <f>IF(Table1113[[#This Row],[Discount Percentage]]&gt;=0.5,1,0)</f>
        <v>1</v>
      </c>
    </row>
    <row r="179" spans="1:9" x14ac:dyDescent="0.3">
      <c r="A179" t="s">
        <v>1585</v>
      </c>
      <c r="B179" t="s">
        <v>14232</v>
      </c>
      <c r="C179" t="s">
        <v>12824</v>
      </c>
      <c r="D179">
        <v>399</v>
      </c>
      <c r="E179">
        <v>1099</v>
      </c>
      <c r="F179" s="13">
        <v>0.64</v>
      </c>
      <c r="G179">
        <v>4.0999999999999996</v>
      </c>
      <c r="H179">
        <v>2685</v>
      </c>
      <c r="I179" s="13">
        <f>IF(Table1113[[#This Row],[Discount Percentage]]&gt;=0.5,1,0)</f>
        <v>1</v>
      </c>
    </row>
    <row r="180" spans="1:9" x14ac:dyDescent="0.3">
      <c r="A180" t="s">
        <v>1590</v>
      </c>
      <c r="B180" t="s">
        <v>14233</v>
      </c>
      <c r="C180" t="s">
        <v>12824</v>
      </c>
      <c r="D180">
        <v>57.89</v>
      </c>
      <c r="E180">
        <v>199</v>
      </c>
      <c r="F180" s="13">
        <v>0.71</v>
      </c>
      <c r="G180">
        <v>4</v>
      </c>
      <c r="H180">
        <v>9378</v>
      </c>
      <c r="I180" s="13">
        <f>IF(Table1113[[#This Row],[Discount Percentage]]&gt;=0.5,1,0)</f>
        <v>1</v>
      </c>
    </row>
    <row r="181" spans="1:9" x14ac:dyDescent="0.3">
      <c r="A181" t="s">
        <v>1595</v>
      </c>
      <c r="B181" t="s">
        <v>14234</v>
      </c>
      <c r="C181" t="s">
        <v>12825</v>
      </c>
      <c r="D181">
        <v>799</v>
      </c>
      <c r="E181">
        <v>1999</v>
      </c>
      <c r="F181" s="13">
        <v>0.6</v>
      </c>
      <c r="G181">
        <v>3.3</v>
      </c>
      <c r="H181">
        <v>576</v>
      </c>
      <c r="I181" s="13">
        <f>IF(Table1113[[#This Row],[Discount Percentage]]&gt;=0.5,1,0)</f>
        <v>1</v>
      </c>
    </row>
    <row r="182" spans="1:9" x14ac:dyDescent="0.3">
      <c r="A182" t="s">
        <v>1605</v>
      </c>
      <c r="B182" t="s">
        <v>14235</v>
      </c>
      <c r="C182" t="s">
        <v>12825</v>
      </c>
      <c r="D182">
        <v>205</v>
      </c>
      <c r="E182">
        <v>499</v>
      </c>
      <c r="F182" s="13">
        <v>0.59</v>
      </c>
      <c r="G182">
        <v>3.8</v>
      </c>
      <c r="H182">
        <v>313</v>
      </c>
      <c r="I182" s="13">
        <f>IF(Table1113[[#This Row],[Discount Percentage]]&gt;=0.5,1,0)</f>
        <v>1</v>
      </c>
    </row>
    <row r="183" spans="1:9" x14ac:dyDescent="0.3">
      <c r="A183" t="s">
        <v>1615</v>
      </c>
      <c r="B183" t="s">
        <v>14236</v>
      </c>
      <c r="C183" t="s">
        <v>12824</v>
      </c>
      <c r="D183">
        <v>299</v>
      </c>
      <c r="E183">
        <v>699</v>
      </c>
      <c r="F183" s="13">
        <v>0.56999999999999995</v>
      </c>
      <c r="G183">
        <v>4.0999999999999996</v>
      </c>
      <c r="H183">
        <v>2957</v>
      </c>
      <c r="I183" s="13">
        <f>IF(Table1113[[#This Row],[Discount Percentage]]&gt;=0.5,1,0)</f>
        <v>1</v>
      </c>
    </row>
    <row r="184" spans="1:9" x14ac:dyDescent="0.3">
      <c r="A184" t="s">
        <v>1625</v>
      </c>
      <c r="B184" t="s">
        <v>14237</v>
      </c>
      <c r="C184" t="s">
        <v>12824</v>
      </c>
      <c r="D184">
        <v>849</v>
      </c>
      <c r="E184">
        <v>999</v>
      </c>
      <c r="F184" s="13">
        <v>0.15</v>
      </c>
      <c r="G184">
        <v>4.0999999999999996</v>
      </c>
      <c r="H184">
        <v>6736</v>
      </c>
      <c r="I184" s="13">
        <f>IF(Table1113[[#This Row],[Discount Percentage]]&gt;=0.5,1,0)</f>
        <v>0</v>
      </c>
    </row>
    <row r="185" spans="1:9" x14ac:dyDescent="0.3">
      <c r="A185" t="s">
        <v>1635</v>
      </c>
      <c r="B185" t="s">
        <v>14238</v>
      </c>
      <c r="C185" t="s">
        <v>12824</v>
      </c>
      <c r="D185">
        <v>949</v>
      </c>
      <c r="E185">
        <v>1999</v>
      </c>
      <c r="F185" s="13">
        <v>0.53</v>
      </c>
      <c r="G185">
        <v>4.4000000000000004</v>
      </c>
      <c r="H185">
        <v>13552</v>
      </c>
      <c r="I185" s="13">
        <f>IF(Table1113[[#This Row],[Discount Percentage]]&gt;=0.5,1,0)</f>
        <v>1</v>
      </c>
    </row>
    <row r="186" spans="1:9" x14ac:dyDescent="0.3">
      <c r="A186" t="s">
        <v>1640</v>
      </c>
      <c r="B186" t="s">
        <v>14239</v>
      </c>
      <c r="C186" t="s">
        <v>12824</v>
      </c>
      <c r="D186">
        <v>499</v>
      </c>
      <c r="E186">
        <v>1200</v>
      </c>
      <c r="F186" s="13">
        <v>0.57999999999999996</v>
      </c>
      <c r="G186">
        <v>4.3</v>
      </c>
      <c r="H186">
        <v>5451</v>
      </c>
      <c r="I186" s="13">
        <f>IF(Table1113[[#This Row],[Discount Percentage]]&gt;=0.5,1,0)</f>
        <v>1</v>
      </c>
    </row>
    <row r="187" spans="1:9" x14ac:dyDescent="0.3">
      <c r="A187" t="s">
        <v>1650</v>
      </c>
      <c r="B187" t="s">
        <v>14240</v>
      </c>
      <c r="C187" t="s">
        <v>12824</v>
      </c>
      <c r="D187">
        <v>299</v>
      </c>
      <c r="E187">
        <v>485</v>
      </c>
      <c r="F187" s="13">
        <v>0.38</v>
      </c>
      <c r="G187">
        <v>4.3</v>
      </c>
      <c r="H187">
        <v>10911</v>
      </c>
      <c r="I187" s="13">
        <f>IF(Table1113[[#This Row],[Discount Percentage]]&gt;=0.5,1,0)</f>
        <v>0</v>
      </c>
    </row>
    <row r="188" spans="1:9" x14ac:dyDescent="0.3">
      <c r="A188" t="s">
        <v>1660</v>
      </c>
      <c r="B188" t="s">
        <v>14238</v>
      </c>
      <c r="C188" t="s">
        <v>12824</v>
      </c>
      <c r="D188">
        <v>949</v>
      </c>
      <c r="E188">
        <v>1999</v>
      </c>
      <c r="F188" s="13">
        <v>0.53</v>
      </c>
      <c r="G188">
        <v>4.4000000000000004</v>
      </c>
      <c r="H188">
        <v>13552</v>
      </c>
      <c r="I188" s="13">
        <f>IF(Table1113[[#This Row],[Discount Percentage]]&gt;=0.5,1,0)</f>
        <v>1</v>
      </c>
    </row>
    <row r="189" spans="1:9" x14ac:dyDescent="0.3">
      <c r="A189" t="s">
        <v>1665</v>
      </c>
      <c r="B189" t="s">
        <v>13012</v>
      </c>
      <c r="C189" t="s">
        <v>12824</v>
      </c>
      <c r="D189">
        <v>379</v>
      </c>
      <c r="E189">
        <v>1099</v>
      </c>
      <c r="F189" s="13">
        <v>0.66</v>
      </c>
      <c r="G189">
        <v>4.3</v>
      </c>
      <c r="H189">
        <v>2806</v>
      </c>
      <c r="I189" s="13">
        <f>IF(Table1113[[#This Row],[Discount Percentage]]&gt;=0.5,1,0)</f>
        <v>1</v>
      </c>
    </row>
    <row r="190" spans="1:9" x14ac:dyDescent="0.3">
      <c r="A190" t="s">
        <v>1670</v>
      </c>
      <c r="B190" t="s">
        <v>14241</v>
      </c>
      <c r="C190" t="s">
        <v>12825</v>
      </c>
      <c r="D190">
        <v>8990</v>
      </c>
      <c r="E190">
        <v>18990</v>
      </c>
      <c r="F190" s="13">
        <v>0.53</v>
      </c>
      <c r="G190">
        <v>3.9</v>
      </c>
      <c r="H190">
        <v>350</v>
      </c>
      <c r="I190" s="13">
        <f>IF(Table1113[[#This Row],[Discount Percentage]]&gt;=0.5,1,0)</f>
        <v>1</v>
      </c>
    </row>
    <row r="191" spans="1:9" x14ac:dyDescent="0.3">
      <c r="A191" t="s">
        <v>1680</v>
      </c>
      <c r="B191" t="s">
        <v>14208</v>
      </c>
      <c r="C191" t="s">
        <v>12825</v>
      </c>
      <c r="D191">
        <v>486</v>
      </c>
      <c r="E191">
        <v>1999</v>
      </c>
      <c r="F191" s="13">
        <v>0.76</v>
      </c>
      <c r="G191">
        <v>4.2</v>
      </c>
      <c r="H191">
        <v>30023</v>
      </c>
      <c r="I191" s="13">
        <f>IF(Table1113[[#This Row],[Discount Percentage]]&gt;=0.5,1,0)</f>
        <v>1</v>
      </c>
    </row>
    <row r="192" spans="1:9" x14ac:dyDescent="0.3">
      <c r="A192" t="s">
        <v>1685</v>
      </c>
      <c r="B192" t="s">
        <v>14242</v>
      </c>
      <c r="C192" t="s">
        <v>12825</v>
      </c>
      <c r="D192">
        <v>5699</v>
      </c>
      <c r="E192">
        <v>11000</v>
      </c>
      <c r="F192" s="13">
        <v>0.48</v>
      </c>
      <c r="G192">
        <v>4.2</v>
      </c>
      <c r="H192">
        <v>4003</v>
      </c>
      <c r="I192" s="13">
        <f>IF(Table1113[[#This Row],[Discount Percentage]]&gt;=0.5,1,0)</f>
        <v>0</v>
      </c>
    </row>
    <row r="193" spans="1:9" x14ac:dyDescent="0.3">
      <c r="A193" t="s">
        <v>1691</v>
      </c>
      <c r="B193" t="s">
        <v>14243</v>
      </c>
      <c r="C193" t="s">
        <v>12824</v>
      </c>
      <c r="D193">
        <v>709</v>
      </c>
      <c r="E193">
        <v>1999</v>
      </c>
      <c r="F193" s="13">
        <v>0.65</v>
      </c>
      <c r="G193">
        <v>4.0999999999999996</v>
      </c>
      <c r="H193">
        <v>178817</v>
      </c>
      <c r="I193" s="13">
        <f>IF(Table1113[[#This Row],[Discount Percentage]]&gt;=0.5,1,0)</f>
        <v>1</v>
      </c>
    </row>
    <row r="194" spans="1:9" x14ac:dyDescent="0.3">
      <c r="A194" t="s">
        <v>1701</v>
      </c>
      <c r="B194" t="s">
        <v>14244</v>
      </c>
      <c r="C194" t="s">
        <v>12825</v>
      </c>
      <c r="D194">
        <v>47990</v>
      </c>
      <c r="E194">
        <v>70900</v>
      </c>
      <c r="F194" s="13">
        <v>0.32</v>
      </c>
      <c r="G194">
        <v>4.3</v>
      </c>
      <c r="H194">
        <v>7109</v>
      </c>
      <c r="I194" s="13">
        <f>IF(Table1113[[#This Row],[Discount Percentage]]&gt;=0.5,1,0)</f>
        <v>0</v>
      </c>
    </row>
    <row r="195" spans="1:9" x14ac:dyDescent="0.3">
      <c r="A195" t="s">
        <v>1705</v>
      </c>
      <c r="B195" t="s">
        <v>14222</v>
      </c>
      <c r="C195" t="s">
        <v>12825</v>
      </c>
      <c r="D195">
        <v>299</v>
      </c>
      <c r="E195">
        <v>1199</v>
      </c>
      <c r="F195" s="13">
        <v>0.75</v>
      </c>
      <c r="G195">
        <v>3.7</v>
      </c>
      <c r="H195">
        <v>490</v>
      </c>
      <c r="I195" s="13">
        <f>IF(Table1113[[#This Row],[Discount Percentage]]&gt;=0.5,1,0)</f>
        <v>1</v>
      </c>
    </row>
    <row r="196" spans="1:9" x14ac:dyDescent="0.3">
      <c r="A196" t="s">
        <v>1715</v>
      </c>
      <c r="B196" t="s">
        <v>14245</v>
      </c>
      <c r="C196" t="s">
        <v>12824</v>
      </c>
      <c r="D196">
        <v>320</v>
      </c>
      <c r="E196">
        <v>599</v>
      </c>
      <c r="F196" s="13">
        <v>0.47</v>
      </c>
      <c r="G196">
        <v>4.0999999999999996</v>
      </c>
      <c r="H196">
        <v>491</v>
      </c>
      <c r="I196" s="13">
        <f>IF(Table1113[[#This Row],[Discount Percentage]]&gt;=0.5,1,0)</f>
        <v>0</v>
      </c>
    </row>
    <row r="197" spans="1:9" x14ac:dyDescent="0.3">
      <c r="A197" t="s">
        <v>1725</v>
      </c>
      <c r="B197" t="s">
        <v>14246</v>
      </c>
      <c r="C197" t="s">
        <v>12824</v>
      </c>
      <c r="D197">
        <v>139</v>
      </c>
      <c r="E197">
        <v>549</v>
      </c>
      <c r="F197" s="13">
        <v>0.75</v>
      </c>
      <c r="G197">
        <v>3.9</v>
      </c>
      <c r="H197">
        <v>61</v>
      </c>
      <c r="I197" s="13">
        <f>IF(Table1113[[#This Row],[Discount Percentage]]&gt;=0.5,1,0)</f>
        <v>1</v>
      </c>
    </row>
    <row r="198" spans="1:9" x14ac:dyDescent="0.3">
      <c r="A198" t="s">
        <v>1735</v>
      </c>
      <c r="B198" t="s">
        <v>14247</v>
      </c>
      <c r="C198" t="s">
        <v>12824</v>
      </c>
      <c r="D198">
        <v>129</v>
      </c>
      <c r="E198">
        <v>249</v>
      </c>
      <c r="F198" s="13">
        <v>0.48</v>
      </c>
      <c r="G198">
        <v>4</v>
      </c>
      <c r="H198">
        <v>9378</v>
      </c>
      <c r="I198" s="13">
        <f>IF(Table1113[[#This Row],[Discount Percentage]]&gt;=0.5,1,0)</f>
        <v>0</v>
      </c>
    </row>
    <row r="199" spans="1:9" x14ac:dyDescent="0.3">
      <c r="A199" t="s">
        <v>1740</v>
      </c>
      <c r="B199" t="s">
        <v>14248</v>
      </c>
      <c r="C199" t="s">
        <v>12825</v>
      </c>
      <c r="D199">
        <v>24999</v>
      </c>
      <c r="E199">
        <v>35999</v>
      </c>
      <c r="F199" s="13">
        <v>0.31</v>
      </c>
      <c r="G199">
        <v>4.2</v>
      </c>
      <c r="H199">
        <v>32840</v>
      </c>
      <c r="I199" s="13">
        <f>IF(Table1113[[#This Row],[Discount Percentage]]&gt;=0.5,1,0)</f>
        <v>0</v>
      </c>
    </row>
    <row r="200" spans="1:9" x14ac:dyDescent="0.3">
      <c r="A200" t="s">
        <v>1745</v>
      </c>
      <c r="B200" t="s">
        <v>12950</v>
      </c>
      <c r="C200" t="s">
        <v>12824</v>
      </c>
      <c r="D200">
        <v>999</v>
      </c>
      <c r="E200">
        <v>1699</v>
      </c>
      <c r="F200" s="13">
        <v>0.41</v>
      </c>
      <c r="G200">
        <v>4.4000000000000004</v>
      </c>
      <c r="H200">
        <v>7318</v>
      </c>
      <c r="I200" s="13">
        <f>IF(Table1113[[#This Row],[Discount Percentage]]&gt;=0.5,1,0)</f>
        <v>0</v>
      </c>
    </row>
    <row r="201" spans="1:9" x14ac:dyDescent="0.3">
      <c r="A201" t="s">
        <v>1755</v>
      </c>
      <c r="B201" t="s">
        <v>13022</v>
      </c>
      <c r="C201" t="s">
        <v>12824</v>
      </c>
      <c r="D201">
        <v>225</v>
      </c>
      <c r="E201">
        <v>499</v>
      </c>
      <c r="F201" s="13">
        <v>0.55000000000000004</v>
      </c>
      <c r="G201">
        <v>4.0999999999999996</v>
      </c>
      <c r="H201">
        <v>789</v>
      </c>
      <c r="I201" s="13">
        <f>IF(Table1113[[#This Row],[Discount Percentage]]&gt;=0.5,1,0)</f>
        <v>1</v>
      </c>
    </row>
    <row r="202" spans="1:9" x14ac:dyDescent="0.3">
      <c r="A202" t="s">
        <v>1765</v>
      </c>
      <c r="B202" t="s">
        <v>13023</v>
      </c>
      <c r="C202" t="s">
        <v>12825</v>
      </c>
      <c r="D202">
        <v>547</v>
      </c>
      <c r="E202">
        <v>2999</v>
      </c>
      <c r="F202" s="13">
        <v>0.82</v>
      </c>
      <c r="G202">
        <v>4.3</v>
      </c>
      <c r="H202">
        <v>407</v>
      </c>
      <c r="I202" s="13">
        <f>IF(Table1113[[#This Row],[Discount Percentage]]&gt;=0.5,1,0)</f>
        <v>1</v>
      </c>
    </row>
    <row r="203" spans="1:9" x14ac:dyDescent="0.3">
      <c r="A203" t="s">
        <v>1775</v>
      </c>
      <c r="B203" t="s">
        <v>14249</v>
      </c>
      <c r="C203" t="s">
        <v>12824</v>
      </c>
      <c r="D203">
        <v>259</v>
      </c>
      <c r="E203">
        <v>699</v>
      </c>
      <c r="F203" s="13">
        <v>0.63</v>
      </c>
      <c r="G203">
        <v>3.8</v>
      </c>
      <c r="H203">
        <v>2399</v>
      </c>
      <c r="I203" s="13">
        <f>IF(Table1113[[#This Row],[Discount Percentage]]&gt;=0.5,1,0)</f>
        <v>1</v>
      </c>
    </row>
    <row r="204" spans="1:9" x14ac:dyDescent="0.3">
      <c r="A204" t="s">
        <v>1785</v>
      </c>
      <c r="B204" t="s">
        <v>14250</v>
      </c>
      <c r="C204" t="s">
        <v>12825</v>
      </c>
      <c r="D204">
        <v>239</v>
      </c>
      <c r="E204">
        <v>699</v>
      </c>
      <c r="F204" s="13">
        <v>0.66</v>
      </c>
      <c r="G204">
        <v>4.4000000000000004</v>
      </c>
      <c r="H204">
        <v>2640</v>
      </c>
      <c r="I204" s="13">
        <f>IF(Table1113[[#This Row],[Discount Percentage]]&gt;=0.5,1,0)</f>
        <v>1</v>
      </c>
    </row>
    <row r="205" spans="1:9" x14ac:dyDescent="0.3">
      <c r="A205" t="s">
        <v>1795</v>
      </c>
      <c r="B205" t="s">
        <v>13026</v>
      </c>
      <c r="C205" t="s">
        <v>12825</v>
      </c>
      <c r="D205">
        <v>349</v>
      </c>
      <c r="E205">
        <v>999</v>
      </c>
      <c r="F205" s="13">
        <v>0.65</v>
      </c>
      <c r="G205">
        <v>4</v>
      </c>
      <c r="H205">
        <v>839</v>
      </c>
      <c r="I205" s="13">
        <f>IF(Table1113[[#This Row],[Discount Percentage]]&gt;=0.5,1,0)</f>
        <v>1</v>
      </c>
    </row>
    <row r="206" spans="1:9" x14ac:dyDescent="0.3">
      <c r="A206" t="s">
        <v>1805</v>
      </c>
      <c r="B206" t="s">
        <v>14251</v>
      </c>
      <c r="C206" t="s">
        <v>12825</v>
      </c>
      <c r="D206">
        <v>467</v>
      </c>
      <c r="E206">
        <v>599</v>
      </c>
      <c r="F206" s="13">
        <v>0.22</v>
      </c>
      <c r="G206">
        <v>4.4000000000000004</v>
      </c>
      <c r="H206">
        <v>44054</v>
      </c>
      <c r="I206" s="13">
        <f>IF(Table1113[[#This Row],[Discount Percentage]]&gt;=0.5,1,0)</f>
        <v>0</v>
      </c>
    </row>
    <row r="207" spans="1:9" x14ac:dyDescent="0.3">
      <c r="A207" t="s">
        <v>1815</v>
      </c>
      <c r="B207" t="s">
        <v>14252</v>
      </c>
      <c r="C207" t="s">
        <v>12824</v>
      </c>
      <c r="D207">
        <v>449</v>
      </c>
      <c r="E207">
        <v>599</v>
      </c>
      <c r="F207" s="13">
        <v>0.25</v>
      </c>
      <c r="G207">
        <v>4</v>
      </c>
      <c r="H207">
        <v>3231</v>
      </c>
      <c r="I207" s="13">
        <f>IF(Table1113[[#This Row],[Discount Percentage]]&gt;=0.5,1,0)</f>
        <v>0</v>
      </c>
    </row>
    <row r="208" spans="1:9" x14ac:dyDescent="0.3">
      <c r="A208" t="s">
        <v>1825</v>
      </c>
      <c r="B208" t="s">
        <v>14156</v>
      </c>
      <c r="C208" t="s">
        <v>12825</v>
      </c>
      <c r="D208">
        <v>11990</v>
      </c>
      <c r="E208">
        <v>31990</v>
      </c>
      <c r="F208" s="13">
        <v>0.63</v>
      </c>
      <c r="G208">
        <v>4.2</v>
      </c>
      <c r="H208">
        <v>64</v>
      </c>
      <c r="I208" s="13">
        <f>IF(Table1113[[#This Row],[Discount Percentage]]&gt;=0.5,1,0)</f>
        <v>1</v>
      </c>
    </row>
    <row r="209" spans="1:9" x14ac:dyDescent="0.3">
      <c r="A209" t="s">
        <v>1834</v>
      </c>
      <c r="B209" t="s">
        <v>14253</v>
      </c>
      <c r="C209" t="s">
        <v>12824</v>
      </c>
      <c r="D209">
        <v>350</v>
      </c>
      <c r="E209">
        <v>599</v>
      </c>
      <c r="F209" s="13">
        <v>0.42</v>
      </c>
      <c r="G209">
        <v>3.9</v>
      </c>
      <c r="H209">
        <v>8314</v>
      </c>
      <c r="I209" s="13">
        <f>IF(Table1113[[#This Row],[Discount Percentage]]&gt;=0.5,1,0)</f>
        <v>0</v>
      </c>
    </row>
    <row r="210" spans="1:9" x14ac:dyDescent="0.3">
      <c r="A210" t="s">
        <v>1844</v>
      </c>
      <c r="B210" t="s">
        <v>14254</v>
      </c>
      <c r="C210" t="s">
        <v>12824</v>
      </c>
      <c r="D210">
        <v>252</v>
      </c>
      <c r="E210">
        <v>999</v>
      </c>
      <c r="F210" s="13">
        <v>0.75</v>
      </c>
      <c r="G210">
        <v>3.7</v>
      </c>
      <c r="H210">
        <v>2249</v>
      </c>
      <c r="I210" s="13">
        <f>IF(Table1113[[#This Row],[Discount Percentage]]&gt;=0.5,1,0)</f>
        <v>1</v>
      </c>
    </row>
    <row r="211" spans="1:9" x14ac:dyDescent="0.3">
      <c r="A211" t="s">
        <v>1854</v>
      </c>
      <c r="B211" t="s">
        <v>13031</v>
      </c>
      <c r="C211" t="s">
        <v>12825</v>
      </c>
      <c r="D211">
        <v>204</v>
      </c>
      <c r="E211">
        <v>599</v>
      </c>
      <c r="F211" s="13">
        <v>0.66</v>
      </c>
      <c r="G211">
        <v>3.6</v>
      </c>
      <c r="H211">
        <v>339</v>
      </c>
      <c r="I211" s="13">
        <f>IF(Table1113[[#This Row],[Discount Percentage]]&gt;=0.5,1,0)</f>
        <v>1</v>
      </c>
    </row>
    <row r="212" spans="1:9" x14ac:dyDescent="0.3">
      <c r="A212" t="s">
        <v>1864</v>
      </c>
      <c r="B212" t="s">
        <v>14255</v>
      </c>
      <c r="C212" t="s">
        <v>12825</v>
      </c>
      <c r="D212">
        <v>6490</v>
      </c>
      <c r="E212">
        <v>9990</v>
      </c>
      <c r="F212" s="13">
        <v>0.35</v>
      </c>
      <c r="G212">
        <v>4</v>
      </c>
      <c r="H212">
        <v>27</v>
      </c>
      <c r="I212" s="13">
        <f>IF(Table1113[[#This Row],[Discount Percentage]]&gt;=0.5,1,0)</f>
        <v>0</v>
      </c>
    </row>
    <row r="213" spans="1:9" x14ac:dyDescent="0.3">
      <c r="A213" t="s">
        <v>1874</v>
      </c>
      <c r="B213" t="s">
        <v>14256</v>
      </c>
      <c r="C213" t="s">
        <v>12825</v>
      </c>
      <c r="D213">
        <v>235</v>
      </c>
      <c r="E213">
        <v>599</v>
      </c>
      <c r="F213" s="13">
        <v>0.61</v>
      </c>
      <c r="G213">
        <v>3.5</v>
      </c>
      <c r="H213">
        <v>197</v>
      </c>
      <c r="I213" s="13">
        <f>IF(Table1113[[#This Row],[Discount Percentage]]&gt;=0.5,1,0)</f>
        <v>1</v>
      </c>
    </row>
    <row r="214" spans="1:9" x14ac:dyDescent="0.3">
      <c r="A214" t="s">
        <v>1884</v>
      </c>
      <c r="B214" t="s">
        <v>14257</v>
      </c>
      <c r="C214" t="s">
        <v>12824</v>
      </c>
      <c r="D214">
        <v>299</v>
      </c>
      <c r="E214">
        <v>800</v>
      </c>
      <c r="F214" s="13">
        <v>0.63</v>
      </c>
      <c r="G214">
        <v>4.5</v>
      </c>
      <c r="H214">
        <v>74977</v>
      </c>
      <c r="I214" s="13">
        <f>IF(Table1113[[#This Row],[Discount Percentage]]&gt;=0.5,1,0)</f>
        <v>1</v>
      </c>
    </row>
    <row r="215" spans="1:9" x14ac:dyDescent="0.3">
      <c r="A215" t="s">
        <v>1889</v>
      </c>
      <c r="B215" t="s">
        <v>14258</v>
      </c>
      <c r="C215" t="s">
        <v>12824</v>
      </c>
      <c r="D215">
        <v>799</v>
      </c>
      <c r="E215">
        <v>1999</v>
      </c>
      <c r="F215" s="13">
        <v>0.6</v>
      </c>
      <c r="G215">
        <v>4.2</v>
      </c>
      <c r="H215">
        <v>8583</v>
      </c>
      <c r="I215" s="13">
        <f>IF(Table1113[[#This Row],[Discount Percentage]]&gt;=0.5,1,0)</f>
        <v>1</v>
      </c>
    </row>
    <row r="216" spans="1:9" x14ac:dyDescent="0.3">
      <c r="A216" t="s">
        <v>1899</v>
      </c>
      <c r="B216" t="s">
        <v>13036</v>
      </c>
      <c r="C216" t="s">
        <v>12825</v>
      </c>
      <c r="D216">
        <v>299</v>
      </c>
      <c r="E216">
        <v>999</v>
      </c>
      <c r="F216" s="13">
        <v>0.7</v>
      </c>
      <c r="G216">
        <v>3.8</v>
      </c>
      <c r="H216">
        <v>928</v>
      </c>
      <c r="I216" s="13">
        <f>IF(Table1113[[#This Row],[Discount Percentage]]&gt;=0.5,1,0)</f>
        <v>1</v>
      </c>
    </row>
    <row r="217" spans="1:9" x14ac:dyDescent="0.3">
      <c r="A217" t="s">
        <v>1909</v>
      </c>
      <c r="B217" t="s">
        <v>14259</v>
      </c>
      <c r="C217" t="s">
        <v>12825</v>
      </c>
      <c r="D217">
        <v>6999</v>
      </c>
      <c r="E217">
        <v>16990</v>
      </c>
      <c r="F217" s="13">
        <v>0.59</v>
      </c>
      <c r="G217">
        <v>3.8</v>
      </c>
      <c r="H217">
        <v>110</v>
      </c>
      <c r="I217" s="13">
        <f>IF(Table1113[[#This Row],[Discount Percentage]]&gt;=0.5,1,0)</f>
        <v>1</v>
      </c>
    </row>
    <row r="218" spans="1:9" x14ac:dyDescent="0.3">
      <c r="A218" t="s">
        <v>1919</v>
      </c>
      <c r="B218" t="s">
        <v>14260</v>
      </c>
      <c r="C218" t="s">
        <v>12825</v>
      </c>
      <c r="D218">
        <v>42999</v>
      </c>
      <c r="E218">
        <v>59999</v>
      </c>
      <c r="F218" s="13">
        <v>0.28000000000000003</v>
      </c>
      <c r="G218">
        <v>4.0999999999999996</v>
      </c>
      <c r="H218">
        <v>6753</v>
      </c>
      <c r="I218" s="13">
        <f>IF(Table1113[[#This Row],[Discount Percentage]]&gt;=0.5,1,0)</f>
        <v>0</v>
      </c>
    </row>
    <row r="219" spans="1:9" x14ac:dyDescent="0.3">
      <c r="A219" t="s">
        <v>1929</v>
      </c>
      <c r="B219" t="s">
        <v>13039</v>
      </c>
      <c r="C219" t="s">
        <v>12825</v>
      </c>
      <c r="D219">
        <v>173</v>
      </c>
      <c r="E219">
        <v>999</v>
      </c>
      <c r="F219" s="13">
        <v>0.83</v>
      </c>
      <c r="G219">
        <v>4.3</v>
      </c>
      <c r="H219">
        <v>1237</v>
      </c>
      <c r="I219" s="13">
        <f>IF(Table1113[[#This Row],[Discount Percentage]]&gt;=0.5,1,0)</f>
        <v>1</v>
      </c>
    </row>
    <row r="220" spans="1:9" x14ac:dyDescent="0.3">
      <c r="A220" t="s">
        <v>1939</v>
      </c>
      <c r="B220" t="s">
        <v>14261</v>
      </c>
      <c r="C220" t="s">
        <v>12825</v>
      </c>
      <c r="D220">
        <v>209</v>
      </c>
      <c r="E220">
        <v>600</v>
      </c>
      <c r="F220" s="13">
        <v>0.65</v>
      </c>
      <c r="G220">
        <v>4.4000000000000004</v>
      </c>
      <c r="H220">
        <v>18872</v>
      </c>
      <c r="I220" s="13">
        <f>IF(Table1113[[#This Row],[Discount Percentage]]&gt;=0.5,1,0)</f>
        <v>1</v>
      </c>
    </row>
    <row r="221" spans="1:9" x14ac:dyDescent="0.3">
      <c r="A221" t="s">
        <v>1950</v>
      </c>
      <c r="B221" t="s">
        <v>14262</v>
      </c>
      <c r="C221" t="s">
        <v>12824</v>
      </c>
      <c r="D221">
        <v>848.99</v>
      </c>
      <c r="E221">
        <v>1490</v>
      </c>
      <c r="F221" s="13">
        <v>0.43</v>
      </c>
      <c r="G221">
        <v>3.9</v>
      </c>
      <c r="H221">
        <v>356</v>
      </c>
      <c r="I221" s="13">
        <f>IF(Table1113[[#This Row],[Discount Percentage]]&gt;=0.5,1,0)</f>
        <v>0</v>
      </c>
    </row>
    <row r="222" spans="1:9" x14ac:dyDescent="0.3">
      <c r="A222" t="s">
        <v>1960</v>
      </c>
      <c r="B222" t="s">
        <v>13041</v>
      </c>
      <c r="C222" t="s">
        <v>12824</v>
      </c>
      <c r="D222">
        <v>649</v>
      </c>
      <c r="E222">
        <v>1999</v>
      </c>
      <c r="F222" s="13">
        <v>0.68</v>
      </c>
      <c r="G222">
        <v>4.2</v>
      </c>
      <c r="H222">
        <v>24269</v>
      </c>
      <c r="I222" s="13">
        <f>IF(Table1113[[#This Row],[Discount Percentage]]&gt;=0.5,1,0)</f>
        <v>1</v>
      </c>
    </row>
    <row r="223" spans="1:9" x14ac:dyDescent="0.3">
      <c r="A223" t="s">
        <v>1965</v>
      </c>
      <c r="B223" t="s">
        <v>14263</v>
      </c>
      <c r="C223" t="s">
        <v>12825</v>
      </c>
      <c r="D223">
        <v>299</v>
      </c>
      <c r="E223">
        <v>899</v>
      </c>
      <c r="F223" s="13">
        <v>0.67</v>
      </c>
      <c r="G223">
        <v>3.8</v>
      </c>
      <c r="H223">
        <v>425</v>
      </c>
      <c r="I223" s="13">
        <f>IF(Table1113[[#This Row],[Discount Percentage]]&gt;=0.5,1,0)</f>
        <v>1</v>
      </c>
    </row>
    <row r="224" spans="1:9" x14ac:dyDescent="0.3">
      <c r="A224" t="s">
        <v>1975</v>
      </c>
      <c r="B224" t="s">
        <v>14264</v>
      </c>
      <c r="C224" t="s">
        <v>12825</v>
      </c>
      <c r="D224">
        <v>399</v>
      </c>
      <c r="E224">
        <v>799</v>
      </c>
      <c r="F224" s="13">
        <v>0.5</v>
      </c>
      <c r="G224">
        <v>4.0999999999999996</v>
      </c>
      <c r="H224">
        <v>1161</v>
      </c>
      <c r="I224" s="13">
        <f>IF(Table1113[[#This Row],[Discount Percentage]]&gt;=0.5,1,0)</f>
        <v>1</v>
      </c>
    </row>
    <row r="225" spans="1:9" x14ac:dyDescent="0.3">
      <c r="A225" t="s">
        <v>1985</v>
      </c>
      <c r="B225" t="s">
        <v>14265</v>
      </c>
      <c r="C225" t="s">
        <v>12824</v>
      </c>
      <c r="D225">
        <v>249</v>
      </c>
      <c r="E225">
        <v>499</v>
      </c>
      <c r="F225" s="13">
        <v>0.5</v>
      </c>
      <c r="G225">
        <v>4.0999999999999996</v>
      </c>
      <c r="H225">
        <v>1508</v>
      </c>
      <c r="I225" s="13">
        <f>IF(Table1113[[#This Row],[Discount Percentage]]&gt;=0.5,1,0)</f>
        <v>1</v>
      </c>
    </row>
    <row r="226" spans="1:9" x14ac:dyDescent="0.3">
      <c r="A226" t="s">
        <v>1995</v>
      </c>
      <c r="B226" t="s">
        <v>14266</v>
      </c>
      <c r="C226" t="s">
        <v>12825</v>
      </c>
      <c r="D226">
        <v>1249</v>
      </c>
      <c r="E226">
        <v>2299</v>
      </c>
      <c r="F226" s="13">
        <v>0.46</v>
      </c>
      <c r="G226">
        <v>4.3</v>
      </c>
      <c r="H226">
        <v>7636</v>
      </c>
      <c r="I226" s="13">
        <f>IF(Table1113[[#This Row],[Discount Percentage]]&gt;=0.5,1,0)</f>
        <v>0</v>
      </c>
    </row>
    <row r="227" spans="1:9" x14ac:dyDescent="0.3">
      <c r="A227" t="s">
        <v>2006</v>
      </c>
      <c r="B227" t="s">
        <v>14267</v>
      </c>
      <c r="C227" t="s">
        <v>12825</v>
      </c>
      <c r="D227">
        <v>213</v>
      </c>
      <c r="E227">
        <v>499</v>
      </c>
      <c r="F227" s="13">
        <v>0.56999999999999995</v>
      </c>
      <c r="G227">
        <v>3.7</v>
      </c>
      <c r="H227">
        <v>246</v>
      </c>
      <c r="I227" s="13">
        <f>IF(Table1113[[#This Row],[Discount Percentage]]&gt;=0.5,1,0)</f>
        <v>1</v>
      </c>
    </row>
    <row r="228" spans="1:9" x14ac:dyDescent="0.3">
      <c r="A228" t="s">
        <v>2016</v>
      </c>
      <c r="B228" t="s">
        <v>14268</v>
      </c>
      <c r="C228" t="s">
        <v>12825</v>
      </c>
      <c r="D228">
        <v>209</v>
      </c>
      <c r="E228">
        <v>499</v>
      </c>
      <c r="F228" s="13">
        <v>0.57999999999999996</v>
      </c>
      <c r="G228">
        <v>4</v>
      </c>
      <c r="H228">
        <v>479</v>
      </c>
      <c r="I228" s="13">
        <f>IF(Table1113[[#This Row],[Discount Percentage]]&gt;=0.5,1,0)</f>
        <v>1</v>
      </c>
    </row>
    <row r="229" spans="1:9" x14ac:dyDescent="0.3">
      <c r="A229" t="s">
        <v>2026</v>
      </c>
      <c r="B229" t="s">
        <v>14269</v>
      </c>
      <c r="C229" t="s">
        <v>12825</v>
      </c>
      <c r="D229">
        <v>598</v>
      </c>
      <c r="E229">
        <v>4999</v>
      </c>
      <c r="F229" s="13">
        <v>0.88</v>
      </c>
      <c r="G229">
        <v>4.2</v>
      </c>
      <c r="H229">
        <v>910</v>
      </c>
      <c r="I229" s="13">
        <f>IF(Table1113[[#This Row],[Discount Percentage]]&gt;=0.5,1,0)</f>
        <v>1</v>
      </c>
    </row>
    <row r="230" spans="1:9" x14ac:dyDescent="0.3">
      <c r="A230" t="s">
        <v>2036</v>
      </c>
      <c r="B230" t="s">
        <v>14237</v>
      </c>
      <c r="C230" t="s">
        <v>12824</v>
      </c>
      <c r="D230">
        <v>799</v>
      </c>
      <c r="E230">
        <v>1749</v>
      </c>
      <c r="F230" s="13">
        <v>0.54</v>
      </c>
      <c r="G230">
        <v>4.0999999999999996</v>
      </c>
      <c r="H230">
        <v>5626</v>
      </c>
      <c r="I230" s="13">
        <f>IF(Table1113[[#This Row],[Discount Percentage]]&gt;=0.5,1,0)</f>
        <v>1</v>
      </c>
    </row>
    <row r="231" spans="1:9" x14ac:dyDescent="0.3">
      <c r="A231" t="s">
        <v>2046</v>
      </c>
      <c r="B231" t="s">
        <v>14270</v>
      </c>
      <c r="C231" t="s">
        <v>12824</v>
      </c>
      <c r="D231">
        <v>159</v>
      </c>
      <c r="E231">
        <v>595</v>
      </c>
      <c r="F231" s="13">
        <v>0.73</v>
      </c>
      <c r="G231">
        <v>4.3</v>
      </c>
      <c r="H231">
        <v>14184</v>
      </c>
      <c r="I231" s="13">
        <f>IF(Table1113[[#This Row],[Discount Percentage]]&gt;=0.5,1,0)</f>
        <v>1</v>
      </c>
    </row>
    <row r="232" spans="1:9" x14ac:dyDescent="0.3">
      <c r="A232" t="s">
        <v>2056</v>
      </c>
      <c r="B232" t="s">
        <v>14271</v>
      </c>
      <c r="C232" t="s">
        <v>12824</v>
      </c>
      <c r="D232">
        <v>499</v>
      </c>
      <c r="E232">
        <v>1100</v>
      </c>
      <c r="F232" s="13">
        <v>0.55000000000000004</v>
      </c>
      <c r="G232">
        <v>4.4000000000000004</v>
      </c>
      <c r="H232">
        <v>25177</v>
      </c>
      <c r="I232" s="13">
        <f>IF(Table1113[[#This Row],[Discount Percentage]]&gt;=0.5,1,0)</f>
        <v>1</v>
      </c>
    </row>
    <row r="233" spans="1:9" x14ac:dyDescent="0.3">
      <c r="A233" t="s">
        <v>2067</v>
      </c>
      <c r="B233" t="s">
        <v>14272</v>
      </c>
      <c r="C233" t="s">
        <v>12825</v>
      </c>
      <c r="D233">
        <v>31999</v>
      </c>
      <c r="E233">
        <v>49999</v>
      </c>
      <c r="F233" s="13">
        <v>0.36</v>
      </c>
      <c r="G233">
        <v>4.3</v>
      </c>
      <c r="H233">
        <v>21252</v>
      </c>
      <c r="I233" s="13">
        <f>IF(Table1113[[#This Row],[Discount Percentage]]&gt;=0.5,1,0)</f>
        <v>0</v>
      </c>
    </row>
    <row r="234" spans="1:9" x14ac:dyDescent="0.3">
      <c r="A234" t="s">
        <v>2077</v>
      </c>
      <c r="B234" t="s">
        <v>14273</v>
      </c>
      <c r="C234" t="s">
        <v>12825</v>
      </c>
      <c r="D234">
        <v>32990</v>
      </c>
      <c r="E234">
        <v>56790</v>
      </c>
      <c r="F234" s="13">
        <v>0.42</v>
      </c>
      <c r="G234">
        <v>4.3</v>
      </c>
      <c r="H234">
        <v>567</v>
      </c>
      <c r="I234" s="13">
        <f>IF(Table1113[[#This Row],[Discount Percentage]]&gt;=0.5,1,0)</f>
        <v>0</v>
      </c>
    </row>
    <row r="235" spans="1:9" x14ac:dyDescent="0.3">
      <c r="A235" t="s">
        <v>2087</v>
      </c>
      <c r="B235" t="s">
        <v>14274</v>
      </c>
      <c r="C235" t="s">
        <v>12825</v>
      </c>
      <c r="D235">
        <v>299</v>
      </c>
      <c r="E235">
        <v>1199</v>
      </c>
      <c r="F235" s="13">
        <v>0.75</v>
      </c>
      <c r="G235">
        <v>3.5</v>
      </c>
      <c r="H235">
        <v>466</v>
      </c>
      <c r="I235" s="13">
        <f>IF(Table1113[[#This Row],[Discount Percentage]]&gt;=0.5,1,0)</f>
        <v>1</v>
      </c>
    </row>
    <row r="236" spans="1:9" x14ac:dyDescent="0.3">
      <c r="A236" t="s">
        <v>2097</v>
      </c>
      <c r="B236" t="s">
        <v>14246</v>
      </c>
      <c r="C236" t="s">
        <v>12824</v>
      </c>
      <c r="D236">
        <v>128.31</v>
      </c>
      <c r="E236">
        <v>549</v>
      </c>
      <c r="F236" s="13">
        <v>0.77</v>
      </c>
      <c r="G236">
        <v>3.9</v>
      </c>
      <c r="H236">
        <v>61</v>
      </c>
      <c r="I236" s="13">
        <f>IF(Table1113[[#This Row],[Discount Percentage]]&gt;=0.5,1,0)</f>
        <v>1</v>
      </c>
    </row>
    <row r="237" spans="1:9" x14ac:dyDescent="0.3">
      <c r="A237" t="s">
        <v>2101</v>
      </c>
      <c r="B237" t="s">
        <v>14221</v>
      </c>
      <c r="C237" t="s">
        <v>12824</v>
      </c>
      <c r="D237">
        <v>599</v>
      </c>
      <c r="E237">
        <v>849</v>
      </c>
      <c r="F237" s="13">
        <v>0.28999999999999998</v>
      </c>
      <c r="G237">
        <v>4.5</v>
      </c>
      <c r="H237">
        <v>474</v>
      </c>
      <c r="I237" s="13">
        <f>IF(Table1113[[#This Row],[Discount Percentage]]&gt;=0.5,1,0)</f>
        <v>0</v>
      </c>
    </row>
    <row r="238" spans="1:9" x14ac:dyDescent="0.3">
      <c r="A238" t="s">
        <v>2110</v>
      </c>
      <c r="B238" t="s">
        <v>14275</v>
      </c>
      <c r="C238" t="s">
        <v>12825</v>
      </c>
      <c r="D238">
        <v>399</v>
      </c>
      <c r="E238">
        <v>899</v>
      </c>
      <c r="F238" s="13">
        <v>0.56000000000000005</v>
      </c>
      <c r="G238">
        <v>3.4</v>
      </c>
      <c r="H238">
        <v>431</v>
      </c>
      <c r="I238" s="13">
        <f>IF(Table1113[[#This Row],[Discount Percentage]]&gt;=0.5,1,0)</f>
        <v>1</v>
      </c>
    </row>
    <row r="239" spans="1:9" x14ac:dyDescent="0.3">
      <c r="A239" t="s">
        <v>2120</v>
      </c>
      <c r="B239" t="s">
        <v>14276</v>
      </c>
      <c r="C239" t="s">
        <v>12824</v>
      </c>
      <c r="D239">
        <v>449</v>
      </c>
      <c r="E239">
        <v>1099</v>
      </c>
      <c r="F239" s="13">
        <v>0.59</v>
      </c>
      <c r="G239">
        <v>4</v>
      </c>
      <c r="H239">
        <v>242</v>
      </c>
      <c r="I239" s="13">
        <f>IF(Table1113[[#This Row],[Discount Percentage]]&gt;=0.5,1,0)</f>
        <v>1</v>
      </c>
    </row>
    <row r="240" spans="1:9" x14ac:dyDescent="0.3">
      <c r="A240" t="s">
        <v>2130</v>
      </c>
      <c r="B240" t="s">
        <v>14277</v>
      </c>
      <c r="C240" t="s">
        <v>12824</v>
      </c>
      <c r="D240">
        <v>254</v>
      </c>
      <c r="E240">
        <v>799</v>
      </c>
      <c r="F240" s="13">
        <v>0.68</v>
      </c>
      <c r="G240">
        <v>4</v>
      </c>
      <c r="H240">
        <v>2905</v>
      </c>
      <c r="I240" s="13">
        <f>IF(Table1113[[#This Row],[Discount Percentage]]&gt;=0.5,1,0)</f>
        <v>1</v>
      </c>
    </row>
    <row r="241" spans="1:9" x14ac:dyDescent="0.3">
      <c r="A241" t="s">
        <v>2140</v>
      </c>
      <c r="B241" t="s">
        <v>13057</v>
      </c>
      <c r="C241" t="s">
        <v>12825</v>
      </c>
      <c r="D241">
        <v>399</v>
      </c>
      <c r="E241">
        <v>795</v>
      </c>
      <c r="F241" s="13">
        <v>0.5</v>
      </c>
      <c r="G241">
        <v>4.4000000000000004</v>
      </c>
      <c r="H241">
        <v>12091</v>
      </c>
      <c r="I241" s="13">
        <f>IF(Table1113[[#This Row],[Discount Percentage]]&gt;=0.5,1,0)</f>
        <v>1</v>
      </c>
    </row>
    <row r="242" spans="1:9" x14ac:dyDescent="0.3">
      <c r="A242" t="s">
        <v>2151</v>
      </c>
      <c r="B242" t="s">
        <v>12912</v>
      </c>
      <c r="C242" t="s">
        <v>12824</v>
      </c>
      <c r="D242">
        <v>179</v>
      </c>
      <c r="E242">
        <v>399</v>
      </c>
      <c r="F242" s="13">
        <v>0.55000000000000004</v>
      </c>
      <c r="G242">
        <v>4</v>
      </c>
      <c r="H242">
        <v>1423</v>
      </c>
      <c r="I242" s="13">
        <f>IF(Table1113[[#This Row],[Discount Percentage]]&gt;=0.5,1,0)</f>
        <v>1</v>
      </c>
    </row>
    <row r="243" spans="1:9" x14ac:dyDescent="0.3">
      <c r="A243" t="s">
        <v>2155</v>
      </c>
      <c r="B243" t="s">
        <v>13058</v>
      </c>
      <c r="C243" t="s">
        <v>12824</v>
      </c>
      <c r="D243">
        <v>339</v>
      </c>
      <c r="E243">
        <v>999</v>
      </c>
      <c r="F243" s="13">
        <v>0.66</v>
      </c>
      <c r="G243">
        <v>4.3</v>
      </c>
      <c r="H243">
        <v>6255</v>
      </c>
      <c r="I243" s="13">
        <f>IF(Table1113[[#This Row],[Discount Percentage]]&gt;=0.5,1,0)</f>
        <v>1</v>
      </c>
    </row>
    <row r="244" spans="1:9" x14ac:dyDescent="0.3">
      <c r="A244" t="s">
        <v>2159</v>
      </c>
      <c r="B244" t="s">
        <v>14278</v>
      </c>
      <c r="C244" t="s">
        <v>12825</v>
      </c>
      <c r="D244">
        <v>399</v>
      </c>
      <c r="E244">
        <v>999</v>
      </c>
      <c r="F244" s="13">
        <v>0.6</v>
      </c>
      <c r="G244">
        <v>4</v>
      </c>
      <c r="H244">
        <v>1236</v>
      </c>
      <c r="I244" s="13">
        <f>IF(Table1113[[#This Row],[Discount Percentage]]&gt;=0.5,1,0)</f>
        <v>1</v>
      </c>
    </row>
    <row r="245" spans="1:9" x14ac:dyDescent="0.3">
      <c r="A245" t="s">
        <v>2169</v>
      </c>
      <c r="B245" t="s">
        <v>14279</v>
      </c>
      <c r="C245" t="s">
        <v>12825</v>
      </c>
      <c r="D245">
        <v>199</v>
      </c>
      <c r="E245">
        <v>399</v>
      </c>
      <c r="F245" s="13">
        <v>0.5</v>
      </c>
      <c r="G245">
        <v>4.2</v>
      </c>
      <c r="H245">
        <v>1335</v>
      </c>
      <c r="I245" s="13">
        <f>IF(Table1113[[#This Row],[Discount Percentage]]&gt;=0.5,1,0)</f>
        <v>1</v>
      </c>
    </row>
    <row r="246" spans="1:9" x14ac:dyDescent="0.3">
      <c r="A246" t="s">
        <v>2179</v>
      </c>
      <c r="B246" t="s">
        <v>14280</v>
      </c>
      <c r="C246" t="s">
        <v>12825</v>
      </c>
      <c r="D246">
        <v>349</v>
      </c>
      <c r="E246">
        <v>1999</v>
      </c>
      <c r="F246" s="13">
        <v>0.83</v>
      </c>
      <c r="G246">
        <v>3.8</v>
      </c>
      <c r="H246">
        <v>197</v>
      </c>
      <c r="I246" s="13">
        <f>IF(Table1113[[#This Row],[Discount Percentage]]&gt;=0.5,1,0)</f>
        <v>1</v>
      </c>
    </row>
    <row r="247" spans="1:9" x14ac:dyDescent="0.3">
      <c r="A247" t="s">
        <v>2189</v>
      </c>
      <c r="B247" t="s">
        <v>14281</v>
      </c>
      <c r="C247" t="s">
        <v>12824</v>
      </c>
      <c r="D247">
        <v>299</v>
      </c>
      <c r="E247">
        <v>798</v>
      </c>
      <c r="F247" s="13">
        <v>0.63</v>
      </c>
      <c r="G247">
        <v>4.4000000000000004</v>
      </c>
      <c r="H247">
        <v>28791</v>
      </c>
      <c r="I247" s="13">
        <f>IF(Table1113[[#This Row],[Discount Percentage]]&gt;=0.5,1,0)</f>
        <v>1</v>
      </c>
    </row>
    <row r="248" spans="1:9" x14ac:dyDescent="0.3">
      <c r="A248" t="s">
        <v>2193</v>
      </c>
      <c r="B248" t="s">
        <v>14282</v>
      </c>
      <c r="C248" t="s">
        <v>12824</v>
      </c>
      <c r="D248">
        <v>89</v>
      </c>
      <c r="E248">
        <v>800</v>
      </c>
      <c r="F248" s="13">
        <v>0.89</v>
      </c>
      <c r="G248">
        <v>3.9</v>
      </c>
      <c r="H248">
        <v>1075</v>
      </c>
      <c r="I248" s="13">
        <f>IF(Table1113[[#This Row],[Discount Percentage]]&gt;=0.5,1,0)</f>
        <v>1</v>
      </c>
    </row>
    <row r="249" spans="1:9" x14ac:dyDescent="0.3">
      <c r="A249" t="s">
        <v>2198</v>
      </c>
      <c r="B249" t="s">
        <v>14145</v>
      </c>
      <c r="C249" t="s">
        <v>12824</v>
      </c>
      <c r="D249">
        <v>549</v>
      </c>
      <c r="E249">
        <v>995</v>
      </c>
      <c r="F249" s="13">
        <v>0.45</v>
      </c>
      <c r="G249">
        <v>4.2</v>
      </c>
      <c r="H249">
        <v>29746</v>
      </c>
      <c r="I249" s="13">
        <f>IF(Table1113[[#This Row],[Discount Percentage]]&gt;=0.5,1,0)</f>
        <v>0</v>
      </c>
    </row>
    <row r="250" spans="1:9" x14ac:dyDescent="0.3">
      <c r="A250" t="s">
        <v>2203</v>
      </c>
      <c r="B250" t="s">
        <v>14283</v>
      </c>
      <c r="C250" t="s">
        <v>12824</v>
      </c>
      <c r="D250">
        <v>129</v>
      </c>
      <c r="E250">
        <v>1000</v>
      </c>
      <c r="F250" s="13">
        <v>0.87</v>
      </c>
      <c r="G250">
        <v>3.9</v>
      </c>
      <c r="H250">
        <v>295</v>
      </c>
      <c r="I250" s="13">
        <f>IF(Table1113[[#This Row],[Discount Percentage]]&gt;=0.5,1,0)</f>
        <v>1</v>
      </c>
    </row>
    <row r="251" spans="1:9" x14ac:dyDescent="0.3">
      <c r="A251" t="s">
        <v>2213</v>
      </c>
      <c r="B251" t="s">
        <v>14284</v>
      </c>
      <c r="C251" t="s">
        <v>12825</v>
      </c>
      <c r="D251">
        <v>77990</v>
      </c>
      <c r="E251">
        <v>139900</v>
      </c>
      <c r="F251" s="13">
        <v>0.44</v>
      </c>
      <c r="G251">
        <v>4.7</v>
      </c>
      <c r="H251">
        <v>5935</v>
      </c>
      <c r="I251" s="13">
        <f>IF(Table1113[[#This Row],[Discount Percentage]]&gt;=0.5,1,0)</f>
        <v>0</v>
      </c>
    </row>
    <row r="252" spans="1:9" x14ac:dyDescent="0.3">
      <c r="A252" t="s">
        <v>2223</v>
      </c>
      <c r="B252" t="s">
        <v>14285</v>
      </c>
      <c r="C252" t="s">
        <v>12825</v>
      </c>
      <c r="D252">
        <v>349</v>
      </c>
      <c r="E252">
        <v>799</v>
      </c>
      <c r="F252" s="13">
        <v>0.56000000000000005</v>
      </c>
      <c r="G252">
        <v>3.6</v>
      </c>
      <c r="H252">
        <v>323</v>
      </c>
      <c r="I252" s="13">
        <f>IF(Table1113[[#This Row],[Discount Percentage]]&gt;=0.5,1,0)</f>
        <v>1</v>
      </c>
    </row>
    <row r="253" spans="1:9" x14ac:dyDescent="0.3">
      <c r="A253" t="s">
        <v>2233</v>
      </c>
      <c r="B253" t="s">
        <v>14286</v>
      </c>
      <c r="C253" t="s">
        <v>12825</v>
      </c>
      <c r="D253">
        <v>499</v>
      </c>
      <c r="E253">
        <v>899</v>
      </c>
      <c r="F253" s="13">
        <v>0.44</v>
      </c>
      <c r="G253">
        <v>3.7</v>
      </c>
      <c r="H253">
        <v>185</v>
      </c>
      <c r="I253" s="13">
        <f>IF(Table1113[[#This Row],[Discount Percentage]]&gt;=0.5,1,0)</f>
        <v>0</v>
      </c>
    </row>
    <row r="254" spans="1:9" x14ac:dyDescent="0.3">
      <c r="A254" t="s">
        <v>2243</v>
      </c>
      <c r="B254" t="s">
        <v>14287</v>
      </c>
      <c r="C254" t="s">
        <v>12824</v>
      </c>
      <c r="D254">
        <v>299</v>
      </c>
      <c r="E254">
        <v>799</v>
      </c>
      <c r="F254" s="13">
        <v>0.63</v>
      </c>
      <c r="G254">
        <v>4.2</v>
      </c>
      <c r="H254">
        <v>2117</v>
      </c>
      <c r="I254" s="13">
        <f>IF(Table1113[[#This Row],[Discount Percentage]]&gt;=0.5,1,0)</f>
        <v>1</v>
      </c>
    </row>
    <row r="255" spans="1:9" x14ac:dyDescent="0.3">
      <c r="A255" t="s">
        <v>2253</v>
      </c>
      <c r="B255" t="s">
        <v>14288</v>
      </c>
      <c r="C255" t="s">
        <v>12824</v>
      </c>
      <c r="D255">
        <v>182</v>
      </c>
      <c r="E255">
        <v>599</v>
      </c>
      <c r="F255" s="13">
        <v>0.7</v>
      </c>
      <c r="G255">
        <v>4</v>
      </c>
      <c r="H255">
        <v>9378</v>
      </c>
      <c r="I255" s="13">
        <f>IF(Table1113[[#This Row],[Discount Percentage]]&gt;=0.5,1,0)</f>
        <v>1</v>
      </c>
    </row>
    <row r="256" spans="1:9" x14ac:dyDescent="0.3">
      <c r="A256" t="s">
        <v>2258</v>
      </c>
      <c r="B256" t="s">
        <v>14289</v>
      </c>
      <c r="C256" t="s">
        <v>12825</v>
      </c>
      <c r="D256">
        <v>96</v>
      </c>
      <c r="E256">
        <v>399</v>
      </c>
      <c r="F256" s="13">
        <v>0.76</v>
      </c>
      <c r="G256">
        <v>3.6</v>
      </c>
      <c r="H256">
        <v>1796</v>
      </c>
      <c r="I256" s="13">
        <f>IF(Table1113[[#This Row],[Discount Percentage]]&gt;=0.5,1,0)</f>
        <v>1</v>
      </c>
    </row>
    <row r="257" spans="1:9" x14ac:dyDescent="0.3">
      <c r="A257" t="s">
        <v>2268</v>
      </c>
      <c r="B257" t="s">
        <v>14290</v>
      </c>
      <c r="C257" t="s">
        <v>12825</v>
      </c>
      <c r="D257">
        <v>54990</v>
      </c>
      <c r="E257">
        <v>85000</v>
      </c>
      <c r="F257" s="13">
        <v>0.35</v>
      </c>
      <c r="G257">
        <v>4.3</v>
      </c>
      <c r="H257">
        <v>3587</v>
      </c>
      <c r="I257" s="13">
        <f>IF(Table1113[[#This Row],[Discount Percentage]]&gt;=0.5,1,0)</f>
        <v>0</v>
      </c>
    </row>
    <row r="258" spans="1:9" x14ac:dyDescent="0.3">
      <c r="A258" t="s">
        <v>2272</v>
      </c>
      <c r="B258" t="s">
        <v>14291</v>
      </c>
      <c r="C258" t="s">
        <v>12825</v>
      </c>
      <c r="D258">
        <v>439</v>
      </c>
      <c r="E258">
        <v>758</v>
      </c>
      <c r="F258" s="13">
        <v>0.42</v>
      </c>
      <c r="G258">
        <v>4.2</v>
      </c>
      <c r="H258">
        <v>4296</v>
      </c>
      <c r="I258" s="13">
        <f>IF(Table1113[[#This Row],[Discount Percentage]]&gt;=0.5,1,0)</f>
        <v>0</v>
      </c>
    </row>
    <row r="259" spans="1:9" x14ac:dyDescent="0.3">
      <c r="A259" t="s">
        <v>2282</v>
      </c>
      <c r="B259" t="s">
        <v>14292</v>
      </c>
      <c r="C259" t="s">
        <v>12824</v>
      </c>
      <c r="D259">
        <v>299</v>
      </c>
      <c r="E259">
        <v>999</v>
      </c>
      <c r="F259" s="13">
        <v>0.7</v>
      </c>
      <c r="G259">
        <v>4.3</v>
      </c>
      <c r="H259">
        <v>2651</v>
      </c>
      <c r="I259" s="13">
        <f>IF(Table1113[[#This Row],[Discount Percentage]]&gt;=0.5,1,0)</f>
        <v>1</v>
      </c>
    </row>
    <row r="260" spans="1:9" x14ac:dyDescent="0.3">
      <c r="A260" t="s">
        <v>2286</v>
      </c>
      <c r="B260" t="s">
        <v>14293</v>
      </c>
      <c r="C260" t="s">
        <v>12824</v>
      </c>
      <c r="D260">
        <v>299</v>
      </c>
      <c r="E260">
        <v>799</v>
      </c>
      <c r="F260" s="13">
        <v>0.63</v>
      </c>
      <c r="G260">
        <v>4.2</v>
      </c>
      <c r="H260">
        <v>94363</v>
      </c>
      <c r="I260" s="13">
        <f>IF(Table1113[[#This Row],[Discount Percentage]]&gt;=0.5,1,0)</f>
        <v>1</v>
      </c>
    </row>
    <row r="261" spans="1:9" x14ac:dyDescent="0.3">
      <c r="A261" t="s">
        <v>2291</v>
      </c>
      <c r="B261" t="s">
        <v>14294</v>
      </c>
      <c r="C261" t="s">
        <v>12824</v>
      </c>
      <c r="D261">
        <v>789</v>
      </c>
      <c r="E261">
        <v>1999</v>
      </c>
      <c r="F261" s="13">
        <v>0.61</v>
      </c>
      <c r="G261">
        <v>4.2</v>
      </c>
      <c r="H261">
        <v>34540</v>
      </c>
      <c r="I261" s="13">
        <f>IF(Table1113[[#This Row],[Discount Percentage]]&gt;=0.5,1,0)</f>
        <v>1</v>
      </c>
    </row>
    <row r="262" spans="1:9" x14ac:dyDescent="0.3">
      <c r="A262" t="s">
        <v>2301</v>
      </c>
      <c r="B262" t="s">
        <v>14295</v>
      </c>
      <c r="C262" t="s">
        <v>12825</v>
      </c>
      <c r="D262">
        <v>299</v>
      </c>
      <c r="E262">
        <v>700</v>
      </c>
      <c r="F262" s="13">
        <v>0.56999999999999995</v>
      </c>
      <c r="G262">
        <v>4.4000000000000004</v>
      </c>
      <c r="H262">
        <v>8714</v>
      </c>
      <c r="I262" s="13">
        <f>IF(Table1113[[#This Row],[Discount Percentage]]&gt;=0.5,1,0)</f>
        <v>1</v>
      </c>
    </row>
    <row r="263" spans="1:9" x14ac:dyDescent="0.3">
      <c r="A263" t="s">
        <v>2311</v>
      </c>
      <c r="B263" t="s">
        <v>13077</v>
      </c>
      <c r="C263" t="s">
        <v>12824</v>
      </c>
      <c r="D263">
        <v>325</v>
      </c>
      <c r="E263">
        <v>1099</v>
      </c>
      <c r="F263" s="13">
        <v>0.7</v>
      </c>
      <c r="G263">
        <v>4.2</v>
      </c>
      <c r="H263">
        <v>10576</v>
      </c>
      <c r="I263" s="13">
        <f>IF(Table1113[[#This Row],[Discount Percentage]]&gt;=0.5,1,0)</f>
        <v>1</v>
      </c>
    </row>
    <row r="264" spans="1:9" x14ac:dyDescent="0.3">
      <c r="A264" t="s">
        <v>2316</v>
      </c>
      <c r="B264" t="s">
        <v>12950</v>
      </c>
      <c r="C264" t="s">
        <v>12824</v>
      </c>
      <c r="D264">
        <v>1299</v>
      </c>
      <c r="E264">
        <v>1999</v>
      </c>
      <c r="F264" s="13">
        <v>0.35</v>
      </c>
      <c r="G264">
        <v>4.4000000000000004</v>
      </c>
      <c r="H264">
        <v>7318</v>
      </c>
      <c r="I264" s="13">
        <f>IF(Table1113[[#This Row],[Discount Percentage]]&gt;=0.5,1,0)</f>
        <v>0</v>
      </c>
    </row>
    <row r="265" spans="1:9" x14ac:dyDescent="0.3">
      <c r="A265" t="s">
        <v>2321</v>
      </c>
      <c r="B265" t="s">
        <v>14296</v>
      </c>
      <c r="C265" t="s">
        <v>12825</v>
      </c>
      <c r="D265">
        <v>790</v>
      </c>
      <c r="E265">
        <v>1999</v>
      </c>
      <c r="F265" s="13">
        <v>0.6</v>
      </c>
      <c r="G265">
        <v>3</v>
      </c>
      <c r="H265">
        <v>103</v>
      </c>
      <c r="I265" s="13">
        <f>IF(Table1113[[#This Row],[Discount Percentage]]&gt;=0.5,1,0)</f>
        <v>1</v>
      </c>
    </row>
    <row r="266" spans="1:9" x14ac:dyDescent="0.3">
      <c r="A266" t="s">
        <v>2331</v>
      </c>
      <c r="B266" t="s">
        <v>14297</v>
      </c>
      <c r="C266" t="s">
        <v>12825</v>
      </c>
      <c r="D266">
        <v>4699</v>
      </c>
      <c r="E266">
        <v>4699</v>
      </c>
      <c r="F266" s="13">
        <v>0</v>
      </c>
      <c r="G266">
        <v>4.5</v>
      </c>
      <c r="H266">
        <v>224</v>
      </c>
      <c r="I266" s="13">
        <f>IF(Table1113[[#This Row],[Discount Percentage]]&gt;=0.5,1,0)</f>
        <v>0</v>
      </c>
    </row>
    <row r="267" spans="1:9" x14ac:dyDescent="0.3">
      <c r="A267" t="s">
        <v>2342</v>
      </c>
      <c r="B267" t="s">
        <v>14298</v>
      </c>
      <c r="C267" t="s">
        <v>12825</v>
      </c>
      <c r="D267">
        <v>18999</v>
      </c>
      <c r="E267">
        <v>24990</v>
      </c>
      <c r="F267" s="13">
        <v>0.24</v>
      </c>
      <c r="G267">
        <v>4.3</v>
      </c>
      <c r="H267">
        <v>4702</v>
      </c>
      <c r="I267" s="13">
        <f>IF(Table1113[[#This Row],[Discount Percentage]]&gt;=0.5,1,0)</f>
        <v>0</v>
      </c>
    </row>
    <row r="268" spans="1:9" x14ac:dyDescent="0.3">
      <c r="A268" t="s">
        <v>2347</v>
      </c>
      <c r="B268" t="s">
        <v>14299</v>
      </c>
      <c r="C268" t="s">
        <v>12824</v>
      </c>
      <c r="D268">
        <v>199</v>
      </c>
      <c r="E268">
        <v>999</v>
      </c>
      <c r="F268" s="13">
        <v>0.8</v>
      </c>
      <c r="G268">
        <v>4.2</v>
      </c>
      <c r="H268">
        <v>85</v>
      </c>
      <c r="I268" s="13">
        <f>IF(Table1113[[#This Row],[Discount Percentage]]&gt;=0.5,1,0)</f>
        <v>1</v>
      </c>
    </row>
    <row r="269" spans="1:9" x14ac:dyDescent="0.3">
      <c r="A269" t="s">
        <v>2357</v>
      </c>
      <c r="B269" t="s">
        <v>14300</v>
      </c>
      <c r="C269" t="s">
        <v>12825</v>
      </c>
      <c r="D269">
        <v>269</v>
      </c>
      <c r="E269">
        <v>650</v>
      </c>
      <c r="F269" s="13">
        <v>0.59</v>
      </c>
      <c r="G269">
        <v>4.4000000000000004</v>
      </c>
      <c r="H269">
        <v>35877</v>
      </c>
      <c r="I269" s="13">
        <f>IF(Table1113[[#This Row],[Discount Percentage]]&gt;=0.5,1,0)</f>
        <v>1</v>
      </c>
    </row>
    <row r="270" spans="1:9" x14ac:dyDescent="0.3">
      <c r="A270" t="s">
        <v>2367</v>
      </c>
      <c r="B270" t="s">
        <v>14301</v>
      </c>
      <c r="C270" t="s">
        <v>12825</v>
      </c>
      <c r="D270">
        <v>1990</v>
      </c>
      <c r="E270">
        <v>3100</v>
      </c>
      <c r="F270" s="13">
        <v>0.36</v>
      </c>
      <c r="G270">
        <v>4</v>
      </c>
      <c r="H270">
        <v>897</v>
      </c>
      <c r="I270" s="13">
        <f>IF(Table1113[[#This Row],[Discount Percentage]]&gt;=0.5,1,0)</f>
        <v>0</v>
      </c>
    </row>
    <row r="271" spans="1:9" x14ac:dyDescent="0.3">
      <c r="A271" t="s">
        <v>2378</v>
      </c>
      <c r="B271" t="s">
        <v>14302</v>
      </c>
      <c r="C271" t="s">
        <v>12825</v>
      </c>
      <c r="D271">
        <v>2299</v>
      </c>
      <c r="E271">
        <v>3999</v>
      </c>
      <c r="F271" s="13">
        <v>0.43</v>
      </c>
      <c r="G271">
        <v>3.8</v>
      </c>
      <c r="H271">
        <v>282</v>
      </c>
      <c r="I271" s="13">
        <f>IF(Table1113[[#This Row],[Discount Percentage]]&gt;=0.5,1,0)</f>
        <v>0</v>
      </c>
    </row>
    <row r="272" spans="1:9" x14ac:dyDescent="0.3">
      <c r="A272" t="s">
        <v>2389</v>
      </c>
      <c r="B272" t="s">
        <v>14303</v>
      </c>
      <c r="C272" t="s">
        <v>12825</v>
      </c>
      <c r="D272">
        <v>35999</v>
      </c>
      <c r="E272">
        <v>49990</v>
      </c>
      <c r="F272" s="13">
        <v>0.28000000000000003</v>
      </c>
      <c r="G272">
        <v>4.3</v>
      </c>
      <c r="H272">
        <v>1611</v>
      </c>
      <c r="I272" s="13">
        <f>IF(Table1113[[#This Row],[Discount Percentage]]&gt;=0.5,1,0)</f>
        <v>0</v>
      </c>
    </row>
    <row r="273" spans="1:9" x14ac:dyDescent="0.3">
      <c r="A273" t="s">
        <v>2394</v>
      </c>
      <c r="B273" t="s">
        <v>14304</v>
      </c>
      <c r="C273" t="s">
        <v>12825</v>
      </c>
      <c r="D273">
        <v>349</v>
      </c>
      <c r="E273">
        <v>999</v>
      </c>
      <c r="F273" s="13">
        <v>0.65</v>
      </c>
      <c r="G273">
        <v>4.2</v>
      </c>
      <c r="H273">
        <v>513</v>
      </c>
      <c r="I273" s="13">
        <f>IF(Table1113[[#This Row],[Discount Percentage]]&gt;=0.5,1,0)</f>
        <v>1</v>
      </c>
    </row>
    <row r="274" spans="1:9" x14ac:dyDescent="0.3">
      <c r="A274" t="s">
        <v>2404</v>
      </c>
      <c r="B274" t="s">
        <v>14170</v>
      </c>
      <c r="C274" t="s">
        <v>12824</v>
      </c>
      <c r="D274">
        <v>719</v>
      </c>
      <c r="E274">
        <v>1499</v>
      </c>
      <c r="F274" s="13">
        <v>0.52</v>
      </c>
      <c r="G274">
        <v>4.0999999999999996</v>
      </c>
      <c r="H274">
        <v>1045</v>
      </c>
      <c r="I274" s="13">
        <f>IF(Table1113[[#This Row],[Discount Percentage]]&gt;=0.5,1,0)</f>
        <v>1</v>
      </c>
    </row>
    <row r="275" spans="1:9" x14ac:dyDescent="0.3">
      <c r="A275" t="s">
        <v>2409</v>
      </c>
      <c r="B275" t="s">
        <v>14305</v>
      </c>
      <c r="C275" t="s">
        <v>12825</v>
      </c>
      <c r="D275">
        <v>8999</v>
      </c>
      <c r="E275">
        <v>18999</v>
      </c>
      <c r="F275" s="13">
        <v>0.53</v>
      </c>
      <c r="G275">
        <v>4</v>
      </c>
      <c r="H275">
        <v>6347</v>
      </c>
      <c r="I275" s="13">
        <f>IF(Table1113[[#This Row],[Discount Percentage]]&gt;=0.5,1,0)</f>
        <v>1</v>
      </c>
    </row>
    <row r="276" spans="1:9" x14ac:dyDescent="0.3">
      <c r="A276" t="s">
        <v>2419</v>
      </c>
      <c r="B276" t="s">
        <v>14306</v>
      </c>
      <c r="C276" t="s">
        <v>12825</v>
      </c>
      <c r="D276">
        <v>917</v>
      </c>
      <c r="E276">
        <v>2299</v>
      </c>
      <c r="F276" s="13">
        <v>0.6</v>
      </c>
      <c r="G276">
        <v>4.2</v>
      </c>
      <c r="H276">
        <v>3300</v>
      </c>
      <c r="I276" s="13">
        <f>IF(Table1113[[#This Row],[Discount Percentage]]&gt;=0.5,1,0)</f>
        <v>1</v>
      </c>
    </row>
    <row r="277" spans="1:9" x14ac:dyDescent="0.3">
      <c r="A277" t="s">
        <v>2429</v>
      </c>
      <c r="B277" t="s">
        <v>14307</v>
      </c>
      <c r="C277" t="s">
        <v>12825</v>
      </c>
      <c r="D277">
        <v>399</v>
      </c>
      <c r="E277">
        <v>999</v>
      </c>
      <c r="F277" s="13">
        <v>0.6</v>
      </c>
      <c r="G277">
        <v>3.3</v>
      </c>
      <c r="H277">
        <v>23</v>
      </c>
      <c r="I277" s="13">
        <f>IF(Table1113[[#This Row],[Discount Percentage]]&gt;=0.5,1,0)</f>
        <v>1</v>
      </c>
    </row>
    <row r="278" spans="1:9" x14ac:dyDescent="0.3">
      <c r="A278" t="s">
        <v>2439</v>
      </c>
      <c r="B278" t="s">
        <v>14244</v>
      </c>
      <c r="C278" t="s">
        <v>12825</v>
      </c>
      <c r="D278">
        <v>45999</v>
      </c>
      <c r="E278">
        <v>69900</v>
      </c>
      <c r="F278" s="13">
        <v>0.34</v>
      </c>
      <c r="G278">
        <v>4.3</v>
      </c>
      <c r="H278">
        <v>7109</v>
      </c>
      <c r="I278" s="13">
        <f>IF(Table1113[[#This Row],[Discount Percentage]]&gt;=0.5,1,0)</f>
        <v>0</v>
      </c>
    </row>
    <row r="279" spans="1:9" x14ac:dyDescent="0.3">
      <c r="A279" t="s">
        <v>2444</v>
      </c>
      <c r="B279" t="s">
        <v>13089</v>
      </c>
      <c r="C279" t="s">
        <v>12824</v>
      </c>
      <c r="D279">
        <v>119</v>
      </c>
      <c r="E279">
        <v>299</v>
      </c>
      <c r="F279" s="13">
        <v>0.6</v>
      </c>
      <c r="G279">
        <v>3.8</v>
      </c>
      <c r="H279">
        <v>51</v>
      </c>
      <c r="I279" s="13">
        <f>IF(Table1113[[#This Row],[Discount Percentage]]&gt;=0.5,1,0)</f>
        <v>1</v>
      </c>
    </row>
    <row r="280" spans="1:9" x14ac:dyDescent="0.3">
      <c r="A280" t="s">
        <v>2454</v>
      </c>
      <c r="B280" t="s">
        <v>14308</v>
      </c>
      <c r="C280" t="s">
        <v>12825</v>
      </c>
      <c r="D280">
        <v>21999</v>
      </c>
      <c r="E280">
        <v>29999</v>
      </c>
      <c r="F280" s="13">
        <v>0.27</v>
      </c>
      <c r="G280">
        <v>4.2</v>
      </c>
      <c r="H280">
        <v>32840</v>
      </c>
      <c r="I280" s="13">
        <f>IF(Table1113[[#This Row],[Discount Percentage]]&gt;=0.5,1,0)</f>
        <v>0</v>
      </c>
    </row>
    <row r="281" spans="1:9" x14ac:dyDescent="0.3">
      <c r="A281" t="s">
        <v>2459</v>
      </c>
      <c r="B281" t="s">
        <v>14309</v>
      </c>
      <c r="C281" t="s">
        <v>12825</v>
      </c>
      <c r="D281">
        <v>299</v>
      </c>
      <c r="E281">
        <v>599</v>
      </c>
      <c r="F281" s="13">
        <v>0.5</v>
      </c>
      <c r="G281">
        <v>3.7</v>
      </c>
      <c r="H281">
        <v>708</v>
      </c>
      <c r="I281" s="13">
        <f>IF(Table1113[[#This Row],[Discount Percentage]]&gt;=0.5,1,0)</f>
        <v>1</v>
      </c>
    </row>
    <row r="282" spans="1:9" x14ac:dyDescent="0.3">
      <c r="A282" t="s">
        <v>2469</v>
      </c>
      <c r="B282" t="s">
        <v>14310</v>
      </c>
      <c r="C282" t="s">
        <v>12825</v>
      </c>
      <c r="D282">
        <v>21990</v>
      </c>
      <c r="E282">
        <v>34990</v>
      </c>
      <c r="F282" s="13">
        <v>0.37</v>
      </c>
      <c r="G282">
        <v>4.3</v>
      </c>
      <c r="H282">
        <v>1657</v>
      </c>
      <c r="I282" s="13">
        <f>IF(Table1113[[#This Row],[Discount Percentage]]&gt;=0.5,1,0)</f>
        <v>0</v>
      </c>
    </row>
    <row r="283" spans="1:9" x14ac:dyDescent="0.3">
      <c r="A283" t="s">
        <v>2479</v>
      </c>
      <c r="B283" t="s">
        <v>14311</v>
      </c>
      <c r="C283" t="s">
        <v>12824</v>
      </c>
      <c r="D283">
        <v>417.44</v>
      </c>
      <c r="E283">
        <v>670</v>
      </c>
      <c r="F283" s="13">
        <v>0.38</v>
      </c>
      <c r="G283">
        <v>3.9</v>
      </c>
      <c r="H283">
        <v>523</v>
      </c>
      <c r="I283" s="13">
        <f>IF(Table1113[[#This Row],[Discount Percentage]]&gt;=0.5,1,0)</f>
        <v>0</v>
      </c>
    </row>
    <row r="284" spans="1:9" x14ac:dyDescent="0.3">
      <c r="A284" t="s">
        <v>2489</v>
      </c>
      <c r="B284" t="s">
        <v>13094</v>
      </c>
      <c r="C284" t="s">
        <v>12824</v>
      </c>
      <c r="D284">
        <v>199</v>
      </c>
      <c r="E284">
        <v>999</v>
      </c>
      <c r="F284" s="13">
        <v>0.8</v>
      </c>
      <c r="G284">
        <v>3</v>
      </c>
      <c r="I284" s="13">
        <f>IF(Table1113[[#This Row],[Discount Percentage]]&gt;=0.5,1,0)</f>
        <v>1</v>
      </c>
    </row>
    <row r="285" spans="1:9" x14ac:dyDescent="0.3">
      <c r="A285" t="s">
        <v>2499</v>
      </c>
      <c r="B285" t="s">
        <v>14312</v>
      </c>
      <c r="C285" t="s">
        <v>12825</v>
      </c>
      <c r="D285">
        <v>47990</v>
      </c>
      <c r="E285">
        <v>79990</v>
      </c>
      <c r="F285" s="13">
        <v>0.4</v>
      </c>
      <c r="G285">
        <v>4.3</v>
      </c>
      <c r="H285">
        <v>1376</v>
      </c>
      <c r="I285" s="13">
        <f>IF(Table1113[[#This Row],[Discount Percentage]]&gt;=0.5,1,0)</f>
        <v>0</v>
      </c>
    </row>
    <row r="286" spans="1:9" x14ac:dyDescent="0.3">
      <c r="A286" t="s">
        <v>2503</v>
      </c>
      <c r="B286" t="s">
        <v>14313</v>
      </c>
      <c r="C286" t="s">
        <v>12825</v>
      </c>
      <c r="D286">
        <v>215</v>
      </c>
      <c r="E286">
        <v>499</v>
      </c>
      <c r="F286" s="13">
        <v>0.56999999999999995</v>
      </c>
      <c r="G286">
        <v>3.5</v>
      </c>
      <c r="H286">
        <v>121</v>
      </c>
      <c r="I286" s="13">
        <f>IF(Table1113[[#This Row],[Discount Percentage]]&gt;=0.5,1,0)</f>
        <v>1</v>
      </c>
    </row>
    <row r="287" spans="1:9" x14ac:dyDescent="0.3">
      <c r="A287" t="s">
        <v>2513</v>
      </c>
      <c r="B287" t="s">
        <v>14178</v>
      </c>
      <c r="C287" t="s">
        <v>12824</v>
      </c>
      <c r="D287">
        <v>99</v>
      </c>
      <c r="E287">
        <v>800</v>
      </c>
      <c r="F287" s="13">
        <v>0.88</v>
      </c>
      <c r="G287">
        <v>3.9</v>
      </c>
      <c r="H287">
        <v>1075</v>
      </c>
      <c r="I287" s="13">
        <f>IF(Table1113[[#This Row],[Discount Percentage]]&gt;=0.5,1,0)</f>
        <v>1</v>
      </c>
    </row>
    <row r="288" spans="1:9" x14ac:dyDescent="0.3">
      <c r="A288" t="s">
        <v>2518</v>
      </c>
      <c r="B288" t="s">
        <v>14314</v>
      </c>
      <c r="C288" t="s">
        <v>12825</v>
      </c>
      <c r="D288">
        <v>18999</v>
      </c>
      <c r="E288">
        <v>35000</v>
      </c>
      <c r="F288" s="13">
        <v>0.46</v>
      </c>
      <c r="G288">
        <v>4</v>
      </c>
      <c r="H288">
        <v>1001</v>
      </c>
      <c r="I288" s="13">
        <f>IF(Table1113[[#This Row],[Discount Percentage]]&gt;=0.5,1,0)</f>
        <v>0</v>
      </c>
    </row>
    <row r="289" spans="1:9" x14ac:dyDescent="0.3">
      <c r="A289" t="s">
        <v>2528</v>
      </c>
      <c r="B289" t="s">
        <v>14315</v>
      </c>
      <c r="C289" t="s">
        <v>12824</v>
      </c>
      <c r="D289">
        <v>249</v>
      </c>
      <c r="E289">
        <v>999</v>
      </c>
      <c r="F289" s="13">
        <v>0.75</v>
      </c>
      <c r="G289">
        <v>4.3</v>
      </c>
      <c r="H289">
        <v>112</v>
      </c>
      <c r="I289" s="13">
        <f>IF(Table1113[[#This Row],[Discount Percentage]]&gt;=0.5,1,0)</f>
        <v>1</v>
      </c>
    </row>
    <row r="290" spans="1:9" x14ac:dyDescent="0.3">
      <c r="A290" t="s">
        <v>2538</v>
      </c>
      <c r="B290" t="s">
        <v>14316</v>
      </c>
      <c r="C290" t="s">
        <v>12825</v>
      </c>
      <c r="D290">
        <v>7999</v>
      </c>
      <c r="E290">
        <v>15999</v>
      </c>
      <c r="F290" s="13">
        <v>0.5</v>
      </c>
      <c r="G290">
        <v>3.8</v>
      </c>
      <c r="H290">
        <v>3022</v>
      </c>
      <c r="I290" s="13">
        <f>IF(Table1113[[#This Row],[Discount Percentage]]&gt;=0.5,1,0)</f>
        <v>1</v>
      </c>
    </row>
    <row r="291" spans="1:9" x14ac:dyDescent="0.3">
      <c r="A291" t="s">
        <v>2548</v>
      </c>
      <c r="B291" t="s">
        <v>14239</v>
      </c>
      <c r="C291" t="s">
        <v>12824</v>
      </c>
      <c r="D291">
        <v>649</v>
      </c>
      <c r="E291">
        <v>1600</v>
      </c>
      <c r="F291" s="13">
        <v>0.59</v>
      </c>
      <c r="G291">
        <v>4.3</v>
      </c>
      <c r="H291">
        <v>5451</v>
      </c>
      <c r="I291" s="13">
        <f>IF(Table1113[[#This Row],[Discount Percentage]]&gt;=0.5,1,0)</f>
        <v>1</v>
      </c>
    </row>
    <row r="292" spans="1:9" x14ac:dyDescent="0.3">
      <c r="A292" t="s">
        <v>2553</v>
      </c>
      <c r="B292" t="s">
        <v>754</v>
      </c>
      <c r="C292" t="s">
        <v>12825</v>
      </c>
      <c r="D292">
        <v>1289</v>
      </c>
      <c r="E292">
        <v>2499</v>
      </c>
      <c r="F292" s="13">
        <v>0.48</v>
      </c>
      <c r="G292">
        <v>3.3</v>
      </c>
      <c r="H292">
        <v>73</v>
      </c>
      <c r="I292" s="13">
        <f>IF(Table1113[[#This Row],[Discount Percentage]]&gt;=0.5,1,0)</f>
        <v>0</v>
      </c>
    </row>
    <row r="293" spans="1:9" x14ac:dyDescent="0.3">
      <c r="A293" t="s">
        <v>2562</v>
      </c>
      <c r="B293" t="s">
        <v>14317</v>
      </c>
      <c r="C293" t="s">
        <v>12825</v>
      </c>
      <c r="D293">
        <v>609</v>
      </c>
      <c r="E293">
        <v>1500</v>
      </c>
      <c r="F293" s="13">
        <v>0.59</v>
      </c>
      <c r="G293">
        <v>4.5</v>
      </c>
      <c r="H293">
        <v>1029</v>
      </c>
      <c r="I293" s="13">
        <f>IF(Table1113[[#This Row],[Discount Percentage]]&gt;=0.5,1,0)</f>
        <v>1</v>
      </c>
    </row>
    <row r="294" spans="1:9" x14ac:dyDescent="0.3">
      <c r="A294" t="s">
        <v>2572</v>
      </c>
      <c r="B294" t="s">
        <v>14318</v>
      </c>
      <c r="C294" t="s">
        <v>12825</v>
      </c>
      <c r="D294">
        <v>32990</v>
      </c>
      <c r="E294">
        <v>54990</v>
      </c>
      <c r="F294" s="13">
        <v>0.4</v>
      </c>
      <c r="G294">
        <v>4.0999999999999996</v>
      </c>
      <c r="H294">
        <v>1555</v>
      </c>
      <c r="I294" s="13">
        <f>IF(Table1113[[#This Row],[Discount Percentage]]&gt;=0.5,1,0)</f>
        <v>0</v>
      </c>
    </row>
    <row r="295" spans="1:9" x14ac:dyDescent="0.3">
      <c r="A295" t="s">
        <v>2582</v>
      </c>
      <c r="B295" t="s">
        <v>14319</v>
      </c>
      <c r="C295" t="s">
        <v>12825</v>
      </c>
      <c r="D295">
        <v>599</v>
      </c>
      <c r="E295">
        <v>1999</v>
      </c>
      <c r="F295" s="13">
        <v>0.7</v>
      </c>
      <c r="G295">
        <v>4.2</v>
      </c>
      <c r="H295">
        <v>47</v>
      </c>
      <c r="I295" s="13">
        <f>IF(Table1113[[#This Row],[Discount Percentage]]&gt;=0.5,1,0)</f>
        <v>1</v>
      </c>
    </row>
    <row r="296" spans="1:9" x14ac:dyDescent="0.3">
      <c r="A296" t="s">
        <v>2592</v>
      </c>
      <c r="B296" t="s">
        <v>14320</v>
      </c>
      <c r="C296" t="s">
        <v>12824</v>
      </c>
      <c r="D296">
        <v>349</v>
      </c>
      <c r="E296">
        <v>899</v>
      </c>
      <c r="F296" s="13">
        <v>0.61</v>
      </c>
      <c r="G296">
        <v>4.0999999999999996</v>
      </c>
      <c r="H296">
        <v>14896</v>
      </c>
      <c r="I296" s="13">
        <f>IF(Table1113[[#This Row],[Discount Percentage]]&gt;=0.5,1,0)</f>
        <v>1</v>
      </c>
    </row>
    <row r="297" spans="1:9" x14ac:dyDescent="0.3">
      <c r="A297" t="s">
        <v>2602</v>
      </c>
      <c r="B297" t="s">
        <v>14321</v>
      </c>
      <c r="C297" t="s">
        <v>12825</v>
      </c>
      <c r="D297">
        <v>29999</v>
      </c>
      <c r="E297">
        <v>50999</v>
      </c>
      <c r="F297" s="13">
        <v>0.41</v>
      </c>
      <c r="G297">
        <v>4.4000000000000004</v>
      </c>
      <c r="H297">
        <v>1712</v>
      </c>
      <c r="I297" s="13">
        <f>IF(Table1113[[#This Row],[Discount Percentage]]&gt;=0.5,1,0)</f>
        <v>0</v>
      </c>
    </row>
    <row r="298" spans="1:9" x14ac:dyDescent="0.3">
      <c r="A298" t="s">
        <v>2612</v>
      </c>
      <c r="B298" t="s">
        <v>14279</v>
      </c>
      <c r="C298" t="s">
        <v>12825</v>
      </c>
      <c r="D298">
        <v>199</v>
      </c>
      <c r="E298">
        <v>399</v>
      </c>
      <c r="F298" s="13">
        <v>0.5</v>
      </c>
      <c r="G298">
        <v>4.2</v>
      </c>
      <c r="H298">
        <v>1335</v>
      </c>
      <c r="I298" s="13">
        <f>IF(Table1113[[#This Row],[Discount Percentage]]&gt;=0.5,1,0)</f>
        <v>1</v>
      </c>
    </row>
    <row r="299" spans="1:9" x14ac:dyDescent="0.3">
      <c r="A299" t="s">
        <v>2614</v>
      </c>
      <c r="B299" t="s">
        <v>14322</v>
      </c>
      <c r="C299" t="s">
        <v>12825</v>
      </c>
      <c r="D299">
        <v>349</v>
      </c>
      <c r="E299">
        <v>699</v>
      </c>
      <c r="F299" s="13">
        <v>0.5</v>
      </c>
      <c r="G299">
        <v>3.9</v>
      </c>
      <c r="H299">
        <v>214</v>
      </c>
      <c r="I299" s="13">
        <f>IF(Table1113[[#This Row],[Discount Percentage]]&gt;=0.5,1,0)</f>
        <v>1</v>
      </c>
    </row>
    <row r="300" spans="1:9" x14ac:dyDescent="0.3">
      <c r="A300" t="s">
        <v>2624</v>
      </c>
      <c r="B300" t="s">
        <v>14323</v>
      </c>
      <c r="C300" t="s">
        <v>12825</v>
      </c>
      <c r="D300">
        <v>1850</v>
      </c>
      <c r="E300">
        <v>4500</v>
      </c>
      <c r="F300" s="13">
        <v>0.59</v>
      </c>
      <c r="G300">
        <v>4</v>
      </c>
      <c r="H300">
        <v>184</v>
      </c>
      <c r="I300" s="13">
        <f>IF(Table1113[[#This Row],[Discount Percentage]]&gt;=0.5,1,0)</f>
        <v>1</v>
      </c>
    </row>
    <row r="301" spans="1:9" x14ac:dyDescent="0.3">
      <c r="A301" t="s">
        <v>2634</v>
      </c>
      <c r="B301" t="s">
        <v>14324</v>
      </c>
      <c r="C301" t="s">
        <v>12825</v>
      </c>
      <c r="D301">
        <v>13990</v>
      </c>
      <c r="E301">
        <v>28900</v>
      </c>
      <c r="F301" s="13">
        <v>0.52</v>
      </c>
      <c r="G301">
        <v>4.5</v>
      </c>
      <c r="H301">
        <v>7</v>
      </c>
      <c r="I301" s="13">
        <f>IF(Table1113[[#This Row],[Discount Percentage]]&gt;=0.5,1,0)</f>
        <v>1</v>
      </c>
    </row>
    <row r="302" spans="1:9" x14ac:dyDescent="0.3">
      <c r="A302" t="s">
        <v>2644</v>
      </c>
      <c r="B302" t="s">
        <v>13109</v>
      </c>
      <c r="C302" t="s">
        <v>12824</v>
      </c>
      <c r="D302">
        <v>129</v>
      </c>
      <c r="E302">
        <v>449</v>
      </c>
      <c r="F302" s="13">
        <v>0.71</v>
      </c>
      <c r="G302">
        <v>3.7</v>
      </c>
      <c r="H302">
        <v>41</v>
      </c>
      <c r="I302" s="13">
        <f>IF(Table1113[[#This Row],[Discount Percentage]]&gt;=0.5,1,0)</f>
        <v>1</v>
      </c>
    </row>
    <row r="303" spans="1:9" x14ac:dyDescent="0.3">
      <c r="A303" t="s">
        <v>2654</v>
      </c>
      <c r="B303" t="s">
        <v>14325</v>
      </c>
      <c r="C303" t="s">
        <v>12825</v>
      </c>
      <c r="D303">
        <v>379</v>
      </c>
      <c r="E303">
        <v>999</v>
      </c>
      <c r="F303" s="13">
        <v>0.62</v>
      </c>
      <c r="G303">
        <v>4.2</v>
      </c>
      <c r="H303">
        <v>12153</v>
      </c>
      <c r="I303" s="13">
        <f>IF(Table1113[[#This Row],[Discount Percentage]]&gt;=0.5,1,0)</f>
        <v>1</v>
      </c>
    </row>
    <row r="304" spans="1:9" x14ac:dyDescent="0.3">
      <c r="A304" t="s">
        <v>2659</v>
      </c>
      <c r="B304" t="s">
        <v>14326</v>
      </c>
      <c r="C304" t="s">
        <v>12825</v>
      </c>
      <c r="D304">
        <v>185</v>
      </c>
      <c r="E304">
        <v>499</v>
      </c>
      <c r="F304" s="13">
        <v>0.63</v>
      </c>
      <c r="G304">
        <v>4.2</v>
      </c>
      <c r="H304">
        <v>25</v>
      </c>
      <c r="I304" s="13">
        <f>IF(Table1113[[#This Row],[Discount Percentage]]&gt;=0.5,1,0)</f>
        <v>1</v>
      </c>
    </row>
    <row r="305" spans="1:9" x14ac:dyDescent="0.3">
      <c r="A305" t="s">
        <v>2669</v>
      </c>
      <c r="B305" t="s">
        <v>14327</v>
      </c>
      <c r="C305" t="s">
        <v>12824</v>
      </c>
      <c r="D305">
        <v>218</v>
      </c>
      <c r="E305">
        <v>999</v>
      </c>
      <c r="F305" s="13">
        <v>0.78</v>
      </c>
      <c r="G305">
        <v>4.2</v>
      </c>
      <c r="H305">
        <v>163</v>
      </c>
      <c r="I305" s="13">
        <f>IF(Table1113[[#This Row],[Discount Percentage]]&gt;=0.5,1,0)</f>
        <v>1</v>
      </c>
    </row>
    <row r="306" spans="1:9" x14ac:dyDescent="0.3">
      <c r="A306" t="s">
        <v>2679</v>
      </c>
      <c r="B306" t="s">
        <v>14328</v>
      </c>
      <c r="C306" t="s">
        <v>12824</v>
      </c>
      <c r="D306">
        <v>199</v>
      </c>
      <c r="E306">
        <v>999</v>
      </c>
      <c r="F306" s="13">
        <v>0.8</v>
      </c>
      <c r="G306">
        <v>4.3</v>
      </c>
      <c r="H306">
        <v>87</v>
      </c>
      <c r="I306" s="13">
        <f>IF(Table1113[[#This Row],[Discount Percentage]]&gt;=0.5,1,0)</f>
        <v>1</v>
      </c>
    </row>
    <row r="307" spans="1:9" x14ac:dyDescent="0.3">
      <c r="A307" t="s">
        <v>2689</v>
      </c>
      <c r="B307" t="s">
        <v>13114</v>
      </c>
      <c r="C307" t="s">
        <v>12825</v>
      </c>
      <c r="D307">
        <v>499</v>
      </c>
      <c r="E307">
        <v>900</v>
      </c>
      <c r="F307" s="13">
        <v>0.45</v>
      </c>
      <c r="G307">
        <v>4.4000000000000004</v>
      </c>
      <c r="H307">
        <v>2165</v>
      </c>
      <c r="I307" s="13">
        <f>IF(Table1113[[#This Row],[Discount Percentage]]&gt;=0.5,1,0)</f>
        <v>0</v>
      </c>
    </row>
    <row r="308" spans="1:9" x14ac:dyDescent="0.3">
      <c r="A308" t="s">
        <v>2698</v>
      </c>
      <c r="B308" t="s">
        <v>14329</v>
      </c>
      <c r="C308" t="s">
        <v>12825</v>
      </c>
      <c r="D308">
        <v>26999</v>
      </c>
      <c r="E308">
        <v>42999</v>
      </c>
      <c r="F308" s="13">
        <v>0.37</v>
      </c>
      <c r="G308">
        <v>4.2</v>
      </c>
      <c r="H308">
        <v>1510</v>
      </c>
      <c r="I308" s="13">
        <f>IF(Table1113[[#This Row],[Discount Percentage]]&gt;=0.5,1,0)</f>
        <v>0</v>
      </c>
    </row>
    <row r="309" spans="1:9" x14ac:dyDescent="0.3">
      <c r="A309" t="s">
        <v>2708</v>
      </c>
      <c r="B309" t="s">
        <v>14330</v>
      </c>
      <c r="C309" t="s">
        <v>12825</v>
      </c>
      <c r="D309">
        <v>893</v>
      </c>
      <c r="E309">
        <v>1052</v>
      </c>
      <c r="F309" s="13">
        <v>0.15</v>
      </c>
      <c r="G309">
        <v>4.3</v>
      </c>
      <c r="H309">
        <v>106</v>
      </c>
      <c r="I309" s="13">
        <f>IF(Table1113[[#This Row],[Discount Percentage]]&gt;=0.5,1,0)</f>
        <v>0</v>
      </c>
    </row>
    <row r="310" spans="1:9" x14ac:dyDescent="0.3">
      <c r="A310" t="s">
        <v>2718</v>
      </c>
      <c r="B310" t="s">
        <v>14331</v>
      </c>
      <c r="C310" t="s">
        <v>12825</v>
      </c>
      <c r="D310">
        <v>10990</v>
      </c>
      <c r="E310">
        <v>19990</v>
      </c>
      <c r="F310" s="13">
        <v>0.45</v>
      </c>
      <c r="G310">
        <v>3.7</v>
      </c>
      <c r="H310">
        <v>129</v>
      </c>
      <c r="I310" s="13">
        <f>IF(Table1113[[#This Row],[Discount Percentage]]&gt;=0.5,1,0)</f>
        <v>0</v>
      </c>
    </row>
    <row r="311" spans="1:9" x14ac:dyDescent="0.3">
      <c r="A311" t="s">
        <v>2728</v>
      </c>
      <c r="B311" t="s">
        <v>14332</v>
      </c>
      <c r="C311" t="s">
        <v>12824</v>
      </c>
      <c r="D311">
        <v>379</v>
      </c>
      <c r="E311">
        <v>1099</v>
      </c>
      <c r="F311" s="13">
        <v>0.66</v>
      </c>
      <c r="G311">
        <v>4.3</v>
      </c>
      <c r="H311">
        <v>3049</v>
      </c>
      <c r="I311" s="13">
        <f>IF(Table1113[[#This Row],[Discount Percentage]]&gt;=0.5,1,0)</f>
        <v>1</v>
      </c>
    </row>
    <row r="312" spans="1:9" x14ac:dyDescent="0.3">
      <c r="A312" t="s">
        <v>2738</v>
      </c>
      <c r="B312" t="s">
        <v>14333</v>
      </c>
      <c r="C312" t="s">
        <v>12825</v>
      </c>
      <c r="D312">
        <v>16999</v>
      </c>
      <c r="E312">
        <v>25999</v>
      </c>
      <c r="F312" s="13">
        <v>0.35</v>
      </c>
      <c r="G312">
        <v>4.2</v>
      </c>
      <c r="H312">
        <v>32840</v>
      </c>
      <c r="I312" s="13">
        <f>IF(Table1113[[#This Row],[Discount Percentage]]&gt;=0.5,1,0)</f>
        <v>0</v>
      </c>
    </row>
    <row r="313" spans="1:9" x14ac:dyDescent="0.3">
      <c r="A313" t="s">
        <v>2743</v>
      </c>
      <c r="B313" t="s">
        <v>13120</v>
      </c>
      <c r="C313" t="s">
        <v>12825</v>
      </c>
      <c r="D313">
        <v>699</v>
      </c>
      <c r="E313">
        <v>1899</v>
      </c>
      <c r="F313" s="13">
        <v>0.63</v>
      </c>
      <c r="G313">
        <v>4.4000000000000004</v>
      </c>
      <c r="H313">
        <v>390</v>
      </c>
      <c r="I313" s="13">
        <f>IF(Table1113[[#This Row],[Discount Percentage]]&gt;=0.5,1,0)</f>
        <v>1</v>
      </c>
    </row>
    <row r="314" spans="1:9" x14ac:dyDescent="0.3">
      <c r="A314" t="s">
        <v>2753</v>
      </c>
      <c r="B314" t="s">
        <v>14334</v>
      </c>
      <c r="C314" t="s">
        <v>12825</v>
      </c>
      <c r="D314">
        <v>2699</v>
      </c>
      <c r="E314">
        <v>3500</v>
      </c>
      <c r="F314" s="13">
        <v>0.23</v>
      </c>
      <c r="G314">
        <v>3.5</v>
      </c>
      <c r="H314">
        <v>621</v>
      </c>
      <c r="I314" s="13">
        <f>IF(Table1113[[#This Row],[Discount Percentage]]&gt;=0.5,1,0)</f>
        <v>0</v>
      </c>
    </row>
    <row r="315" spans="1:9" x14ac:dyDescent="0.3">
      <c r="A315" t="s">
        <v>2764</v>
      </c>
      <c r="B315" t="s">
        <v>13122</v>
      </c>
      <c r="C315" t="s">
        <v>12824</v>
      </c>
      <c r="D315">
        <v>129</v>
      </c>
      <c r="E315">
        <v>599</v>
      </c>
      <c r="F315" s="13">
        <v>0.78</v>
      </c>
      <c r="G315">
        <v>4.0999999999999996</v>
      </c>
      <c r="H315">
        <v>265</v>
      </c>
      <c r="I315" s="13">
        <f>IF(Table1113[[#This Row],[Discount Percentage]]&gt;=0.5,1,0)</f>
        <v>1</v>
      </c>
    </row>
    <row r="316" spans="1:9" x14ac:dyDescent="0.3">
      <c r="A316" t="s">
        <v>2774</v>
      </c>
      <c r="B316" t="s">
        <v>14335</v>
      </c>
      <c r="C316" t="s">
        <v>12824</v>
      </c>
      <c r="D316">
        <v>389</v>
      </c>
      <c r="E316">
        <v>999</v>
      </c>
      <c r="F316" s="13">
        <v>0.61</v>
      </c>
      <c r="G316">
        <v>4.3</v>
      </c>
      <c r="H316">
        <v>838</v>
      </c>
      <c r="I316" s="13">
        <f>IF(Table1113[[#This Row],[Discount Percentage]]&gt;=0.5,1,0)</f>
        <v>1</v>
      </c>
    </row>
    <row r="317" spans="1:9" x14ac:dyDescent="0.3">
      <c r="A317" t="s">
        <v>2784</v>
      </c>
      <c r="B317" t="s">
        <v>14336</v>
      </c>
      <c r="C317" t="s">
        <v>12825</v>
      </c>
      <c r="D317">
        <v>246</v>
      </c>
      <c r="E317">
        <v>600</v>
      </c>
      <c r="F317" s="13">
        <v>0.59</v>
      </c>
      <c r="G317">
        <v>4.2</v>
      </c>
      <c r="H317">
        <v>143</v>
      </c>
      <c r="I317" s="13">
        <f>IF(Table1113[[#This Row],[Discount Percentage]]&gt;=0.5,1,0)</f>
        <v>1</v>
      </c>
    </row>
    <row r="318" spans="1:9" x14ac:dyDescent="0.3">
      <c r="A318" t="s">
        <v>2794</v>
      </c>
      <c r="B318" t="s">
        <v>14337</v>
      </c>
      <c r="C318" t="s">
        <v>12824</v>
      </c>
      <c r="D318">
        <v>299</v>
      </c>
      <c r="E318">
        <v>799</v>
      </c>
      <c r="F318" s="13">
        <v>0.63</v>
      </c>
      <c r="G318">
        <v>4</v>
      </c>
      <c r="H318">
        <v>151</v>
      </c>
      <c r="I318" s="13">
        <f>IF(Table1113[[#This Row],[Discount Percentage]]&gt;=0.5,1,0)</f>
        <v>1</v>
      </c>
    </row>
    <row r="319" spans="1:9" x14ac:dyDescent="0.3">
      <c r="A319" t="s">
        <v>2804</v>
      </c>
      <c r="B319" t="s">
        <v>14338</v>
      </c>
      <c r="C319" t="s">
        <v>12825</v>
      </c>
      <c r="D319">
        <v>247</v>
      </c>
      <c r="E319">
        <v>399</v>
      </c>
      <c r="F319" s="13">
        <v>0.38</v>
      </c>
      <c r="G319">
        <v>3.9</v>
      </c>
      <c r="H319">
        <v>200</v>
      </c>
      <c r="I319" s="13">
        <f>IF(Table1113[[#This Row],[Discount Percentage]]&gt;=0.5,1,0)</f>
        <v>0</v>
      </c>
    </row>
    <row r="320" spans="1:9" x14ac:dyDescent="0.3">
      <c r="A320" t="s">
        <v>2814</v>
      </c>
      <c r="B320" t="s">
        <v>14339</v>
      </c>
      <c r="C320" t="s">
        <v>12825</v>
      </c>
      <c r="D320">
        <v>1369</v>
      </c>
      <c r="E320">
        <v>2999</v>
      </c>
      <c r="F320" s="13">
        <v>0.54</v>
      </c>
      <c r="G320">
        <v>3.3</v>
      </c>
      <c r="H320">
        <v>227</v>
      </c>
      <c r="I320" s="13">
        <f>IF(Table1113[[#This Row],[Discount Percentage]]&gt;=0.5,1,0)</f>
        <v>1</v>
      </c>
    </row>
    <row r="321" spans="1:9" x14ac:dyDescent="0.3">
      <c r="A321" t="s">
        <v>2824</v>
      </c>
      <c r="B321" t="s">
        <v>14340</v>
      </c>
      <c r="C321" t="s">
        <v>12825</v>
      </c>
      <c r="D321">
        <v>199</v>
      </c>
      <c r="E321">
        <v>499</v>
      </c>
      <c r="F321" s="13">
        <v>0.6</v>
      </c>
      <c r="G321">
        <v>3.8</v>
      </c>
      <c r="H321">
        <v>538</v>
      </c>
      <c r="I321" s="13">
        <f>IF(Table1113[[#This Row],[Discount Percentage]]&gt;=0.5,1,0)</f>
        <v>1</v>
      </c>
    </row>
    <row r="322" spans="1:9" x14ac:dyDescent="0.3">
      <c r="A322" t="s">
        <v>2834</v>
      </c>
      <c r="B322" t="s">
        <v>14341</v>
      </c>
      <c r="C322" t="s">
        <v>12825</v>
      </c>
      <c r="D322">
        <v>299</v>
      </c>
      <c r="E322">
        <v>599</v>
      </c>
      <c r="F322" s="13">
        <v>0.5</v>
      </c>
      <c r="G322">
        <v>4</v>
      </c>
      <c r="H322">
        <v>171</v>
      </c>
      <c r="I322" s="13">
        <f>IF(Table1113[[#This Row],[Discount Percentage]]&gt;=0.5,1,0)</f>
        <v>1</v>
      </c>
    </row>
    <row r="323" spans="1:9" x14ac:dyDescent="0.3">
      <c r="A323" t="s">
        <v>2844</v>
      </c>
      <c r="B323" t="s">
        <v>14342</v>
      </c>
      <c r="C323" t="s">
        <v>12825</v>
      </c>
      <c r="D323">
        <v>14999</v>
      </c>
      <c r="E323">
        <v>14999</v>
      </c>
      <c r="F323" s="13">
        <v>0</v>
      </c>
      <c r="G323">
        <v>4.3</v>
      </c>
      <c r="H323">
        <v>27508</v>
      </c>
      <c r="I323" s="13">
        <f>IF(Table1113[[#This Row],[Discount Percentage]]&gt;=0.5,1,0)</f>
        <v>0</v>
      </c>
    </row>
    <row r="324" spans="1:9" x14ac:dyDescent="0.3">
      <c r="A324" t="s">
        <v>2854</v>
      </c>
      <c r="B324" t="s">
        <v>14249</v>
      </c>
      <c r="C324" t="s">
        <v>12824</v>
      </c>
      <c r="D324">
        <v>299</v>
      </c>
      <c r="E324">
        <v>699</v>
      </c>
      <c r="F324" s="13">
        <v>0.56999999999999995</v>
      </c>
      <c r="G324">
        <v>3.9</v>
      </c>
      <c r="H324">
        <v>1454</v>
      </c>
      <c r="I324" s="13">
        <f>IF(Table1113[[#This Row],[Discount Percentage]]&gt;=0.5,1,0)</f>
        <v>1</v>
      </c>
    </row>
    <row r="325" spans="1:9" x14ac:dyDescent="0.3">
      <c r="A325" t="s">
        <v>2864</v>
      </c>
      <c r="B325" t="s">
        <v>14343</v>
      </c>
      <c r="C325" t="s">
        <v>12825</v>
      </c>
      <c r="D325">
        <v>24990</v>
      </c>
      <c r="E325">
        <v>51990</v>
      </c>
      <c r="F325" s="13">
        <v>0.52</v>
      </c>
      <c r="G325">
        <v>4.2</v>
      </c>
      <c r="H325">
        <v>2951</v>
      </c>
      <c r="I325" s="13">
        <f>IF(Table1113[[#This Row],[Discount Percentage]]&gt;=0.5,1,0)</f>
        <v>1</v>
      </c>
    </row>
    <row r="326" spans="1:9" x14ac:dyDescent="0.3">
      <c r="A326" t="s">
        <v>2874</v>
      </c>
      <c r="B326" t="s">
        <v>14344</v>
      </c>
      <c r="C326" t="s">
        <v>12824</v>
      </c>
      <c r="D326">
        <v>249</v>
      </c>
      <c r="E326">
        <v>999</v>
      </c>
      <c r="F326" s="13">
        <v>0.75</v>
      </c>
      <c r="G326">
        <v>5</v>
      </c>
      <c r="I326" s="13">
        <f>IF(Table1113[[#This Row],[Discount Percentage]]&gt;=0.5,1,0)</f>
        <v>1</v>
      </c>
    </row>
    <row r="327" spans="1:9" x14ac:dyDescent="0.3">
      <c r="A327" t="s">
        <v>2884</v>
      </c>
      <c r="B327" t="s">
        <v>14345</v>
      </c>
      <c r="C327" t="s">
        <v>12825</v>
      </c>
      <c r="D327">
        <v>61999</v>
      </c>
      <c r="E327">
        <v>69999</v>
      </c>
      <c r="F327" s="13">
        <v>0.11</v>
      </c>
      <c r="G327">
        <v>4.0999999999999996</v>
      </c>
      <c r="H327">
        <v>6753</v>
      </c>
      <c r="I327" s="13">
        <f>IF(Table1113[[#This Row],[Discount Percentage]]&gt;=0.5,1,0)</f>
        <v>0</v>
      </c>
    </row>
    <row r="328" spans="1:9" x14ac:dyDescent="0.3">
      <c r="A328" t="s">
        <v>2889</v>
      </c>
      <c r="B328" t="s">
        <v>14346</v>
      </c>
      <c r="C328" t="s">
        <v>12825</v>
      </c>
      <c r="D328">
        <v>24499</v>
      </c>
      <c r="E328">
        <v>50000</v>
      </c>
      <c r="F328" s="13">
        <v>0.51</v>
      </c>
      <c r="G328">
        <v>3.9</v>
      </c>
      <c r="H328">
        <v>3518</v>
      </c>
      <c r="I328" s="13">
        <f>IF(Table1113[[#This Row],[Discount Percentage]]&gt;=0.5,1,0)</f>
        <v>1</v>
      </c>
    </row>
    <row r="329" spans="1:9" x14ac:dyDescent="0.3">
      <c r="A329" t="s">
        <v>2899</v>
      </c>
      <c r="B329" t="s">
        <v>14205</v>
      </c>
      <c r="C329" t="s">
        <v>12825</v>
      </c>
      <c r="D329">
        <v>10499</v>
      </c>
      <c r="E329">
        <v>19499</v>
      </c>
      <c r="F329" s="13">
        <v>0.46</v>
      </c>
      <c r="G329">
        <v>4.2</v>
      </c>
      <c r="H329">
        <v>1510</v>
      </c>
      <c r="I329" s="13">
        <f>IF(Table1113[[#This Row],[Discount Percentage]]&gt;=0.5,1,0)</f>
        <v>0</v>
      </c>
    </row>
    <row r="330" spans="1:9" x14ac:dyDescent="0.3">
      <c r="A330" t="s">
        <v>2904</v>
      </c>
      <c r="B330" t="s">
        <v>14347</v>
      </c>
      <c r="C330" t="s">
        <v>12824</v>
      </c>
      <c r="D330">
        <v>349</v>
      </c>
      <c r="E330">
        <v>999</v>
      </c>
      <c r="F330" s="13">
        <v>0.65</v>
      </c>
      <c r="G330">
        <v>4.3</v>
      </c>
      <c r="H330">
        <v>838</v>
      </c>
      <c r="I330" s="13">
        <f>IF(Table1113[[#This Row],[Discount Percentage]]&gt;=0.5,1,0)</f>
        <v>1</v>
      </c>
    </row>
    <row r="331" spans="1:9" x14ac:dyDescent="0.3">
      <c r="A331" t="s">
        <v>2909</v>
      </c>
      <c r="B331" t="s">
        <v>14348</v>
      </c>
      <c r="C331" t="s">
        <v>12825</v>
      </c>
      <c r="D331">
        <v>197</v>
      </c>
      <c r="E331">
        <v>499</v>
      </c>
      <c r="F331" s="13">
        <v>0.61</v>
      </c>
      <c r="G331">
        <v>3.8</v>
      </c>
      <c r="H331">
        <v>136</v>
      </c>
      <c r="I331" s="13">
        <f>IF(Table1113[[#This Row],[Discount Percentage]]&gt;=0.5,1,0)</f>
        <v>1</v>
      </c>
    </row>
    <row r="332" spans="1:9" x14ac:dyDescent="0.3">
      <c r="A332" t="s">
        <v>2919</v>
      </c>
      <c r="B332" t="s">
        <v>14306</v>
      </c>
      <c r="C332" t="s">
        <v>12825</v>
      </c>
      <c r="D332">
        <v>1299</v>
      </c>
      <c r="E332">
        <v>2499</v>
      </c>
      <c r="F332" s="13">
        <v>0.48</v>
      </c>
      <c r="G332">
        <v>4.3</v>
      </c>
      <c r="H332">
        <v>301</v>
      </c>
      <c r="I332" s="13">
        <f>IF(Table1113[[#This Row],[Discount Percentage]]&gt;=0.5,1,0)</f>
        <v>0</v>
      </c>
    </row>
    <row r="333" spans="1:9" x14ac:dyDescent="0.3">
      <c r="A333" t="s">
        <v>2929</v>
      </c>
      <c r="B333" t="s">
        <v>14349</v>
      </c>
      <c r="C333" t="s">
        <v>12824</v>
      </c>
      <c r="D333">
        <v>1519</v>
      </c>
      <c r="E333">
        <v>1899</v>
      </c>
      <c r="F333" s="13">
        <v>0.2</v>
      </c>
      <c r="G333">
        <v>4.4000000000000004</v>
      </c>
      <c r="H333">
        <v>19763</v>
      </c>
      <c r="I333" s="13">
        <f>IF(Table1113[[#This Row],[Discount Percentage]]&gt;=0.5,1,0)</f>
        <v>0</v>
      </c>
    </row>
    <row r="334" spans="1:9" x14ac:dyDescent="0.3">
      <c r="A334" t="s">
        <v>2939</v>
      </c>
      <c r="B334" t="s">
        <v>14350</v>
      </c>
      <c r="C334" t="s">
        <v>12825</v>
      </c>
      <c r="D334">
        <v>46999</v>
      </c>
      <c r="E334">
        <v>69999</v>
      </c>
      <c r="F334" s="13">
        <v>0.33</v>
      </c>
      <c r="G334">
        <v>4.3</v>
      </c>
      <c r="H334">
        <v>21252</v>
      </c>
      <c r="I334" s="13">
        <f>IF(Table1113[[#This Row],[Discount Percentage]]&gt;=0.5,1,0)</f>
        <v>0</v>
      </c>
    </row>
    <row r="335" spans="1:9" x14ac:dyDescent="0.3">
      <c r="A335" t="s">
        <v>2949</v>
      </c>
      <c r="B335" t="s">
        <v>14351</v>
      </c>
      <c r="C335" t="s">
        <v>12824</v>
      </c>
      <c r="D335">
        <v>299</v>
      </c>
      <c r="E335">
        <v>799</v>
      </c>
      <c r="F335" s="13">
        <v>0.63</v>
      </c>
      <c r="G335">
        <v>4.3</v>
      </c>
      <c r="H335">
        <v>1902</v>
      </c>
      <c r="I335" s="13">
        <f>IF(Table1113[[#This Row],[Discount Percentage]]&gt;=0.5,1,0)</f>
        <v>1</v>
      </c>
    </row>
    <row r="336" spans="1:9" x14ac:dyDescent="0.3">
      <c r="A336" t="s">
        <v>2959</v>
      </c>
      <c r="B336" t="s">
        <v>13140</v>
      </c>
      <c r="C336" t="s">
        <v>12825</v>
      </c>
      <c r="D336">
        <v>1799</v>
      </c>
      <c r="E336">
        <v>19999</v>
      </c>
      <c r="F336" s="13">
        <v>0.91</v>
      </c>
      <c r="G336">
        <v>4.2</v>
      </c>
      <c r="H336">
        <v>13937</v>
      </c>
      <c r="I336" s="13">
        <f>IF(Table1113[[#This Row],[Discount Percentage]]&gt;=0.5,1,0)</f>
        <v>1</v>
      </c>
    </row>
    <row r="337" spans="1:9" x14ac:dyDescent="0.3">
      <c r="A337" t="s">
        <v>2970</v>
      </c>
      <c r="B337" t="s">
        <v>14352</v>
      </c>
      <c r="C337" t="s">
        <v>12825</v>
      </c>
      <c r="D337">
        <v>1998</v>
      </c>
      <c r="E337">
        <v>9999</v>
      </c>
      <c r="F337" s="13">
        <v>0.8</v>
      </c>
      <c r="G337">
        <v>4.3</v>
      </c>
      <c r="H337">
        <v>27696</v>
      </c>
      <c r="I337" s="13">
        <f>IF(Table1113[[#This Row],[Discount Percentage]]&gt;=0.5,1,0)</f>
        <v>1</v>
      </c>
    </row>
    <row r="338" spans="1:9" x14ac:dyDescent="0.3">
      <c r="A338" t="s">
        <v>2980</v>
      </c>
      <c r="B338" t="s">
        <v>14353</v>
      </c>
      <c r="C338" t="s">
        <v>12825</v>
      </c>
      <c r="D338">
        <v>1999</v>
      </c>
      <c r="E338">
        <v>7990</v>
      </c>
      <c r="F338" s="13">
        <v>0.75</v>
      </c>
      <c r="G338">
        <v>3.8</v>
      </c>
      <c r="H338">
        <v>17831</v>
      </c>
      <c r="I338" s="13">
        <f>IF(Table1113[[#This Row],[Discount Percentage]]&gt;=0.5,1,0)</f>
        <v>1</v>
      </c>
    </row>
    <row r="339" spans="1:9" x14ac:dyDescent="0.3">
      <c r="A339" t="s">
        <v>2990</v>
      </c>
      <c r="B339" t="s">
        <v>14354</v>
      </c>
      <c r="C339" t="s">
        <v>12825</v>
      </c>
      <c r="D339">
        <v>2049</v>
      </c>
      <c r="E339">
        <v>2199</v>
      </c>
      <c r="F339" s="13">
        <v>7.0000000000000007E-2</v>
      </c>
      <c r="G339">
        <v>4.3</v>
      </c>
      <c r="H339">
        <v>178912</v>
      </c>
      <c r="I339" s="13">
        <f>IF(Table1113[[#This Row],[Discount Percentage]]&gt;=0.5,1,0)</f>
        <v>0</v>
      </c>
    </row>
    <row r="340" spans="1:9" x14ac:dyDescent="0.3">
      <c r="A340" t="s">
        <v>3001</v>
      </c>
      <c r="B340" t="s">
        <v>14355</v>
      </c>
      <c r="C340" t="s">
        <v>12825</v>
      </c>
      <c r="D340">
        <v>6499</v>
      </c>
      <c r="E340">
        <v>8999</v>
      </c>
      <c r="F340" s="13">
        <v>0.28000000000000003</v>
      </c>
      <c r="G340">
        <v>4</v>
      </c>
      <c r="H340">
        <v>7807</v>
      </c>
      <c r="I340" s="13">
        <f>IF(Table1113[[#This Row],[Discount Percentage]]&gt;=0.5,1,0)</f>
        <v>0</v>
      </c>
    </row>
    <row r="341" spans="1:9" x14ac:dyDescent="0.3">
      <c r="A341" t="s">
        <v>3012</v>
      </c>
      <c r="B341" t="s">
        <v>14356</v>
      </c>
      <c r="C341" t="s">
        <v>12825</v>
      </c>
      <c r="D341">
        <v>28999</v>
      </c>
      <c r="E341">
        <v>28999</v>
      </c>
      <c r="F341" s="13">
        <v>0</v>
      </c>
      <c r="G341">
        <v>4.3</v>
      </c>
      <c r="H341">
        <v>17415</v>
      </c>
      <c r="I341" s="13">
        <f>IF(Table1113[[#This Row],[Discount Percentage]]&gt;=0.5,1,0)</f>
        <v>0</v>
      </c>
    </row>
    <row r="342" spans="1:9" x14ac:dyDescent="0.3">
      <c r="A342" t="s">
        <v>3022</v>
      </c>
      <c r="B342" t="s">
        <v>14357</v>
      </c>
      <c r="C342" t="s">
        <v>12825</v>
      </c>
      <c r="D342">
        <v>28999</v>
      </c>
      <c r="E342">
        <v>28999</v>
      </c>
      <c r="F342" s="13">
        <v>0</v>
      </c>
      <c r="G342">
        <v>4.3</v>
      </c>
      <c r="H342">
        <v>17415</v>
      </c>
      <c r="I342" s="13">
        <f>IF(Table1113[[#This Row],[Discount Percentage]]&gt;=0.5,1,0)</f>
        <v>0</v>
      </c>
    </row>
    <row r="343" spans="1:9" x14ac:dyDescent="0.3">
      <c r="A343" t="s">
        <v>3027</v>
      </c>
      <c r="B343" t="s">
        <v>14358</v>
      </c>
      <c r="C343" t="s">
        <v>12825</v>
      </c>
      <c r="D343">
        <v>6499</v>
      </c>
      <c r="E343">
        <v>8999</v>
      </c>
      <c r="F343" s="13">
        <v>0.28000000000000003</v>
      </c>
      <c r="G343">
        <v>4</v>
      </c>
      <c r="H343">
        <v>7807</v>
      </c>
      <c r="I343" s="13">
        <f>IF(Table1113[[#This Row],[Discount Percentage]]&gt;=0.5,1,0)</f>
        <v>0</v>
      </c>
    </row>
    <row r="344" spans="1:9" x14ac:dyDescent="0.3">
      <c r="A344" t="s">
        <v>3031</v>
      </c>
      <c r="B344" t="s">
        <v>14359</v>
      </c>
      <c r="C344" t="s">
        <v>12825</v>
      </c>
      <c r="D344">
        <v>6499</v>
      </c>
      <c r="E344">
        <v>8999</v>
      </c>
      <c r="F344" s="13">
        <v>0.28000000000000003</v>
      </c>
      <c r="G344">
        <v>4</v>
      </c>
      <c r="H344">
        <v>7807</v>
      </c>
      <c r="I344" s="13">
        <f>IF(Table1113[[#This Row],[Discount Percentage]]&gt;=0.5,1,0)</f>
        <v>0</v>
      </c>
    </row>
    <row r="345" spans="1:9" x14ac:dyDescent="0.3">
      <c r="A345" t="s">
        <v>3035</v>
      </c>
      <c r="B345" t="s">
        <v>14360</v>
      </c>
      <c r="C345" t="s">
        <v>12825</v>
      </c>
      <c r="D345">
        <v>569</v>
      </c>
      <c r="E345">
        <v>1000</v>
      </c>
      <c r="F345" s="13">
        <v>0.43</v>
      </c>
      <c r="G345">
        <v>4.4000000000000004</v>
      </c>
      <c r="H345">
        <v>67259</v>
      </c>
      <c r="I345" s="13">
        <f>IF(Table1113[[#This Row],[Discount Percentage]]&gt;=0.5,1,0)</f>
        <v>0</v>
      </c>
    </row>
    <row r="346" spans="1:9" x14ac:dyDescent="0.3">
      <c r="A346" t="s">
        <v>3046</v>
      </c>
      <c r="B346" t="s">
        <v>13150</v>
      </c>
      <c r="C346" t="s">
        <v>12825</v>
      </c>
      <c r="D346">
        <v>1898</v>
      </c>
      <c r="E346">
        <v>4999</v>
      </c>
      <c r="F346" s="13">
        <v>0.62</v>
      </c>
      <c r="G346">
        <v>4.0999999999999996</v>
      </c>
      <c r="H346">
        <v>10689</v>
      </c>
      <c r="I346" s="13">
        <f>IF(Table1113[[#This Row],[Discount Percentage]]&gt;=0.5,1,0)</f>
        <v>1</v>
      </c>
    </row>
    <row r="347" spans="1:9" x14ac:dyDescent="0.3">
      <c r="A347" t="s">
        <v>3056</v>
      </c>
      <c r="B347" t="s">
        <v>14361</v>
      </c>
      <c r="C347" t="s">
        <v>12825</v>
      </c>
      <c r="D347">
        <v>1299</v>
      </c>
      <c r="E347">
        <v>1599</v>
      </c>
      <c r="F347" s="13">
        <v>0.19</v>
      </c>
      <c r="G347">
        <v>4</v>
      </c>
      <c r="H347">
        <v>128311</v>
      </c>
      <c r="I347" s="13">
        <f>IF(Table1113[[#This Row],[Discount Percentage]]&gt;=0.5,1,0)</f>
        <v>0</v>
      </c>
    </row>
    <row r="348" spans="1:9" x14ac:dyDescent="0.3">
      <c r="A348" t="s">
        <v>3067</v>
      </c>
      <c r="B348" t="s">
        <v>14362</v>
      </c>
      <c r="C348" t="s">
        <v>12825</v>
      </c>
      <c r="D348">
        <v>1499</v>
      </c>
      <c r="E348">
        <v>6990</v>
      </c>
      <c r="F348" s="13">
        <v>0.79</v>
      </c>
      <c r="G348">
        <v>3.9</v>
      </c>
      <c r="H348">
        <v>21796</v>
      </c>
      <c r="I348" s="13">
        <f>IF(Table1113[[#This Row],[Discount Percentage]]&gt;=0.5,1,0)</f>
        <v>1</v>
      </c>
    </row>
    <row r="349" spans="1:9" x14ac:dyDescent="0.3">
      <c r="A349" t="s">
        <v>3077</v>
      </c>
      <c r="B349" t="s">
        <v>14363</v>
      </c>
      <c r="C349" t="s">
        <v>12825</v>
      </c>
      <c r="D349">
        <v>599</v>
      </c>
      <c r="E349">
        <v>999</v>
      </c>
      <c r="F349" s="13">
        <v>0.4</v>
      </c>
      <c r="G349">
        <v>4.0999999999999996</v>
      </c>
      <c r="H349">
        <v>192590</v>
      </c>
      <c r="I349" s="13">
        <f>IF(Table1113[[#This Row],[Discount Percentage]]&gt;=0.5,1,0)</f>
        <v>0</v>
      </c>
    </row>
    <row r="350" spans="1:9" x14ac:dyDescent="0.3">
      <c r="A350" t="s">
        <v>3088</v>
      </c>
      <c r="B350" t="s">
        <v>14364</v>
      </c>
      <c r="C350" t="s">
        <v>12825</v>
      </c>
      <c r="D350">
        <v>9499</v>
      </c>
      <c r="E350">
        <v>11999</v>
      </c>
      <c r="F350" s="13">
        <v>0.21</v>
      </c>
      <c r="G350">
        <v>4.2</v>
      </c>
      <c r="H350">
        <v>284</v>
      </c>
      <c r="I350" s="13">
        <f>IF(Table1113[[#This Row],[Discount Percentage]]&gt;=0.5,1,0)</f>
        <v>0</v>
      </c>
    </row>
    <row r="351" spans="1:9" x14ac:dyDescent="0.3">
      <c r="A351" t="s">
        <v>3098</v>
      </c>
      <c r="B351" t="s">
        <v>14365</v>
      </c>
      <c r="C351" t="s">
        <v>12825</v>
      </c>
      <c r="D351">
        <v>599</v>
      </c>
      <c r="E351">
        <v>2499</v>
      </c>
      <c r="F351" s="13">
        <v>0.76</v>
      </c>
      <c r="G351">
        <v>3.9</v>
      </c>
      <c r="H351">
        <v>58162</v>
      </c>
      <c r="I351" s="13">
        <f>IF(Table1113[[#This Row],[Discount Percentage]]&gt;=0.5,1,0)</f>
        <v>1</v>
      </c>
    </row>
    <row r="352" spans="1:9" x14ac:dyDescent="0.3">
      <c r="A352" t="s">
        <v>3108</v>
      </c>
      <c r="B352" t="s">
        <v>14366</v>
      </c>
      <c r="C352" t="s">
        <v>12825</v>
      </c>
      <c r="D352">
        <v>8999</v>
      </c>
      <c r="E352">
        <v>11999</v>
      </c>
      <c r="F352" s="13">
        <v>0.25</v>
      </c>
      <c r="G352">
        <v>4</v>
      </c>
      <c r="H352">
        <v>12796</v>
      </c>
      <c r="I352" s="13">
        <f>IF(Table1113[[#This Row],[Discount Percentage]]&gt;=0.5,1,0)</f>
        <v>0</v>
      </c>
    </row>
    <row r="353" spans="1:9" x14ac:dyDescent="0.3">
      <c r="A353" t="s">
        <v>3118</v>
      </c>
      <c r="B353" t="s">
        <v>14367</v>
      </c>
      <c r="C353" t="s">
        <v>12825</v>
      </c>
      <c r="D353">
        <v>349</v>
      </c>
      <c r="E353">
        <v>1299</v>
      </c>
      <c r="F353" s="13">
        <v>0.73</v>
      </c>
      <c r="G353">
        <v>4</v>
      </c>
      <c r="H353">
        <v>14282</v>
      </c>
      <c r="I353" s="13">
        <f>IF(Table1113[[#This Row],[Discount Percentage]]&gt;=0.5,1,0)</f>
        <v>1</v>
      </c>
    </row>
    <row r="354" spans="1:9" x14ac:dyDescent="0.3">
      <c r="A354" t="s">
        <v>3129</v>
      </c>
      <c r="B354" t="s">
        <v>14368</v>
      </c>
      <c r="C354" t="s">
        <v>12825</v>
      </c>
      <c r="D354">
        <v>349</v>
      </c>
      <c r="E354">
        <v>999</v>
      </c>
      <c r="F354" s="13">
        <v>0.65</v>
      </c>
      <c r="G354">
        <v>4.0999999999999996</v>
      </c>
      <c r="H354">
        <v>363713</v>
      </c>
      <c r="I354" s="13">
        <f>IF(Table1113[[#This Row],[Discount Percentage]]&gt;=0.5,1,0)</f>
        <v>1</v>
      </c>
    </row>
    <row r="355" spans="1:9" x14ac:dyDescent="0.3">
      <c r="A355" t="s">
        <v>3139</v>
      </c>
      <c r="B355" t="s">
        <v>14360</v>
      </c>
      <c r="C355" t="s">
        <v>12825</v>
      </c>
      <c r="D355">
        <v>959</v>
      </c>
      <c r="E355">
        <v>1800</v>
      </c>
      <c r="F355" s="13">
        <v>0.47</v>
      </c>
      <c r="G355">
        <v>4.4000000000000004</v>
      </c>
      <c r="H355">
        <v>67259</v>
      </c>
      <c r="I355" s="13">
        <f>IF(Table1113[[#This Row],[Discount Percentage]]&gt;=0.5,1,0)</f>
        <v>0</v>
      </c>
    </row>
    <row r="356" spans="1:9" x14ac:dyDescent="0.3">
      <c r="A356" t="s">
        <v>3143</v>
      </c>
      <c r="B356" t="s">
        <v>14369</v>
      </c>
      <c r="C356" t="s">
        <v>12825</v>
      </c>
      <c r="D356">
        <v>9499</v>
      </c>
      <c r="E356">
        <v>11999</v>
      </c>
      <c r="F356" s="13">
        <v>0.21</v>
      </c>
      <c r="G356">
        <v>4.2</v>
      </c>
      <c r="H356">
        <v>284</v>
      </c>
      <c r="I356" s="13">
        <f>IF(Table1113[[#This Row],[Discount Percentage]]&gt;=0.5,1,0)</f>
        <v>0</v>
      </c>
    </row>
    <row r="357" spans="1:9" x14ac:dyDescent="0.3">
      <c r="A357" t="s">
        <v>3147</v>
      </c>
      <c r="B357" t="s">
        <v>14370</v>
      </c>
      <c r="C357" t="s">
        <v>12825</v>
      </c>
      <c r="D357">
        <v>1499</v>
      </c>
      <c r="E357">
        <v>2499</v>
      </c>
      <c r="F357" s="13">
        <v>0.4</v>
      </c>
      <c r="G357">
        <v>4.3</v>
      </c>
      <c r="H357">
        <v>15970</v>
      </c>
      <c r="I357" s="13">
        <f>IF(Table1113[[#This Row],[Discount Percentage]]&gt;=0.5,1,0)</f>
        <v>0</v>
      </c>
    </row>
    <row r="358" spans="1:9" x14ac:dyDescent="0.3">
      <c r="A358" t="s">
        <v>3157</v>
      </c>
      <c r="B358" t="s">
        <v>14371</v>
      </c>
      <c r="C358" t="s">
        <v>12825</v>
      </c>
      <c r="D358">
        <v>1149</v>
      </c>
      <c r="E358">
        <v>2199</v>
      </c>
      <c r="F358" s="13">
        <v>0.48</v>
      </c>
      <c r="G358">
        <v>4.3</v>
      </c>
      <c r="H358">
        <v>178912</v>
      </c>
      <c r="I358" s="13">
        <f>IF(Table1113[[#This Row],[Discount Percentage]]&gt;=0.5,1,0)</f>
        <v>0</v>
      </c>
    </row>
    <row r="359" spans="1:9" x14ac:dyDescent="0.3">
      <c r="A359" t="s">
        <v>3162</v>
      </c>
      <c r="B359" t="s">
        <v>14372</v>
      </c>
      <c r="C359" t="s">
        <v>12825</v>
      </c>
      <c r="D359">
        <v>349</v>
      </c>
      <c r="E359">
        <v>999</v>
      </c>
      <c r="F359" s="13">
        <v>0.65</v>
      </c>
      <c r="G359">
        <v>3.9</v>
      </c>
      <c r="H359">
        <v>46399</v>
      </c>
      <c r="I359" s="13">
        <f>IF(Table1113[[#This Row],[Discount Percentage]]&gt;=0.5,1,0)</f>
        <v>1</v>
      </c>
    </row>
    <row r="360" spans="1:9" x14ac:dyDescent="0.3">
      <c r="A360" t="s">
        <v>3173</v>
      </c>
      <c r="B360" t="s">
        <v>14373</v>
      </c>
      <c r="C360" t="s">
        <v>12825</v>
      </c>
      <c r="D360">
        <v>1219</v>
      </c>
      <c r="E360">
        <v>1699</v>
      </c>
      <c r="F360" s="13">
        <v>0.28000000000000003</v>
      </c>
      <c r="G360">
        <v>4.4000000000000004</v>
      </c>
      <c r="H360">
        <v>8891</v>
      </c>
      <c r="I360" s="13">
        <f>IF(Table1113[[#This Row],[Discount Percentage]]&gt;=0.5,1,0)</f>
        <v>0</v>
      </c>
    </row>
    <row r="361" spans="1:9" x14ac:dyDescent="0.3">
      <c r="A361" t="s">
        <v>3184</v>
      </c>
      <c r="B361" t="s">
        <v>14374</v>
      </c>
      <c r="C361" t="s">
        <v>12825</v>
      </c>
      <c r="D361">
        <v>1599</v>
      </c>
      <c r="E361">
        <v>3999</v>
      </c>
      <c r="F361" s="13">
        <v>0.6</v>
      </c>
      <c r="G361">
        <v>4</v>
      </c>
      <c r="H361">
        <v>30254</v>
      </c>
      <c r="I361" s="13">
        <f>IF(Table1113[[#This Row],[Discount Percentage]]&gt;=0.5,1,0)</f>
        <v>1</v>
      </c>
    </row>
    <row r="362" spans="1:9" x14ac:dyDescent="0.3">
      <c r="A362" t="s">
        <v>3194</v>
      </c>
      <c r="B362" t="s">
        <v>13165</v>
      </c>
      <c r="C362" t="s">
        <v>12825</v>
      </c>
      <c r="D362">
        <v>1499</v>
      </c>
      <c r="E362">
        <v>7999</v>
      </c>
      <c r="F362" s="13">
        <v>0.81</v>
      </c>
      <c r="G362">
        <v>4.2</v>
      </c>
      <c r="H362">
        <v>22636</v>
      </c>
      <c r="I362" s="13">
        <f>IF(Table1113[[#This Row],[Discount Percentage]]&gt;=0.5,1,0)</f>
        <v>1</v>
      </c>
    </row>
    <row r="363" spans="1:9" x14ac:dyDescent="0.3">
      <c r="A363" t="s">
        <v>3204</v>
      </c>
      <c r="B363" t="s">
        <v>13166</v>
      </c>
      <c r="C363" t="s">
        <v>12825</v>
      </c>
      <c r="D363">
        <v>18499</v>
      </c>
      <c r="E363">
        <v>25999</v>
      </c>
      <c r="F363" s="13">
        <v>0.28999999999999998</v>
      </c>
      <c r="G363">
        <v>4.0999999999999996</v>
      </c>
      <c r="H363">
        <v>22318</v>
      </c>
      <c r="I363" s="13">
        <f>IF(Table1113[[#This Row],[Discount Percentage]]&gt;=0.5,1,0)</f>
        <v>0</v>
      </c>
    </row>
    <row r="364" spans="1:9" x14ac:dyDescent="0.3">
      <c r="A364" t="s">
        <v>3214</v>
      </c>
      <c r="B364" t="s">
        <v>14375</v>
      </c>
      <c r="C364" t="s">
        <v>12825</v>
      </c>
      <c r="D364">
        <v>369</v>
      </c>
      <c r="E364">
        <v>700</v>
      </c>
      <c r="F364" s="13">
        <v>0.47</v>
      </c>
      <c r="G364">
        <v>4.4000000000000004</v>
      </c>
      <c r="H364">
        <v>67259</v>
      </c>
      <c r="I364" s="13">
        <f>IF(Table1113[[#This Row],[Discount Percentage]]&gt;=0.5,1,0)</f>
        <v>0</v>
      </c>
    </row>
    <row r="365" spans="1:9" x14ac:dyDescent="0.3">
      <c r="A365" t="s">
        <v>3219</v>
      </c>
      <c r="B365" t="s">
        <v>14376</v>
      </c>
      <c r="C365" t="s">
        <v>12825</v>
      </c>
      <c r="D365">
        <v>12999</v>
      </c>
      <c r="E365">
        <v>17999</v>
      </c>
      <c r="F365" s="13">
        <v>0.28000000000000003</v>
      </c>
      <c r="G365">
        <v>4.0999999999999996</v>
      </c>
      <c r="H365">
        <v>18998</v>
      </c>
      <c r="I365" s="13">
        <f>IF(Table1113[[#This Row],[Discount Percentage]]&gt;=0.5,1,0)</f>
        <v>0</v>
      </c>
    </row>
    <row r="366" spans="1:9" x14ac:dyDescent="0.3">
      <c r="A366" t="s">
        <v>3229</v>
      </c>
      <c r="B366" t="s">
        <v>13140</v>
      </c>
      <c r="C366" t="s">
        <v>12825</v>
      </c>
      <c r="D366">
        <v>1799</v>
      </c>
      <c r="E366">
        <v>19999</v>
      </c>
      <c r="F366" s="13">
        <v>0.91</v>
      </c>
      <c r="G366">
        <v>4.2</v>
      </c>
      <c r="H366">
        <v>13937</v>
      </c>
      <c r="I366" s="13">
        <f>IF(Table1113[[#This Row],[Discount Percentage]]&gt;=0.5,1,0)</f>
        <v>1</v>
      </c>
    </row>
    <row r="367" spans="1:9" x14ac:dyDescent="0.3">
      <c r="A367" t="s">
        <v>3233</v>
      </c>
      <c r="B367" t="s">
        <v>14377</v>
      </c>
      <c r="C367" t="s">
        <v>12825</v>
      </c>
      <c r="D367">
        <v>2199</v>
      </c>
      <c r="E367">
        <v>9999</v>
      </c>
      <c r="F367" s="13">
        <v>0.78</v>
      </c>
      <c r="G367">
        <v>4.2</v>
      </c>
      <c r="H367">
        <v>29471</v>
      </c>
      <c r="I367" s="13">
        <f>IF(Table1113[[#This Row],[Discount Percentage]]&gt;=0.5,1,0)</f>
        <v>1</v>
      </c>
    </row>
    <row r="368" spans="1:9" x14ac:dyDescent="0.3">
      <c r="A368" t="s">
        <v>3243</v>
      </c>
      <c r="B368" t="s">
        <v>13170</v>
      </c>
      <c r="C368" t="s">
        <v>12825</v>
      </c>
      <c r="D368">
        <v>16999</v>
      </c>
      <c r="E368">
        <v>24999</v>
      </c>
      <c r="F368" s="13">
        <v>0.32</v>
      </c>
      <c r="G368">
        <v>4.0999999999999996</v>
      </c>
      <c r="H368">
        <v>22318</v>
      </c>
      <c r="I368" s="13">
        <f>IF(Table1113[[#This Row],[Discount Percentage]]&gt;=0.5,1,0)</f>
        <v>0</v>
      </c>
    </row>
    <row r="369" spans="1:9" x14ac:dyDescent="0.3">
      <c r="A369" t="s">
        <v>3248</v>
      </c>
      <c r="B369" t="s">
        <v>14378</v>
      </c>
      <c r="C369" t="s">
        <v>12825</v>
      </c>
      <c r="D369">
        <v>16499</v>
      </c>
      <c r="E369">
        <v>20999</v>
      </c>
      <c r="F369" s="13">
        <v>0.21</v>
      </c>
      <c r="G369">
        <v>4</v>
      </c>
      <c r="H369">
        <v>21350</v>
      </c>
      <c r="I369" s="13">
        <f>IF(Table1113[[#This Row],[Discount Percentage]]&gt;=0.5,1,0)</f>
        <v>0</v>
      </c>
    </row>
    <row r="370" spans="1:9" x14ac:dyDescent="0.3">
      <c r="A370" t="s">
        <v>3258</v>
      </c>
      <c r="B370" t="s">
        <v>13140</v>
      </c>
      <c r="C370" t="s">
        <v>12825</v>
      </c>
      <c r="D370">
        <v>1799</v>
      </c>
      <c r="E370">
        <v>19999</v>
      </c>
      <c r="F370" s="13">
        <v>0.91</v>
      </c>
      <c r="G370">
        <v>4.2</v>
      </c>
      <c r="H370">
        <v>13937</v>
      </c>
      <c r="I370" s="13">
        <f>IF(Table1113[[#This Row],[Discount Percentage]]&gt;=0.5,1,0)</f>
        <v>1</v>
      </c>
    </row>
    <row r="371" spans="1:9" x14ac:dyDescent="0.3">
      <c r="A371" t="s">
        <v>3261</v>
      </c>
      <c r="B371" t="s">
        <v>14379</v>
      </c>
      <c r="C371" t="s">
        <v>12825</v>
      </c>
      <c r="D371">
        <v>8499</v>
      </c>
      <c r="E371">
        <v>10999</v>
      </c>
      <c r="F371" s="13">
        <v>0.23</v>
      </c>
      <c r="G371">
        <v>4.0999999999999996</v>
      </c>
      <c r="H371">
        <v>313836</v>
      </c>
      <c r="I371" s="13">
        <f>IF(Table1113[[#This Row],[Discount Percentage]]&gt;=0.5,1,0)</f>
        <v>0</v>
      </c>
    </row>
    <row r="372" spans="1:9" x14ac:dyDescent="0.3">
      <c r="A372" t="s">
        <v>3271</v>
      </c>
      <c r="B372" t="s">
        <v>14380</v>
      </c>
      <c r="C372" t="s">
        <v>12825</v>
      </c>
      <c r="D372">
        <v>6499</v>
      </c>
      <c r="E372">
        <v>8499</v>
      </c>
      <c r="F372" s="13">
        <v>0.24</v>
      </c>
      <c r="G372">
        <v>4.0999999999999996</v>
      </c>
      <c r="H372">
        <v>313836</v>
      </c>
      <c r="I372" s="13">
        <f>IF(Table1113[[#This Row],[Discount Percentage]]&gt;=0.5,1,0)</f>
        <v>0</v>
      </c>
    </row>
    <row r="373" spans="1:9" x14ac:dyDescent="0.3">
      <c r="A373" t="s">
        <v>3276</v>
      </c>
      <c r="B373" t="s">
        <v>13140</v>
      </c>
      <c r="C373" t="s">
        <v>12825</v>
      </c>
      <c r="D373">
        <v>1799</v>
      </c>
      <c r="E373">
        <v>19999</v>
      </c>
      <c r="F373" s="13">
        <v>0.91</v>
      </c>
      <c r="G373">
        <v>4.2</v>
      </c>
      <c r="H373">
        <v>13937</v>
      </c>
      <c r="I373" s="13">
        <f>IF(Table1113[[#This Row],[Discount Percentage]]&gt;=0.5,1,0)</f>
        <v>1</v>
      </c>
    </row>
    <row r="374" spans="1:9" x14ac:dyDescent="0.3">
      <c r="A374" t="s">
        <v>3280</v>
      </c>
      <c r="B374" t="s">
        <v>14381</v>
      </c>
      <c r="C374" t="s">
        <v>12825</v>
      </c>
      <c r="D374">
        <v>8999</v>
      </c>
      <c r="E374">
        <v>11999</v>
      </c>
      <c r="F374" s="13">
        <v>0.25</v>
      </c>
      <c r="G374">
        <v>4</v>
      </c>
      <c r="H374">
        <v>12796</v>
      </c>
      <c r="I374" s="13">
        <f>IF(Table1113[[#This Row],[Discount Percentage]]&gt;=0.5,1,0)</f>
        <v>0</v>
      </c>
    </row>
    <row r="375" spans="1:9" x14ac:dyDescent="0.3">
      <c r="A375" t="s">
        <v>3284</v>
      </c>
      <c r="B375" t="s">
        <v>14382</v>
      </c>
      <c r="C375" t="s">
        <v>12825</v>
      </c>
      <c r="D375">
        <v>139</v>
      </c>
      <c r="E375">
        <v>495</v>
      </c>
      <c r="F375" s="13">
        <v>0.72</v>
      </c>
      <c r="G375">
        <v>4.3</v>
      </c>
      <c r="H375">
        <v>14185</v>
      </c>
      <c r="I375" s="13">
        <f>IF(Table1113[[#This Row],[Discount Percentage]]&gt;=0.5,1,0)</f>
        <v>1</v>
      </c>
    </row>
    <row r="376" spans="1:9" x14ac:dyDescent="0.3">
      <c r="A376" t="s">
        <v>3291</v>
      </c>
      <c r="B376" t="s">
        <v>14383</v>
      </c>
      <c r="C376" t="s">
        <v>12825</v>
      </c>
      <c r="D376">
        <v>3999</v>
      </c>
      <c r="E376">
        <v>16999</v>
      </c>
      <c r="F376" s="13">
        <v>0.76</v>
      </c>
      <c r="G376">
        <v>4.3</v>
      </c>
      <c r="H376">
        <v>17159</v>
      </c>
      <c r="I376" s="13">
        <f>IF(Table1113[[#This Row],[Discount Percentage]]&gt;=0.5,1,0)</f>
        <v>1</v>
      </c>
    </row>
    <row r="377" spans="1:9" x14ac:dyDescent="0.3">
      <c r="A377" t="s">
        <v>3301</v>
      </c>
      <c r="B377" t="s">
        <v>14384</v>
      </c>
      <c r="C377" t="s">
        <v>12825</v>
      </c>
      <c r="D377">
        <v>2998</v>
      </c>
      <c r="E377">
        <v>5999</v>
      </c>
      <c r="F377" s="13">
        <v>0.5</v>
      </c>
      <c r="G377">
        <v>4.0999999999999996</v>
      </c>
      <c r="H377">
        <v>5179</v>
      </c>
      <c r="I377" s="13">
        <f>IF(Table1113[[#This Row],[Discount Percentage]]&gt;=0.5,1,0)</f>
        <v>1</v>
      </c>
    </row>
    <row r="378" spans="1:9" x14ac:dyDescent="0.3">
      <c r="A378" t="s">
        <v>3311</v>
      </c>
      <c r="B378" t="s">
        <v>14385</v>
      </c>
      <c r="C378" t="s">
        <v>12825</v>
      </c>
      <c r="D378">
        <v>15499</v>
      </c>
      <c r="E378">
        <v>18999</v>
      </c>
      <c r="F378" s="13">
        <v>0.18</v>
      </c>
      <c r="G378">
        <v>4.0999999999999996</v>
      </c>
      <c r="H378">
        <v>19252</v>
      </c>
      <c r="I378" s="13">
        <f>IF(Table1113[[#This Row],[Discount Percentage]]&gt;=0.5,1,0)</f>
        <v>0</v>
      </c>
    </row>
    <row r="379" spans="1:9" x14ac:dyDescent="0.3">
      <c r="A379" t="s">
        <v>3321</v>
      </c>
      <c r="B379" t="s">
        <v>13140</v>
      </c>
      <c r="C379" t="s">
        <v>12825</v>
      </c>
      <c r="D379">
        <v>1799</v>
      </c>
      <c r="E379">
        <v>19999</v>
      </c>
      <c r="F379" s="13">
        <v>0.91</v>
      </c>
      <c r="G379">
        <v>4.2</v>
      </c>
      <c r="H379">
        <v>13937</v>
      </c>
      <c r="I379" s="13">
        <f>IF(Table1113[[#This Row],[Discount Percentage]]&gt;=0.5,1,0)</f>
        <v>1</v>
      </c>
    </row>
    <row r="380" spans="1:9" x14ac:dyDescent="0.3">
      <c r="A380" t="s">
        <v>3324</v>
      </c>
      <c r="B380" t="s">
        <v>14386</v>
      </c>
      <c r="C380" t="s">
        <v>12825</v>
      </c>
      <c r="D380">
        <v>8999</v>
      </c>
      <c r="E380">
        <v>11999</v>
      </c>
      <c r="F380" s="13">
        <v>0.25</v>
      </c>
      <c r="G380">
        <v>4</v>
      </c>
      <c r="H380">
        <v>12796</v>
      </c>
      <c r="I380" s="13">
        <f>IF(Table1113[[#This Row],[Discount Percentage]]&gt;=0.5,1,0)</f>
        <v>0</v>
      </c>
    </row>
    <row r="381" spans="1:9" x14ac:dyDescent="0.3">
      <c r="A381" t="s">
        <v>3328</v>
      </c>
      <c r="B381" t="s">
        <v>13180</v>
      </c>
      <c r="C381" t="s">
        <v>12825</v>
      </c>
      <c r="D381">
        <v>873</v>
      </c>
      <c r="E381">
        <v>1699</v>
      </c>
      <c r="F381" s="13">
        <v>0.49</v>
      </c>
      <c r="G381">
        <v>4.4000000000000004</v>
      </c>
      <c r="H381">
        <v>1680</v>
      </c>
      <c r="I381" s="13">
        <f>IF(Table1113[[#This Row],[Discount Percentage]]&gt;=0.5,1,0)</f>
        <v>0</v>
      </c>
    </row>
    <row r="382" spans="1:9" x14ac:dyDescent="0.3">
      <c r="A382" t="s">
        <v>3338</v>
      </c>
      <c r="B382" t="s">
        <v>14387</v>
      </c>
      <c r="C382" t="s">
        <v>12825</v>
      </c>
      <c r="D382">
        <v>12999</v>
      </c>
      <c r="E382">
        <v>15999</v>
      </c>
      <c r="F382" s="13">
        <v>0.19</v>
      </c>
      <c r="G382">
        <v>4.2</v>
      </c>
      <c r="H382">
        <v>13246</v>
      </c>
      <c r="I382" s="13">
        <f>IF(Table1113[[#This Row],[Discount Percentage]]&gt;=0.5,1,0)</f>
        <v>0</v>
      </c>
    </row>
    <row r="383" spans="1:9" x14ac:dyDescent="0.3">
      <c r="A383" t="s">
        <v>3348</v>
      </c>
      <c r="B383" t="s">
        <v>14388</v>
      </c>
      <c r="C383" t="s">
        <v>12825</v>
      </c>
      <c r="D383">
        <v>539</v>
      </c>
      <c r="E383">
        <v>1599</v>
      </c>
      <c r="F383" s="13">
        <v>0.66</v>
      </c>
      <c r="G383">
        <v>3.8</v>
      </c>
      <c r="H383">
        <v>14648</v>
      </c>
      <c r="I383" s="13">
        <f>IF(Table1113[[#This Row],[Discount Percentage]]&gt;=0.5,1,0)</f>
        <v>1</v>
      </c>
    </row>
    <row r="384" spans="1:9" x14ac:dyDescent="0.3">
      <c r="A384" t="s">
        <v>3359</v>
      </c>
      <c r="B384" t="s">
        <v>14352</v>
      </c>
      <c r="C384" t="s">
        <v>12825</v>
      </c>
      <c r="D384">
        <v>1999</v>
      </c>
      <c r="E384">
        <v>9999</v>
      </c>
      <c r="F384" s="13">
        <v>0.8</v>
      </c>
      <c r="G384">
        <v>4.3</v>
      </c>
      <c r="H384">
        <v>27696</v>
      </c>
      <c r="I384" s="13">
        <f>IF(Table1113[[#This Row],[Discount Percentage]]&gt;=0.5,1,0)</f>
        <v>1</v>
      </c>
    </row>
    <row r="385" spans="1:9" x14ac:dyDescent="0.3">
      <c r="A385" t="s">
        <v>3363</v>
      </c>
      <c r="B385" t="s">
        <v>14389</v>
      </c>
      <c r="C385" t="s">
        <v>12825</v>
      </c>
      <c r="D385">
        <v>15490</v>
      </c>
      <c r="E385">
        <v>20990</v>
      </c>
      <c r="F385" s="13">
        <v>0.26</v>
      </c>
      <c r="G385">
        <v>4.2</v>
      </c>
      <c r="H385">
        <v>32916</v>
      </c>
      <c r="I385" s="13">
        <f>IF(Table1113[[#This Row],[Discount Percentage]]&gt;=0.5,1,0)</f>
        <v>0</v>
      </c>
    </row>
    <row r="386" spans="1:9" x14ac:dyDescent="0.3">
      <c r="A386" t="s">
        <v>3373</v>
      </c>
      <c r="B386" t="s">
        <v>13184</v>
      </c>
      <c r="C386" t="s">
        <v>12825</v>
      </c>
      <c r="D386">
        <v>19999</v>
      </c>
      <c r="E386">
        <v>24999</v>
      </c>
      <c r="F386" s="13">
        <v>0.2</v>
      </c>
      <c r="G386">
        <v>3.9</v>
      </c>
      <c r="H386">
        <v>25824</v>
      </c>
      <c r="I386" s="13">
        <f>IF(Table1113[[#This Row],[Discount Percentage]]&gt;=0.5,1,0)</f>
        <v>0</v>
      </c>
    </row>
    <row r="387" spans="1:9" x14ac:dyDescent="0.3">
      <c r="A387" t="s">
        <v>3383</v>
      </c>
      <c r="B387" t="s">
        <v>14390</v>
      </c>
      <c r="C387" t="s">
        <v>12825</v>
      </c>
      <c r="D387">
        <v>1075</v>
      </c>
      <c r="E387">
        <v>1699</v>
      </c>
      <c r="F387" s="13">
        <v>0.37</v>
      </c>
      <c r="G387">
        <v>4.4000000000000004</v>
      </c>
      <c r="H387">
        <v>7462</v>
      </c>
      <c r="I387" s="13">
        <f>IF(Table1113[[#This Row],[Discount Percentage]]&gt;=0.5,1,0)</f>
        <v>0</v>
      </c>
    </row>
    <row r="388" spans="1:9" x14ac:dyDescent="0.3">
      <c r="A388" t="s">
        <v>3393</v>
      </c>
      <c r="B388" t="s">
        <v>14391</v>
      </c>
      <c r="C388" t="s">
        <v>12825</v>
      </c>
      <c r="D388">
        <v>399</v>
      </c>
      <c r="E388">
        <v>699</v>
      </c>
      <c r="F388" s="13">
        <v>0.43</v>
      </c>
      <c r="G388">
        <v>4</v>
      </c>
      <c r="H388">
        <v>37817</v>
      </c>
      <c r="I388" s="13">
        <f>IF(Table1113[[#This Row],[Discount Percentage]]&gt;=0.5,1,0)</f>
        <v>0</v>
      </c>
    </row>
    <row r="389" spans="1:9" x14ac:dyDescent="0.3">
      <c r="A389" t="s">
        <v>3403</v>
      </c>
      <c r="B389" t="s">
        <v>14374</v>
      </c>
      <c r="C389" t="s">
        <v>12825</v>
      </c>
      <c r="D389">
        <v>1999</v>
      </c>
      <c r="E389">
        <v>3990</v>
      </c>
      <c r="F389" s="13">
        <v>0.5</v>
      </c>
      <c r="G389">
        <v>4</v>
      </c>
      <c r="H389">
        <v>30254</v>
      </c>
      <c r="I389" s="13">
        <f>IF(Table1113[[#This Row],[Discount Percentage]]&gt;=0.5,1,0)</f>
        <v>1</v>
      </c>
    </row>
    <row r="390" spans="1:9" x14ac:dyDescent="0.3">
      <c r="A390" t="s">
        <v>3408</v>
      </c>
      <c r="B390" t="s">
        <v>14353</v>
      </c>
      <c r="C390" t="s">
        <v>12825</v>
      </c>
      <c r="D390">
        <v>1999</v>
      </c>
      <c r="E390">
        <v>7990</v>
      </c>
      <c r="F390" s="13">
        <v>0.75</v>
      </c>
      <c r="G390">
        <v>3.8</v>
      </c>
      <c r="H390">
        <v>17831</v>
      </c>
      <c r="I390" s="13">
        <f>IF(Table1113[[#This Row],[Discount Percentage]]&gt;=0.5,1,0)</f>
        <v>1</v>
      </c>
    </row>
    <row r="391" spans="1:9" x14ac:dyDescent="0.3">
      <c r="A391" t="s">
        <v>3412</v>
      </c>
      <c r="B391" t="s">
        <v>14392</v>
      </c>
      <c r="C391" t="s">
        <v>12825</v>
      </c>
      <c r="D391">
        <v>28999</v>
      </c>
      <c r="E391">
        <v>34999</v>
      </c>
      <c r="F391" s="13">
        <v>0.17</v>
      </c>
      <c r="G391">
        <v>4.4000000000000004</v>
      </c>
      <c r="H391">
        <v>20311</v>
      </c>
      <c r="I391" s="13">
        <f>IF(Table1113[[#This Row],[Discount Percentage]]&gt;=0.5,1,0)</f>
        <v>0</v>
      </c>
    </row>
    <row r="392" spans="1:9" x14ac:dyDescent="0.3">
      <c r="A392" t="s">
        <v>3422</v>
      </c>
      <c r="B392" t="s">
        <v>14393</v>
      </c>
      <c r="C392" t="s">
        <v>12825</v>
      </c>
      <c r="D392">
        <v>2299</v>
      </c>
      <c r="E392">
        <v>7990</v>
      </c>
      <c r="F392" s="13">
        <v>0.71</v>
      </c>
      <c r="G392">
        <v>4.2</v>
      </c>
      <c r="H392">
        <v>69622</v>
      </c>
      <c r="I392" s="13">
        <f>IF(Table1113[[#This Row],[Discount Percentage]]&gt;=0.5,1,0)</f>
        <v>1</v>
      </c>
    </row>
    <row r="393" spans="1:9" x14ac:dyDescent="0.3">
      <c r="A393" t="s">
        <v>3432</v>
      </c>
      <c r="B393" t="s">
        <v>13189</v>
      </c>
      <c r="C393" t="s">
        <v>12825</v>
      </c>
      <c r="D393">
        <v>399</v>
      </c>
      <c r="E393">
        <v>1999</v>
      </c>
      <c r="F393" s="13">
        <v>0.8</v>
      </c>
      <c r="G393">
        <v>4</v>
      </c>
      <c r="H393">
        <v>3382</v>
      </c>
      <c r="I393" s="13">
        <f>IF(Table1113[[#This Row],[Discount Percentage]]&gt;=0.5,1,0)</f>
        <v>1</v>
      </c>
    </row>
    <row r="394" spans="1:9" x14ac:dyDescent="0.3">
      <c r="A394" t="s">
        <v>3443</v>
      </c>
      <c r="B394" t="s">
        <v>14394</v>
      </c>
      <c r="C394" t="s">
        <v>12825</v>
      </c>
      <c r="D394">
        <v>1149</v>
      </c>
      <c r="E394">
        <v>3999</v>
      </c>
      <c r="F394" s="13">
        <v>0.71</v>
      </c>
      <c r="G394">
        <v>4.3</v>
      </c>
      <c r="H394">
        <v>140036</v>
      </c>
      <c r="I394" s="13">
        <f>IF(Table1113[[#This Row],[Discount Percentage]]&gt;=0.5,1,0)</f>
        <v>1</v>
      </c>
    </row>
    <row r="395" spans="1:9" x14ac:dyDescent="0.3">
      <c r="A395" t="s">
        <v>3453</v>
      </c>
      <c r="B395" t="s">
        <v>13191</v>
      </c>
      <c r="C395" t="s">
        <v>12825</v>
      </c>
      <c r="D395">
        <v>529</v>
      </c>
      <c r="E395">
        <v>1499</v>
      </c>
      <c r="F395" s="13">
        <v>0.65</v>
      </c>
      <c r="G395">
        <v>4.0999999999999996</v>
      </c>
      <c r="H395">
        <v>8599</v>
      </c>
      <c r="I395" s="13">
        <f>IF(Table1113[[#This Row],[Discount Percentage]]&gt;=0.5,1,0)</f>
        <v>1</v>
      </c>
    </row>
    <row r="396" spans="1:9" x14ac:dyDescent="0.3">
      <c r="A396" t="s">
        <v>3463</v>
      </c>
      <c r="B396" t="s">
        <v>13192</v>
      </c>
      <c r="C396" t="s">
        <v>12825</v>
      </c>
      <c r="D396">
        <v>13999</v>
      </c>
      <c r="E396">
        <v>19499</v>
      </c>
      <c r="F396" s="13">
        <v>0.28000000000000003</v>
      </c>
      <c r="G396">
        <v>4.0999999999999996</v>
      </c>
      <c r="H396">
        <v>18998</v>
      </c>
      <c r="I396" s="13">
        <f>IF(Table1113[[#This Row],[Discount Percentage]]&gt;=0.5,1,0)</f>
        <v>0</v>
      </c>
    </row>
    <row r="397" spans="1:9" x14ac:dyDescent="0.3">
      <c r="A397" t="s">
        <v>3468</v>
      </c>
      <c r="B397" t="s">
        <v>14368</v>
      </c>
      <c r="C397" t="s">
        <v>12825</v>
      </c>
      <c r="D397">
        <v>379</v>
      </c>
      <c r="E397">
        <v>999</v>
      </c>
      <c r="F397" s="13">
        <v>0.62</v>
      </c>
      <c r="G397">
        <v>4.0999999999999996</v>
      </c>
      <c r="H397">
        <v>363713</v>
      </c>
      <c r="I397" s="13">
        <f>IF(Table1113[[#This Row],[Discount Percentage]]&gt;=0.5,1,0)</f>
        <v>1</v>
      </c>
    </row>
    <row r="398" spans="1:9" x14ac:dyDescent="0.3">
      <c r="A398" t="s">
        <v>3473</v>
      </c>
      <c r="B398" t="s">
        <v>14395</v>
      </c>
      <c r="C398" t="s">
        <v>12825</v>
      </c>
      <c r="D398">
        <v>13999</v>
      </c>
      <c r="E398">
        <v>19999</v>
      </c>
      <c r="F398" s="13">
        <v>0.3</v>
      </c>
      <c r="G398">
        <v>4.0999999999999996</v>
      </c>
      <c r="H398">
        <v>19252</v>
      </c>
      <c r="I398" s="13">
        <f>IF(Table1113[[#This Row],[Discount Percentage]]&gt;=0.5,1,0)</f>
        <v>0</v>
      </c>
    </row>
    <row r="399" spans="1:9" x14ac:dyDescent="0.3">
      <c r="A399" t="s">
        <v>3478</v>
      </c>
      <c r="B399" t="s">
        <v>13194</v>
      </c>
      <c r="C399" t="s">
        <v>12825</v>
      </c>
      <c r="D399">
        <v>3999</v>
      </c>
      <c r="E399">
        <v>9999</v>
      </c>
      <c r="F399" s="13">
        <v>0.6</v>
      </c>
      <c r="G399">
        <v>4.4000000000000004</v>
      </c>
      <c r="H399">
        <v>73</v>
      </c>
      <c r="I399" s="13">
        <f>IF(Table1113[[#This Row],[Discount Percentage]]&gt;=0.5,1,0)</f>
        <v>1</v>
      </c>
    </row>
    <row r="400" spans="1:9" x14ac:dyDescent="0.3">
      <c r="A400" t="s">
        <v>3488</v>
      </c>
      <c r="B400" t="s">
        <v>14396</v>
      </c>
      <c r="C400" t="s">
        <v>12825</v>
      </c>
      <c r="D400">
        <v>99</v>
      </c>
      <c r="E400">
        <v>499</v>
      </c>
      <c r="F400" s="13">
        <v>0.8</v>
      </c>
      <c r="G400">
        <v>4.3</v>
      </c>
      <c r="H400">
        <v>42641</v>
      </c>
      <c r="I400" s="13">
        <f>IF(Table1113[[#This Row],[Discount Percentage]]&gt;=0.5,1,0)</f>
        <v>1</v>
      </c>
    </row>
    <row r="401" spans="1:9" x14ac:dyDescent="0.3">
      <c r="A401" t="s">
        <v>3499</v>
      </c>
      <c r="B401" t="s">
        <v>13196</v>
      </c>
      <c r="C401" t="s">
        <v>12825</v>
      </c>
      <c r="D401">
        <v>4790</v>
      </c>
      <c r="E401">
        <v>15990</v>
      </c>
      <c r="F401" s="13">
        <v>0.7</v>
      </c>
      <c r="G401">
        <v>4</v>
      </c>
      <c r="H401">
        <v>4390</v>
      </c>
      <c r="I401" s="13">
        <f>IF(Table1113[[#This Row],[Discount Percentage]]&gt;=0.5,1,0)</f>
        <v>1</v>
      </c>
    </row>
    <row r="402" spans="1:9" x14ac:dyDescent="0.3">
      <c r="A402" t="s">
        <v>3509</v>
      </c>
      <c r="B402" t="s">
        <v>14397</v>
      </c>
      <c r="C402" t="s">
        <v>12825</v>
      </c>
      <c r="D402">
        <v>33999</v>
      </c>
      <c r="E402">
        <v>33999</v>
      </c>
      <c r="F402" s="13">
        <v>0</v>
      </c>
      <c r="G402">
        <v>4.3</v>
      </c>
      <c r="H402">
        <v>17415</v>
      </c>
      <c r="I402" s="13">
        <f>IF(Table1113[[#This Row],[Discount Percentage]]&gt;=0.5,1,0)</f>
        <v>0</v>
      </c>
    </row>
    <row r="403" spans="1:9" x14ac:dyDescent="0.3">
      <c r="A403" t="s">
        <v>3513</v>
      </c>
      <c r="B403" t="s">
        <v>13198</v>
      </c>
      <c r="C403" t="s">
        <v>12824</v>
      </c>
      <c r="D403">
        <v>99</v>
      </c>
      <c r="E403">
        <v>999</v>
      </c>
      <c r="F403" s="13">
        <v>0.9</v>
      </c>
      <c r="G403">
        <v>4</v>
      </c>
      <c r="H403">
        <v>1396</v>
      </c>
      <c r="I403" s="13">
        <f>IF(Table1113[[#This Row],[Discount Percentage]]&gt;=0.5,1,0)</f>
        <v>1</v>
      </c>
    </row>
    <row r="404" spans="1:9" x14ac:dyDescent="0.3">
      <c r="A404" t="s">
        <v>3524</v>
      </c>
      <c r="B404" t="s">
        <v>14398</v>
      </c>
      <c r="C404" t="s">
        <v>12825</v>
      </c>
      <c r="D404">
        <v>299</v>
      </c>
      <c r="E404">
        <v>1900</v>
      </c>
      <c r="F404" s="13">
        <v>0.84</v>
      </c>
      <c r="G404">
        <v>3.6</v>
      </c>
      <c r="H404">
        <v>18202</v>
      </c>
      <c r="I404" s="13">
        <f>IF(Table1113[[#This Row],[Discount Percentage]]&gt;=0.5,1,0)</f>
        <v>1</v>
      </c>
    </row>
    <row r="405" spans="1:9" x14ac:dyDescent="0.3">
      <c r="A405" t="s">
        <v>3534</v>
      </c>
      <c r="B405" t="s">
        <v>14399</v>
      </c>
      <c r="C405" t="s">
        <v>12825</v>
      </c>
      <c r="D405">
        <v>10999</v>
      </c>
      <c r="E405">
        <v>14999</v>
      </c>
      <c r="F405" s="13">
        <v>0.27</v>
      </c>
      <c r="G405">
        <v>4.0999999999999996</v>
      </c>
      <c r="H405">
        <v>18998</v>
      </c>
      <c r="I405" s="13">
        <f>IF(Table1113[[#This Row],[Discount Percentage]]&gt;=0.5,1,0)</f>
        <v>0</v>
      </c>
    </row>
    <row r="406" spans="1:9" x14ac:dyDescent="0.3">
      <c r="A406" t="s">
        <v>3538</v>
      </c>
      <c r="B406" t="s">
        <v>14400</v>
      </c>
      <c r="C406" t="s">
        <v>12825</v>
      </c>
      <c r="D406">
        <v>34999</v>
      </c>
      <c r="E406">
        <v>38999</v>
      </c>
      <c r="F406" s="13">
        <v>0.1</v>
      </c>
      <c r="G406">
        <v>4.2</v>
      </c>
      <c r="H406">
        <v>11029</v>
      </c>
      <c r="I406" s="13">
        <f>IF(Table1113[[#This Row],[Discount Percentage]]&gt;=0.5,1,0)</f>
        <v>0</v>
      </c>
    </row>
    <row r="407" spans="1:9" x14ac:dyDescent="0.3">
      <c r="A407" t="s">
        <v>3548</v>
      </c>
      <c r="B407" t="s">
        <v>13170</v>
      </c>
      <c r="C407" t="s">
        <v>12825</v>
      </c>
      <c r="D407">
        <v>16999</v>
      </c>
      <c r="E407">
        <v>24999</v>
      </c>
      <c r="F407" s="13">
        <v>0.32</v>
      </c>
      <c r="G407">
        <v>4.0999999999999996</v>
      </c>
      <c r="H407">
        <v>22318</v>
      </c>
      <c r="I407" s="13">
        <f>IF(Table1113[[#This Row],[Discount Percentage]]&gt;=0.5,1,0)</f>
        <v>0</v>
      </c>
    </row>
    <row r="408" spans="1:9" x14ac:dyDescent="0.3">
      <c r="A408" t="s">
        <v>3550</v>
      </c>
      <c r="B408" t="s">
        <v>13202</v>
      </c>
      <c r="C408" t="s">
        <v>12825</v>
      </c>
      <c r="D408">
        <v>199</v>
      </c>
      <c r="E408">
        <v>499</v>
      </c>
      <c r="F408" s="13">
        <v>0.6</v>
      </c>
      <c r="G408">
        <v>4.0999999999999996</v>
      </c>
      <c r="H408">
        <v>1786</v>
      </c>
      <c r="I408" s="13">
        <f>IF(Table1113[[#This Row],[Discount Percentage]]&gt;=0.5,1,0)</f>
        <v>1</v>
      </c>
    </row>
    <row r="409" spans="1:9" x14ac:dyDescent="0.3">
      <c r="A409" t="s">
        <v>3560</v>
      </c>
      <c r="B409" t="s">
        <v>14401</v>
      </c>
      <c r="C409" t="s">
        <v>12825</v>
      </c>
      <c r="D409">
        <v>999</v>
      </c>
      <c r="E409">
        <v>1599</v>
      </c>
      <c r="F409" s="13">
        <v>0.38</v>
      </c>
      <c r="G409">
        <v>4</v>
      </c>
      <c r="H409">
        <v>7222</v>
      </c>
      <c r="I409" s="13">
        <f>IF(Table1113[[#This Row],[Discount Percentage]]&gt;=0.5,1,0)</f>
        <v>0</v>
      </c>
    </row>
    <row r="410" spans="1:9" x14ac:dyDescent="0.3">
      <c r="A410" t="s">
        <v>3570</v>
      </c>
      <c r="B410" t="s">
        <v>14361</v>
      </c>
      <c r="C410" t="s">
        <v>12825</v>
      </c>
      <c r="D410">
        <v>1299</v>
      </c>
      <c r="E410">
        <v>1599</v>
      </c>
      <c r="F410" s="13">
        <v>0.19</v>
      </c>
      <c r="G410">
        <v>4</v>
      </c>
      <c r="H410">
        <v>128311</v>
      </c>
      <c r="I410" s="13">
        <f>IF(Table1113[[#This Row],[Discount Percentage]]&gt;=0.5,1,0)</f>
        <v>0</v>
      </c>
    </row>
    <row r="411" spans="1:9" x14ac:dyDescent="0.3">
      <c r="A411" t="s">
        <v>3574</v>
      </c>
      <c r="B411" t="s">
        <v>14402</v>
      </c>
      <c r="C411" t="s">
        <v>12825</v>
      </c>
      <c r="D411">
        <v>599</v>
      </c>
      <c r="E411">
        <v>1800</v>
      </c>
      <c r="F411" s="13">
        <v>0.67</v>
      </c>
      <c r="G411">
        <v>3.5</v>
      </c>
      <c r="H411">
        <v>83996</v>
      </c>
      <c r="I411" s="13">
        <f>IF(Table1113[[#This Row],[Discount Percentage]]&gt;=0.5,1,0)</f>
        <v>1</v>
      </c>
    </row>
    <row r="412" spans="1:9" x14ac:dyDescent="0.3">
      <c r="A412" t="s">
        <v>3584</v>
      </c>
      <c r="B412" t="s">
        <v>14403</v>
      </c>
      <c r="C412" t="s">
        <v>12825</v>
      </c>
      <c r="D412">
        <v>599</v>
      </c>
      <c r="E412">
        <v>1899</v>
      </c>
      <c r="F412" s="13">
        <v>0.68</v>
      </c>
      <c r="G412">
        <v>4.3</v>
      </c>
      <c r="H412">
        <v>140036</v>
      </c>
      <c r="I412" s="13">
        <f>IF(Table1113[[#This Row],[Discount Percentage]]&gt;=0.5,1,0)</f>
        <v>1</v>
      </c>
    </row>
    <row r="413" spans="1:9" x14ac:dyDescent="0.3">
      <c r="A413" t="s">
        <v>3588</v>
      </c>
      <c r="B413" t="s">
        <v>14404</v>
      </c>
      <c r="C413" t="s">
        <v>12825</v>
      </c>
      <c r="D413">
        <v>1799</v>
      </c>
      <c r="E413">
        <v>2499</v>
      </c>
      <c r="F413" s="13">
        <v>0.28000000000000003</v>
      </c>
      <c r="G413">
        <v>4.0999999999999996</v>
      </c>
      <c r="H413">
        <v>18678</v>
      </c>
      <c r="I413" s="13">
        <f>IF(Table1113[[#This Row],[Discount Percentage]]&gt;=0.5,1,0)</f>
        <v>0</v>
      </c>
    </row>
    <row r="414" spans="1:9" x14ac:dyDescent="0.3">
      <c r="A414" t="s">
        <v>3598</v>
      </c>
      <c r="B414" t="s">
        <v>13207</v>
      </c>
      <c r="C414" t="s">
        <v>12825</v>
      </c>
      <c r="D414">
        <v>10999</v>
      </c>
      <c r="E414">
        <v>14999</v>
      </c>
      <c r="F414" s="13">
        <v>0.27</v>
      </c>
      <c r="G414">
        <v>4.0999999999999996</v>
      </c>
      <c r="H414">
        <v>18998</v>
      </c>
      <c r="I414" s="13">
        <f>IF(Table1113[[#This Row],[Discount Percentage]]&gt;=0.5,1,0)</f>
        <v>0</v>
      </c>
    </row>
    <row r="415" spans="1:9" x14ac:dyDescent="0.3">
      <c r="A415" t="s">
        <v>3602</v>
      </c>
      <c r="B415" t="s">
        <v>14393</v>
      </c>
      <c r="C415" t="s">
        <v>12825</v>
      </c>
      <c r="D415">
        <v>2999</v>
      </c>
      <c r="E415">
        <v>7990</v>
      </c>
      <c r="F415" s="13">
        <v>0.62</v>
      </c>
      <c r="G415">
        <v>4.0999999999999996</v>
      </c>
      <c r="H415">
        <v>48449</v>
      </c>
      <c r="I415" s="13">
        <f>IF(Table1113[[#This Row],[Discount Percentage]]&gt;=0.5,1,0)</f>
        <v>1</v>
      </c>
    </row>
    <row r="416" spans="1:9" x14ac:dyDescent="0.3">
      <c r="A416" t="s">
        <v>3611</v>
      </c>
      <c r="B416" t="s">
        <v>14353</v>
      </c>
      <c r="C416" t="s">
        <v>12825</v>
      </c>
      <c r="D416">
        <v>1999</v>
      </c>
      <c r="E416">
        <v>7990</v>
      </c>
      <c r="F416" s="13">
        <v>0.75</v>
      </c>
      <c r="G416">
        <v>3.8</v>
      </c>
      <c r="H416">
        <v>17831</v>
      </c>
      <c r="I416" s="13">
        <f>IF(Table1113[[#This Row],[Discount Percentage]]&gt;=0.5,1,0)</f>
        <v>1</v>
      </c>
    </row>
    <row r="417" spans="1:9" x14ac:dyDescent="0.3">
      <c r="A417" t="s">
        <v>3615</v>
      </c>
      <c r="B417" t="s">
        <v>14405</v>
      </c>
      <c r="C417" t="s">
        <v>12825</v>
      </c>
      <c r="D417">
        <v>649</v>
      </c>
      <c r="E417">
        <v>999</v>
      </c>
      <c r="F417" s="13">
        <v>0.35</v>
      </c>
      <c r="G417">
        <v>4.2</v>
      </c>
      <c r="H417">
        <v>1315</v>
      </c>
      <c r="I417" s="13">
        <f>IF(Table1113[[#This Row],[Discount Percentage]]&gt;=0.5,1,0)</f>
        <v>0</v>
      </c>
    </row>
    <row r="418" spans="1:9" x14ac:dyDescent="0.3">
      <c r="A418" t="s">
        <v>3625</v>
      </c>
      <c r="B418" t="s">
        <v>13192</v>
      </c>
      <c r="C418" t="s">
        <v>12825</v>
      </c>
      <c r="D418">
        <v>13999</v>
      </c>
      <c r="E418">
        <v>19499</v>
      </c>
      <c r="F418" s="13">
        <v>0.28000000000000003</v>
      </c>
      <c r="G418">
        <v>4.0999999999999996</v>
      </c>
      <c r="H418">
        <v>18998</v>
      </c>
      <c r="I418" s="13">
        <f>IF(Table1113[[#This Row],[Discount Percentage]]&gt;=0.5,1,0)</f>
        <v>0</v>
      </c>
    </row>
    <row r="419" spans="1:9" x14ac:dyDescent="0.3">
      <c r="A419" t="s">
        <v>3627</v>
      </c>
      <c r="B419" t="s">
        <v>13209</v>
      </c>
      <c r="C419" t="s">
        <v>12825</v>
      </c>
      <c r="D419">
        <v>119</v>
      </c>
      <c r="E419">
        <v>299</v>
      </c>
      <c r="F419" s="13">
        <v>0.6</v>
      </c>
      <c r="G419">
        <v>4.0999999999999996</v>
      </c>
      <c r="H419">
        <v>5999</v>
      </c>
      <c r="I419" s="13">
        <f>IF(Table1113[[#This Row],[Discount Percentage]]&gt;=0.5,1,0)</f>
        <v>1</v>
      </c>
    </row>
    <row r="420" spans="1:9" x14ac:dyDescent="0.3">
      <c r="A420" t="s">
        <v>3638</v>
      </c>
      <c r="B420" t="s">
        <v>14406</v>
      </c>
      <c r="C420" t="s">
        <v>12825</v>
      </c>
      <c r="D420">
        <v>12999</v>
      </c>
      <c r="E420">
        <v>17999</v>
      </c>
      <c r="F420" s="13">
        <v>0.28000000000000003</v>
      </c>
      <c r="G420">
        <v>4.0999999999999996</v>
      </c>
      <c r="H420">
        <v>50772</v>
      </c>
      <c r="I420" s="13">
        <f>IF(Table1113[[#This Row],[Discount Percentage]]&gt;=0.5,1,0)</f>
        <v>0</v>
      </c>
    </row>
    <row r="421" spans="1:9" x14ac:dyDescent="0.3">
      <c r="A421" t="s">
        <v>3648</v>
      </c>
      <c r="B421" t="s">
        <v>13211</v>
      </c>
      <c r="C421" t="s">
        <v>12825</v>
      </c>
      <c r="D421">
        <v>20999</v>
      </c>
      <c r="E421">
        <v>26999</v>
      </c>
      <c r="F421" s="13">
        <v>0.22</v>
      </c>
      <c r="G421">
        <v>3.9</v>
      </c>
      <c r="H421">
        <v>25824</v>
      </c>
      <c r="I421" s="13">
        <f>IF(Table1113[[#This Row],[Discount Percentage]]&gt;=0.5,1,0)</f>
        <v>0</v>
      </c>
    </row>
    <row r="422" spans="1:9" x14ac:dyDescent="0.3">
      <c r="A422" t="s">
        <v>3653</v>
      </c>
      <c r="B422" t="s">
        <v>14407</v>
      </c>
      <c r="C422" t="s">
        <v>12825</v>
      </c>
      <c r="D422">
        <v>249</v>
      </c>
      <c r="E422">
        <v>649</v>
      </c>
      <c r="F422" s="13">
        <v>0.62</v>
      </c>
      <c r="G422">
        <v>4</v>
      </c>
      <c r="H422">
        <v>14404</v>
      </c>
      <c r="I422" s="13">
        <f>IF(Table1113[[#This Row],[Discount Percentage]]&gt;=0.5,1,0)</f>
        <v>1</v>
      </c>
    </row>
    <row r="423" spans="1:9" x14ac:dyDescent="0.3">
      <c r="A423" t="s">
        <v>3663</v>
      </c>
      <c r="B423" t="s">
        <v>13213</v>
      </c>
      <c r="C423" t="s">
        <v>12825</v>
      </c>
      <c r="D423">
        <v>99</v>
      </c>
      <c r="E423">
        <v>171</v>
      </c>
      <c r="F423" s="13">
        <v>0.42</v>
      </c>
      <c r="G423">
        <v>4.5</v>
      </c>
      <c r="H423">
        <v>11339</v>
      </c>
      <c r="I423" s="13">
        <f>IF(Table1113[[#This Row],[Discount Percentage]]&gt;=0.5,1,0)</f>
        <v>0</v>
      </c>
    </row>
    <row r="424" spans="1:9" x14ac:dyDescent="0.3">
      <c r="A424" t="s">
        <v>3673</v>
      </c>
      <c r="B424" t="s">
        <v>14408</v>
      </c>
      <c r="C424" t="s">
        <v>12825</v>
      </c>
      <c r="D424">
        <v>489</v>
      </c>
      <c r="E424">
        <v>1999</v>
      </c>
      <c r="F424" s="13">
        <v>0.76</v>
      </c>
      <c r="G424">
        <v>4</v>
      </c>
      <c r="H424">
        <v>3626</v>
      </c>
      <c r="I424" s="13">
        <f>IF(Table1113[[#This Row],[Discount Percentage]]&gt;=0.5,1,0)</f>
        <v>1</v>
      </c>
    </row>
    <row r="425" spans="1:9" x14ac:dyDescent="0.3">
      <c r="A425" t="s">
        <v>3683</v>
      </c>
      <c r="B425" t="s">
        <v>14409</v>
      </c>
      <c r="C425" t="s">
        <v>12825</v>
      </c>
      <c r="D425">
        <v>369</v>
      </c>
      <c r="E425">
        <v>1600</v>
      </c>
      <c r="F425" s="13">
        <v>0.77</v>
      </c>
      <c r="G425">
        <v>4</v>
      </c>
      <c r="H425">
        <v>32625</v>
      </c>
      <c r="I425" s="13">
        <f>IF(Table1113[[#This Row],[Discount Percentage]]&gt;=0.5,1,0)</f>
        <v>1</v>
      </c>
    </row>
    <row r="426" spans="1:9" x14ac:dyDescent="0.3">
      <c r="A426" t="s">
        <v>3693</v>
      </c>
      <c r="B426" t="s">
        <v>14410</v>
      </c>
      <c r="C426" t="s">
        <v>12825</v>
      </c>
      <c r="D426">
        <v>15499</v>
      </c>
      <c r="E426">
        <v>20999</v>
      </c>
      <c r="F426" s="13">
        <v>0.26</v>
      </c>
      <c r="G426">
        <v>4.0999999999999996</v>
      </c>
      <c r="H426">
        <v>19252</v>
      </c>
      <c r="I426" s="13">
        <f>IF(Table1113[[#This Row],[Discount Percentage]]&gt;=0.5,1,0)</f>
        <v>0</v>
      </c>
    </row>
    <row r="427" spans="1:9" x14ac:dyDescent="0.3">
      <c r="A427" t="s">
        <v>3697</v>
      </c>
      <c r="B427" t="s">
        <v>14411</v>
      </c>
      <c r="C427" t="s">
        <v>12825</v>
      </c>
      <c r="D427">
        <v>15499</v>
      </c>
      <c r="E427">
        <v>18999</v>
      </c>
      <c r="F427" s="13">
        <v>0.18</v>
      </c>
      <c r="G427">
        <v>4.0999999999999996</v>
      </c>
      <c r="H427">
        <v>19252</v>
      </c>
      <c r="I427" s="13">
        <f>IF(Table1113[[#This Row],[Discount Percentage]]&gt;=0.5,1,0)</f>
        <v>0</v>
      </c>
    </row>
    <row r="428" spans="1:9" x14ac:dyDescent="0.3">
      <c r="A428" t="s">
        <v>3701</v>
      </c>
      <c r="B428" t="s">
        <v>13184</v>
      </c>
      <c r="C428" t="s">
        <v>12825</v>
      </c>
      <c r="D428">
        <v>22999</v>
      </c>
      <c r="E428">
        <v>28999</v>
      </c>
      <c r="F428" s="13">
        <v>0.21</v>
      </c>
      <c r="G428">
        <v>3.9</v>
      </c>
      <c r="H428">
        <v>25824</v>
      </c>
      <c r="I428" s="13">
        <f>IF(Table1113[[#This Row],[Discount Percentage]]&gt;=0.5,1,0)</f>
        <v>0</v>
      </c>
    </row>
    <row r="429" spans="1:9" x14ac:dyDescent="0.3">
      <c r="A429" t="s">
        <v>3705</v>
      </c>
      <c r="B429" t="s">
        <v>14412</v>
      </c>
      <c r="C429" t="s">
        <v>12825</v>
      </c>
      <c r="D429">
        <v>599</v>
      </c>
      <c r="E429">
        <v>1490</v>
      </c>
      <c r="F429" s="13">
        <v>0.6</v>
      </c>
      <c r="G429">
        <v>4.0999999999999996</v>
      </c>
      <c r="H429">
        <v>161679</v>
      </c>
      <c r="I429" s="13">
        <f>IF(Table1113[[#This Row],[Discount Percentage]]&gt;=0.5,1,0)</f>
        <v>1</v>
      </c>
    </row>
    <row r="430" spans="1:9" x14ac:dyDescent="0.3">
      <c r="A430" t="s">
        <v>3715</v>
      </c>
      <c r="B430" t="s">
        <v>14413</v>
      </c>
      <c r="C430" t="s">
        <v>12825</v>
      </c>
      <c r="D430">
        <v>134</v>
      </c>
      <c r="E430">
        <v>699</v>
      </c>
      <c r="F430" s="13">
        <v>0.81</v>
      </c>
      <c r="G430">
        <v>4.0999999999999996</v>
      </c>
      <c r="H430">
        <v>16685</v>
      </c>
      <c r="I430" s="13">
        <f>IF(Table1113[[#This Row],[Discount Percentage]]&gt;=0.5,1,0)</f>
        <v>1</v>
      </c>
    </row>
    <row r="431" spans="1:9" x14ac:dyDescent="0.3">
      <c r="A431" t="s">
        <v>3725</v>
      </c>
      <c r="B431" t="s">
        <v>14414</v>
      </c>
      <c r="C431" t="s">
        <v>12825</v>
      </c>
      <c r="D431">
        <v>7499</v>
      </c>
      <c r="E431">
        <v>7999</v>
      </c>
      <c r="F431" s="13">
        <v>0.06</v>
      </c>
      <c r="G431">
        <v>4</v>
      </c>
      <c r="H431">
        <v>30907</v>
      </c>
      <c r="I431" s="13">
        <f>IF(Table1113[[#This Row],[Discount Percentage]]&gt;=0.5,1,0)</f>
        <v>0</v>
      </c>
    </row>
    <row r="432" spans="1:9" x14ac:dyDescent="0.3">
      <c r="A432" t="s">
        <v>3735</v>
      </c>
      <c r="B432" t="s">
        <v>14415</v>
      </c>
      <c r="C432" t="s">
        <v>12825</v>
      </c>
      <c r="D432">
        <v>1149</v>
      </c>
      <c r="E432">
        <v>2199</v>
      </c>
      <c r="F432" s="13">
        <v>0.48</v>
      </c>
      <c r="G432">
        <v>4.3</v>
      </c>
      <c r="H432">
        <v>178912</v>
      </c>
      <c r="I432" s="13">
        <f>IF(Table1113[[#This Row],[Discount Percentage]]&gt;=0.5,1,0)</f>
        <v>0</v>
      </c>
    </row>
    <row r="433" spans="1:9" x14ac:dyDescent="0.3">
      <c r="A433" t="s">
        <v>3740</v>
      </c>
      <c r="B433" t="s">
        <v>14416</v>
      </c>
      <c r="C433" t="s">
        <v>12825</v>
      </c>
      <c r="D433">
        <v>1324</v>
      </c>
      <c r="E433">
        <v>1699</v>
      </c>
      <c r="F433" s="13">
        <v>0.22</v>
      </c>
      <c r="G433">
        <v>4</v>
      </c>
      <c r="H433">
        <v>128311</v>
      </c>
      <c r="I433" s="13">
        <f>IF(Table1113[[#This Row],[Discount Percentage]]&gt;=0.5,1,0)</f>
        <v>0</v>
      </c>
    </row>
    <row r="434" spans="1:9" x14ac:dyDescent="0.3">
      <c r="A434" t="s">
        <v>3745</v>
      </c>
      <c r="B434" t="s">
        <v>14417</v>
      </c>
      <c r="C434" t="s">
        <v>12825</v>
      </c>
      <c r="D434">
        <v>13999</v>
      </c>
      <c r="E434">
        <v>19999</v>
      </c>
      <c r="F434" s="13">
        <v>0.3</v>
      </c>
      <c r="G434">
        <v>4.0999999999999996</v>
      </c>
      <c r="H434">
        <v>19252</v>
      </c>
      <c r="I434" s="13">
        <f>IF(Table1113[[#This Row],[Discount Percentage]]&gt;=0.5,1,0)</f>
        <v>0</v>
      </c>
    </row>
    <row r="435" spans="1:9" x14ac:dyDescent="0.3">
      <c r="A435" t="s">
        <v>3749</v>
      </c>
      <c r="B435" t="s">
        <v>14401</v>
      </c>
      <c r="C435" t="s">
        <v>12825</v>
      </c>
      <c r="D435">
        <v>999</v>
      </c>
      <c r="E435">
        <v>1599</v>
      </c>
      <c r="F435" s="13">
        <v>0.38</v>
      </c>
      <c r="G435">
        <v>4</v>
      </c>
      <c r="H435">
        <v>7222</v>
      </c>
      <c r="I435" s="13">
        <f>IF(Table1113[[#This Row],[Discount Percentage]]&gt;=0.5,1,0)</f>
        <v>0</v>
      </c>
    </row>
    <row r="436" spans="1:9" x14ac:dyDescent="0.3">
      <c r="A436" t="s">
        <v>3754</v>
      </c>
      <c r="B436" t="s">
        <v>13224</v>
      </c>
      <c r="C436" t="s">
        <v>12825</v>
      </c>
      <c r="D436">
        <v>12999</v>
      </c>
      <c r="E436">
        <v>17999</v>
      </c>
      <c r="F436" s="13">
        <v>0.28000000000000003</v>
      </c>
      <c r="G436">
        <v>4.0999999999999996</v>
      </c>
      <c r="H436">
        <v>18998</v>
      </c>
      <c r="I436" s="13">
        <f>IF(Table1113[[#This Row],[Discount Percentage]]&gt;=0.5,1,0)</f>
        <v>0</v>
      </c>
    </row>
    <row r="437" spans="1:9" x14ac:dyDescent="0.3">
      <c r="A437" t="s">
        <v>3758</v>
      </c>
      <c r="B437" t="s">
        <v>14418</v>
      </c>
      <c r="C437" t="s">
        <v>12825</v>
      </c>
      <c r="D437">
        <v>15490</v>
      </c>
      <c r="E437">
        <v>20990</v>
      </c>
      <c r="F437" s="13">
        <v>0.26</v>
      </c>
      <c r="G437">
        <v>4.2</v>
      </c>
      <c r="H437">
        <v>32916</v>
      </c>
      <c r="I437" s="13">
        <f>IF(Table1113[[#This Row],[Discount Percentage]]&gt;=0.5,1,0)</f>
        <v>0</v>
      </c>
    </row>
    <row r="438" spans="1:9" x14ac:dyDescent="0.3">
      <c r="A438" t="s">
        <v>3763</v>
      </c>
      <c r="B438" t="s">
        <v>14419</v>
      </c>
      <c r="C438" t="s">
        <v>12825</v>
      </c>
      <c r="D438">
        <v>999</v>
      </c>
      <c r="E438">
        <v>2899</v>
      </c>
      <c r="F438" s="13">
        <v>0.66</v>
      </c>
      <c r="G438">
        <v>4.5999999999999996</v>
      </c>
      <c r="H438">
        <v>26603</v>
      </c>
      <c r="I438" s="13">
        <f>IF(Table1113[[#This Row],[Discount Percentage]]&gt;=0.5,1,0)</f>
        <v>1</v>
      </c>
    </row>
    <row r="439" spans="1:9" x14ac:dyDescent="0.3">
      <c r="A439" t="s">
        <v>3774</v>
      </c>
      <c r="B439" t="s">
        <v>14420</v>
      </c>
      <c r="C439" t="s">
        <v>12825</v>
      </c>
      <c r="D439">
        <v>1599</v>
      </c>
      <c r="E439">
        <v>4999</v>
      </c>
      <c r="F439" s="13">
        <v>0.68</v>
      </c>
      <c r="G439">
        <v>4</v>
      </c>
      <c r="H439">
        <v>67950</v>
      </c>
      <c r="I439" s="13">
        <f>IF(Table1113[[#This Row],[Discount Percentage]]&gt;=0.5,1,0)</f>
        <v>1</v>
      </c>
    </row>
    <row r="440" spans="1:9" x14ac:dyDescent="0.3">
      <c r="A440" t="s">
        <v>3784</v>
      </c>
      <c r="B440" t="s">
        <v>14416</v>
      </c>
      <c r="C440" t="s">
        <v>12825</v>
      </c>
      <c r="D440">
        <v>1324</v>
      </c>
      <c r="E440">
        <v>1699</v>
      </c>
      <c r="F440" s="13">
        <v>0.22</v>
      </c>
      <c r="G440">
        <v>4</v>
      </c>
      <c r="H440">
        <v>128311</v>
      </c>
      <c r="I440" s="13">
        <f>IF(Table1113[[#This Row],[Discount Percentage]]&gt;=0.5,1,0)</f>
        <v>0</v>
      </c>
    </row>
    <row r="441" spans="1:9" x14ac:dyDescent="0.3">
      <c r="A441" t="s">
        <v>3787</v>
      </c>
      <c r="B441" t="s">
        <v>14421</v>
      </c>
      <c r="C441" t="s">
        <v>12825</v>
      </c>
      <c r="D441">
        <v>20999</v>
      </c>
      <c r="E441">
        <v>29990</v>
      </c>
      <c r="F441" s="13">
        <v>0.3</v>
      </c>
      <c r="G441">
        <v>4.3</v>
      </c>
      <c r="H441">
        <v>9499</v>
      </c>
      <c r="I441" s="13">
        <f>IF(Table1113[[#This Row],[Discount Percentage]]&gt;=0.5,1,0)</f>
        <v>0</v>
      </c>
    </row>
    <row r="442" spans="1:9" x14ac:dyDescent="0.3">
      <c r="A442" t="s">
        <v>3797</v>
      </c>
      <c r="B442" t="s">
        <v>14422</v>
      </c>
      <c r="C442" t="s">
        <v>12825</v>
      </c>
      <c r="D442">
        <v>999</v>
      </c>
      <c r="E442">
        <v>1999</v>
      </c>
      <c r="F442" s="13">
        <v>0.5</v>
      </c>
      <c r="G442">
        <v>4.3</v>
      </c>
      <c r="H442">
        <v>1777</v>
      </c>
      <c r="I442" s="13">
        <f>IF(Table1113[[#This Row],[Discount Percentage]]&gt;=0.5,1,0)</f>
        <v>1</v>
      </c>
    </row>
    <row r="443" spans="1:9" x14ac:dyDescent="0.3">
      <c r="A443" t="s">
        <v>3807</v>
      </c>
      <c r="B443" t="s">
        <v>14423</v>
      </c>
      <c r="C443" t="s">
        <v>12825</v>
      </c>
      <c r="D443">
        <v>12490</v>
      </c>
      <c r="E443">
        <v>15990</v>
      </c>
      <c r="F443" s="13">
        <v>0.22</v>
      </c>
      <c r="G443">
        <v>4.2</v>
      </c>
      <c r="H443">
        <v>58506</v>
      </c>
      <c r="I443" s="13">
        <f>IF(Table1113[[#This Row],[Discount Percentage]]&gt;=0.5,1,0)</f>
        <v>0</v>
      </c>
    </row>
    <row r="444" spans="1:9" x14ac:dyDescent="0.3">
      <c r="A444" t="s">
        <v>3817</v>
      </c>
      <c r="B444" t="s">
        <v>14424</v>
      </c>
      <c r="C444" t="s">
        <v>12825</v>
      </c>
      <c r="D444">
        <v>17999</v>
      </c>
      <c r="E444">
        <v>21990</v>
      </c>
      <c r="F444" s="13">
        <v>0.18</v>
      </c>
      <c r="G444">
        <v>4</v>
      </c>
      <c r="H444">
        <v>21350</v>
      </c>
      <c r="I444" s="13">
        <f>IF(Table1113[[#This Row],[Discount Percentage]]&gt;=0.5,1,0)</f>
        <v>0</v>
      </c>
    </row>
    <row r="445" spans="1:9" x14ac:dyDescent="0.3">
      <c r="A445" t="s">
        <v>3821</v>
      </c>
      <c r="B445" t="s">
        <v>14425</v>
      </c>
      <c r="C445" t="s">
        <v>12825</v>
      </c>
      <c r="D445">
        <v>1399</v>
      </c>
      <c r="E445">
        <v>1630</v>
      </c>
      <c r="F445" s="13">
        <v>0.14000000000000001</v>
      </c>
      <c r="G445">
        <v>4</v>
      </c>
      <c r="H445">
        <v>9378</v>
      </c>
      <c r="I445" s="13">
        <f>IF(Table1113[[#This Row],[Discount Percentage]]&gt;=0.5,1,0)</f>
        <v>0</v>
      </c>
    </row>
    <row r="446" spans="1:9" x14ac:dyDescent="0.3">
      <c r="A446" t="s">
        <v>3831</v>
      </c>
      <c r="B446" t="s">
        <v>14362</v>
      </c>
      <c r="C446" t="s">
        <v>12825</v>
      </c>
      <c r="D446">
        <v>1499</v>
      </c>
      <c r="E446">
        <v>6990</v>
      </c>
      <c r="F446" s="13">
        <v>0.79</v>
      </c>
      <c r="G446">
        <v>3.9</v>
      </c>
      <c r="H446">
        <v>21796</v>
      </c>
      <c r="I446" s="13">
        <f>IF(Table1113[[#This Row],[Discount Percentage]]&gt;=0.5,1,0)</f>
        <v>1</v>
      </c>
    </row>
    <row r="447" spans="1:9" x14ac:dyDescent="0.3">
      <c r="A447" t="s">
        <v>3835</v>
      </c>
      <c r="B447" t="s">
        <v>14353</v>
      </c>
      <c r="C447" t="s">
        <v>12825</v>
      </c>
      <c r="D447">
        <v>1999</v>
      </c>
      <c r="E447">
        <v>7990</v>
      </c>
      <c r="F447" s="13">
        <v>0.75</v>
      </c>
      <c r="G447">
        <v>3.8</v>
      </c>
      <c r="H447">
        <v>17833</v>
      </c>
      <c r="I447" s="13">
        <f>IF(Table1113[[#This Row],[Discount Percentage]]&gt;=0.5,1,0)</f>
        <v>1</v>
      </c>
    </row>
    <row r="448" spans="1:9" x14ac:dyDescent="0.3">
      <c r="A448" t="s">
        <v>3839</v>
      </c>
      <c r="B448" t="s">
        <v>14419</v>
      </c>
      <c r="C448" t="s">
        <v>12825</v>
      </c>
      <c r="D448">
        <v>999</v>
      </c>
      <c r="E448">
        <v>2899</v>
      </c>
      <c r="F448" s="13">
        <v>0.66</v>
      </c>
      <c r="G448">
        <v>4.7</v>
      </c>
      <c r="H448">
        <v>7779</v>
      </c>
      <c r="I448" s="13">
        <f>IF(Table1113[[#This Row],[Discount Percentage]]&gt;=0.5,1,0)</f>
        <v>1</v>
      </c>
    </row>
    <row r="449" spans="1:9" x14ac:dyDescent="0.3">
      <c r="A449" t="s">
        <v>3849</v>
      </c>
      <c r="B449" t="s">
        <v>14426</v>
      </c>
      <c r="C449" t="s">
        <v>12825</v>
      </c>
      <c r="D449">
        <v>2099</v>
      </c>
      <c r="E449">
        <v>5999</v>
      </c>
      <c r="F449" s="13">
        <v>0.65</v>
      </c>
      <c r="G449">
        <v>4.3</v>
      </c>
      <c r="H449">
        <v>17129</v>
      </c>
      <c r="I449" s="13">
        <f>IF(Table1113[[#This Row],[Discount Percentage]]&gt;=0.5,1,0)</f>
        <v>1</v>
      </c>
    </row>
    <row r="450" spans="1:9" x14ac:dyDescent="0.3">
      <c r="A450" t="s">
        <v>3860</v>
      </c>
      <c r="B450" t="s">
        <v>14427</v>
      </c>
      <c r="C450" t="s">
        <v>12825</v>
      </c>
      <c r="D450">
        <v>337</v>
      </c>
      <c r="E450">
        <v>699</v>
      </c>
      <c r="F450" s="13">
        <v>0.52</v>
      </c>
      <c r="G450">
        <v>4.2</v>
      </c>
      <c r="H450">
        <v>4969</v>
      </c>
      <c r="I450" s="13">
        <f>IF(Table1113[[#This Row],[Discount Percentage]]&gt;=0.5,1,0)</f>
        <v>1</v>
      </c>
    </row>
    <row r="451" spans="1:9" x14ac:dyDescent="0.3">
      <c r="A451" t="s">
        <v>3870</v>
      </c>
      <c r="B451" t="s">
        <v>14428</v>
      </c>
      <c r="C451" t="s">
        <v>12825</v>
      </c>
      <c r="D451">
        <v>2999</v>
      </c>
      <c r="E451">
        <v>7990</v>
      </c>
      <c r="F451" s="13">
        <v>0.62</v>
      </c>
      <c r="G451">
        <v>4.0999999999999996</v>
      </c>
      <c r="H451">
        <v>154</v>
      </c>
      <c r="I451" s="13">
        <f>IF(Table1113[[#This Row],[Discount Percentage]]&gt;=0.5,1,0)</f>
        <v>1</v>
      </c>
    </row>
    <row r="452" spans="1:9" x14ac:dyDescent="0.3">
      <c r="A452" t="s">
        <v>3880</v>
      </c>
      <c r="B452" t="s">
        <v>14429</v>
      </c>
      <c r="C452" t="s">
        <v>12825</v>
      </c>
      <c r="D452">
        <v>1299</v>
      </c>
      <c r="E452">
        <v>5999</v>
      </c>
      <c r="F452" s="13">
        <v>0.78</v>
      </c>
      <c r="G452">
        <v>3.3</v>
      </c>
      <c r="H452">
        <v>4415</v>
      </c>
      <c r="I452" s="13">
        <f>IF(Table1113[[#This Row],[Discount Percentage]]&gt;=0.5,1,0)</f>
        <v>1</v>
      </c>
    </row>
    <row r="453" spans="1:9" x14ac:dyDescent="0.3">
      <c r="A453" t="s">
        <v>3890</v>
      </c>
      <c r="B453" t="s">
        <v>14430</v>
      </c>
      <c r="C453" t="s">
        <v>12825</v>
      </c>
      <c r="D453">
        <v>16499</v>
      </c>
      <c r="E453">
        <v>20990</v>
      </c>
      <c r="F453" s="13">
        <v>0.21</v>
      </c>
      <c r="G453">
        <v>4</v>
      </c>
      <c r="H453">
        <v>21350</v>
      </c>
      <c r="I453" s="13">
        <f>IF(Table1113[[#This Row],[Discount Percentage]]&gt;=0.5,1,0)</f>
        <v>0</v>
      </c>
    </row>
    <row r="454" spans="1:9" x14ac:dyDescent="0.3">
      <c r="A454" t="s">
        <v>3894</v>
      </c>
      <c r="B454" t="s">
        <v>13238</v>
      </c>
      <c r="C454" t="s">
        <v>12825</v>
      </c>
      <c r="D454">
        <v>499</v>
      </c>
      <c r="E454">
        <v>499</v>
      </c>
      <c r="F454" s="13">
        <v>0</v>
      </c>
      <c r="G454">
        <v>4.2</v>
      </c>
      <c r="H454">
        <v>31539</v>
      </c>
      <c r="I454" s="13">
        <f>IF(Table1113[[#This Row],[Discount Percentage]]&gt;=0.5,1,0)</f>
        <v>0</v>
      </c>
    </row>
    <row r="455" spans="1:9" x14ac:dyDescent="0.3">
      <c r="A455" t="s">
        <v>3904</v>
      </c>
      <c r="B455" t="s">
        <v>14419</v>
      </c>
      <c r="C455" t="s">
        <v>12825</v>
      </c>
      <c r="D455">
        <v>999</v>
      </c>
      <c r="E455">
        <v>2899</v>
      </c>
      <c r="F455" s="13">
        <v>0.66</v>
      </c>
      <c r="G455">
        <v>4.5999999999999996</v>
      </c>
      <c r="H455">
        <v>6129</v>
      </c>
      <c r="I455" s="13">
        <f>IF(Table1113[[#This Row],[Discount Percentage]]&gt;=0.5,1,0)</f>
        <v>1</v>
      </c>
    </row>
    <row r="456" spans="1:9" x14ac:dyDescent="0.3">
      <c r="A456" t="s">
        <v>3914</v>
      </c>
      <c r="B456" t="s">
        <v>14364</v>
      </c>
      <c r="C456" t="s">
        <v>12825</v>
      </c>
      <c r="D456">
        <v>10499</v>
      </c>
      <c r="E456">
        <v>13499</v>
      </c>
      <c r="F456" s="13">
        <v>0.22</v>
      </c>
      <c r="G456">
        <v>4.2</v>
      </c>
      <c r="H456">
        <v>284</v>
      </c>
      <c r="I456" s="13">
        <f>IF(Table1113[[#This Row],[Discount Percentage]]&gt;=0.5,1,0)</f>
        <v>0</v>
      </c>
    </row>
    <row r="457" spans="1:9" x14ac:dyDescent="0.3">
      <c r="A457" t="s">
        <v>3917</v>
      </c>
      <c r="B457" t="s">
        <v>14431</v>
      </c>
      <c r="C457" t="s">
        <v>12825</v>
      </c>
      <c r="D457">
        <v>251</v>
      </c>
      <c r="E457">
        <v>999</v>
      </c>
      <c r="F457" s="13">
        <v>0.75</v>
      </c>
      <c r="G457">
        <v>3.7</v>
      </c>
      <c r="H457">
        <v>3234</v>
      </c>
      <c r="I457" s="13">
        <f>IF(Table1113[[#This Row],[Discount Percentage]]&gt;=0.5,1,0)</f>
        <v>1</v>
      </c>
    </row>
    <row r="458" spans="1:9" x14ac:dyDescent="0.3">
      <c r="A458" t="s">
        <v>3928</v>
      </c>
      <c r="B458" t="s">
        <v>14432</v>
      </c>
      <c r="C458" t="s">
        <v>12825</v>
      </c>
      <c r="D458">
        <v>6499</v>
      </c>
      <c r="E458">
        <v>7999</v>
      </c>
      <c r="F458" s="13">
        <v>0.19</v>
      </c>
      <c r="G458">
        <v>4.0999999999999996</v>
      </c>
      <c r="H458">
        <v>313832</v>
      </c>
      <c r="I458" s="13">
        <f>IF(Table1113[[#This Row],[Discount Percentage]]&gt;=0.5,1,0)</f>
        <v>0</v>
      </c>
    </row>
    <row r="459" spans="1:9" x14ac:dyDescent="0.3">
      <c r="A459" t="s">
        <v>3933</v>
      </c>
      <c r="B459" t="s">
        <v>13241</v>
      </c>
      <c r="C459" t="s">
        <v>12825</v>
      </c>
      <c r="D459">
        <v>2999</v>
      </c>
      <c r="E459">
        <v>9999</v>
      </c>
      <c r="F459" s="13">
        <v>0.7</v>
      </c>
      <c r="G459">
        <v>4.2</v>
      </c>
      <c r="H459">
        <v>20879</v>
      </c>
      <c r="I459" s="13">
        <f>IF(Table1113[[#This Row],[Discount Percentage]]&gt;=0.5,1,0)</f>
        <v>1</v>
      </c>
    </row>
    <row r="460" spans="1:9" x14ac:dyDescent="0.3">
      <c r="A460" t="s">
        <v>3943</v>
      </c>
      <c r="B460" t="s">
        <v>14433</v>
      </c>
      <c r="C460" t="s">
        <v>12825</v>
      </c>
      <c r="D460">
        <v>279</v>
      </c>
      <c r="E460">
        <v>1499</v>
      </c>
      <c r="F460" s="13">
        <v>0.81</v>
      </c>
      <c r="G460">
        <v>4.2</v>
      </c>
      <c r="H460">
        <v>2646</v>
      </c>
      <c r="I460" s="13">
        <f>IF(Table1113[[#This Row],[Discount Percentage]]&gt;=0.5,1,0)</f>
        <v>1</v>
      </c>
    </row>
    <row r="461" spans="1:9" x14ac:dyDescent="0.3">
      <c r="A461" t="s">
        <v>3954</v>
      </c>
      <c r="B461" t="s">
        <v>14434</v>
      </c>
      <c r="C461" t="s">
        <v>12825</v>
      </c>
      <c r="D461">
        <v>269</v>
      </c>
      <c r="E461">
        <v>1499</v>
      </c>
      <c r="F461" s="13">
        <v>0.82</v>
      </c>
      <c r="G461">
        <v>4.5</v>
      </c>
      <c r="H461">
        <v>28978</v>
      </c>
      <c r="I461" s="13">
        <f>IF(Table1113[[#This Row],[Discount Percentage]]&gt;=0.5,1,0)</f>
        <v>1</v>
      </c>
    </row>
    <row r="462" spans="1:9" x14ac:dyDescent="0.3">
      <c r="A462" t="s">
        <v>3964</v>
      </c>
      <c r="B462" t="s">
        <v>14435</v>
      </c>
      <c r="C462" t="s">
        <v>12825</v>
      </c>
      <c r="D462">
        <v>8999</v>
      </c>
      <c r="E462">
        <v>13499</v>
      </c>
      <c r="F462" s="13">
        <v>0.33</v>
      </c>
      <c r="G462">
        <v>3.8</v>
      </c>
      <c r="H462">
        <v>3145</v>
      </c>
      <c r="I462" s="13">
        <f>IF(Table1113[[#This Row],[Discount Percentage]]&gt;=0.5,1,0)</f>
        <v>0</v>
      </c>
    </row>
    <row r="463" spans="1:9" x14ac:dyDescent="0.3">
      <c r="A463" t="s">
        <v>3974</v>
      </c>
      <c r="B463" t="s">
        <v>14363</v>
      </c>
      <c r="C463" t="s">
        <v>12825</v>
      </c>
      <c r="D463">
        <v>599</v>
      </c>
      <c r="E463">
        <v>1299</v>
      </c>
      <c r="F463" s="13">
        <v>0.54</v>
      </c>
      <c r="G463">
        <v>4.0999999999999996</v>
      </c>
      <c r="H463">
        <v>192589</v>
      </c>
      <c r="I463" s="13">
        <f>IF(Table1113[[#This Row],[Discount Percentage]]&gt;=0.5,1,0)</f>
        <v>1</v>
      </c>
    </row>
    <row r="464" spans="1:9" x14ac:dyDescent="0.3">
      <c r="A464" t="s">
        <v>3979</v>
      </c>
      <c r="B464" t="s">
        <v>14436</v>
      </c>
      <c r="C464" t="s">
        <v>12825</v>
      </c>
      <c r="D464">
        <v>349</v>
      </c>
      <c r="E464">
        <v>999</v>
      </c>
      <c r="F464" s="13">
        <v>0.65</v>
      </c>
      <c r="G464">
        <v>3.8</v>
      </c>
      <c r="H464">
        <v>16557</v>
      </c>
      <c r="I464" s="13">
        <f>IF(Table1113[[#This Row],[Discount Percentage]]&gt;=0.5,1,0)</f>
        <v>1</v>
      </c>
    </row>
    <row r="465" spans="1:9" x14ac:dyDescent="0.3">
      <c r="A465" t="s">
        <v>3989</v>
      </c>
      <c r="B465" t="s">
        <v>13192</v>
      </c>
      <c r="C465" t="s">
        <v>12825</v>
      </c>
      <c r="D465">
        <v>13999</v>
      </c>
      <c r="E465">
        <v>19499</v>
      </c>
      <c r="F465" s="13">
        <v>0.28000000000000003</v>
      </c>
      <c r="G465">
        <v>4.0999999999999996</v>
      </c>
      <c r="H465">
        <v>18998</v>
      </c>
      <c r="I465" s="13">
        <f>IF(Table1113[[#This Row],[Discount Percentage]]&gt;=0.5,1,0)</f>
        <v>0</v>
      </c>
    </row>
    <row r="466" spans="1:9" x14ac:dyDescent="0.3">
      <c r="A466" t="s">
        <v>3991</v>
      </c>
      <c r="B466" t="s">
        <v>14436</v>
      </c>
      <c r="C466" t="s">
        <v>12825</v>
      </c>
      <c r="D466">
        <v>349</v>
      </c>
      <c r="E466">
        <v>999</v>
      </c>
      <c r="F466" s="13">
        <v>0.65</v>
      </c>
      <c r="G466">
        <v>3.8</v>
      </c>
      <c r="H466">
        <v>16557</v>
      </c>
      <c r="I466" s="13">
        <f>IF(Table1113[[#This Row],[Discount Percentage]]&gt;=0.5,1,0)</f>
        <v>1</v>
      </c>
    </row>
    <row r="467" spans="1:9" x14ac:dyDescent="0.3">
      <c r="A467" t="s">
        <v>3996</v>
      </c>
      <c r="B467" t="s">
        <v>14437</v>
      </c>
      <c r="C467" t="s">
        <v>12825</v>
      </c>
      <c r="D467">
        <v>499</v>
      </c>
      <c r="E467">
        <v>599</v>
      </c>
      <c r="F467" s="13">
        <v>0.17</v>
      </c>
      <c r="G467">
        <v>4.2</v>
      </c>
      <c r="H467">
        <v>21916</v>
      </c>
      <c r="I467" s="13">
        <f>IF(Table1113[[#This Row],[Discount Percentage]]&gt;=0.5,1,0)</f>
        <v>0</v>
      </c>
    </row>
    <row r="468" spans="1:9" x14ac:dyDescent="0.3">
      <c r="A468" t="s">
        <v>4006</v>
      </c>
      <c r="B468" t="s">
        <v>14377</v>
      </c>
      <c r="C468" t="s">
        <v>12825</v>
      </c>
      <c r="D468">
        <v>2199</v>
      </c>
      <c r="E468">
        <v>9999</v>
      </c>
      <c r="F468" s="13">
        <v>0.78</v>
      </c>
      <c r="G468">
        <v>4.2</v>
      </c>
      <c r="H468">
        <v>29472</v>
      </c>
      <c r="I468" s="13">
        <f>IF(Table1113[[#This Row],[Discount Percentage]]&gt;=0.5,1,0)</f>
        <v>1</v>
      </c>
    </row>
    <row r="469" spans="1:9" x14ac:dyDescent="0.3">
      <c r="A469" t="s">
        <v>4010</v>
      </c>
      <c r="B469" t="s">
        <v>14438</v>
      </c>
      <c r="C469" t="s">
        <v>12825</v>
      </c>
      <c r="D469">
        <v>95</v>
      </c>
      <c r="E469">
        <v>499</v>
      </c>
      <c r="F469" s="13">
        <v>0.81</v>
      </c>
      <c r="G469">
        <v>4.2</v>
      </c>
      <c r="H469">
        <v>1949</v>
      </c>
      <c r="I469" s="13">
        <f>IF(Table1113[[#This Row],[Discount Percentage]]&gt;=0.5,1,0)</f>
        <v>1</v>
      </c>
    </row>
    <row r="470" spans="1:9" x14ac:dyDescent="0.3">
      <c r="A470" t="s">
        <v>4020</v>
      </c>
      <c r="B470" t="s">
        <v>12916</v>
      </c>
      <c r="C470" t="s">
        <v>12824</v>
      </c>
      <c r="D470">
        <v>139</v>
      </c>
      <c r="E470">
        <v>249</v>
      </c>
      <c r="F470" s="13">
        <v>0.44</v>
      </c>
      <c r="G470">
        <v>4</v>
      </c>
      <c r="H470">
        <v>9377</v>
      </c>
      <c r="I470" s="13">
        <f>IF(Table1113[[#This Row],[Discount Percentage]]&gt;=0.5,1,0)</f>
        <v>0</v>
      </c>
    </row>
    <row r="471" spans="1:9" x14ac:dyDescent="0.3">
      <c r="A471" t="s">
        <v>4024</v>
      </c>
      <c r="B471" t="s">
        <v>14439</v>
      </c>
      <c r="C471" t="s">
        <v>12825</v>
      </c>
      <c r="D471">
        <v>4499</v>
      </c>
      <c r="E471">
        <v>7999</v>
      </c>
      <c r="F471" s="13">
        <v>0.44</v>
      </c>
      <c r="G471">
        <v>3.5</v>
      </c>
      <c r="H471">
        <v>37</v>
      </c>
      <c r="I471" s="13">
        <f>IF(Table1113[[#This Row],[Discount Percentage]]&gt;=0.5,1,0)</f>
        <v>0</v>
      </c>
    </row>
    <row r="472" spans="1:9" x14ac:dyDescent="0.3">
      <c r="A472" t="s">
        <v>4034</v>
      </c>
      <c r="B472" t="s">
        <v>13250</v>
      </c>
      <c r="C472" t="s">
        <v>12825</v>
      </c>
      <c r="D472">
        <v>89</v>
      </c>
      <c r="E472">
        <v>599</v>
      </c>
      <c r="F472" s="13">
        <v>0.85</v>
      </c>
      <c r="G472">
        <v>4.3</v>
      </c>
      <c r="H472">
        <v>2351</v>
      </c>
      <c r="I472" s="13">
        <f>IF(Table1113[[#This Row],[Discount Percentage]]&gt;=0.5,1,0)</f>
        <v>1</v>
      </c>
    </row>
    <row r="473" spans="1:9" x14ac:dyDescent="0.3">
      <c r="A473" t="s">
        <v>4044</v>
      </c>
      <c r="B473" t="s">
        <v>14440</v>
      </c>
      <c r="C473" t="s">
        <v>12825</v>
      </c>
      <c r="D473">
        <v>15499</v>
      </c>
      <c r="E473">
        <v>20999</v>
      </c>
      <c r="F473" s="13">
        <v>0.26</v>
      </c>
      <c r="G473">
        <v>4.0999999999999996</v>
      </c>
      <c r="H473">
        <v>19253</v>
      </c>
      <c r="I473" s="13">
        <f>IF(Table1113[[#This Row],[Discount Percentage]]&gt;=0.5,1,0)</f>
        <v>0</v>
      </c>
    </row>
    <row r="474" spans="1:9" x14ac:dyDescent="0.3">
      <c r="A474" t="s">
        <v>4047</v>
      </c>
      <c r="B474" t="s">
        <v>13252</v>
      </c>
      <c r="C474" t="s">
        <v>12825</v>
      </c>
      <c r="D474">
        <v>13999</v>
      </c>
      <c r="E474">
        <v>15999</v>
      </c>
      <c r="F474" s="13">
        <v>0.13</v>
      </c>
      <c r="G474">
        <v>3.9</v>
      </c>
      <c r="H474">
        <v>2180</v>
      </c>
      <c r="I474" s="13">
        <f>IF(Table1113[[#This Row],[Discount Percentage]]&gt;=0.5,1,0)</f>
        <v>0</v>
      </c>
    </row>
    <row r="475" spans="1:9" x14ac:dyDescent="0.3">
      <c r="A475" t="s">
        <v>4057</v>
      </c>
      <c r="B475" t="s">
        <v>13253</v>
      </c>
      <c r="C475" t="s">
        <v>12825</v>
      </c>
      <c r="D475">
        <v>1999</v>
      </c>
      <c r="E475">
        <v>4999</v>
      </c>
      <c r="F475" s="13">
        <v>0.6</v>
      </c>
      <c r="G475">
        <v>3.9</v>
      </c>
      <c r="H475">
        <v>7571</v>
      </c>
      <c r="I475" s="13">
        <f>IF(Table1113[[#This Row],[Discount Percentage]]&gt;=0.5,1,0)</f>
        <v>1</v>
      </c>
    </row>
    <row r="476" spans="1:9" x14ac:dyDescent="0.3">
      <c r="A476" t="s">
        <v>4067</v>
      </c>
      <c r="B476" t="s">
        <v>14429</v>
      </c>
      <c r="C476" t="s">
        <v>12825</v>
      </c>
      <c r="D476">
        <v>1399</v>
      </c>
      <c r="E476">
        <v>5999</v>
      </c>
      <c r="F476" s="13">
        <v>0.77</v>
      </c>
      <c r="G476">
        <v>3.3</v>
      </c>
      <c r="H476">
        <v>4415</v>
      </c>
      <c r="I476" s="13">
        <f>IF(Table1113[[#This Row],[Discount Percentage]]&gt;=0.5,1,0)</f>
        <v>1</v>
      </c>
    </row>
    <row r="477" spans="1:9" x14ac:dyDescent="0.3">
      <c r="A477" t="s">
        <v>4072</v>
      </c>
      <c r="B477" t="s">
        <v>14441</v>
      </c>
      <c r="C477" t="s">
        <v>12825</v>
      </c>
      <c r="D477">
        <v>599</v>
      </c>
      <c r="E477">
        <v>999</v>
      </c>
      <c r="F477" s="13">
        <v>0.4</v>
      </c>
      <c r="G477">
        <v>4</v>
      </c>
      <c r="H477">
        <v>18654</v>
      </c>
      <c r="I477" s="13">
        <f>IF(Table1113[[#This Row],[Discount Percentage]]&gt;=0.5,1,0)</f>
        <v>0</v>
      </c>
    </row>
    <row r="478" spans="1:9" x14ac:dyDescent="0.3">
      <c r="A478" t="s">
        <v>4082</v>
      </c>
      <c r="B478" t="s">
        <v>14442</v>
      </c>
      <c r="C478" t="s">
        <v>12825</v>
      </c>
      <c r="D478">
        <v>199</v>
      </c>
      <c r="E478">
        <v>1099</v>
      </c>
      <c r="F478" s="13">
        <v>0.82</v>
      </c>
      <c r="G478">
        <v>4</v>
      </c>
      <c r="H478">
        <v>3197</v>
      </c>
      <c r="I478" s="13">
        <f>IF(Table1113[[#This Row],[Discount Percentage]]&gt;=0.5,1,0)</f>
        <v>1</v>
      </c>
    </row>
    <row r="479" spans="1:9" x14ac:dyDescent="0.3">
      <c r="A479" t="s">
        <v>4092</v>
      </c>
      <c r="B479" t="s">
        <v>14443</v>
      </c>
      <c r="C479" t="s">
        <v>12825</v>
      </c>
      <c r="D479">
        <v>1799</v>
      </c>
      <c r="E479">
        <v>6990</v>
      </c>
      <c r="F479" s="13">
        <v>0.74</v>
      </c>
      <c r="G479">
        <v>4</v>
      </c>
      <c r="H479">
        <v>26880</v>
      </c>
      <c r="I479" s="13">
        <f>IF(Table1113[[#This Row],[Discount Percentage]]&gt;=0.5,1,0)</f>
        <v>1</v>
      </c>
    </row>
    <row r="480" spans="1:9" x14ac:dyDescent="0.3">
      <c r="A480" t="s">
        <v>4102</v>
      </c>
      <c r="B480" t="s">
        <v>14362</v>
      </c>
      <c r="C480" t="s">
        <v>12825</v>
      </c>
      <c r="D480">
        <v>1499</v>
      </c>
      <c r="E480">
        <v>6990</v>
      </c>
      <c r="F480" s="13">
        <v>0.79</v>
      </c>
      <c r="G480">
        <v>3.9</v>
      </c>
      <c r="H480">
        <v>21796</v>
      </c>
      <c r="I480" s="13">
        <f>IF(Table1113[[#This Row],[Discount Percentage]]&gt;=0.5,1,0)</f>
        <v>1</v>
      </c>
    </row>
    <row r="481" spans="1:9" x14ac:dyDescent="0.3">
      <c r="A481" t="s">
        <v>4106</v>
      </c>
      <c r="B481" t="s">
        <v>14444</v>
      </c>
      <c r="C481" t="s">
        <v>12825</v>
      </c>
      <c r="D481">
        <v>20999</v>
      </c>
      <c r="E481">
        <v>29990</v>
      </c>
      <c r="F481" s="13">
        <v>0.3</v>
      </c>
      <c r="G481">
        <v>4.3</v>
      </c>
      <c r="H481">
        <v>9499</v>
      </c>
      <c r="I481" s="13">
        <f>IF(Table1113[[#This Row],[Discount Percentage]]&gt;=0.5,1,0)</f>
        <v>0</v>
      </c>
    </row>
    <row r="482" spans="1:9" x14ac:dyDescent="0.3">
      <c r="A482" t="s">
        <v>4110</v>
      </c>
      <c r="B482" t="s">
        <v>13258</v>
      </c>
      <c r="C482" t="s">
        <v>12825</v>
      </c>
      <c r="D482">
        <v>12999</v>
      </c>
      <c r="E482">
        <v>13499</v>
      </c>
      <c r="F482" s="13">
        <v>0.04</v>
      </c>
      <c r="G482">
        <v>4.0999999999999996</v>
      </c>
      <c r="H482">
        <v>56098</v>
      </c>
      <c r="I482" s="13">
        <f>IF(Table1113[[#This Row],[Discount Percentage]]&gt;=0.5,1,0)</f>
        <v>0</v>
      </c>
    </row>
    <row r="483" spans="1:9" x14ac:dyDescent="0.3">
      <c r="A483" t="s">
        <v>4120</v>
      </c>
      <c r="B483" t="s">
        <v>14445</v>
      </c>
      <c r="C483" t="s">
        <v>12825</v>
      </c>
      <c r="D483">
        <v>16999</v>
      </c>
      <c r="E483">
        <v>20999</v>
      </c>
      <c r="F483" s="13">
        <v>0.19</v>
      </c>
      <c r="G483">
        <v>4.0999999999999996</v>
      </c>
      <c r="H483">
        <v>31822</v>
      </c>
      <c r="I483" s="13">
        <f>IF(Table1113[[#This Row],[Discount Percentage]]&gt;=0.5,1,0)</f>
        <v>0</v>
      </c>
    </row>
    <row r="484" spans="1:9" x14ac:dyDescent="0.3">
      <c r="A484" t="s">
        <v>4130</v>
      </c>
      <c r="B484" t="s">
        <v>14421</v>
      </c>
      <c r="C484" t="s">
        <v>12825</v>
      </c>
      <c r="D484">
        <v>19999</v>
      </c>
      <c r="E484">
        <v>27990</v>
      </c>
      <c r="F484" s="13">
        <v>0.28999999999999998</v>
      </c>
      <c r="G484">
        <v>4.3</v>
      </c>
      <c r="H484">
        <v>9499</v>
      </c>
      <c r="I484" s="13">
        <f>IF(Table1113[[#This Row],[Discount Percentage]]&gt;=0.5,1,0)</f>
        <v>0</v>
      </c>
    </row>
    <row r="485" spans="1:9" x14ac:dyDescent="0.3">
      <c r="A485" t="s">
        <v>4134</v>
      </c>
      <c r="B485" t="s">
        <v>14446</v>
      </c>
      <c r="C485" t="s">
        <v>12825</v>
      </c>
      <c r="D485">
        <v>12999</v>
      </c>
      <c r="E485">
        <v>18999</v>
      </c>
      <c r="F485" s="13">
        <v>0.32</v>
      </c>
      <c r="G485">
        <v>4.0999999999999996</v>
      </c>
      <c r="H485">
        <v>50772</v>
      </c>
      <c r="I485" s="13">
        <f>IF(Table1113[[#This Row],[Discount Percentage]]&gt;=0.5,1,0)</f>
        <v>0</v>
      </c>
    </row>
    <row r="486" spans="1:9" x14ac:dyDescent="0.3">
      <c r="A486" t="s">
        <v>4139</v>
      </c>
      <c r="B486" t="s">
        <v>13261</v>
      </c>
      <c r="C486" t="s">
        <v>12825</v>
      </c>
      <c r="D486">
        <v>2999</v>
      </c>
      <c r="E486">
        <v>5999</v>
      </c>
      <c r="F486" s="13">
        <v>0.5</v>
      </c>
      <c r="G486">
        <v>4.0999999999999996</v>
      </c>
      <c r="H486">
        <v>7148</v>
      </c>
      <c r="I486" s="13">
        <f>IF(Table1113[[#This Row],[Discount Percentage]]&gt;=0.5,1,0)</f>
        <v>1</v>
      </c>
    </row>
    <row r="487" spans="1:9" x14ac:dyDescent="0.3">
      <c r="A487" t="s">
        <v>4149</v>
      </c>
      <c r="B487" t="s">
        <v>13262</v>
      </c>
      <c r="C487" t="s">
        <v>12825</v>
      </c>
      <c r="D487">
        <v>329</v>
      </c>
      <c r="E487">
        <v>999</v>
      </c>
      <c r="F487" s="13">
        <v>0.67</v>
      </c>
      <c r="G487">
        <v>4.2</v>
      </c>
      <c r="H487">
        <v>3492</v>
      </c>
      <c r="I487" s="13">
        <f>IF(Table1113[[#This Row],[Discount Percentage]]&gt;=0.5,1,0)</f>
        <v>1</v>
      </c>
    </row>
    <row r="488" spans="1:9" x14ac:dyDescent="0.3">
      <c r="A488" t="s">
        <v>4159</v>
      </c>
      <c r="B488" t="s">
        <v>14429</v>
      </c>
      <c r="C488" t="s">
        <v>12825</v>
      </c>
      <c r="D488">
        <v>1299</v>
      </c>
      <c r="E488">
        <v>5999</v>
      </c>
      <c r="F488" s="13">
        <v>0.78</v>
      </c>
      <c r="G488">
        <v>3.3</v>
      </c>
      <c r="H488">
        <v>4415</v>
      </c>
      <c r="I488" s="13">
        <f>IF(Table1113[[#This Row],[Discount Percentage]]&gt;=0.5,1,0)</f>
        <v>1</v>
      </c>
    </row>
    <row r="489" spans="1:9" x14ac:dyDescent="0.3">
      <c r="A489" t="s">
        <v>4164</v>
      </c>
      <c r="B489" t="s">
        <v>14360</v>
      </c>
      <c r="C489" t="s">
        <v>12825</v>
      </c>
      <c r="D489">
        <v>1989</v>
      </c>
      <c r="E489">
        <v>3500</v>
      </c>
      <c r="F489" s="13">
        <v>0.43</v>
      </c>
      <c r="G489">
        <v>4.4000000000000004</v>
      </c>
      <c r="H489">
        <v>67260</v>
      </c>
      <c r="I489" s="13">
        <f>IF(Table1113[[#This Row],[Discount Percentage]]&gt;=0.5,1,0)</f>
        <v>0</v>
      </c>
    </row>
    <row r="490" spans="1:9" x14ac:dyDescent="0.3">
      <c r="A490" t="s">
        <v>4169</v>
      </c>
      <c r="B490" t="s">
        <v>14352</v>
      </c>
      <c r="C490" t="s">
        <v>12825</v>
      </c>
      <c r="D490">
        <v>1999</v>
      </c>
      <c r="E490">
        <v>9999</v>
      </c>
      <c r="F490" s="13">
        <v>0.8</v>
      </c>
      <c r="G490">
        <v>4.3</v>
      </c>
      <c r="H490">
        <v>27704</v>
      </c>
      <c r="I490" s="13">
        <f>IF(Table1113[[#This Row],[Discount Percentage]]&gt;=0.5,1,0)</f>
        <v>1</v>
      </c>
    </row>
    <row r="491" spans="1:9" x14ac:dyDescent="0.3">
      <c r="A491" t="s">
        <v>4172</v>
      </c>
      <c r="B491" t="s">
        <v>14447</v>
      </c>
      <c r="C491" t="s">
        <v>12825</v>
      </c>
      <c r="D491">
        <v>12999</v>
      </c>
      <c r="E491">
        <v>18999</v>
      </c>
      <c r="F491" s="13">
        <v>0.32</v>
      </c>
      <c r="G491">
        <v>4.0999999999999996</v>
      </c>
      <c r="H491">
        <v>50772</v>
      </c>
      <c r="I491" s="13">
        <f>IF(Table1113[[#This Row],[Discount Percentage]]&gt;=0.5,1,0)</f>
        <v>0</v>
      </c>
    </row>
    <row r="492" spans="1:9" x14ac:dyDescent="0.3">
      <c r="A492" t="s">
        <v>4175</v>
      </c>
      <c r="B492" t="s">
        <v>14448</v>
      </c>
      <c r="C492" t="s">
        <v>12825</v>
      </c>
      <c r="D492">
        <v>1499</v>
      </c>
      <c r="E492">
        <v>4999</v>
      </c>
      <c r="F492" s="13">
        <v>0.7</v>
      </c>
      <c r="G492">
        <v>4</v>
      </c>
      <c r="H492">
        <v>92588</v>
      </c>
      <c r="I492" s="13">
        <f>IF(Table1113[[#This Row],[Discount Percentage]]&gt;=0.5,1,0)</f>
        <v>1</v>
      </c>
    </row>
    <row r="493" spans="1:9" x14ac:dyDescent="0.3">
      <c r="A493" t="s">
        <v>4185</v>
      </c>
      <c r="B493" t="s">
        <v>13265</v>
      </c>
      <c r="C493" t="s">
        <v>12825</v>
      </c>
      <c r="D493">
        <v>16999</v>
      </c>
      <c r="E493">
        <v>20999</v>
      </c>
      <c r="F493" s="13">
        <v>0.19</v>
      </c>
      <c r="G493">
        <v>4.0999999999999996</v>
      </c>
      <c r="H493">
        <v>31822</v>
      </c>
      <c r="I493" s="13">
        <f>IF(Table1113[[#This Row],[Discount Percentage]]&gt;=0.5,1,0)</f>
        <v>0</v>
      </c>
    </row>
    <row r="494" spans="1:9" x14ac:dyDescent="0.3">
      <c r="A494" t="s">
        <v>4190</v>
      </c>
      <c r="B494" t="s">
        <v>14449</v>
      </c>
      <c r="C494" t="s">
        <v>12825</v>
      </c>
      <c r="D494">
        <v>1999</v>
      </c>
      <c r="E494">
        <v>8499</v>
      </c>
      <c r="F494" s="13">
        <v>0.76</v>
      </c>
      <c r="G494">
        <v>4.3</v>
      </c>
      <c r="H494">
        <v>240</v>
      </c>
      <c r="I494" s="13">
        <f>IF(Table1113[[#This Row],[Discount Percentage]]&gt;=0.5,1,0)</f>
        <v>1</v>
      </c>
    </row>
    <row r="495" spans="1:9" x14ac:dyDescent="0.3">
      <c r="A495" t="s">
        <v>4200</v>
      </c>
      <c r="B495" t="s">
        <v>14450</v>
      </c>
      <c r="C495" t="s">
        <v>12825</v>
      </c>
      <c r="D495">
        <v>4999</v>
      </c>
      <c r="E495">
        <v>6999</v>
      </c>
      <c r="F495" s="13">
        <v>0.28999999999999998</v>
      </c>
      <c r="G495">
        <v>3.8</v>
      </c>
      <c r="H495">
        <v>758</v>
      </c>
      <c r="I495" s="13">
        <f>IF(Table1113[[#This Row],[Discount Percentage]]&gt;=0.5,1,0)</f>
        <v>0</v>
      </c>
    </row>
    <row r="496" spans="1:9" x14ac:dyDescent="0.3">
      <c r="A496" t="s">
        <v>4210</v>
      </c>
      <c r="B496" t="s">
        <v>13268</v>
      </c>
      <c r="C496" t="s">
        <v>12825</v>
      </c>
      <c r="D496">
        <v>2499</v>
      </c>
      <c r="E496">
        <v>5999</v>
      </c>
      <c r="F496" s="13">
        <v>0.57999999999999996</v>
      </c>
      <c r="G496">
        <v>3.7</v>
      </c>
      <c r="H496">
        <v>828</v>
      </c>
      <c r="I496" s="13">
        <f>IF(Table1113[[#This Row],[Discount Percentage]]&gt;=0.5,1,0)</f>
        <v>1</v>
      </c>
    </row>
    <row r="497" spans="1:9" x14ac:dyDescent="0.3">
      <c r="A497" t="s">
        <v>4220</v>
      </c>
      <c r="B497" t="s">
        <v>14425</v>
      </c>
      <c r="C497" t="s">
        <v>12825</v>
      </c>
      <c r="D497">
        <v>1399</v>
      </c>
      <c r="E497">
        <v>1630</v>
      </c>
      <c r="F497" s="13">
        <v>0.14000000000000001</v>
      </c>
      <c r="G497">
        <v>4</v>
      </c>
      <c r="H497">
        <v>9378</v>
      </c>
      <c r="I497" s="13">
        <f>IF(Table1113[[#This Row],[Discount Percentage]]&gt;=0.5,1,0)</f>
        <v>0</v>
      </c>
    </row>
    <row r="498" spans="1:9" x14ac:dyDescent="0.3">
      <c r="A498" t="s">
        <v>4225</v>
      </c>
      <c r="B498" t="s">
        <v>13165</v>
      </c>
      <c r="C498" t="s">
        <v>12825</v>
      </c>
      <c r="D498">
        <v>1499</v>
      </c>
      <c r="E498">
        <v>9999</v>
      </c>
      <c r="F498" s="13">
        <v>0.85</v>
      </c>
      <c r="G498">
        <v>4.2</v>
      </c>
      <c r="H498">
        <v>22638</v>
      </c>
      <c r="I498" s="13">
        <f>IF(Table1113[[#This Row],[Discount Percentage]]&gt;=0.5,1,0)</f>
        <v>1</v>
      </c>
    </row>
    <row r="499" spans="1:9" x14ac:dyDescent="0.3">
      <c r="A499" t="s">
        <v>4230</v>
      </c>
      <c r="B499" t="s">
        <v>14451</v>
      </c>
      <c r="C499" t="s">
        <v>12825</v>
      </c>
      <c r="D499">
        <v>249</v>
      </c>
      <c r="E499">
        <v>599</v>
      </c>
      <c r="F499" s="13">
        <v>0.57999999999999996</v>
      </c>
      <c r="G499">
        <v>3.9</v>
      </c>
      <c r="H499">
        <v>2147</v>
      </c>
      <c r="I499" s="13">
        <f>IF(Table1113[[#This Row],[Discount Percentage]]&gt;=0.5,1,0)</f>
        <v>1</v>
      </c>
    </row>
    <row r="500" spans="1:9" x14ac:dyDescent="0.3">
      <c r="A500" t="s">
        <v>4240</v>
      </c>
      <c r="B500" t="s">
        <v>13270</v>
      </c>
      <c r="C500" t="s">
        <v>12825</v>
      </c>
      <c r="D500">
        <v>299</v>
      </c>
      <c r="E500">
        <v>1199</v>
      </c>
      <c r="F500" s="13">
        <v>0.75</v>
      </c>
      <c r="G500">
        <v>4.5</v>
      </c>
      <c r="H500">
        <v>596</v>
      </c>
      <c r="I500" s="13">
        <f>IF(Table1113[[#This Row],[Discount Percentage]]&gt;=0.5,1,0)</f>
        <v>1</v>
      </c>
    </row>
    <row r="501" spans="1:9" x14ac:dyDescent="0.3">
      <c r="A501" t="s">
        <v>4250</v>
      </c>
      <c r="B501" t="s">
        <v>14438</v>
      </c>
      <c r="C501" t="s">
        <v>12825</v>
      </c>
      <c r="D501">
        <v>79</v>
      </c>
      <c r="E501">
        <v>499</v>
      </c>
      <c r="F501" s="13">
        <v>0.84</v>
      </c>
      <c r="G501">
        <v>4.2</v>
      </c>
      <c r="H501">
        <v>1949</v>
      </c>
      <c r="I501" s="13">
        <f>IF(Table1113[[#This Row],[Discount Percentage]]&gt;=0.5,1,0)</f>
        <v>1</v>
      </c>
    </row>
    <row r="502" spans="1:9" x14ac:dyDescent="0.3">
      <c r="A502" t="s">
        <v>4255</v>
      </c>
      <c r="B502" t="s">
        <v>13271</v>
      </c>
      <c r="C502" t="s">
        <v>12825</v>
      </c>
      <c r="D502">
        <v>13999</v>
      </c>
      <c r="E502">
        <v>15999</v>
      </c>
      <c r="F502" s="13">
        <v>0.13</v>
      </c>
      <c r="G502">
        <v>3.9</v>
      </c>
      <c r="H502">
        <v>2180</v>
      </c>
      <c r="I502" s="13">
        <f>IF(Table1113[[#This Row],[Discount Percentage]]&gt;=0.5,1,0)</f>
        <v>0</v>
      </c>
    </row>
    <row r="503" spans="1:9" x14ac:dyDescent="0.3">
      <c r="A503" t="s">
        <v>4264</v>
      </c>
      <c r="B503" t="s">
        <v>14452</v>
      </c>
      <c r="C503" t="s">
        <v>12825</v>
      </c>
      <c r="D503">
        <v>949</v>
      </c>
      <c r="E503">
        <v>999</v>
      </c>
      <c r="F503" s="13">
        <v>0.05</v>
      </c>
      <c r="G503">
        <v>4.2</v>
      </c>
      <c r="H503">
        <v>31539</v>
      </c>
      <c r="I503" s="13">
        <f>IF(Table1113[[#This Row],[Discount Percentage]]&gt;=0.5,1,0)</f>
        <v>0</v>
      </c>
    </row>
    <row r="504" spans="1:9" x14ac:dyDescent="0.3">
      <c r="A504" t="s">
        <v>4269</v>
      </c>
      <c r="B504" t="s">
        <v>14453</v>
      </c>
      <c r="C504" t="s">
        <v>12825</v>
      </c>
      <c r="D504">
        <v>99</v>
      </c>
      <c r="E504">
        <v>499</v>
      </c>
      <c r="F504" s="13">
        <v>0.8</v>
      </c>
      <c r="G504">
        <v>4.0999999999999996</v>
      </c>
      <c r="H504">
        <v>2451</v>
      </c>
      <c r="I504" s="13">
        <f>IF(Table1113[[#This Row],[Discount Percentage]]&gt;=0.5,1,0)</f>
        <v>1</v>
      </c>
    </row>
    <row r="505" spans="1:9" x14ac:dyDescent="0.3">
      <c r="A505" t="s">
        <v>4279</v>
      </c>
      <c r="B505" t="s">
        <v>14428</v>
      </c>
      <c r="C505" t="s">
        <v>12825</v>
      </c>
      <c r="D505">
        <v>2499</v>
      </c>
      <c r="E505">
        <v>7990</v>
      </c>
      <c r="F505" s="13">
        <v>0.69</v>
      </c>
      <c r="G505">
        <v>4.0999999999999996</v>
      </c>
      <c r="H505">
        <v>154</v>
      </c>
      <c r="I505" s="13">
        <f>IF(Table1113[[#This Row],[Discount Percentage]]&gt;=0.5,1,0)</f>
        <v>1</v>
      </c>
    </row>
    <row r="506" spans="1:9" x14ac:dyDescent="0.3">
      <c r="A506" t="s">
        <v>4284</v>
      </c>
      <c r="B506" t="s">
        <v>14454</v>
      </c>
      <c r="C506" t="s">
        <v>12825</v>
      </c>
      <c r="D506">
        <v>689</v>
      </c>
      <c r="E506">
        <v>1999</v>
      </c>
      <c r="F506" s="13">
        <v>0.66</v>
      </c>
      <c r="G506">
        <v>4.3</v>
      </c>
      <c r="H506">
        <v>1193</v>
      </c>
      <c r="I506" s="13">
        <f>IF(Table1113[[#This Row],[Discount Percentage]]&gt;=0.5,1,0)</f>
        <v>1</v>
      </c>
    </row>
    <row r="507" spans="1:9" x14ac:dyDescent="0.3">
      <c r="A507" t="s">
        <v>4295</v>
      </c>
      <c r="B507" t="s">
        <v>13275</v>
      </c>
      <c r="C507" t="s">
        <v>12825</v>
      </c>
      <c r="D507">
        <v>499</v>
      </c>
      <c r="E507">
        <v>1899</v>
      </c>
      <c r="F507" s="13">
        <v>0.74</v>
      </c>
      <c r="G507">
        <v>4.0999999999999996</v>
      </c>
      <c r="H507">
        <v>1475</v>
      </c>
      <c r="I507" s="13">
        <f>IF(Table1113[[#This Row],[Discount Percentage]]&gt;=0.5,1,0)</f>
        <v>1</v>
      </c>
    </row>
    <row r="508" spans="1:9" x14ac:dyDescent="0.3">
      <c r="A508" t="s">
        <v>4305</v>
      </c>
      <c r="B508" t="s">
        <v>14455</v>
      </c>
      <c r="C508" t="s">
        <v>12825</v>
      </c>
      <c r="D508">
        <v>299</v>
      </c>
      <c r="E508">
        <v>999</v>
      </c>
      <c r="F508" s="13">
        <v>0.7</v>
      </c>
      <c r="G508">
        <v>4.3</v>
      </c>
      <c r="H508">
        <v>8891</v>
      </c>
      <c r="I508" s="13">
        <f>IF(Table1113[[#This Row],[Discount Percentage]]&gt;=0.5,1,0)</f>
        <v>1</v>
      </c>
    </row>
    <row r="509" spans="1:9" x14ac:dyDescent="0.3">
      <c r="A509" t="s">
        <v>4315</v>
      </c>
      <c r="B509" t="s">
        <v>14456</v>
      </c>
      <c r="C509" t="s">
        <v>12825</v>
      </c>
      <c r="D509">
        <v>209</v>
      </c>
      <c r="E509">
        <v>499</v>
      </c>
      <c r="F509" s="13">
        <v>0.57999999999999996</v>
      </c>
      <c r="G509">
        <v>3.6</v>
      </c>
      <c r="H509">
        <v>104</v>
      </c>
      <c r="I509" s="13">
        <f>IF(Table1113[[#This Row],[Discount Percentage]]&gt;=0.5,1,0)</f>
        <v>1</v>
      </c>
    </row>
    <row r="510" spans="1:9" x14ac:dyDescent="0.3">
      <c r="A510" t="s">
        <v>4325</v>
      </c>
      <c r="B510" t="s">
        <v>14457</v>
      </c>
      <c r="C510" t="s">
        <v>12825</v>
      </c>
      <c r="D510">
        <v>8499</v>
      </c>
      <c r="E510">
        <v>12999</v>
      </c>
      <c r="F510" s="13">
        <v>0.35</v>
      </c>
      <c r="G510">
        <v>4.0999999999999996</v>
      </c>
      <c r="H510">
        <v>6662</v>
      </c>
      <c r="I510" s="13">
        <f>IF(Table1113[[#This Row],[Discount Percentage]]&gt;=0.5,1,0)</f>
        <v>0</v>
      </c>
    </row>
    <row r="511" spans="1:9" x14ac:dyDescent="0.3">
      <c r="A511" t="s">
        <v>4335</v>
      </c>
      <c r="B511" t="s">
        <v>14458</v>
      </c>
      <c r="C511" t="s">
        <v>12825</v>
      </c>
      <c r="D511">
        <v>2179</v>
      </c>
      <c r="E511">
        <v>3999</v>
      </c>
      <c r="F511" s="13">
        <v>0.46</v>
      </c>
      <c r="G511">
        <v>4</v>
      </c>
      <c r="H511">
        <v>8380</v>
      </c>
      <c r="I511" s="13">
        <f>IF(Table1113[[#This Row],[Discount Percentage]]&gt;=0.5,1,0)</f>
        <v>0</v>
      </c>
    </row>
    <row r="512" spans="1:9" x14ac:dyDescent="0.3">
      <c r="A512" t="s">
        <v>4345</v>
      </c>
      <c r="B512" t="s">
        <v>13280</v>
      </c>
      <c r="C512" t="s">
        <v>12825</v>
      </c>
      <c r="D512">
        <v>16999</v>
      </c>
      <c r="E512">
        <v>20999</v>
      </c>
      <c r="F512" s="13">
        <v>0.19</v>
      </c>
      <c r="G512">
        <v>4.0999999999999996</v>
      </c>
      <c r="H512">
        <v>31822</v>
      </c>
      <c r="I512" s="13">
        <f>IF(Table1113[[#This Row],[Discount Percentage]]&gt;=0.5,1,0)</f>
        <v>0</v>
      </c>
    </row>
    <row r="513" spans="1:9" x14ac:dyDescent="0.3">
      <c r="A513" t="s">
        <v>4350</v>
      </c>
      <c r="B513" t="s">
        <v>14459</v>
      </c>
      <c r="C513" t="s">
        <v>12825</v>
      </c>
      <c r="D513">
        <v>44999</v>
      </c>
      <c r="E513">
        <v>49999</v>
      </c>
      <c r="F513" s="13">
        <v>0.1</v>
      </c>
      <c r="G513">
        <v>4.3</v>
      </c>
      <c r="H513">
        <v>3075</v>
      </c>
      <c r="I513" s="13">
        <f>IF(Table1113[[#This Row],[Discount Percentage]]&gt;=0.5,1,0)</f>
        <v>0</v>
      </c>
    </row>
    <row r="514" spans="1:9" x14ac:dyDescent="0.3">
      <c r="A514" t="s">
        <v>4360</v>
      </c>
      <c r="B514" t="s">
        <v>4361</v>
      </c>
      <c r="C514" t="s">
        <v>12825</v>
      </c>
      <c r="D514">
        <v>2599</v>
      </c>
      <c r="E514">
        <v>2999</v>
      </c>
      <c r="F514" s="13">
        <v>0.13</v>
      </c>
      <c r="G514">
        <v>3.9</v>
      </c>
      <c r="H514">
        <v>14266</v>
      </c>
      <c r="I514" s="13">
        <f>IF(Table1113[[#This Row],[Discount Percentage]]&gt;=0.5,1,0)</f>
        <v>0</v>
      </c>
    </row>
    <row r="515" spans="1:9" x14ac:dyDescent="0.3">
      <c r="A515" t="s">
        <v>4370</v>
      </c>
      <c r="B515" t="s">
        <v>14460</v>
      </c>
      <c r="C515" t="s">
        <v>12825</v>
      </c>
      <c r="D515">
        <v>2799</v>
      </c>
      <c r="E515">
        <v>6499</v>
      </c>
      <c r="F515" s="13">
        <v>0.56999999999999995</v>
      </c>
      <c r="G515">
        <v>4.0999999999999996</v>
      </c>
      <c r="H515">
        <v>38879</v>
      </c>
      <c r="I515" s="13">
        <f>IF(Table1113[[#This Row],[Discount Percentage]]&gt;=0.5,1,0)</f>
        <v>1</v>
      </c>
    </row>
    <row r="516" spans="1:9" x14ac:dyDescent="0.3">
      <c r="A516" t="s">
        <v>4380</v>
      </c>
      <c r="B516" t="s">
        <v>14461</v>
      </c>
      <c r="C516" t="s">
        <v>12825</v>
      </c>
      <c r="D516">
        <v>1399</v>
      </c>
      <c r="E516">
        <v>2990</v>
      </c>
      <c r="F516" s="13">
        <v>0.53</v>
      </c>
      <c r="G516">
        <v>4.0999999999999996</v>
      </c>
      <c r="H516">
        <v>97175</v>
      </c>
      <c r="I516" s="13">
        <f>IF(Table1113[[#This Row],[Discount Percentage]]&gt;=0.5,1,0)</f>
        <v>1</v>
      </c>
    </row>
    <row r="517" spans="1:9" x14ac:dyDescent="0.3">
      <c r="A517" t="s">
        <v>4391</v>
      </c>
      <c r="B517" t="s">
        <v>14462</v>
      </c>
      <c r="C517" t="s">
        <v>12825</v>
      </c>
      <c r="D517">
        <v>649</v>
      </c>
      <c r="E517">
        <v>2400</v>
      </c>
      <c r="F517" s="13">
        <v>0.73</v>
      </c>
      <c r="G517">
        <v>4.4000000000000004</v>
      </c>
      <c r="H517">
        <v>67260</v>
      </c>
      <c r="I517" s="13">
        <f>IF(Table1113[[#This Row],[Discount Percentage]]&gt;=0.5,1,0)</f>
        <v>1</v>
      </c>
    </row>
    <row r="518" spans="1:9" x14ac:dyDescent="0.3">
      <c r="A518" t="s">
        <v>4395</v>
      </c>
      <c r="B518" t="s">
        <v>14463</v>
      </c>
      <c r="C518" t="s">
        <v>12825</v>
      </c>
      <c r="D518">
        <v>799</v>
      </c>
      <c r="E518">
        <v>3990</v>
      </c>
      <c r="F518" s="13">
        <v>0.8</v>
      </c>
      <c r="G518">
        <v>3.8</v>
      </c>
      <c r="H518">
        <v>119</v>
      </c>
      <c r="I518" s="13">
        <f>IF(Table1113[[#This Row],[Discount Percentage]]&gt;=0.5,1,0)</f>
        <v>1</v>
      </c>
    </row>
    <row r="519" spans="1:9" x14ac:dyDescent="0.3">
      <c r="A519" t="s">
        <v>4405</v>
      </c>
      <c r="B519" t="s">
        <v>14464</v>
      </c>
      <c r="C519" t="s">
        <v>12824</v>
      </c>
      <c r="D519">
        <v>149</v>
      </c>
      <c r="E519">
        <v>149</v>
      </c>
      <c r="F519" s="13">
        <v>0</v>
      </c>
      <c r="G519">
        <v>4.3</v>
      </c>
      <c r="H519">
        <v>10833</v>
      </c>
      <c r="I519" s="13">
        <f>IF(Table1113[[#This Row],[Discount Percentage]]&gt;=0.5,1,0)</f>
        <v>0</v>
      </c>
    </row>
    <row r="520" spans="1:9" x14ac:dyDescent="0.3">
      <c r="A520" t="s">
        <v>4416</v>
      </c>
      <c r="B520" t="s">
        <v>14465</v>
      </c>
      <c r="C520" t="s">
        <v>12825</v>
      </c>
      <c r="D520">
        <v>3799</v>
      </c>
      <c r="E520">
        <v>5299</v>
      </c>
      <c r="F520" s="13">
        <v>0.28000000000000003</v>
      </c>
      <c r="G520">
        <v>3.5</v>
      </c>
      <c r="H520">
        <v>1641</v>
      </c>
      <c r="I520" s="13">
        <f>IF(Table1113[[#This Row],[Discount Percentage]]&gt;=0.5,1,0)</f>
        <v>0</v>
      </c>
    </row>
    <row r="521" spans="1:9" x14ac:dyDescent="0.3">
      <c r="A521" t="s">
        <v>4426</v>
      </c>
      <c r="B521" t="s">
        <v>13288</v>
      </c>
      <c r="C521" t="s">
        <v>12825</v>
      </c>
      <c r="D521">
        <v>199</v>
      </c>
      <c r="E521">
        <v>1899</v>
      </c>
      <c r="F521" s="13">
        <v>0.9</v>
      </c>
      <c r="G521">
        <v>4</v>
      </c>
      <c r="H521">
        <v>4740</v>
      </c>
      <c r="I521" s="13">
        <f>IF(Table1113[[#This Row],[Discount Percentage]]&gt;=0.5,1,0)</f>
        <v>1</v>
      </c>
    </row>
    <row r="522" spans="1:9" x14ac:dyDescent="0.3">
      <c r="A522" t="s">
        <v>4436</v>
      </c>
      <c r="B522" t="s">
        <v>13289</v>
      </c>
      <c r="C522" t="s">
        <v>12825</v>
      </c>
      <c r="D522">
        <v>23999</v>
      </c>
      <c r="E522">
        <v>32999</v>
      </c>
      <c r="F522" s="13">
        <v>0.27</v>
      </c>
      <c r="G522">
        <v>3.9</v>
      </c>
      <c r="H522">
        <v>8866</v>
      </c>
      <c r="I522" s="13">
        <f>IF(Table1113[[#This Row],[Discount Percentage]]&gt;=0.5,1,0)</f>
        <v>0</v>
      </c>
    </row>
    <row r="523" spans="1:9" x14ac:dyDescent="0.3">
      <c r="A523" t="s">
        <v>4446</v>
      </c>
      <c r="B523" t="s">
        <v>14466</v>
      </c>
      <c r="C523" t="s">
        <v>12825</v>
      </c>
      <c r="D523">
        <v>29990</v>
      </c>
      <c r="E523">
        <v>39990</v>
      </c>
      <c r="F523" s="13">
        <v>0.25</v>
      </c>
      <c r="G523">
        <v>4.3</v>
      </c>
      <c r="H523">
        <v>8399</v>
      </c>
      <c r="I523" s="13">
        <f>IF(Table1113[[#This Row],[Discount Percentage]]&gt;=0.5,1,0)</f>
        <v>0</v>
      </c>
    </row>
    <row r="524" spans="1:9" x14ac:dyDescent="0.3">
      <c r="A524" t="s">
        <v>4456</v>
      </c>
      <c r="B524" t="s">
        <v>14467</v>
      </c>
      <c r="C524" t="s">
        <v>12825</v>
      </c>
      <c r="D524">
        <v>281</v>
      </c>
      <c r="E524">
        <v>1999</v>
      </c>
      <c r="F524" s="13">
        <v>0.86</v>
      </c>
      <c r="G524">
        <v>2.8</v>
      </c>
      <c r="H524">
        <v>87</v>
      </c>
      <c r="I524" s="13">
        <f>IF(Table1113[[#This Row],[Discount Percentage]]&gt;=0.5,1,0)</f>
        <v>1</v>
      </c>
    </row>
    <row r="525" spans="1:9" x14ac:dyDescent="0.3">
      <c r="A525" t="s">
        <v>4466</v>
      </c>
      <c r="B525" t="s">
        <v>14468</v>
      </c>
      <c r="C525" t="s">
        <v>12825</v>
      </c>
      <c r="D525">
        <v>7998</v>
      </c>
      <c r="E525">
        <v>11999</v>
      </c>
      <c r="F525" s="13">
        <v>0.33</v>
      </c>
      <c r="G525">
        <v>3.8</v>
      </c>
      <c r="H525">
        <v>125</v>
      </c>
      <c r="I525" s="13">
        <f>IF(Table1113[[#This Row],[Discount Percentage]]&gt;=0.5,1,0)</f>
        <v>0</v>
      </c>
    </row>
    <row r="526" spans="1:9" x14ac:dyDescent="0.3">
      <c r="A526" t="s">
        <v>4476</v>
      </c>
      <c r="B526" t="s">
        <v>13293</v>
      </c>
      <c r="C526" t="s">
        <v>12825</v>
      </c>
      <c r="D526">
        <v>249</v>
      </c>
      <c r="E526">
        <v>999</v>
      </c>
      <c r="F526" s="13">
        <v>0.75</v>
      </c>
      <c r="G526">
        <v>4.5</v>
      </c>
      <c r="H526">
        <v>38</v>
      </c>
      <c r="I526" s="13">
        <f>IF(Table1113[[#This Row],[Discount Percentage]]&gt;=0.5,1,0)</f>
        <v>1</v>
      </c>
    </row>
    <row r="527" spans="1:9" x14ac:dyDescent="0.3">
      <c r="A527" t="s">
        <v>4486</v>
      </c>
      <c r="B527" t="s">
        <v>14469</v>
      </c>
      <c r="C527" t="s">
        <v>12825</v>
      </c>
      <c r="D527">
        <v>299</v>
      </c>
      <c r="E527">
        <v>599</v>
      </c>
      <c r="F527" s="13">
        <v>0.5</v>
      </c>
      <c r="G527">
        <v>4.3</v>
      </c>
      <c r="H527">
        <v>4674</v>
      </c>
      <c r="I527" s="13">
        <f>IF(Table1113[[#This Row],[Discount Percentage]]&gt;=0.5,1,0)</f>
        <v>1</v>
      </c>
    </row>
    <row r="528" spans="1:9" x14ac:dyDescent="0.3">
      <c r="A528" t="s">
        <v>4496</v>
      </c>
      <c r="B528" t="s">
        <v>14470</v>
      </c>
      <c r="C528" t="s">
        <v>12825</v>
      </c>
      <c r="D528">
        <v>499</v>
      </c>
      <c r="E528">
        <v>1899</v>
      </c>
      <c r="F528" s="13">
        <v>0.74</v>
      </c>
      <c r="G528">
        <v>4.0999999999999996</v>
      </c>
      <c r="H528">
        <v>412</v>
      </c>
      <c r="I528" s="13">
        <f>IF(Table1113[[#This Row],[Discount Percentage]]&gt;=0.5,1,0)</f>
        <v>1</v>
      </c>
    </row>
    <row r="529" spans="1:9" x14ac:dyDescent="0.3">
      <c r="A529" t="s">
        <v>4506</v>
      </c>
      <c r="B529" t="s">
        <v>14471</v>
      </c>
      <c r="C529" t="s">
        <v>12825</v>
      </c>
      <c r="D529">
        <v>899</v>
      </c>
      <c r="E529">
        <v>3499</v>
      </c>
      <c r="F529" s="13">
        <v>0.74</v>
      </c>
      <c r="G529">
        <v>3</v>
      </c>
      <c r="H529">
        <v>681</v>
      </c>
      <c r="I529" s="13">
        <f>IF(Table1113[[#This Row],[Discount Percentage]]&gt;=0.5,1,0)</f>
        <v>1</v>
      </c>
    </row>
    <row r="530" spans="1:9" x14ac:dyDescent="0.3">
      <c r="A530" t="s">
        <v>4516</v>
      </c>
      <c r="B530" t="s">
        <v>14472</v>
      </c>
      <c r="C530" t="s">
        <v>12825</v>
      </c>
      <c r="D530">
        <v>1599</v>
      </c>
      <c r="E530">
        <v>3499</v>
      </c>
      <c r="F530" s="13">
        <v>0.54</v>
      </c>
      <c r="G530">
        <v>4</v>
      </c>
      <c r="H530">
        <v>36384</v>
      </c>
      <c r="I530" s="13">
        <f>IF(Table1113[[#This Row],[Discount Percentage]]&gt;=0.5,1,0)</f>
        <v>1</v>
      </c>
    </row>
    <row r="531" spans="1:9" x14ac:dyDescent="0.3">
      <c r="A531" t="s">
        <v>4526</v>
      </c>
      <c r="B531" t="s">
        <v>14473</v>
      </c>
      <c r="C531" t="s">
        <v>12825</v>
      </c>
      <c r="D531">
        <v>120</v>
      </c>
      <c r="E531">
        <v>999</v>
      </c>
      <c r="F531" s="13">
        <v>0.88</v>
      </c>
      <c r="G531">
        <v>3.9</v>
      </c>
      <c r="H531">
        <v>6491</v>
      </c>
      <c r="I531" s="13">
        <f>IF(Table1113[[#This Row],[Discount Percentage]]&gt;=0.5,1,0)</f>
        <v>1</v>
      </c>
    </row>
    <row r="532" spans="1:9" x14ac:dyDescent="0.3">
      <c r="A532" t="s">
        <v>4537</v>
      </c>
      <c r="B532" t="s">
        <v>14474</v>
      </c>
      <c r="C532" t="s">
        <v>12825</v>
      </c>
      <c r="D532">
        <v>3999</v>
      </c>
      <c r="E532">
        <v>6999</v>
      </c>
      <c r="F532" s="13">
        <v>0.43</v>
      </c>
      <c r="G532">
        <v>4.0999999999999996</v>
      </c>
      <c r="H532">
        <v>10229</v>
      </c>
      <c r="I532" s="13">
        <f>IF(Table1113[[#This Row],[Discount Percentage]]&gt;=0.5,1,0)</f>
        <v>0</v>
      </c>
    </row>
    <row r="533" spans="1:9" x14ac:dyDescent="0.3">
      <c r="A533" t="s">
        <v>4547</v>
      </c>
      <c r="B533" t="s">
        <v>14446</v>
      </c>
      <c r="C533" t="s">
        <v>12825</v>
      </c>
      <c r="D533">
        <v>12999</v>
      </c>
      <c r="E533">
        <v>18999</v>
      </c>
      <c r="F533" s="13">
        <v>0.32</v>
      </c>
      <c r="G533">
        <v>4.0999999999999996</v>
      </c>
      <c r="H533">
        <v>50772</v>
      </c>
      <c r="I533" s="13">
        <f>IF(Table1113[[#This Row],[Discount Percentage]]&gt;=0.5,1,0)</f>
        <v>0</v>
      </c>
    </row>
    <row r="534" spans="1:9" x14ac:dyDescent="0.3">
      <c r="A534" t="s">
        <v>4549</v>
      </c>
      <c r="B534" t="s">
        <v>13300</v>
      </c>
      <c r="C534" t="s">
        <v>12825</v>
      </c>
      <c r="D534">
        <v>1599</v>
      </c>
      <c r="E534">
        <v>2599</v>
      </c>
      <c r="F534" s="13">
        <v>0.38</v>
      </c>
      <c r="G534">
        <v>4.3</v>
      </c>
      <c r="H534">
        <v>1801</v>
      </c>
      <c r="I534" s="13">
        <f>IF(Table1113[[#This Row],[Discount Percentage]]&gt;=0.5,1,0)</f>
        <v>0</v>
      </c>
    </row>
    <row r="535" spans="1:9" x14ac:dyDescent="0.3">
      <c r="A535" t="s">
        <v>4559</v>
      </c>
      <c r="B535" t="s">
        <v>14475</v>
      </c>
      <c r="C535" t="s">
        <v>12825</v>
      </c>
      <c r="D535">
        <v>699</v>
      </c>
      <c r="E535">
        <v>1199</v>
      </c>
      <c r="F535" s="13">
        <v>0.42</v>
      </c>
      <c r="G535">
        <v>4</v>
      </c>
      <c r="H535">
        <v>14404</v>
      </c>
      <c r="I535" s="13">
        <f>IF(Table1113[[#This Row],[Discount Percentage]]&gt;=0.5,1,0)</f>
        <v>0</v>
      </c>
    </row>
    <row r="536" spans="1:9" x14ac:dyDescent="0.3">
      <c r="A536" t="s">
        <v>4564</v>
      </c>
      <c r="B536" t="s">
        <v>14476</v>
      </c>
      <c r="C536" t="s">
        <v>12825</v>
      </c>
      <c r="D536">
        <v>99</v>
      </c>
      <c r="E536">
        <v>999</v>
      </c>
      <c r="F536" s="13">
        <v>0.9</v>
      </c>
      <c r="G536">
        <v>4.4000000000000004</v>
      </c>
      <c r="H536">
        <v>305</v>
      </c>
      <c r="I536" s="13">
        <f>IF(Table1113[[#This Row],[Discount Percentage]]&gt;=0.5,1,0)</f>
        <v>1</v>
      </c>
    </row>
    <row r="537" spans="1:9" x14ac:dyDescent="0.3">
      <c r="A537" t="s">
        <v>4575</v>
      </c>
      <c r="B537" t="s">
        <v>14477</v>
      </c>
      <c r="C537" t="s">
        <v>12825</v>
      </c>
      <c r="D537">
        <v>7915</v>
      </c>
      <c r="E537">
        <v>9999</v>
      </c>
      <c r="F537" s="13">
        <v>0.21</v>
      </c>
      <c r="G537">
        <v>4.3</v>
      </c>
      <c r="H537">
        <v>1376</v>
      </c>
      <c r="I537" s="13">
        <f>IF(Table1113[[#This Row],[Discount Percentage]]&gt;=0.5,1,0)</f>
        <v>0</v>
      </c>
    </row>
    <row r="538" spans="1:9" x14ac:dyDescent="0.3">
      <c r="A538" t="s">
        <v>4585</v>
      </c>
      <c r="B538" t="s">
        <v>13165</v>
      </c>
      <c r="C538" t="s">
        <v>12825</v>
      </c>
      <c r="D538">
        <v>1499</v>
      </c>
      <c r="E538">
        <v>7999</v>
      </c>
      <c r="F538" s="13">
        <v>0.81</v>
      </c>
      <c r="G538">
        <v>4.2</v>
      </c>
      <c r="H538">
        <v>22638</v>
      </c>
      <c r="I538" s="13">
        <f>IF(Table1113[[#This Row],[Discount Percentage]]&gt;=0.5,1,0)</f>
        <v>1</v>
      </c>
    </row>
    <row r="539" spans="1:9" x14ac:dyDescent="0.3">
      <c r="A539" t="s">
        <v>4590</v>
      </c>
      <c r="B539" t="s">
        <v>13304</v>
      </c>
      <c r="C539" t="s">
        <v>12825</v>
      </c>
      <c r="D539">
        <v>1055</v>
      </c>
      <c r="E539">
        <v>1249</v>
      </c>
      <c r="F539" s="13">
        <v>0.16</v>
      </c>
      <c r="G539">
        <v>3.8</v>
      </c>
      <c r="H539">
        <v>2352</v>
      </c>
      <c r="I539" s="13">
        <f>IF(Table1113[[#This Row],[Discount Percentage]]&gt;=0.5,1,0)</f>
        <v>0</v>
      </c>
    </row>
    <row r="540" spans="1:9" x14ac:dyDescent="0.3">
      <c r="A540" t="s">
        <v>4600</v>
      </c>
      <c r="B540" t="s">
        <v>14478</v>
      </c>
      <c r="C540" t="s">
        <v>12825</v>
      </c>
      <c r="D540">
        <v>150</v>
      </c>
      <c r="E540">
        <v>599</v>
      </c>
      <c r="F540" s="13">
        <v>0.75</v>
      </c>
      <c r="G540">
        <v>4.3</v>
      </c>
      <c r="H540">
        <v>714</v>
      </c>
      <c r="I540" s="13">
        <f>IF(Table1113[[#This Row],[Discount Percentage]]&gt;=0.5,1,0)</f>
        <v>1</v>
      </c>
    </row>
    <row r="541" spans="1:9" x14ac:dyDescent="0.3">
      <c r="A541" t="s">
        <v>4610</v>
      </c>
      <c r="B541" t="s">
        <v>14433</v>
      </c>
      <c r="C541" t="s">
        <v>12825</v>
      </c>
      <c r="D541">
        <v>474</v>
      </c>
      <c r="E541">
        <v>1799</v>
      </c>
      <c r="F541" s="13">
        <v>0.74</v>
      </c>
      <c r="G541">
        <v>4.3</v>
      </c>
      <c r="H541">
        <v>1454</v>
      </c>
      <c r="I541" s="13">
        <f>IF(Table1113[[#This Row],[Discount Percentage]]&gt;=0.5,1,0)</f>
        <v>1</v>
      </c>
    </row>
    <row r="542" spans="1:9" x14ac:dyDescent="0.3">
      <c r="A542" t="s">
        <v>4620</v>
      </c>
      <c r="B542" t="s">
        <v>14479</v>
      </c>
      <c r="C542" t="s">
        <v>12825</v>
      </c>
      <c r="D542">
        <v>239</v>
      </c>
      <c r="E542">
        <v>599</v>
      </c>
      <c r="F542" s="13">
        <v>0.6</v>
      </c>
      <c r="G542">
        <v>3.9</v>
      </c>
      <c r="H542">
        <v>2147</v>
      </c>
      <c r="I542" s="13">
        <f>IF(Table1113[[#This Row],[Discount Percentage]]&gt;=0.5,1,0)</f>
        <v>1</v>
      </c>
    </row>
    <row r="543" spans="1:9" x14ac:dyDescent="0.3">
      <c r="A543" t="s">
        <v>4625</v>
      </c>
      <c r="B543" t="s">
        <v>14480</v>
      </c>
      <c r="C543" t="s">
        <v>12825</v>
      </c>
      <c r="D543">
        <v>7499</v>
      </c>
      <c r="E543">
        <v>9499</v>
      </c>
      <c r="F543" s="13">
        <v>0.21</v>
      </c>
      <c r="G543">
        <v>4.0999999999999996</v>
      </c>
      <c r="H543">
        <v>313832</v>
      </c>
      <c r="I543" s="13">
        <f>IF(Table1113[[#This Row],[Discount Percentage]]&gt;=0.5,1,0)</f>
        <v>0</v>
      </c>
    </row>
    <row r="544" spans="1:9" x14ac:dyDescent="0.3">
      <c r="A544" t="s">
        <v>4629</v>
      </c>
      <c r="B544" t="s">
        <v>14481</v>
      </c>
      <c r="C544" t="s">
        <v>12825</v>
      </c>
      <c r="D544">
        <v>265</v>
      </c>
      <c r="E544">
        <v>999</v>
      </c>
      <c r="F544" s="13">
        <v>0.73</v>
      </c>
      <c r="G544">
        <v>3.7</v>
      </c>
      <c r="H544">
        <v>465</v>
      </c>
      <c r="I544" s="13">
        <f>IF(Table1113[[#This Row],[Discount Percentage]]&gt;=0.5,1,0)</f>
        <v>1</v>
      </c>
    </row>
    <row r="545" spans="1:9" x14ac:dyDescent="0.3">
      <c r="A545" t="s">
        <v>4639</v>
      </c>
      <c r="B545" t="s">
        <v>14482</v>
      </c>
      <c r="C545" t="s">
        <v>12825</v>
      </c>
      <c r="D545">
        <v>37990</v>
      </c>
      <c r="E545">
        <v>74999</v>
      </c>
      <c r="F545" s="13">
        <v>0.49</v>
      </c>
      <c r="G545">
        <v>4.2</v>
      </c>
      <c r="H545">
        <v>27790</v>
      </c>
      <c r="I545" s="13">
        <f>IF(Table1113[[#This Row],[Discount Percentage]]&gt;=0.5,1,0)</f>
        <v>0</v>
      </c>
    </row>
    <row r="546" spans="1:9" x14ac:dyDescent="0.3">
      <c r="A546" t="s">
        <v>4649</v>
      </c>
      <c r="B546" t="s">
        <v>14483</v>
      </c>
      <c r="C546" t="s">
        <v>12825</v>
      </c>
      <c r="D546">
        <v>1799</v>
      </c>
      <c r="E546">
        <v>3999</v>
      </c>
      <c r="F546" s="13">
        <v>0.55000000000000004</v>
      </c>
      <c r="G546">
        <v>4.5999999999999996</v>
      </c>
      <c r="H546">
        <v>245</v>
      </c>
      <c r="I546" s="13">
        <f>IF(Table1113[[#This Row],[Discount Percentage]]&gt;=0.5,1,0)</f>
        <v>1</v>
      </c>
    </row>
    <row r="547" spans="1:9" x14ac:dyDescent="0.3">
      <c r="A547" t="s">
        <v>4659</v>
      </c>
      <c r="B547" t="s">
        <v>14484</v>
      </c>
      <c r="C547" t="s">
        <v>12825</v>
      </c>
      <c r="D547">
        <v>8499</v>
      </c>
      <c r="E547">
        <v>11999</v>
      </c>
      <c r="F547" s="13">
        <v>0.28999999999999998</v>
      </c>
      <c r="G547">
        <v>3.9</v>
      </c>
      <c r="H547">
        <v>276</v>
      </c>
      <c r="I547" s="13">
        <f>IF(Table1113[[#This Row],[Discount Percentage]]&gt;=0.5,1,0)</f>
        <v>0</v>
      </c>
    </row>
    <row r="548" spans="1:9" x14ac:dyDescent="0.3">
      <c r="A548" t="s">
        <v>4669</v>
      </c>
      <c r="B548" t="s">
        <v>14374</v>
      </c>
      <c r="C548" t="s">
        <v>12825</v>
      </c>
      <c r="D548">
        <v>1999</v>
      </c>
      <c r="E548">
        <v>3999</v>
      </c>
      <c r="F548" s="13">
        <v>0.5</v>
      </c>
      <c r="G548">
        <v>4</v>
      </c>
      <c r="H548">
        <v>30254</v>
      </c>
      <c r="I548" s="13">
        <f>IF(Table1113[[#This Row],[Discount Percentage]]&gt;=0.5,1,0)</f>
        <v>1</v>
      </c>
    </row>
    <row r="549" spans="1:9" x14ac:dyDescent="0.3">
      <c r="A549" t="s">
        <v>4679</v>
      </c>
      <c r="B549" t="s">
        <v>14383</v>
      </c>
      <c r="C549" t="s">
        <v>12825</v>
      </c>
      <c r="D549">
        <v>3999</v>
      </c>
      <c r="E549">
        <v>17999</v>
      </c>
      <c r="F549" s="13">
        <v>0.78</v>
      </c>
      <c r="G549">
        <v>4.3</v>
      </c>
      <c r="H549">
        <v>17161</v>
      </c>
      <c r="I549" s="13">
        <f>IF(Table1113[[#This Row],[Discount Percentage]]&gt;=0.5,1,0)</f>
        <v>1</v>
      </c>
    </row>
    <row r="550" spans="1:9" x14ac:dyDescent="0.3">
      <c r="A550" t="s">
        <v>4683</v>
      </c>
      <c r="B550" t="s">
        <v>14485</v>
      </c>
      <c r="C550" t="s">
        <v>12825</v>
      </c>
      <c r="D550">
        <v>219</v>
      </c>
      <c r="E550">
        <v>499</v>
      </c>
      <c r="F550" s="13">
        <v>0.56000000000000005</v>
      </c>
      <c r="G550">
        <v>4.4000000000000004</v>
      </c>
      <c r="H550">
        <v>14</v>
      </c>
      <c r="I550" s="13">
        <f>IF(Table1113[[#This Row],[Discount Percentage]]&gt;=0.5,1,0)</f>
        <v>1</v>
      </c>
    </row>
    <row r="551" spans="1:9" x14ac:dyDescent="0.3">
      <c r="A551" t="s">
        <v>4693</v>
      </c>
      <c r="B551" t="s">
        <v>13313</v>
      </c>
      <c r="C551" t="s">
        <v>12825</v>
      </c>
      <c r="D551">
        <v>599</v>
      </c>
      <c r="E551">
        <v>1399</v>
      </c>
      <c r="F551" s="13">
        <v>0.56999999999999995</v>
      </c>
      <c r="G551">
        <v>4.0999999999999996</v>
      </c>
      <c r="H551">
        <v>14560</v>
      </c>
      <c r="I551" s="13">
        <f>IF(Table1113[[#This Row],[Discount Percentage]]&gt;=0.5,1,0)</f>
        <v>1</v>
      </c>
    </row>
    <row r="552" spans="1:9" x14ac:dyDescent="0.3">
      <c r="A552" t="s">
        <v>4703</v>
      </c>
      <c r="B552" t="s">
        <v>14486</v>
      </c>
      <c r="C552" t="s">
        <v>12825</v>
      </c>
      <c r="D552">
        <v>2499</v>
      </c>
      <c r="E552">
        <v>2999</v>
      </c>
      <c r="F552" s="13">
        <v>0.17</v>
      </c>
      <c r="G552">
        <v>4.0999999999999996</v>
      </c>
      <c r="H552">
        <v>3156</v>
      </c>
      <c r="I552" s="13">
        <f>IF(Table1113[[#This Row],[Discount Percentage]]&gt;=0.5,1,0)</f>
        <v>0</v>
      </c>
    </row>
    <row r="553" spans="1:9" x14ac:dyDescent="0.3">
      <c r="A553" t="s">
        <v>4713</v>
      </c>
      <c r="B553" t="s">
        <v>14487</v>
      </c>
      <c r="C553" t="s">
        <v>12825</v>
      </c>
      <c r="D553">
        <v>89</v>
      </c>
      <c r="E553">
        <v>499</v>
      </c>
      <c r="F553" s="13">
        <v>0.82</v>
      </c>
      <c r="G553">
        <v>4.0999999999999996</v>
      </c>
      <c r="H553">
        <v>9340</v>
      </c>
      <c r="I553" s="13">
        <f>IF(Table1113[[#This Row],[Discount Percentage]]&gt;=0.5,1,0)</f>
        <v>1</v>
      </c>
    </row>
    <row r="554" spans="1:9" x14ac:dyDescent="0.3">
      <c r="A554" t="s">
        <v>4724</v>
      </c>
      <c r="B554" t="s">
        <v>13316</v>
      </c>
      <c r="C554" t="s">
        <v>12825</v>
      </c>
      <c r="D554">
        <v>2999</v>
      </c>
      <c r="E554">
        <v>11999</v>
      </c>
      <c r="F554" s="13">
        <v>0.75</v>
      </c>
      <c r="G554">
        <v>4.4000000000000004</v>
      </c>
      <c r="H554">
        <v>768</v>
      </c>
      <c r="I554" s="13">
        <f>IF(Table1113[[#This Row],[Discount Percentage]]&gt;=0.5,1,0)</f>
        <v>1</v>
      </c>
    </row>
    <row r="555" spans="1:9" x14ac:dyDescent="0.3">
      <c r="A555" t="s">
        <v>4734</v>
      </c>
      <c r="B555" t="s">
        <v>13317</v>
      </c>
      <c r="C555" t="s">
        <v>12825</v>
      </c>
      <c r="D555">
        <v>314</v>
      </c>
      <c r="E555">
        <v>1499</v>
      </c>
      <c r="F555" s="13">
        <v>0.79</v>
      </c>
      <c r="G555">
        <v>4.5</v>
      </c>
      <c r="H555">
        <v>28978</v>
      </c>
      <c r="I555" s="13">
        <f>IF(Table1113[[#This Row],[Discount Percentage]]&gt;=0.5,1,0)</f>
        <v>1</v>
      </c>
    </row>
    <row r="556" spans="1:9" x14ac:dyDescent="0.3">
      <c r="A556" t="s">
        <v>4739</v>
      </c>
      <c r="B556" t="s">
        <v>13318</v>
      </c>
      <c r="C556" t="s">
        <v>12825</v>
      </c>
      <c r="D556">
        <v>13999</v>
      </c>
      <c r="E556">
        <v>19499</v>
      </c>
      <c r="F556" s="13">
        <v>0.28000000000000003</v>
      </c>
      <c r="G556">
        <v>4.0999999999999996</v>
      </c>
      <c r="H556">
        <v>18998</v>
      </c>
      <c r="I556" s="13">
        <f>IF(Table1113[[#This Row],[Discount Percentage]]&gt;=0.5,1,0)</f>
        <v>0</v>
      </c>
    </row>
    <row r="557" spans="1:9" x14ac:dyDescent="0.3">
      <c r="A557" t="s">
        <v>4743</v>
      </c>
      <c r="B557" t="s">
        <v>14488</v>
      </c>
      <c r="C557" t="s">
        <v>12825</v>
      </c>
      <c r="D557">
        <v>139</v>
      </c>
      <c r="E557">
        <v>499</v>
      </c>
      <c r="F557" s="13">
        <v>0.72</v>
      </c>
      <c r="G557">
        <v>4.2</v>
      </c>
      <c r="H557">
        <v>4971</v>
      </c>
      <c r="I557" s="13">
        <f>IF(Table1113[[#This Row],[Discount Percentage]]&gt;=0.5,1,0)</f>
        <v>1</v>
      </c>
    </row>
    <row r="558" spans="1:9" x14ac:dyDescent="0.3">
      <c r="A558" t="s">
        <v>4753</v>
      </c>
      <c r="B558" t="s">
        <v>14489</v>
      </c>
      <c r="C558" t="s">
        <v>12825</v>
      </c>
      <c r="D558">
        <v>2599</v>
      </c>
      <c r="E558">
        <v>6999</v>
      </c>
      <c r="F558" s="13">
        <v>0.63</v>
      </c>
      <c r="G558">
        <v>4.5</v>
      </c>
      <c r="H558">
        <v>1526</v>
      </c>
      <c r="I558" s="13">
        <f>IF(Table1113[[#This Row],[Discount Percentage]]&gt;=0.5,1,0)</f>
        <v>1</v>
      </c>
    </row>
    <row r="559" spans="1:9" x14ac:dyDescent="0.3">
      <c r="A559" t="s">
        <v>4763</v>
      </c>
      <c r="B559" t="s">
        <v>14490</v>
      </c>
      <c r="C559" t="s">
        <v>12825</v>
      </c>
      <c r="D559">
        <v>365</v>
      </c>
      <c r="E559">
        <v>999</v>
      </c>
      <c r="F559" s="13">
        <v>0.63</v>
      </c>
      <c r="G559">
        <v>4.0999999999999996</v>
      </c>
      <c r="H559">
        <v>363711</v>
      </c>
      <c r="I559" s="13">
        <f>IF(Table1113[[#This Row],[Discount Percentage]]&gt;=0.5,1,0)</f>
        <v>1</v>
      </c>
    </row>
    <row r="560" spans="1:9" x14ac:dyDescent="0.3">
      <c r="A560" t="s">
        <v>4767</v>
      </c>
      <c r="B560" t="s">
        <v>14491</v>
      </c>
      <c r="C560" t="s">
        <v>12825</v>
      </c>
      <c r="D560">
        <v>1499</v>
      </c>
      <c r="E560">
        <v>4490</v>
      </c>
      <c r="F560" s="13">
        <v>0.67</v>
      </c>
      <c r="G560">
        <v>3.9</v>
      </c>
      <c r="H560">
        <v>136954</v>
      </c>
      <c r="I560" s="13">
        <f>IF(Table1113[[#This Row],[Discount Percentage]]&gt;=0.5,1,0)</f>
        <v>1</v>
      </c>
    </row>
    <row r="561" spans="1:9" x14ac:dyDescent="0.3">
      <c r="A561" t="s">
        <v>4777</v>
      </c>
      <c r="B561" t="s">
        <v>14492</v>
      </c>
      <c r="C561" t="s">
        <v>12824</v>
      </c>
      <c r="D561">
        <v>289</v>
      </c>
      <c r="E561">
        <v>650</v>
      </c>
      <c r="F561" s="13">
        <v>0.56000000000000005</v>
      </c>
      <c r="G561">
        <v>4.3</v>
      </c>
      <c r="H561">
        <v>253105</v>
      </c>
      <c r="I561" s="13">
        <f>IF(Table1113[[#This Row],[Discount Percentage]]&gt;=0.5,1,0)</f>
        <v>1</v>
      </c>
    </row>
    <row r="562" spans="1:9" x14ac:dyDescent="0.3">
      <c r="A562" t="s">
        <v>4788</v>
      </c>
      <c r="B562" t="s">
        <v>13324</v>
      </c>
      <c r="C562" t="s">
        <v>12824</v>
      </c>
      <c r="D562">
        <v>599</v>
      </c>
      <c r="E562">
        <v>895</v>
      </c>
      <c r="F562" s="13">
        <v>0.33</v>
      </c>
      <c r="G562">
        <v>4.4000000000000004</v>
      </c>
      <c r="H562">
        <v>61314</v>
      </c>
      <c r="I562" s="13">
        <f>IF(Table1113[[#This Row],[Discount Percentage]]&gt;=0.5,1,0)</f>
        <v>0</v>
      </c>
    </row>
    <row r="563" spans="1:9" x14ac:dyDescent="0.3">
      <c r="A563" t="s">
        <v>4799</v>
      </c>
      <c r="B563" t="s">
        <v>14493</v>
      </c>
      <c r="C563" t="s">
        <v>12824</v>
      </c>
      <c r="D563">
        <v>217</v>
      </c>
      <c r="E563">
        <v>237</v>
      </c>
      <c r="F563" s="13">
        <v>0.08</v>
      </c>
      <c r="G563">
        <v>3.8</v>
      </c>
      <c r="H563">
        <v>7354</v>
      </c>
      <c r="I563" s="13">
        <f>IF(Table1113[[#This Row],[Discount Percentage]]&gt;=0.5,1,0)</f>
        <v>0</v>
      </c>
    </row>
    <row r="564" spans="1:9" x14ac:dyDescent="0.3">
      <c r="A564" t="s">
        <v>4810</v>
      </c>
      <c r="B564" t="s">
        <v>14494</v>
      </c>
      <c r="C564" t="s">
        <v>12825</v>
      </c>
      <c r="D564">
        <v>1299</v>
      </c>
      <c r="E564">
        <v>2990</v>
      </c>
      <c r="F564" s="13">
        <v>0.56999999999999995</v>
      </c>
      <c r="G564">
        <v>3.8</v>
      </c>
      <c r="H564">
        <v>180998</v>
      </c>
      <c r="I564" s="13">
        <f>IF(Table1113[[#This Row],[Discount Percentage]]&gt;=0.5,1,0)</f>
        <v>1</v>
      </c>
    </row>
    <row r="565" spans="1:9" x14ac:dyDescent="0.3">
      <c r="A565" t="s">
        <v>4820</v>
      </c>
      <c r="B565" t="s">
        <v>14495</v>
      </c>
      <c r="C565" t="s">
        <v>12824</v>
      </c>
      <c r="D565">
        <v>263</v>
      </c>
      <c r="E565">
        <v>699</v>
      </c>
      <c r="F565" s="13">
        <v>0.62</v>
      </c>
      <c r="G565">
        <v>3.5</v>
      </c>
      <c r="H565">
        <v>690</v>
      </c>
      <c r="I565" s="13">
        <f>IF(Table1113[[#This Row],[Discount Percentage]]&gt;=0.5,1,0)</f>
        <v>1</v>
      </c>
    </row>
    <row r="566" spans="1:9" x14ac:dyDescent="0.3">
      <c r="A566" t="s">
        <v>4831</v>
      </c>
      <c r="B566" t="s">
        <v>14496</v>
      </c>
      <c r="C566" t="s">
        <v>12825</v>
      </c>
      <c r="D566">
        <v>1399</v>
      </c>
      <c r="E566">
        <v>3990</v>
      </c>
      <c r="F566" s="13">
        <v>0.65</v>
      </c>
      <c r="G566">
        <v>4.0999999999999996</v>
      </c>
      <c r="H566">
        <v>141841</v>
      </c>
      <c r="I566" s="13">
        <f>IF(Table1113[[#This Row],[Discount Percentage]]&gt;=0.5,1,0)</f>
        <v>1</v>
      </c>
    </row>
    <row r="567" spans="1:9" x14ac:dyDescent="0.3">
      <c r="A567" t="s">
        <v>4841</v>
      </c>
      <c r="B567" t="s">
        <v>14497</v>
      </c>
      <c r="C567" t="s">
        <v>12824</v>
      </c>
      <c r="D567">
        <v>349</v>
      </c>
      <c r="E567">
        <v>1499</v>
      </c>
      <c r="F567" s="13">
        <v>0.77</v>
      </c>
      <c r="G567">
        <v>4.3</v>
      </c>
      <c r="H567">
        <v>24791</v>
      </c>
      <c r="I567" s="13">
        <f>IF(Table1113[[#This Row],[Discount Percentage]]&gt;=0.5,1,0)</f>
        <v>1</v>
      </c>
    </row>
    <row r="568" spans="1:9" x14ac:dyDescent="0.3">
      <c r="A568" t="s">
        <v>4852</v>
      </c>
      <c r="B568" t="s">
        <v>14498</v>
      </c>
      <c r="C568" t="s">
        <v>12825</v>
      </c>
      <c r="D568">
        <v>149</v>
      </c>
      <c r="E568">
        <v>399</v>
      </c>
      <c r="F568" s="13">
        <v>0.63</v>
      </c>
      <c r="G568">
        <v>3.5</v>
      </c>
      <c r="H568">
        <v>21764</v>
      </c>
      <c r="I568" s="13">
        <f>IF(Table1113[[#This Row],[Discount Percentage]]&gt;=0.5,1,0)</f>
        <v>1</v>
      </c>
    </row>
    <row r="569" spans="1:9" x14ac:dyDescent="0.3">
      <c r="A569" t="s">
        <v>4862</v>
      </c>
      <c r="B569" t="s">
        <v>14499</v>
      </c>
      <c r="C569" t="s">
        <v>12825</v>
      </c>
      <c r="D569">
        <v>1220</v>
      </c>
      <c r="E569">
        <v>3990</v>
      </c>
      <c r="F569" s="13">
        <v>0.69</v>
      </c>
      <c r="G569">
        <v>4.0999999999999996</v>
      </c>
      <c r="H569">
        <v>107151</v>
      </c>
      <c r="I569" s="13">
        <f>IF(Table1113[[#This Row],[Discount Percentage]]&gt;=0.5,1,0)</f>
        <v>1</v>
      </c>
    </row>
    <row r="570" spans="1:9" x14ac:dyDescent="0.3">
      <c r="A570" t="s">
        <v>4872</v>
      </c>
      <c r="B570" t="s">
        <v>14500</v>
      </c>
      <c r="C570" t="s">
        <v>12825</v>
      </c>
      <c r="D570">
        <v>499</v>
      </c>
      <c r="E570">
        <v>999</v>
      </c>
      <c r="F570" s="13">
        <v>0.5</v>
      </c>
      <c r="G570">
        <v>3.9</v>
      </c>
      <c r="H570">
        <v>92995</v>
      </c>
      <c r="I570" s="13">
        <f>IF(Table1113[[#This Row],[Discount Percentage]]&gt;=0.5,1,0)</f>
        <v>1</v>
      </c>
    </row>
    <row r="571" spans="1:9" x14ac:dyDescent="0.3">
      <c r="A571" t="s">
        <v>4882</v>
      </c>
      <c r="B571" t="s">
        <v>14501</v>
      </c>
      <c r="C571" t="s">
        <v>12824</v>
      </c>
      <c r="D571">
        <v>99</v>
      </c>
      <c r="E571">
        <v>999</v>
      </c>
      <c r="F571" s="13">
        <v>0.9</v>
      </c>
      <c r="G571">
        <v>4.0999999999999996</v>
      </c>
      <c r="H571">
        <v>8751</v>
      </c>
      <c r="I571" s="13">
        <f>IF(Table1113[[#This Row],[Discount Percentage]]&gt;=0.5,1,0)</f>
        <v>1</v>
      </c>
    </row>
    <row r="572" spans="1:9" x14ac:dyDescent="0.3">
      <c r="A572" t="s">
        <v>4891</v>
      </c>
      <c r="B572" t="s">
        <v>14502</v>
      </c>
      <c r="C572" t="s">
        <v>12824</v>
      </c>
      <c r="D572">
        <v>475</v>
      </c>
      <c r="E572">
        <v>1500</v>
      </c>
      <c r="F572" s="13">
        <v>0.68</v>
      </c>
      <c r="G572">
        <v>4.2</v>
      </c>
      <c r="H572">
        <v>64273</v>
      </c>
      <c r="I572" s="13">
        <f>IF(Table1113[[#This Row],[Discount Percentage]]&gt;=0.5,1,0)</f>
        <v>1</v>
      </c>
    </row>
    <row r="573" spans="1:9" x14ac:dyDescent="0.3">
      <c r="A573" t="s">
        <v>4901</v>
      </c>
      <c r="B573" t="s">
        <v>14503</v>
      </c>
      <c r="C573" t="s">
        <v>12824</v>
      </c>
      <c r="D573">
        <v>269</v>
      </c>
      <c r="E573">
        <v>649</v>
      </c>
      <c r="F573" s="13">
        <v>0.59</v>
      </c>
      <c r="G573">
        <v>4.3</v>
      </c>
      <c r="H573">
        <v>54315</v>
      </c>
      <c r="I573" s="13">
        <f>IF(Table1113[[#This Row],[Discount Percentage]]&gt;=0.5,1,0)</f>
        <v>1</v>
      </c>
    </row>
    <row r="574" spans="1:9" x14ac:dyDescent="0.3">
      <c r="A574" t="s">
        <v>4911</v>
      </c>
      <c r="B574" t="s">
        <v>13336</v>
      </c>
      <c r="C574" t="s">
        <v>12824</v>
      </c>
      <c r="D574">
        <v>299</v>
      </c>
      <c r="E574">
        <v>599</v>
      </c>
      <c r="F574" s="13">
        <v>0.5</v>
      </c>
      <c r="G574">
        <v>4.0999999999999996</v>
      </c>
      <c r="H574">
        <v>1597</v>
      </c>
      <c r="I574" s="13">
        <f>IF(Table1113[[#This Row],[Discount Percentage]]&gt;=0.5,1,0)</f>
        <v>1</v>
      </c>
    </row>
    <row r="575" spans="1:9" x14ac:dyDescent="0.3">
      <c r="A575" t="s">
        <v>4921</v>
      </c>
      <c r="B575" t="s">
        <v>14504</v>
      </c>
      <c r="C575" t="s">
        <v>12825</v>
      </c>
      <c r="D575">
        <v>329</v>
      </c>
      <c r="E575">
        <v>999</v>
      </c>
      <c r="F575" s="13">
        <v>0.67</v>
      </c>
      <c r="G575">
        <v>3.9</v>
      </c>
      <c r="H575">
        <v>77027</v>
      </c>
      <c r="I575" s="13">
        <f>IF(Table1113[[#This Row],[Discount Percentage]]&gt;=0.5,1,0)</f>
        <v>1</v>
      </c>
    </row>
    <row r="576" spans="1:9" x14ac:dyDescent="0.3">
      <c r="A576" t="s">
        <v>4931</v>
      </c>
      <c r="B576" t="s">
        <v>14505</v>
      </c>
      <c r="C576" t="s">
        <v>12824</v>
      </c>
      <c r="D576">
        <v>549</v>
      </c>
      <c r="E576">
        <v>1799</v>
      </c>
      <c r="F576" s="13">
        <v>0.69</v>
      </c>
      <c r="G576">
        <v>4.3</v>
      </c>
      <c r="H576">
        <v>28829</v>
      </c>
      <c r="I576" s="13">
        <f>IF(Table1113[[#This Row],[Discount Percentage]]&gt;=0.5,1,0)</f>
        <v>1</v>
      </c>
    </row>
    <row r="577" spans="1:9" x14ac:dyDescent="0.3">
      <c r="A577" t="s">
        <v>4942</v>
      </c>
      <c r="B577" t="s">
        <v>14506</v>
      </c>
      <c r="C577" t="s">
        <v>12824</v>
      </c>
      <c r="D577">
        <v>299</v>
      </c>
      <c r="E577">
        <v>650</v>
      </c>
      <c r="F577" s="13">
        <v>0.54</v>
      </c>
      <c r="G577">
        <v>4.5</v>
      </c>
      <c r="H577">
        <v>33176</v>
      </c>
      <c r="I577" s="13">
        <f>IF(Table1113[[#This Row],[Discount Percentage]]&gt;=0.5,1,0)</f>
        <v>1</v>
      </c>
    </row>
    <row r="578" spans="1:9" x14ac:dyDescent="0.3">
      <c r="A578" t="s">
        <v>4952</v>
      </c>
      <c r="B578" t="s">
        <v>14507</v>
      </c>
      <c r="C578" t="s">
        <v>12826</v>
      </c>
      <c r="D578">
        <v>798</v>
      </c>
      <c r="E578">
        <v>1995</v>
      </c>
      <c r="F578" s="13">
        <v>0.6</v>
      </c>
      <c r="G578">
        <v>4</v>
      </c>
      <c r="H578">
        <v>68664</v>
      </c>
      <c r="I578" s="13">
        <f>IF(Table1113[[#This Row],[Discount Percentage]]&gt;=0.5,1,0)</f>
        <v>1</v>
      </c>
    </row>
    <row r="579" spans="1:9" x14ac:dyDescent="0.3">
      <c r="A579" t="s">
        <v>4963</v>
      </c>
      <c r="B579" t="s">
        <v>14508</v>
      </c>
      <c r="C579" t="s">
        <v>12825</v>
      </c>
      <c r="D579">
        <v>266</v>
      </c>
      <c r="E579">
        <v>315</v>
      </c>
      <c r="F579" s="13">
        <v>0.16</v>
      </c>
      <c r="G579">
        <v>4.5</v>
      </c>
      <c r="H579">
        <v>28030</v>
      </c>
      <c r="I579" s="13">
        <f>IF(Table1113[[#This Row],[Discount Percentage]]&gt;=0.5,1,0)</f>
        <v>0</v>
      </c>
    </row>
    <row r="580" spans="1:9" x14ac:dyDescent="0.3">
      <c r="A580" t="s">
        <v>4974</v>
      </c>
      <c r="B580" t="s">
        <v>13342</v>
      </c>
      <c r="C580" t="s">
        <v>12827</v>
      </c>
      <c r="D580">
        <v>50</v>
      </c>
      <c r="E580">
        <v>50</v>
      </c>
      <c r="F580" s="13">
        <v>0</v>
      </c>
      <c r="G580">
        <v>4.3</v>
      </c>
      <c r="H580">
        <v>5792</v>
      </c>
      <c r="I580" s="13">
        <f>IF(Table1113[[#This Row],[Discount Percentage]]&gt;=0.5,1,0)</f>
        <v>0</v>
      </c>
    </row>
    <row r="581" spans="1:9" x14ac:dyDescent="0.3">
      <c r="A581" t="s">
        <v>4985</v>
      </c>
      <c r="B581" t="s">
        <v>13343</v>
      </c>
      <c r="C581" t="s">
        <v>12828</v>
      </c>
      <c r="D581">
        <v>130</v>
      </c>
      <c r="E581">
        <v>165</v>
      </c>
      <c r="F581" s="13">
        <v>0.21</v>
      </c>
      <c r="G581">
        <v>3.9</v>
      </c>
      <c r="H581">
        <v>14778</v>
      </c>
      <c r="I581" s="13">
        <f>IF(Table1113[[#This Row],[Discount Percentage]]&gt;=0.5,1,0)</f>
        <v>0</v>
      </c>
    </row>
    <row r="582" spans="1:9" x14ac:dyDescent="0.3">
      <c r="A582" t="s">
        <v>4996</v>
      </c>
      <c r="B582" t="s">
        <v>14509</v>
      </c>
      <c r="C582" t="s">
        <v>12825</v>
      </c>
      <c r="D582">
        <v>449</v>
      </c>
      <c r="E582">
        <v>1290</v>
      </c>
      <c r="F582" s="13">
        <v>0.65</v>
      </c>
      <c r="G582">
        <v>4.0999999999999996</v>
      </c>
      <c r="H582">
        <v>91770</v>
      </c>
      <c r="I582" s="13">
        <f>IF(Table1113[[#This Row],[Discount Percentage]]&gt;=0.5,1,0)</f>
        <v>1</v>
      </c>
    </row>
    <row r="583" spans="1:9" x14ac:dyDescent="0.3">
      <c r="A583" t="s">
        <v>5006</v>
      </c>
      <c r="B583" t="s">
        <v>14510</v>
      </c>
      <c r="C583" t="s">
        <v>12825</v>
      </c>
      <c r="D583">
        <v>399</v>
      </c>
      <c r="E583">
        <v>1290</v>
      </c>
      <c r="F583" s="13">
        <v>0.69</v>
      </c>
      <c r="G583">
        <v>4.2</v>
      </c>
      <c r="H583">
        <v>206</v>
      </c>
      <c r="I583" s="13">
        <f>IF(Table1113[[#This Row],[Discount Percentage]]&gt;=0.5,1,0)</f>
        <v>1</v>
      </c>
    </row>
    <row r="584" spans="1:9" x14ac:dyDescent="0.3">
      <c r="A584" t="s">
        <v>5016</v>
      </c>
      <c r="B584" t="s">
        <v>14511</v>
      </c>
      <c r="C584" t="s">
        <v>12824</v>
      </c>
      <c r="D584">
        <v>1399</v>
      </c>
      <c r="E584">
        <v>2498</v>
      </c>
      <c r="F584" s="13">
        <v>0.44</v>
      </c>
      <c r="G584">
        <v>4.2</v>
      </c>
      <c r="H584">
        <v>33717</v>
      </c>
      <c r="I584" s="13">
        <f>IF(Table1113[[#This Row],[Discount Percentage]]&gt;=0.5,1,0)</f>
        <v>0</v>
      </c>
    </row>
    <row r="585" spans="1:9" x14ac:dyDescent="0.3">
      <c r="A585" t="s">
        <v>5027</v>
      </c>
      <c r="B585" t="s">
        <v>14512</v>
      </c>
      <c r="C585" t="s">
        <v>12824</v>
      </c>
      <c r="D585">
        <v>4098</v>
      </c>
      <c r="E585">
        <v>4999</v>
      </c>
      <c r="F585" s="13">
        <v>0.18</v>
      </c>
      <c r="G585">
        <v>4.5</v>
      </c>
      <c r="H585">
        <v>50810</v>
      </c>
      <c r="I585" s="13">
        <f>IF(Table1113[[#This Row],[Discount Percentage]]&gt;=0.5,1,0)</f>
        <v>0</v>
      </c>
    </row>
    <row r="586" spans="1:9" x14ac:dyDescent="0.3">
      <c r="A586" t="s">
        <v>5038</v>
      </c>
      <c r="B586" t="s">
        <v>14513</v>
      </c>
      <c r="C586" t="s">
        <v>12825</v>
      </c>
      <c r="D586">
        <v>499</v>
      </c>
      <c r="E586">
        <v>1999</v>
      </c>
      <c r="F586" s="13">
        <v>0.75</v>
      </c>
      <c r="G586">
        <v>3.7</v>
      </c>
      <c r="H586">
        <v>3369</v>
      </c>
      <c r="I586" s="13">
        <f>IF(Table1113[[#This Row],[Discount Percentage]]&gt;=0.5,1,0)</f>
        <v>1</v>
      </c>
    </row>
    <row r="587" spans="1:9" x14ac:dyDescent="0.3">
      <c r="A587" t="s">
        <v>5049</v>
      </c>
      <c r="B587" t="s">
        <v>14514</v>
      </c>
      <c r="C587" t="s">
        <v>12824</v>
      </c>
      <c r="D587">
        <v>299</v>
      </c>
      <c r="E587">
        <v>449</v>
      </c>
      <c r="F587" s="13">
        <v>0.33</v>
      </c>
      <c r="G587">
        <v>3.5</v>
      </c>
      <c r="H587">
        <v>11827</v>
      </c>
      <c r="I587" s="13">
        <f>IF(Table1113[[#This Row],[Discount Percentage]]&gt;=0.5,1,0)</f>
        <v>0</v>
      </c>
    </row>
    <row r="588" spans="1:9" x14ac:dyDescent="0.3">
      <c r="A588" t="s">
        <v>5059</v>
      </c>
      <c r="B588" t="s">
        <v>14515</v>
      </c>
      <c r="C588" t="s">
        <v>12824</v>
      </c>
      <c r="D588">
        <v>699</v>
      </c>
      <c r="E588">
        <v>999</v>
      </c>
      <c r="F588" s="13">
        <v>0.3</v>
      </c>
      <c r="G588">
        <v>3.5</v>
      </c>
      <c r="H588">
        <v>15295</v>
      </c>
      <c r="I588" s="13">
        <f>IF(Table1113[[#This Row],[Discount Percentage]]&gt;=0.5,1,0)</f>
        <v>0</v>
      </c>
    </row>
    <row r="589" spans="1:9" x14ac:dyDescent="0.3">
      <c r="A589" t="s">
        <v>5069</v>
      </c>
      <c r="B589" t="s">
        <v>14516</v>
      </c>
      <c r="C589" t="s">
        <v>12825</v>
      </c>
      <c r="D589">
        <v>799</v>
      </c>
      <c r="E589">
        <v>3990</v>
      </c>
      <c r="F589" s="13">
        <v>0.8</v>
      </c>
      <c r="G589">
        <v>4.3</v>
      </c>
      <c r="H589">
        <v>27139</v>
      </c>
      <c r="I589" s="13">
        <f>IF(Table1113[[#This Row],[Discount Percentage]]&gt;=0.5,1,0)</f>
        <v>1</v>
      </c>
    </row>
    <row r="590" spans="1:9" x14ac:dyDescent="0.3">
      <c r="A590" t="s">
        <v>5080</v>
      </c>
      <c r="B590" t="s">
        <v>13352</v>
      </c>
      <c r="C590" t="s">
        <v>12825</v>
      </c>
      <c r="D590">
        <v>1399</v>
      </c>
      <c r="E590">
        <v>5499</v>
      </c>
      <c r="F590" s="13">
        <v>0.75</v>
      </c>
      <c r="G590">
        <v>3.9</v>
      </c>
      <c r="H590">
        <v>9504</v>
      </c>
      <c r="I590" s="13">
        <f>IF(Table1113[[#This Row],[Discount Percentage]]&gt;=0.5,1,0)</f>
        <v>1</v>
      </c>
    </row>
    <row r="591" spans="1:9" x14ac:dyDescent="0.3">
      <c r="A591" t="s">
        <v>5090</v>
      </c>
      <c r="B591" t="s">
        <v>14517</v>
      </c>
      <c r="C591" t="s">
        <v>12824</v>
      </c>
      <c r="D591">
        <v>519</v>
      </c>
      <c r="E591">
        <v>1350</v>
      </c>
      <c r="F591" s="13">
        <v>0.62</v>
      </c>
      <c r="G591">
        <v>4.3</v>
      </c>
      <c r="H591">
        <v>30058</v>
      </c>
      <c r="I591" s="13">
        <f>IF(Table1113[[#This Row],[Discount Percentage]]&gt;=0.5,1,0)</f>
        <v>1</v>
      </c>
    </row>
    <row r="592" spans="1:9" x14ac:dyDescent="0.3">
      <c r="A592" t="s">
        <v>5100</v>
      </c>
      <c r="B592" t="s">
        <v>14518</v>
      </c>
      <c r="C592" t="s">
        <v>12825</v>
      </c>
      <c r="D592">
        <v>1499</v>
      </c>
      <c r="E592">
        <v>3990</v>
      </c>
      <c r="F592" s="13">
        <v>0.62</v>
      </c>
      <c r="G592">
        <v>4.0999999999999996</v>
      </c>
      <c r="H592">
        <v>109864</v>
      </c>
      <c r="I592" s="13">
        <f>IF(Table1113[[#This Row],[Discount Percentage]]&gt;=0.5,1,0)</f>
        <v>1</v>
      </c>
    </row>
    <row r="593" spans="1:9" x14ac:dyDescent="0.3">
      <c r="A593" t="s">
        <v>5110</v>
      </c>
      <c r="B593" t="s">
        <v>14519</v>
      </c>
      <c r="C593" t="s">
        <v>12827</v>
      </c>
      <c r="D593">
        <v>1295</v>
      </c>
      <c r="E593">
        <v>1295</v>
      </c>
      <c r="F593" s="13">
        <v>0</v>
      </c>
      <c r="G593">
        <v>4.5</v>
      </c>
      <c r="H593">
        <v>5760</v>
      </c>
      <c r="I593" s="13">
        <f>IF(Table1113[[#This Row],[Discount Percentage]]&gt;=0.5,1,0)</f>
        <v>0</v>
      </c>
    </row>
    <row r="594" spans="1:9" x14ac:dyDescent="0.3">
      <c r="A594" t="s">
        <v>5121</v>
      </c>
      <c r="B594" t="s">
        <v>14520</v>
      </c>
      <c r="C594" t="s">
        <v>12824</v>
      </c>
      <c r="D594">
        <v>1889</v>
      </c>
      <c r="E594">
        <v>5499</v>
      </c>
      <c r="F594" s="13">
        <v>0.66</v>
      </c>
      <c r="G594">
        <v>4.2</v>
      </c>
      <c r="H594">
        <v>49551</v>
      </c>
      <c r="I594" s="13">
        <f>IF(Table1113[[#This Row],[Discount Percentage]]&gt;=0.5,1,0)</f>
        <v>1</v>
      </c>
    </row>
    <row r="595" spans="1:9" x14ac:dyDescent="0.3">
      <c r="A595" t="s">
        <v>5132</v>
      </c>
      <c r="B595" t="s">
        <v>14412</v>
      </c>
      <c r="C595" t="s">
        <v>12825</v>
      </c>
      <c r="D595">
        <v>455</v>
      </c>
      <c r="E595">
        <v>1490</v>
      </c>
      <c r="F595" s="13">
        <v>0.69</v>
      </c>
      <c r="G595">
        <v>4.0999999999999996</v>
      </c>
      <c r="H595">
        <v>161677</v>
      </c>
      <c r="I595" s="13">
        <f>IF(Table1113[[#This Row],[Discount Percentage]]&gt;=0.5,1,0)</f>
        <v>1</v>
      </c>
    </row>
    <row r="596" spans="1:9" x14ac:dyDescent="0.3">
      <c r="A596" t="s">
        <v>5142</v>
      </c>
      <c r="B596" t="s">
        <v>14521</v>
      </c>
      <c r="C596" t="s">
        <v>12825</v>
      </c>
      <c r="D596">
        <v>399</v>
      </c>
      <c r="E596">
        <v>995</v>
      </c>
      <c r="F596" s="13">
        <v>0.6</v>
      </c>
      <c r="G596">
        <v>3.9</v>
      </c>
      <c r="H596">
        <v>21372</v>
      </c>
      <c r="I596" s="13">
        <f>IF(Table1113[[#This Row],[Discount Percentage]]&gt;=0.5,1,0)</f>
        <v>1</v>
      </c>
    </row>
    <row r="597" spans="1:9" x14ac:dyDescent="0.3">
      <c r="A597" t="s">
        <v>5153</v>
      </c>
      <c r="B597" t="s">
        <v>14522</v>
      </c>
      <c r="C597" t="s">
        <v>12824</v>
      </c>
      <c r="D597">
        <v>717</v>
      </c>
      <c r="E597">
        <v>761</v>
      </c>
      <c r="F597" s="13">
        <v>0.06</v>
      </c>
      <c r="G597">
        <v>4</v>
      </c>
      <c r="H597">
        <v>7199</v>
      </c>
      <c r="I597" s="13">
        <f>IF(Table1113[[#This Row],[Discount Percentage]]&gt;=0.5,1,0)</f>
        <v>0</v>
      </c>
    </row>
    <row r="598" spans="1:9" x14ac:dyDescent="0.3">
      <c r="A598" t="s">
        <v>5164</v>
      </c>
      <c r="B598" t="s">
        <v>14523</v>
      </c>
      <c r="C598" t="s">
        <v>12824</v>
      </c>
      <c r="D598">
        <v>39</v>
      </c>
      <c r="E598">
        <v>299</v>
      </c>
      <c r="F598" s="13">
        <v>0.87</v>
      </c>
      <c r="G598">
        <v>3.5</v>
      </c>
      <c r="H598">
        <v>15233</v>
      </c>
      <c r="I598" s="13">
        <f>IF(Table1113[[#This Row],[Discount Percentage]]&gt;=0.5,1,0)</f>
        <v>1</v>
      </c>
    </row>
    <row r="599" spans="1:9" x14ac:dyDescent="0.3">
      <c r="A599" t="s">
        <v>5175</v>
      </c>
      <c r="B599" t="s">
        <v>14524</v>
      </c>
      <c r="C599" t="s">
        <v>12824</v>
      </c>
      <c r="D599">
        <v>889</v>
      </c>
      <c r="E599">
        <v>2500</v>
      </c>
      <c r="F599" s="13">
        <v>0.64</v>
      </c>
      <c r="G599">
        <v>4.3</v>
      </c>
      <c r="H599">
        <v>55747</v>
      </c>
      <c r="I599" s="13">
        <f>IF(Table1113[[#This Row],[Discount Percentage]]&gt;=0.5,1,0)</f>
        <v>1</v>
      </c>
    </row>
    <row r="600" spans="1:9" x14ac:dyDescent="0.3">
      <c r="A600" t="s">
        <v>5185</v>
      </c>
      <c r="B600" t="s">
        <v>14525</v>
      </c>
      <c r="C600" t="s">
        <v>12825</v>
      </c>
      <c r="D600">
        <v>1199</v>
      </c>
      <c r="E600">
        <v>4999</v>
      </c>
      <c r="F600" s="13">
        <v>0.76</v>
      </c>
      <c r="G600">
        <v>3.8</v>
      </c>
      <c r="H600">
        <v>14961</v>
      </c>
      <c r="I600" s="13">
        <f>IF(Table1113[[#This Row],[Discount Percentage]]&gt;=0.5,1,0)</f>
        <v>1</v>
      </c>
    </row>
    <row r="601" spans="1:9" x14ac:dyDescent="0.3">
      <c r="A601" t="s">
        <v>5195</v>
      </c>
      <c r="B601" t="s">
        <v>14526</v>
      </c>
      <c r="C601" t="s">
        <v>12824</v>
      </c>
      <c r="D601">
        <v>569</v>
      </c>
      <c r="E601">
        <v>1299</v>
      </c>
      <c r="F601" s="13">
        <v>0.56000000000000005</v>
      </c>
      <c r="G601">
        <v>4.4000000000000004</v>
      </c>
      <c r="H601">
        <v>9275</v>
      </c>
      <c r="I601" s="13">
        <f>IF(Table1113[[#This Row],[Discount Percentage]]&gt;=0.5,1,0)</f>
        <v>1</v>
      </c>
    </row>
    <row r="602" spans="1:9" x14ac:dyDescent="0.3">
      <c r="A602" t="s">
        <v>5205</v>
      </c>
      <c r="B602" t="s">
        <v>14527</v>
      </c>
      <c r="C602" t="s">
        <v>12825</v>
      </c>
      <c r="D602">
        <v>1499</v>
      </c>
      <c r="E602">
        <v>8999</v>
      </c>
      <c r="F602" s="13">
        <v>0.83</v>
      </c>
      <c r="G602">
        <v>3.7</v>
      </c>
      <c r="H602">
        <v>28324</v>
      </c>
      <c r="I602" s="13">
        <f>IF(Table1113[[#This Row],[Discount Percentage]]&gt;=0.5,1,0)</f>
        <v>1</v>
      </c>
    </row>
    <row r="603" spans="1:9" x14ac:dyDescent="0.3">
      <c r="A603" t="s">
        <v>5215</v>
      </c>
      <c r="B603" t="s">
        <v>14528</v>
      </c>
      <c r="C603" t="s">
        <v>12825</v>
      </c>
      <c r="D603">
        <v>149</v>
      </c>
      <c r="E603">
        <v>180</v>
      </c>
      <c r="F603" s="13">
        <v>0.17</v>
      </c>
      <c r="G603">
        <v>4.4000000000000004</v>
      </c>
      <c r="H603">
        <v>644</v>
      </c>
      <c r="I603" s="13">
        <f>IF(Table1113[[#This Row],[Discount Percentage]]&gt;=0.5,1,0)</f>
        <v>0</v>
      </c>
    </row>
    <row r="604" spans="1:9" x14ac:dyDescent="0.3">
      <c r="A604" t="s">
        <v>5225</v>
      </c>
      <c r="B604" t="s">
        <v>13364</v>
      </c>
      <c r="C604" t="s">
        <v>12824</v>
      </c>
      <c r="D604">
        <v>399</v>
      </c>
      <c r="E604">
        <v>549</v>
      </c>
      <c r="F604" s="13">
        <v>0.27</v>
      </c>
      <c r="G604">
        <v>4.4000000000000004</v>
      </c>
      <c r="H604">
        <v>18139</v>
      </c>
      <c r="I604" s="13">
        <f>IF(Table1113[[#This Row],[Discount Percentage]]&gt;=0.5,1,0)</f>
        <v>0</v>
      </c>
    </row>
    <row r="605" spans="1:9" x14ac:dyDescent="0.3">
      <c r="A605" t="s">
        <v>5236</v>
      </c>
      <c r="B605" t="s">
        <v>14529</v>
      </c>
      <c r="C605" t="s">
        <v>12828</v>
      </c>
      <c r="D605">
        <v>191</v>
      </c>
      <c r="E605">
        <v>225</v>
      </c>
      <c r="F605" s="13">
        <v>0.15</v>
      </c>
      <c r="G605">
        <v>4.4000000000000004</v>
      </c>
      <c r="H605">
        <v>7203</v>
      </c>
      <c r="I605" s="13">
        <f>IF(Table1113[[#This Row],[Discount Percentage]]&gt;=0.5,1,0)</f>
        <v>0</v>
      </c>
    </row>
    <row r="606" spans="1:9" x14ac:dyDescent="0.3">
      <c r="A606" t="s">
        <v>5247</v>
      </c>
      <c r="B606" t="s">
        <v>14530</v>
      </c>
      <c r="C606" t="s">
        <v>12824</v>
      </c>
      <c r="D606">
        <v>129</v>
      </c>
      <c r="E606">
        <v>999</v>
      </c>
      <c r="F606" s="13">
        <v>0.87</v>
      </c>
      <c r="G606">
        <v>4.2</v>
      </c>
      <c r="H606">
        <v>491</v>
      </c>
      <c r="I606" s="13">
        <f>IF(Table1113[[#This Row],[Discount Percentage]]&gt;=0.5,1,0)</f>
        <v>1</v>
      </c>
    </row>
    <row r="607" spans="1:9" x14ac:dyDescent="0.3">
      <c r="A607" t="s">
        <v>5258</v>
      </c>
      <c r="B607" t="s">
        <v>13367</v>
      </c>
      <c r="C607" t="s">
        <v>12824</v>
      </c>
      <c r="D607">
        <v>199</v>
      </c>
      <c r="E607">
        <v>599</v>
      </c>
      <c r="F607" s="13">
        <v>0.67</v>
      </c>
      <c r="G607">
        <v>4.5</v>
      </c>
      <c r="H607">
        <v>13568</v>
      </c>
      <c r="I607" s="13">
        <f>IF(Table1113[[#This Row],[Discount Percentage]]&gt;=0.5,1,0)</f>
        <v>1</v>
      </c>
    </row>
    <row r="608" spans="1:9" x14ac:dyDescent="0.3">
      <c r="A608" t="s">
        <v>5269</v>
      </c>
      <c r="B608" t="s">
        <v>14531</v>
      </c>
      <c r="C608" t="s">
        <v>12825</v>
      </c>
      <c r="D608">
        <v>999</v>
      </c>
      <c r="E608">
        <v>4499</v>
      </c>
      <c r="F608" s="13">
        <v>0.78</v>
      </c>
      <c r="G608">
        <v>3.8</v>
      </c>
      <c r="H608">
        <v>3390</v>
      </c>
      <c r="I608" s="13">
        <f>IF(Table1113[[#This Row],[Discount Percentage]]&gt;=0.5,1,0)</f>
        <v>1</v>
      </c>
    </row>
    <row r="609" spans="1:9" x14ac:dyDescent="0.3">
      <c r="A609" t="s">
        <v>5279</v>
      </c>
      <c r="B609" t="s">
        <v>13369</v>
      </c>
      <c r="C609" t="s">
        <v>12825</v>
      </c>
      <c r="D609">
        <v>899</v>
      </c>
      <c r="E609">
        <v>4499</v>
      </c>
      <c r="F609" s="13">
        <v>0.8</v>
      </c>
      <c r="G609">
        <v>3.8</v>
      </c>
      <c r="H609">
        <v>103052</v>
      </c>
      <c r="I609" s="13">
        <f>IF(Table1113[[#This Row],[Discount Percentage]]&gt;=0.5,1,0)</f>
        <v>1</v>
      </c>
    </row>
    <row r="610" spans="1:9" x14ac:dyDescent="0.3">
      <c r="A610" t="s">
        <v>5289</v>
      </c>
      <c r="B610" t="s">
        <v>14532</v>
      </c>
      <c r="C610" t="s">
        <v>12827</v>
      </c>
      <c r="D610">
        <v>522</v>
      </c>
      <c r="E610">
        <v>550</v>
      </c>
      <c r="F610" s="13">
        <v>0.05</v>
      </c>
      <c r="G610">
        <v>4.4000000000000004</v>
      </c>
      <c r="H610">
        <v>12179</v>
      </c>
      <c r="I610" s="13">
        <f>IF(Table1113[[#This Row],[Discount Percentage]]&gt;=0.5,1,0)</f>
        <v>0</v>
      </c>
    </row>
    <row r="611" spans="1:9" x14ac:dyDescent="0.3">
      <c r="A611" t="s">
        <v>5299</v>
      </c>
      <c r="B611" t="s">
        <v>14533</v>
      </c>
      <c r="C611" t="s">
        <v>12825</v>
      </c>
      <c r="D611">
        <v>799</v>
      </c>
      <c r="E611">
        <v>1999</v>
      </c>
      <c r="F611" s="13">
        <v>0.6</v>
      </c>
      <c r="G611">
        <v>3.8</v>
      </c>
      <c r="H611">
        <v>12958</v>
      </c>
      <c r="I611" s="13">
        <f>IF(Table1113[[#This Row],[Discount Percentage]]&gt;=0.5,1,0)</f>
        <v>1</v>
      </c>
    </row>
    <row r="612" spans="1:9" x14ac:dyDescent="0.3">
      <c r="A612" t="s">
        <v>5310</v>
      </c>
      <c r="B612" t="s">
        <v>14534</v>
      </c>
      <c r="C612" t="s">
        <v>12824</v>
      </c>
      <c r="D612">
        <v>681</v>
      </c>
      <c r="E612">
        <v>1199</v>
      </c>
      <c r="F612" s="13">
        <v>0.43</v>
      </c>
      <c r="G612">
        <v>4.2</v>
      </c>
      <c r="H612">
        <v>8258</v>
      </c>
      <c r="I612" s="13">
        <f>IF(Table1113[[#This Row],[Discount Percentage]]&gt;=0.5,1,0)</f>
        <v>0</v>
      </c>
    </row>
    <row r="613" spans="1:9" x14ac:dyDescent="0.3">
      <c r="A613" t="s">
        <v>5320</v>
      </c>
      <c r="B613" t="s">
        <v>14535</v>
      </c>
      <c r="C613" t="s">
        <v>12824</v>
      </c>
      <c r="D613">
        <v>1199</v>
      </c>
      <c r="E613">
        <v>3490</v>
      </c>
      <c r="F613" s="13">
        <v>0.66</v>
      </c>
      <c r="G613">
        <v>4.0999999999999996</v>
      </c>
      <c r="H613">
        <v>11716</v>
      </c>
      <c r="I613" s="13">
        <f>IF(Table1113[[#This Row],[Discount Percentage]]&gt;=0.5,1,0)</f>
        <v>1</v>
      </c>
    </row>
    <row r="614" spans="1:9" x14ac:dyDescent="0.3">
      <c r="A614" t="s">
        <v>5331</v>
      </c>
      <c r="B614" t="s">
        <v>14536</v>
      </c>
      <c r="C614" t="s">
        <v>12824</v>
      </c>
      <c r="D614">
        <v>2499</v>
      </c>
      <c r="E614">
        <v>4999</v>
      </c>
      <c r="F614" s="13">
        <v>0.5</v>
      </c>
      <c r="G614">
        <v>4.4000000000000004</v>
      </c>
      <c r="H614">
        <v>35024</v>
      </c>
      <c r="I614" s="13">
        <f>IF(Table1113[[#This Row],[Discount Percentage]]&gt;=0.5,1,0)</f>
        <v>1</v>
      </c>
    </row>
    <row r="615" spans="1:9" x14ac:dyDescent="0.3">
      <c r="A615" t="s">
        <v>5342</v>
      </c>
      <c r="B615" t="s">
        <v>14537</v>
      </c>
      <c r="C615" t="s">
        <v>12825</v>
      </c>
      <c r="D615">
        <v>1799</v>
      </c>
      <c r="E615">
        <v>4999</v>
      </c>
      <c r="F615" s="13">
        <v>0.64</v>
      </c>
      <c r="G615">
        <v>4.0999999999999996</v>
      </c>
      <c r="H615">
        <v>55192</v>
      </c>
      <c r="I615" s="13">
        <f>IF(Table1113[[#This Row],[Discount Percentage]]&gt;=0.5,1,0)</f>
        <v>1</v>
      </c>
    </row>
    <row r="616" spans="1:9" x14ac:dyDescent="0.3">
      <c r="A616" t="s">
        <v>5353</v>
      </c>
      <c r="B616" t="s">
        <v>14538</v>
      </c>
      <c r="C616" t="s">
        <v>12825</v>
      </c>
      <c r="D616">
        <v>429</v>
      </c>
      <c r="E616">
        <v>599</v>
      </c>
      <c r="F616" s="13">
        <v>0.28000000000000003</v>
      </c>
      <c r="G616">
        <v>4.0999999999999996</v>
      </c>
      <c r="H616">
        <v>119466</v>
      </c>
      <c r="I616" s="13">
        <f>IF(Table1113[[#This Row],[Discount Percentage]]&gt;=0.5,1,0)</f>
        <v>0</v>
      </c>
    </row>
    <row r="617" spans="1:9" x14ac:dyDescent="0.3">
      <c r="A617" t="s">
        <v>5363</v>
      </c>
      <c r="B617" t="s">
        <v>14539</v>
      </c>
      <c r="C617" t="s">
        <v>12824</v>
      </c>
      <c r="D617">
        <v>100</v>
      </c>
      <c r="E617">
        <v>499</v>
      </c>
      <c r="F617" s="13">
        <v>0.8</v>
      </c>
      <c r="G617">
        <v>3.5</v>
      </c>
      <c r="H617">
        <v>9638</v>
      </c>
      <c r="I617" s="13">
        <f>IF(Table1113[[#This Row],[Discount Percentage]]&gt;=0.5,1,0)</f>
        <v>1</v>
      </c>
    </row>
    <row r="618" spans="1:9" x14ac:dyDescent="0.3">
      <c r="A618" t="s">
        <v>5373</v>
      </c>
      <c r="B618" t="s">
        <v>14540</v>
      </c>
      <c r="C618" t="s">
        <v>12824</v>
      </c>
      <c r="D618">
        <v>329</v>
      </c>
      <c r="E618">
        <v>399</v>
      </c>
      <c r="F618" s="13">
        <v>0.18</v>
      </c>
      <c r="G618">
        <v>3.6</v>
      </c>
      <c r="H618">
        <v>33735</v>
      </c>
      <c r="I618" s="13">
        <f>IF(Table1113[[#This Row],[Discount Percentage]]&gt;=0.5,1,0)</f>
        <v>0</v>
      </c>
    </row>
    <row r="619" spans="1:9" x14ac:dyDescent="0.3">
      <c r="A619" t="s">
        <v>5383</v>
      </c>
      <c r="B619" t="s">
        <v>14541</v>
      </c>
      <c r="C619" t="s">
        <v>12824</v>
      </c>
      <c r="D619">
        <v>139</v>
      </c>
      <c r="E619">
        <v>299</v>
      </c>
      <c r="F619" s="13">
        <v>0.54</v>
      </c>
      <c r="G619">
        <v>3.8</v>
      </c>
      <c r="H619">
        <v>3044</v>
      </c>
      <c r="I619" s="13">
        <f>IF(Table1113[[#This Row],[Discount Percentage]]&gt;=0.5,1,0)</f>
        <v>1</v>
      </c>
    </row>
    <row r="620" spans="1:9" x14ac:dyDescent="0.3">
      <c r="A620" t="s">
        <v>5393</v>
      </c>
      <c r="B620" t="s">
        <v>14542</v>
      </c>
      <c r="C620" t="s">
        <v>12825</v>
      </c>
      <c r="D620">
        <v>1199</v>
      </c>
      <c r="E620">
        <v>2499</v>
      </c>
      <c r="F620" s="13">
        <v>0.52</v>
      </c>
      <c r="G620">
        <v>4</v>
      </c>
      <c r="H620">
        <v>33584</v>
      </c>
      <c r="I620" s="13">
        <f>IF(Table1113[[#This Row],[Discount Percentage]]&gt;=0.5,1,0)</f>
        <v>1</v>
      </c>
    </row>
    <row r="621" spans="1:9" x14ac:dyDescent="0.3">
      <c r="A621" t="s">
        <v>5403</v>
      </c>
      <c r="B621" t="s">
        <v>14543</v>
      </c>
      <c r="C621" t="s">
        <v>12825</v>
      </c>
      <c r="D621">
        <v>1049</v>
      </c>
      <c r="E621">
        <v>2299</v>
      </c>
      <c r="F621" s="13">
        <v>0.54</v>
      </c>
      <c r="G621">
        <v>3.9</v>
      </c>
      <c r="H621">
        <v>1779</v>
      </c>
      <c r="I621" s="13">
        <f>IF(Table1113[[#This Row],[Discount Percentage]]&gt;=0.5,1,0)</f>
        <v>1</v>
      </c>
    </row>
    <row r="622" spans="1:9" x14ac:dyDescent="0.3">
      <c r="A622" t="s">
        <v>5414</v>
      </c>
      <c r="B622" t="s">
        <v>14544</v>
      </c>
      <c r="C622" t="s">
        <v>12825</v>
      </c>
      <c r="D622">
        <v>225</v>
      </c>
      <c r="E622">
        <v>250</v>
      </c>
      <c r="F622" s="13">
        <v>0.1</v>
      </c>
      <c r="G622">
        <v>4.4000000000000004</v>
      </c>
      <c r="H622">
        <v>26556</v>
      </c>
      <c r="I622" s="13">
        <f>IF(Table1113[[#This Row],[Discount Percentage]]&gt;=0.5,1,0)</f>
        <v>0</v>
      </c>
    </row>
    <row r="623" spans="1:9" x14ac:dyDescent="0.3">
      <c r="A623" t="s">
        <v>5425</v>
      </c>
      <c r="B623" t="s">
        <v>14545</v>
      </c>
      <c r="C623" t="s">
        <v>12824</v>
      </c>
      <c r="D623">
        <v>656</v>
      </c>
      <c r="E623">
        <v>1499</v>
      </c>
      <c r="F623" s="13">
        <v>0.56000000000000005</v>
      </c>
      <c r="G623">
        <v>4.3</v>
      </c>
      <c r="H623">
        <v>25903</v>
      </c>
      <c r="I623" s="13">
        <f>IF(Table1113[[#This Row],[Discount Percentage]]&gt;=0.5,1,0)</f>
        <v>1</v>
      </c>
    </row>
    <row r="624" spans="1:9" x14ac:dyDescent="0.3">
      <c r="A624" t="s">
        <v>5435</v>
      </c>
      <c r="B624" t="s">
        <v>14546</v>
      </c>
      <c r="C624" t="s">
        <v>12824</v>
      </c>
      <c r="D624">
        <v>1109</v>
      </c>
      <c r="E624">
        <v>2800</v>
      </c>
      <c r="F624" s="13">
        <v>0.6</v>
      </c>
      <c r="G624">
        <v>4.3</v>
      </c>
      <c r="H624">
        <v>53464</v>
      </c>
      <c r="I624" s="13">
        <f>IF(Table1113[[#This Row],[Discount Percentage]]&gt;=0.5,1,0)</f>
        <v>1</v>
      </c>
    </row>
    <row r="625" spans="1:9" x14ac:dyDescent="0.3">
      <c r="A625" t="s">
        <v>5445</v>
      </c>
      <c r="B625" t="s">
        <v>13385</v>
      </c>
      <c r="C625" t="s">
        <v>12824</v>
      </c>
      <c r="D625">
        <v>169</v>
      </c>
      <c r="E625">
        <v>299</v>
      </c>
      <c r="F625" s="13">
        <v>0.43</v>
      </c>
      <c r="G625">
        <v>4.4000000000000004</v>
      </c>
      <c r="H625">
        <v>5176</v>
      </c>
      <c r="I625" s="13">
        <f>IF(Table1113[[#This Row],[Discount Percentage]]&gt;=0.5,1,0)</f>
        <v>0</v>
      </c>
    </row>
    <row r="626" spans="1:9" x14ac:dyDescent="0.3">
      <c r="A626" t="s">
        <v>5455</v>
      </c>
      <c r="B626" t="s">
        <v>14547</v>
      </c>
      <c r="C626" t="s">
        <v>12824</v>
      </c>
      <c r="D626">
        <v>309</v>
      </c>
      <c r="E626">
        <v>404</v>
      </c>
      <c r="F626" s="13">
        <v>0.24</v>
      </c>
      <c r="G626">
        <v>4.4000000000000004</v>
      </c>
      <c r="H626">
        <v>8614</v>
      </c>
      <c r="I626" s="13">
        <f>IF(Table1113[[#This Row],[Discount Percentage]]&gt;=0.5,1,0)</f>
        <v>0</v>
      </c>
    </row>
    <row r="627" spans="1:9" x14ac:dyDescent="0.3">
      <c r="A627" t="s">
        <v>5465</v>
      </c>
      <c r="B627" t="s">
        <v>14548</v>
      </c>
      <c r="C627" t="s">
        <v>12825</v>
      </c>
      <c r="D627">
        <v>599</v>
      </c>
      <c r="E627">
        <v>1399</v>
      </c>
      <c r="F627" s="13">
        <v>0.56999999999999995</v>
      </c>
      <c r="G627">
        <v>3.8</v>
      </c>
      <c r="H627">
        <v>60026</v>
      </c>
      <c r="I627" s="13">
        <f>IF(Table1113[[#This Row],[Discount Percentage]]&gt;=0.5,1,0)</f>
        <v>1</v>
      </c>
    </row>
    <row r="628" spans="1:9" x14ac:dyDescent="0.3">
      <c r="A628" t="s">
        <v>5475</v>
      </c>
      <c r="B628" t="s">
        <v>14549</v>
      </c>
      <c r="C628" t="s">
        <v>12824</v>
      </c>
      <c r="D628">
        <v>299</v>
      </c>
      <c r="E628">
        <v>599</v>
      </c>
      <c r="F628" s="13">
        <v>0.5</v>
      </c>
      <c r="G628">
        <v>3.8</v>
      </c>
      <c r="H628">
        <v>3066</v>
      </c>
      <c r="I628" s="13">
        <f>IF(Table1113[[#This Row],[Discount Percentage]]&gt;=0.5,1,0)</f>
        <v>1</v>
      </c>
    </row>
    <row r="629" spans="1:9" x14ac:dyDescent="0.3">
      <c r="A629" t="s">
        <v>5485</v>
      </c>
      <c r="B629" t="s">
        <v>14550</v>
      </c>
      <c r="C629" t="s">
        <v>12824</v>
      </c>
      <c r="D629">
        <v>449</v>
      </c>
      <c r="E629">
        <v>999</v>
      </c>
      <c r="F629" s="13">
        <v>0.55000000000000004</v>
      </c>
      <c r="G629">
        <v>4</v>
      </c>
      <c r="H629">
        <v>2102</v>
      </c>
      <c r="I629" s="13">
        <f>IF(Table1113[[#This Row],[Discount Percentage]]&gt;=0.5,1,0)</f>
        <v>1</v>
      </c>
    </row>
    <row r="630" spans="1:9" x14ac:dyDescent="0.3">
      <c r="A630" t="s">
        <v>5495</v>
      </c>
      <c r="B630" t="s">
        <v>13390</v>
      </c>
      <c r="C630" t="s">
        <v>12824</v>
      </c>
      <c r="D630">
        <v>799</v>
      </c>
      <c r="E630">
        <v>1295</v>
      </c>
      <c r="F630" s="13">
        <v>0.38</v>
      </c>
      <c r="G630">
        <v>4.4000000000000004</v>
      </c>
      <c r="H630">
        <v>34852</v>
      </c>
      <c r="I630" s="13">
        <f>IF(Table1113[[#This Row],[Discount Percentage]]&gt;=0.5,1,0)</f>
        <v>0</v>
      </c>
    </row>
    <row r="631" spans="1:9" x14ac:dyDescent="0.3">
      <c r="A631" t="s">
        <v>5505</v>
      </c>
      <c r="B631" t="s">
        <v>13391</v>
      </c>
      <c r="C631" t="s">
        <v>12827</v>
      </c>
      <c r="D631">
        <v>157</v>
      </c>
      <c r="E631">
        <v>160</v>
      </c>
      <c r="F631" s="13">
        <v>0.02</v>
      </c>
      <c r="G631">
        <v>4.5</v>
      </c>
      <c r="H631">
        <v>8618</v>
      </c>
      <c r="I631" s="13">
        <f>IF(Table1113[[#This Row],[Discount Percentage]]&gt;=0.5,1,0)</f>
        <v>0</v>
      </c>
    </row>
    <row r="632" spans="1:9" x14ac:dyDescent="0.3">
      <c r="A632" t="s">
        <v>5516</v>
      </c>
      <c r="B632" t="s">
        <v>14551</v>
      </c>
      <c r="C632" t="s">
        <v>12824</v>
      </c>
      <c r="D632">
        <v>599</v>
      </c>
      <c r="E632">
        <v>899</v>
      </c>
      <c r="F632" s="13">
        <v>0.33</v>
      </c>
      <c r="G632">
        <v>4</v>
      </c>
      <c r="H632">
        <v>4018</v>
      </c>
      <c r="I632" s="13">
        <f>IF(Table1113[[#This Row],[Discount Percentage]]&gt;=0.5,1,0)</f>
        <v>0</v>
      </c>
    </row>
    <row r="633" spans="1:9" x14ac:dyDescent="0.3">
      <c r="A633" t="s">
        <v>5526</v>
      </c>
      <c r="B633" t="s">
        <v>14552</v>
      </c>
      <c r="C633" t="s">
        <v>12825</v>
      </c>
      <c r="D633">
        <v>479</v>
      </c>
      <c r="E633">
        <v>599</v>
      </c>
      <c r="F633" s="13">
        <v>0.2</v>
      </c>
      <c r="G633">
        <v>4.3</v>
      </c>
      <c r="H633">
        <v>11687</v>
      </c>
      <c r="I633" s="13">
        <f>IF(Table1113[[#This Row],[Discount Percentage]]&gt;=0.5,1,0)</f>
        <v>0</v>
      </c>
    </row>
    <row r="634" spans="1:9" x14ac:dyDescent="0.3">
      <c r="A634" t="s">
        <v>5537</v>
      </c>
      <c r="B634" t="s">
        <v>14553</v>
      </c>
      <c r="C634" t="s">
        <v>12825</v>
      </c>
      <c r="D634">
        <v>1598</v>
      </c>
      <c r="E634">
        <v>2990</v>
      </c>
      <c r="F634" s="13">
        <v>0.47</v>
      </c>
      <c r="G634">
        <v>3.8</v>
      </c>
      <c r="H634">
        <v>11015</v>
      </c>
      <c r="I634" s="13">
        <f>IF(Table1113[[#This Row],[Discount Percentage]]&gt;=0.5,1,0)</f>
        <v>0</v>
      </c>
    </row>
    <row r="635" spans="1:9" x14ac:dyDescent="0.3">
      <c r="A635" t="s">
        <v>5547</v>
      </c>
      <c r="B635" t="s">
        <v>14554</v>
      </c>
      <c r="C635" t="s">
        <v>12824</v>
      </c>
      <c r="D635">
        <v>599</v>
      </c>
      <c r="E635">
        <v>899</v>
      </c>
      <c r="F635" s="13">
        <v>0.33</v>
      </c>
      <c r="G635">
        <v>4.3</v>
      </c>
      <c r="H635">
        <v>95116</v>
      </c>
      <c r="I635" s="13">
        <f>IF(Table1113[[#This Row],[Discount Percentage]]&gt;=0.5,1,0)</f>
        <v>0</v>
      </c>
    </row>
    <row r="636" spans="1:9" x14ac:dyDescent="0.3">
      <c r="A636" t="s">
        <v>5558</v>
      </c>
      <c r="B636" t="s">
        <v>14555</v>
      </c>
      <c r="C636" t="s">
        <v>12824</v>
      </c>
      <c r="D636">
        <v>1299</v>
      </c>
      <c r="E636">
        <v>3000</v>
      </c>
      <c r="F636" s="13">
        <v>0.56999999999999995</v>
      </c>
      <c r="G636">
        <v>4.3</v>
      </c>
      <c r="H636">
        <v>23022</v>
      </c>
      <c r="I636" s="13">
        <f>IF(Table1113[[#This Row],[Discount Percentage]]&gt;=0.5,1,0)</f>
        <v>1</v>
      </c>
    </row>
    <row r="637" spans="1:9" x14ac:dyDescent="0.3">
      <c r="A637" t="s">
        <v>5568</v>
      </c>
      <c r="B637" t="s">
        <v>14556</v>
      </c>
      <c r="C637" t="s">
        <v>12824</v>
      </c>
      <c r="D637">
        <v>294</v>
      </c>
      <c r="E637">
        <v>4999</v>
      </c>
      <c r="F637" s="13">
        <v>0.94</v>
      </c>
      <c r="G637">
        <v>4.3</v>
      </c>
      <c r="H637">
        <v>4426</v>
      </c>
      <c r="I637" s="13">
        <f>IF(Table1113[[#This Row],[Discount Percentage]]&gt;=0.5,1,0)</f>
        <v>1</v>
      </c>
    </row>
    <row r="638" spans="1:9" x14ac:dyDescent="0.3">
      <c r="A638" t="s">
        <v>5579</v>
      </c>
      <c r="B638" t="s">
        <v>14557</v>
      </c>
      <c r="C638" t="s">
        <v>12824</v>
      </c>
      <c r="D638">
        <v>828</v>
      </c>
      <c r="E638">
        <v>861</v>
      </c>
      <c r="F638" s="13">
        <v>0.04</v>
      </c>
      <c r="G638">
        <v>4.2</v>
      </c>
      <c r="H638">
        <v>4567</v>
      </c>
      <c r="I638" s="13">
        <f>IF(Table1113[[#This Row],[Discount Percentage]]&gt;=0.5,1,0)</f>
        <v>0</v>
      </c>
    </row>
    <row r="639" spans="1:9" x14ac:dyDescent="0.3">
      <c r="A639" t="s">
        <v>5589</v>
      </c>
      <c r="B639" t="s">
        <v>13398</v>
      </c>
      <c r="C639" t="s">
        <v>12825</v>
      </c>
      <c r="D639">
        <v>745</v>
      </c>
      <c r="E639">
        <v>795</v>
      </c>
      <c r="F639" s="13">
        <v>0.06</v>
      </c>
      <c r="G639">
        <v>4</v>
      </c>
      <c r="H639">
        <v>13797</v>
      </c>
      <c r="I639" s="13">
        <f>IF(Table1113[[#This Row],[Discount Percentage]]&gt;=0.5,1,0)</f>
        <v>0</v>
      </c>
    </row>
    <row r="640" spans="1:9" x14ac:dyDescent="0.3">
      <c r="A640" t="s">
        <v>5599</v>
      </c>
      <c r="B640" t="s">
        <v>14558</v>
      </c>
      <c r="C640" t="s">
        <v>12825</v>
      </c>
      <c r="D640">
        <v>1549</v>
      </c>
      <c r="E640">
        <v>2495</v>
      </c>
      <c r="F640" s="13">
        <v>0.38</v>
      </c>
      <c r="G640">
        <v>4.4000000000000004</v>
      </c>
      <c r="H640">
        <v>15137</v>
      </c>
      <c r="I640" s="13">
        <f>IF(Table1113[[#This Row],[Discount Percentage]]&gt;=0.5,1,0)</f>
        <v>0</v>
      </c>
    </row>
    <row r="641" spans="1:9" x14ac:dyDescent="0.3">
      <c r="A641" t="s">
        <v>5610</v>
      </c>
      <c r="B641" t="s">
        <v>14559</v>
      </c>
      <c r="C641" t="s">
        <v>12824</v>
      </c>
      <c r="D641">
        <v>1469</v>
      </c>
      <c r="E641">
        <v>2499</v>
      </c>
      <c r="F641" s="13">
        <v>0.41</v>
      </c>
      <c r="G641">
        <v>4.2</v>
      </c>
      <c r="H641">
        <v>156638</v>
      </c>
      <c r="I641" s="13">
        <f>IF(Table1113[[#This Row],[Discount Percentage]]&gt;=0.5,1,0)</f>
        <v>0</v>
      </c>
    </row>
    <row r="642" spans="1:9" x14ac:dyDescent="0.3">
      <c r="A642" t="s">
        <v>5620</v>
      </c>
      <c r="B642" t="s">
        <v>14560</v>
      </c>
      <c r="C642" t="s">
        <v>12827</v>
      </c>
      <c r="D642">
        <v>198</v>
      </c>
      <c r="E642">
        <v>800</v>
      </c>
      <c r="F642" s="13">
        <v>0.75</v>
      </c>
      <c r="G642">
        <v>4.0999999999999996</v>
      </c>
      <c r="H642">
        <v>9344</v>
      </c>
      <c r="I642" s="13">
        <f>IF(Table1113[[#This Row],[Discount Percentage]]&gt;=0.5,1,0)</f>
        <v>1</v>
      </c>
    </row>
    <row r="643" spans="1:9" x14ac:dyDescent="0.3">
      <c r="A643" t="s">
        <v>5631</v>
      </c>
      <c r="B643" t="s">
        <v>13402</v>
      </c>
      <c r="C643" t="s">
        <v>12825</v>
      </c>
      <c r="D643">
        <v>549</v>
      </c>
      <c r="E643">
        <v>549</v>
      </c>
      <c r="F643" s="13">
        <v>0</v>
      </c>
      <c r="G643">
        <v>4.5</v>
      </c>
      <c r="H643">
        <v>4875</v>
      </c>
      <c r="I643" s="13">
        <f>IF(Table1113[[#This Row],[Discount Percentage]]&gt;=0.5,1,0)</f>
        <v>0</v>
      </c>
    </row>
    <row r="644" spans="1:9" x14ac:dyDescent="0.3">
      <c r="A644" t="s">
        <v>5642</v>
      </c>
      <c r="B644" t="s">
        <v>13403</v>
      </c>
      <c r="C644" t="s">
        <v>12825</v>
      </c>
      <c r="D644">
        <v>12000</v>
      </c>
      <c r="E644">
        <v>29999</v>
      </c>
      <c r="F644" s="13">
        <v>0.6</v>
      </c>
      <c r="G644">
        <v>4.3</v>
      </c>
      <c r="H644">
        <v>4744</v>
      </c>
      <c r="I644" s="13">
        <f>IF(Table1113[[#This Row],[Discount Percentage]]&gt;=0.5,1,0)</f>
        <v>1</v>
      </c>
    </row>
    <row r="645" spans="1:9" x14ac:dyDescent="0.3">
      <c r="A645" t="s">
        <v>5652</v>
      </c>
      <c r="B645" t="s">
        <v>13404</v>
      </c>
      <c r="C645" t="s">
        <v>12825</v>
      </c>
      <c r="D645">
        <v>1299</v>
      </c>
      <c r="E645">
        <v>3499</v>
      </c>
      <c r="F645" s="13">
        <v>0.63</v>
      </c>
      <c r="G645">
        <v>3.9</v>
      </c>
      <c r="H645">
        <v>12452</v>
      </c>
      <c r="I645" s="13">
        <f>IF(Table1113[[#This Row],[Discount Percentage]]&gt;=0.5,1,0)</f>
        <v>1</v>
      </c>
    </row>
    <row r="646" spans="1:9" x14ac:dyDescent="0.3">
      <c r="A646" t="s">
        <v>5662</v>
      </c>
      <c r="B646" t="s">
        <v>14561</v>
      </c>
      <c r="C646" t="s">
        <v>12825</v>
      </c>
      <c r="D646">
        <v>269</v>
      </c>
      <c r="E646">
        <v>315</v>
      </c>
      <c r="F646" s="13">
        <v>0.15</v>
      </c>
      <c r="G646">
        <v>4.5</v>
      </c>
      <c r="H646">
        <v>17810</v>
      </c>
      <c r="I646" s="13">
        <f>IF(Table1113[[#This Row],[Discount Percentage]]&gt;=0.5,1,0)</f>
        <v>0</v>
      </c>
    </row>
    <row r="647" spans="1:9" x14ac:dyDescent="0.3">
      <c r="A647" t="s">
        <v>5672</v>
      </c>
      <c r="B647" t="s">
        <v>14562</v>
      </c>
      <c r="C647" t="s">
        <v>12825</v>
      </c>
      <c r="D647">
        <v>799</v>
      </c>
      <c r="E647">
        <v>1499</v>
      </c>
      <c r="F647" s="13">
        <v>0.47</v>
      </c>
      <c r="G647">
        <v>4.0999999999999996</v>
      </c>
      <c r="H647">
        <v>53648</v>
      </c>
      <c r="I647" s="13">
        <f>IF(Table1113[[#This Row],[Discount Percentage]]&gt;=0.5,1,0)</f>
        <v>0</v>
      </c>
    </row>
    <row r="648" spans="1:9" x14ac:dyDescent="0.3">
      <c r="A648" t="s">
        <v>5682</v>
      </c>
      <c r="B648" t="s">
        <v>14563</v>
      </c>
      <c r="C648" t="s">
        <v>12824</v>
      </c>
      <c r="D648">
        <v>6299</v>
      </c>
      <c r="E648">
        <v>13750</v>
      </c>
      <c r="F648" s="13">
        <v>0.54</v>
      </c>
      <c r="G648">
        <v>4.2</v>
      </c>
      <c r="H648">
        <v>2014</v>
      </c>
      <c r="I648" s="13">
        <f>IF(Table1113[[#This Row],[Discount Percentage]]&gt;=0.5,1,0)</f>
        <v>1</v>
      </c>
    </row>
    <row r="649" spans="1:9" x14ac:dyDescent="0.3">
      <c r="A649" t="s">
        <v>5693</v>
      </c>
      <c r="B649" t="s">
        <v>14564</v>
      </c>
      <c r="C649" t="s">
        <v>12824</v>
      </c>
      <c r="D649">
        <v>59</v>
      </c>
      <c r="E649">
        <v>59</v>
      </c>
      <c r="F649" s="13">
        <v>0</v>
      </c>
      <c r="G649">
        <v>3.8</v>
      </c>
      <c r="H649">
        <v>5958</v>
      </c>
      <c r="I649" s="13">
        <f>IF(Table1113[[#This Row],[Discount Percentage]]&gt;=0.5,1,0)</f>
        <v>0</v>
      </c>
    </row>
    <row r="650" spans="1:9" x14ac:dyDescent="0.3">
      <c r="A650" t="s">
        <v>5704</v>
      </c>
      <c r="B650" t="s">
        <v>14565</v>
      </c>
      <c r="C650" t="s">
        <v>12825</v>
      </c>
      <c r="D650">
        <v>571</v>
      </c>
      <c r="E650">
        <v>999</v>
      </c>
      <c r="F650" s="13">
        <v>0.43</v>
      </c>
      <c r="G650">
        <v>4.3</v>
      </c>
      <c r="H650">
        <v>38221</v>
      </c>
      <c r="I650" s="13">
        <f>IF(Table1113[[#This Row],[Discount Percentage]]&gt;=0.5,1,0)</f>
        <v>0</v>
      </c>
    </row>
    <row r="651" spans="1:9" x14ac:dyDescent="0.3">
      <c r="A651" t="s">
        <v>5714</v>
      </c>
      <c r="B651" t="s">
        <v>14566</v>
      </c>
      <c r="C651" t="s">
        <v>12825</v>
      </c>
      <c r="D651">
        <v>549</v>
      </c>
      <c r="E651">
        <v>999</v>
      </c>
      <c r="F651" s="13">
        <v>0.45</v>
      </c>
      <c r="G651">
        <v>3.9</v>
      </c>
      <c r="H651">
        <v>64705</v>
      </c>
      <c r="I651" s="13">
        <f>IF(Table1113[[#This Row],[Discount Percentage]]&gt;=0.5,1,0)</f>
        <v>0</v>
      </c>
    </row>
    <row r="652" spans="1:9" x14ac:dyDescent="0.3">
      <c r="A652" t="s">
        <v>5724</v>
      </c>
      <c r="B652" t="s">
        <v>14567</v>
      </c>
      <c r="C652" t="s">
        <v>12824</v>
      </c>
      <c r="D652">
        <v>448</v>
      </c>
      <c r="E652">
        <v>699</v>
      </c>
      <c r="F652" s="13">
        <v>0.36</v>
      </c>
      <c r="G652">
        <v>3.9</v>
      </c>
      <c r="H652">
        <v>17348</v>
      </c>
      <c r="I652" s="13">
        <f>IF(Table1113[[#This Row],[Discount Percentage]]&gt;=0.5,1,0)</f>
        <v>0</v>
      </c>
    </row>
    <row r="653" spans="1:9" x14ac:dyDescent="0.3">
      <c r="A653" t="s">
        <v>5734</v>
      </c>
      <c r="B653" t="s">
        <v>14568</v>
      </c>
      <c r="C653" t="s">
        <v>12825</v>
      </c>
      <c r="D653">
        <v>1499</v>
      </c>
      <c r="E653">
        <v>2999</v>
      </c>
      <c r="F653" s="13">
        <v>0.5</v>
      </c>
      <c r="G653">
        <v>3.7</v>
      </c>
      <c r="H653">
        <v>87798</v>
      </c>
      <c r="I653" s="13">
        <f>IF(Table1113[[#This Row],[Discount Percentage]]&gt;=0.5,1,0)</f>
        <v>1</v>
      </c>
    </row>
    <row r="654" spans="1:9" x14ac:dyDescent="0.3">
      <c r="A654" t="s">
        <v>5744</v>
      </c>
      <c r="B654" t="s">
        <v>14569</v>
      </c>
      <c r="C654" t="s">
        <v>12825</v>
      </c>
      <c r="D654">
        <v>299</v>
      </c>
      <c r="E654">
        <v>499</v>
      </c>
      <c r="F654" s="13">
        <v>0.4</v>
      </c>
      <c r="G654">
        <v>4.2</v>
      </c>
      <c r="H654">
        <v>24432</v>
      </c>
      <c r="I654" s="13">
        <f>IF(Table1113[[#This Row],[Discount Percentage]]&gt;=0.5,1,0)</f>
        <v>0</v>
      </c>
    </row>
    <row r="655" spans="1:9" x14ac:dyDescent="0.3">
      <c r="A655" t="s">
        <v>5755</v>
      </c>
      <c r="B655" t="s">
        <v>14570</v>
      </c>
      <c r="C655" t="s">
        <v>12824</v>
      </c>
      <c r="D655">
        <v>579</v>
      </c>
      <c r="E655">
        <v>1400</v>
      </c>
      <c r="F655" s="13">
        <v>0.59</v>
      </c>
      <c r="G655">
        <v>4.3</v>
      </c>
      <c r="H655">
        <v>189104</v>
      </c>
      <c r="I655" s="13">
        <f>IF(Table1113[[#This Row],[Discount Percentage]]&gt;=0.5,1,0)</f>
        <v>1</v>
      </c>
    </row>
    <row r="656" spans="1:9" x14ac:dyDescent="0.3">
      <c r="A656" t="s">
        <v>5765</v>
      </c>
      <c r="B656" t="s">
        <v>14571</v>
      </c>
      <c r="C656" t="s">
        <v>12825</v>
      </c>
      <c r="D656">
        <v>2499</v>
      </c>
      <c r="E656">
        <v>3299</v>
      </c>
      <c r="F656" s="13">
        <v>0.24</v>
      </c>
      <c r="G656">
        <v>4.2</v>
      </c>
      <c r="H656">
        <v>93112</v>
      </c>
      <c r="I656" s="13">
        <f>IF(Table1113[[#This Row],[Discount Percentage]]&gt;=0.5,1,0)</f>
        <v>0</v>
      </c>
    </row>
    <row r="657" spans="1:9" x14ac:dyDescent="0.3">
      <c r="A657" t="s">
        <v>5776</v>
      </c>
      <c r="B657" t="s">
        <v>14572</v>
      </c>
      <c r="C657" t="s">
        <v>12825</v>
      </c>
      <c r="D657">
        <v>1199</v>
      </c>
      <c r="E657">
        <v>5999</v>
      </c>
      <c r="F657" s="13">
        <v>0.8</v>
      </c>
      <c r="G657">
        <v>3.9</v>
      </c>
      <c r="H657">
        <v>47521</v>
      </c>
      <c r="I657" s="13">
        <f>IF(Table1113[[#This Row],[Discount Percentage]]&gt;=0.5,1,0)</f>
        <v>1</v>
      </c>
    </row>
    <row r="658" spans="1:9" x14ac:dyDescent="0.3">
      <c r="A658" t="s">
        <v>5786</v>
      </c>
      <c r="B658" t="s">
        <v>14573</v>
      </c>
      <c r="C658" t="s">
        <v>12825</v>
      </c>
      <c r="D658">
        <v>399</v>
      </c>
      <c r="E658">
        <v>499</v>
      </c>
      <c r="F658" s="13">
        <v>0.2</v>
      </c>
      <c r="G658">
        <v>4.3</v>
      </c>
      <c r="H658">
        <v>27201</v>
      </c>
      <c r="I658" s="13">
        <f>IF(Table1113[[#This Row],[Discount Percentage]]&gt;=0.5,1,0)</f>
        <v>0</v>
      </c>
    </row>
    <row r="659" spans="1:9" x14ac:dyDescent="0.3">
      <c r="A659" t="s">
        <v>5796</v>
      </c>
      <c r="B659" t="s">
        <v>14574</v>
      </c>
      <c r="C659" t="s">
        <v>12824</v>
      </c>
      <c r="D659">
        <v>279</v>
      </c>
      <c r="E659">
        <v>375</v>
      </c>
      <c r="F659" s="13">
        <v>0.26</v>
      </c>
      <c r="G659">
        <v>4.3</v>
      </c>
      <c r="H659">
        <v>31534</v>
      </c>
      <c r="I659" s="13">
        <f>IF(Table1113[[#This Row],[Discount Percentage]]&gt;=0.5,1,0)</f>
        <v>0</v>
      </c>
    </row>
    <row r="660" spans="1:9" x14ac:dyDescent="0.3">
      <c r="A660" t="s">
        <v>5806</v>
      </c>
      <c r="B660" t="s">
        <v>13253</v>
      </c>
      <c r="C660" t="s">
        <v>12825</v>
      </c>
      <c r="D660">
        <v>2499</v>
      </c>
      <c r="E660">
        <v>4999</v>
      </c>
      <c r="F660" s="13">
        <v>0.5</v>
      </c>
      <c r="G660">
        <v>3.9</v>
      </c>
      <c r="H660">
        <v>7571</v>
      </c>
      <c r="I660" s="13">
        <f>IF(Table1113[[#This Row],[Discount Percentage]]&gt;=0.5,1,0)</f>
        <v>1</v>
      </c>
    </row>
    <row r="661" spans="1:9" x14ac:dyDescent="0.3">
      <c r="A661" t="s">
        <v>5811</v>
      </c>
      <c r="B661" t="s">
        <v>13419</v>
      </c>
      <c r="C661" t="s">
        <v>12827</v>
      </c>
      <c r="D661">
        <v>137</v>
      </c>
      <c r="E661">
        <v>160</v>
      </c>
      <c r="F661" s="13">
        <v>0.14000000000000001</v>
      </c>
      <c r="G661">
        <v>4.4000000000000004</v>
      </c>
      <c r="H661">
        <v>6537</v>
      </c>
      <c r="I661" s="13">
        <f>IF(Table1113[[#This Row],[Discount Percentage]]&gt;=0.5,1,0)</f>
        <v>0</v>
      </c>
    </row>
    <row r="662" spans="1:9" x14ac:dyDescent="0.3">
      <c r="A662" t="s">
        <v>5821</v>
      </c>
      <c r="B662" t="s">
        <v>14575</v>
      </c>
      <c r="C662" t="s">
        <v>12824</v>
      </c>
      <c r="D662">
        <v>299</v>
      </c>
      <c r="E662">
        <v>499</v>
      </c>
      <c r="F662" s="13">
        <v>0.4</v>
      </c>
      <c r="G662">
        <v>4.5</v>
      </c>
      <c r="H662">
        <v>21010</v>
      </c>
      <c r="I662" s="13">
        <f>IF(Table1113[[#This Row],[Discount Percentage]]&gt;=0.5,1,0)</f>
        <v>0</v>
      </c>
    </row>
    <row r="663" spans="1:9" x14ac:dyDescent="0.3">
      <c r="A663" t="s">
        <v>5831</v>
      </c>
      <c r="B663" t="s">
        <v>14576</v>
      </c>
      <c r="C663" t="s">
        <v>12825</v>
      </c>
      <c r="D663">
        <v>1799</v>
      </c>
      <c r="E663">
        <v>3999</v>
      </c>
      <c r="F663" s="13">
        <v>0.55000000000000004</v>
      </c>
      <c r="G663">
        <v>3.9</v>
      </c>
      <c r="H663">
        <v>3517</v>
      </c>
      <c r="I663" s="13">
        <f>IF(Table1113[[#This Row],[Discount Percentage]]&gt;=0.5,1,0)</f>
        <v>1</v>
      </c>
    </row>
    <row r="664" spans="1:9" x14ac:dyDescent="0.3">
      <c r="A664" t="s">
        <v>5841</v>
      </c>
      <c r="B664" t="s">
        <v>14577</v>
      </c>
      <c r="C664" t="s">
        <v>12825</v>
      </c>
      <c r="D664">
        <v>1999</v>
      </c>
      <c r="E664">
        <v>2999</v>
      </c>
      <c r="F664" s="13">
        <v>0.33</v>
      </c>
      <c r="G664">
        <v>4.3</v>
      </c>
      <c r="H664">
        <v>63899</v>
      </c>
      <c r="I664" s="13">
        <f>IF(Table1113[[#This Row],[Discount Percentage]]&gt;=0.5,1,0)</f>
        <v>0</v>
      </c>
    </row>
    <row r="665" spans="1:9" x14ac:dyDescent="0.3">
      <c r="A665" t="s">
        <v>5851</v>
      </c>
      <c r="B665" t="s">
        <v>13423</v>
      </c>
      <c r="C665" t="s">
        <v>12824</v>
      </c>
      <c r="D665">
        <v>399</v>
      </c>
      <c r="E665">
        <v>1499</v>
      </c>
      <c r="F665" s="13">
        <v>0.73</v>
      </c>
      <c r="G665">
        <v>4.0999999999999996</v>
      </c>
      <c r="H665">
        <v>5730</v>
      </c>
      <c r="I665" s="13">
        <f>IF(Table1113[[#This Row],[Discount Percentage]]&gt;=0.5,1,0)</f>
        <v>1</v>
      </c>
    </row>
    <row r="666" spans="1:9" x14ac:dyDescent="0.3">
      <c r="A666" t="s">
        <v>5862</v>
      </c>
      <c r="B666" t="s">
        <v>14578</v>
      </c>
      <c r="C666" t="s">
        <v>12824</v>
      </c>
      <c r="D666">
        <v>1699</v>
      </c>
      <c r="E666">
        <v>3999</v>
      </c>
      <c r="F666" s="13">
        <v>0.57999999999999996</v>
      </c>
      <c r="G666">
        <v>4.2</v>
      </c>
      <c r="H666">
        <v>25488</v>
      </c>
      <c r="I666" s="13">
        <f>IF(Table1113[[#This Row],[Discount Percentage]]&gt;=0.5,1,0)</f>
        <v>1</v>
      </c>
    </row>
    <row r="667" spans="1:9" x14ac:dyDescent="0.3">
      <c r="A667" t="s">
        <v>5873</v>
      </c>
      <c r="B667" t="s">
        <v>13425</v>
      </c>
      <c r="C667" t="s">
        <v>12824</v>
      </c>
      <c r="D667">
        <v>699</v>
      </c>
      <c r="E667">
        <v>995</v>
      </c>
      <c r="F667" s="13">
        <v>0.3</v>
      </c>
      <c r="G667">
        <v>4.5</v>
      </c>
      <c r="H667">
        <v>54405</v>
      </c>
      <c r="I667" s="13">
        <f>IF(Table1113[[#This Row],[Discount Percentage]]&gt;=0.5,1,0)</f>
        <v>0</v>
      </c>
    </row>
    <row r="668" spans="1:9" x14ac:dyDescent="0.3">
      <c r="A668" t="s">
        <v>5883</v>
      </c>
      <c r="B668" t="s">
        <v>14579</v>
      </c>
      <c r="C668" t="s">
        <v>12824</v>
      </c>
      <c r="D668">
        <v>1149</v>
      </c>
      <c r="E668">
        <v>1699</v>
      </c>
      <c r="F668" s="13">
        <v>0.32</v>
      </c>
      <c r="G668">
        <v>4.2</v>
      </c>
      <c r="H668">
        <v>122478</v>
      </c>
      <c r="I668" s="13">
        <f>IF(Table1113[[#This Row],[Discount Percentage]]&gt;=0.5,1,0)</f>
        <v>0</v>
      </c>
    </row>
    <row r="669" spans="1:9" x14ac:dyDescent="0.3">
      <c r="A669" t="s">
        <v>5893</v>
      </c>
      <c r="B669" t="s">
        <v>14580</v>
      </c>
      <c r="C669" t="s">
        <v>12824</v>
      </c>
      <c r="D669">
        <v>1495</v>
      </c>
      <c r="E669">
        <v>1995</v>
      </c>
      <c r="F669" s="13">
        <v>0.25</v>
      </c>
      <c r="G669">
        <v>4.3</v>
      </c>
      <c r="H669">
        <v>7241</v>
      </c>
      <c r="I669" s="13">
        <f>IF(Table1113[[#This Row],[Discount Percentage]]&gt;=0.5,1,0)</f>
        <v>0</v>
      </c>
    </row>
    <row r="670" spans="1:9" x14ac:dyDescent="0.3">
      <c r="A670" t="s">
        <v>5903</v>
      </c>
      <c r="B670" t="s">
        <v>13428</v>
      </c>
      <c r="C670" t="s">
        <v>12824</v>
      </c>
      <c r="D670">
        <v>849</v>
      </c>
      <c r="E670">
        <v>4999</v>
      </c>
      <c r="F670" s="13">
        <v>0.83</v>
      </c>
      <c r="G670">
        <v>4</v>
      </c>
      <c r="H670">
        <v>20457</v>
      </c>
      <c r="I670" s="13">
        <f>IF(Table1113[[#This Row],[Discount Percentage]]&gt;=0.5,1,0)</f>
        <v>1</v>
      </c>
    </row>
    <row r="671" spans="1:9" x14ac:dyDescent="0.3">
      <c r="A671" t="s">
        <v>5913</v>
      </c>
      <c r="B671" t="s">
        <v>14581</v>
      </c>
      <c r="C671" t="s">
        <v>12827</v>
      </c>
      <c r="D671">
        <v>440</v>
      </c>
      <c r="E671">
        <v>440</v>
      </c>
      <c r="F671" s="13">
        <v>0</v>
      </c>
      <c r="G671">
        <v>4.5</v>
      </c>
      <c r="H671">
        <v>8610</v>
      </c>
      <c r="I671" s="13">
        <f>IF(Table1113[[#This Row],[Discount Percentage]]&gt;=0.5,1,0)</f>
        <v>0</v>
      </c>
    </row>
    <row r="672" spans="1:9" x14ac:dyDescent="0.3">
      <c r="A672" t="s">
        <v>5924</v>
      </c>
      <c r="B672" t="s">
        <v>13430</v>
      </c>
      <c r="C672" t="s">
        <v>12824</v>
      </c>
      <c r="D672">
        <v>599</v>
      </c>
      <c r="E672">
        <v>3999</v>
      </c>
      <c r="F672" s="13">
        <v>0.85</v>
      </c>
      <c r="G672">
        <v>3.9</v>
      </c>
      <c r="H672">
        <v>1087</v>
      </c>
      <c r="I672" s="13">
        <f>IF(Table1113[[#This Row],[Discount Percentage]]&gt;=0.5,1,0)</f>
        <v>1</v>
      </c>
    </row>
    <row r="673" spans="1:9" x14ac:dyDescent="0.3">
      <c r="A673" t="s">
        <v>5934</v>
      </c>
      <c r="B673" t="s">
        <v>14582</v>
      </c>
      <c r="C673" t="s">
        <v>12824</v>
      </c>
      <c r="D673">
        <v>149</v>
      </c>
      <c r="E673">
        <v>399</v>
      </c>
      <c r="F673" s="13">
        <v>0.63</v>
      </c>
      <c r="G673">
        <v>4</v>
      </c>
      <c r="H673">
        <v>1540</v>
      </c>
      <c r="I673" s="13">
        <f>IF(Table1113[[#This Row],[Discount Percentage]]&gt;=0.5,1,0)</f>
        <v>1</v>
      </c>
    </row>
    <row r="674" spans="1:9" x14ac:dyDescent="0.3">
      <c r="A674" t="s">
        <v>5944</v>
      </c>
      <c r="B674" t="s">
        <v>14583</v>
      </c>
      <c r="C674" t="s">
        <v>12824</v>
      </c>
      <c r="D674">
        <v>289</v>
      </c>
      <c r="E674">
        <v>999</v>
      </c>
      <c r="F674" s="13">
        <v>0.71</v>
      </c>
      <c r="G674">
        <v>4.0999999999999996</v>
      </c>
      <c r="H674">
        <v>401</v>
      </c>
      <c r="I674" s="13">
        <f>IF(Table1113[[#This Row],[Discount Percentage]]&gt;=0.5,1,0)</f>
        <v>1</v>
      </c>
    </row>
    <row r="675" spans="1:9" x14ac:dyDescent="0.3">
      <c r="A675" t="s">
        <v>5954</v>
      </c>
      <c r="B675" t="s">
        <v>14584</v>
      </c>
      <c r="C675" t="s">
        <v>12824</v>
      </c>
      <c r="D675">
        <v>179</v>
      </c>
      <c r="E675">
        <v>499</v>
      </c>
      <c r="F675" s="13">
        <v>0.64</v>
      </c>
      <c r="G675">
        <v>3.4</v>
      </c>
      <c r="H675">
        <v>9385</v>
      </c>
      <c r="I675" s="13">
        <f>IF(Table1113[[#This Row],[Discount Percentage]]&gt;=0.5,1,0)</f>
        <v>1</v>
      </c>
    </row>
    <row r="676" spans="1:9" x14ac:dyDescent="0.3">
      <c r="A676" t="s">
        <v>5965</v>
      </c>
      <c r="B676" t="s">
        <v>14448</v>
      </c>
      <c r="C676" t="s">
        <v>12825</v>
      </c>
      <c r="D676">
        <v>1499</v>
      </c>
      <c r="E676">
        <v>4999</v>
      </c>
      <c r="F676" s="13">
        <v>0.7</v>
      </c>
      <c r="G676">
        <v>4</v>
      </c>
      <c r="H676">
        <v>92588</v>
      </c>
      <c r="I676" s="13">
        <f>IF(Table1113[[#This Row],[Discount Percentage]]&gt;=0.5,1,0)</f>
        <v>1</v>
      </c>
    </row>
    <row r="677" spans="1:9" x14ac:dyDescent="0.3">
      <c r="A677" t="s">
        <v>5970</v>
      </c>
      <c r="B677" t="s">
        <v>14585</v>
      </c>
      <c r="C677" t="s">
        <v>12825</v>
      </c>
      <c r="D677">
        <v>399</v>
      </c>
      <c r="E677">
        <v>699</v>
      </c>
      <c r="F677" s="13">
        <v>0.43</v>
      </c>
      <c r="G677">
        <v>3.4</v>
      </c>
      <c r="H677">
        <v>3454</v>
      </c>
      <c r="I677" s="13">
        <f>IF(Table1113[[#This Row],[Discount Percentage]]&gt;=0.5,1,0)</f>
        <v>0</v>
      </c>
    </row>
    <row r="678" spans="1:9" x14ac:dyDescent="0.3">
      <c r="A678" t="s">
        <v>5980</v>
      </c>
      <c r="B678" t="s">
        <v>14586</v>
      </c>
      <c r="C678" t="s">
        <v>12824</v>
      </c>
      <c r="D678">
        <v>599</v>
      </c>
      <c r="E678">
        <v>799</v>
      </c>
      <c r="F678" s="13">
        <v>0.25</v>
      </c>
      <c r="G678">
        <v>4.3</v>
      </c>
      <c r="H678">
        <v>15790</v>
      </c>
      <c r="I678" s="13">
        <f>IF(Table1113[[#This Row],[Discount Percentage]]&gt;=0.5,1,0)</f>
        <v>0</v>
      </c>
    </row>
    <row r="679" spans="1:9" x14ac:dyDescent="0.3">
      <c r="A679" t="s">
        <v>5990</v>
      </c>
      <c r="B679" t="s">
        <v>14587</v>
      </c>
      <c r="C679" t="s">
        <v>12824</v>
      </c>
      <c r="D679">
        <v>949</v>
      </c>
      <c r="E679">
        <v>2000</v>
      </c>
      <c r="F679" s="13">
        <v>0.53</v>
      </c>
      <c r="G679">
        <v>3.9</v>
      </c>
      <c r="H679">
        <v>14969</v>
      </c>
      <c r="I679" s="13">
        <f>IF(Table1113[[#This Row],[Discount Percentage]]&gt;=0.5,1,0)</f>
        <v>1</v>
      </c>
    </row>
    <row r="680" spans="1:9" x14ac:dyDescent="0.3">
      <c r="A680" t="s">
        <v>6001</v>
      </c>
      <c r="B680" t="s">
        <v>14377</v>
      </c>
      <c r="C680" t="s">
        <v>12825</v>
      </c>
      <c r="D680">
        <v>2499</v>
      </c>
      <c r="E680">
        <v>9999</v>
      </c>
      <c r="F680" s="13">
        <v>0.75</v>
      </c>
      <c r="G680">
        <v>4.0999999999999996</v>
      </c>
      <c r="H680">
        <v>42139</v>
      </c>
      <c r="I680" s="13">
        <f>IF(Table1113[[#This Row],[Discount Percentage]]&gt;=0.5,1,0)</f>
        <v>1</v>
      </c>
    </row>
    <row r="681" spans="1:9" x14ac:dyDescent="0.3">
      <c r="A681" t="s">
        <v>6011</v>
      </c>
      <c r="B681" t="s">
        <v>14588</v>
      </c>
      <c r="C681" t="s">
        <v>12825</v>
      </c>
      <c r="D681">
        <v>159</v>
      </c>
      <c r="E681">
        <v>180</v>
      </c>
      <c r="F681" s="13">
        <v>0.12</v>
      </c>
      <c r="G681">
        <v>4.3</v>
      </c>
      <c r="H681">
        <v>989</v>
      </c>
      <c r="I681" s="13">
        <f>IF(Table1113[[#This Row],[Discount Percentage]]&gt;=0.5,1,0)</f>
        <v>0</v>
      </c>
    </row>
    <row r="682" spans="1:9" x14ac:dyDescent="0.3">
      <c r="A682" t="s">
        <v>6021</v>
      </c>
      <c r="B682" t="s">
        <v>14589</v>
      </c>
      <c r="C682" t="s">
        <v>12825</v>
      </c>
      <c r="D682">
        <v>1329</v>
      </c>
      <c r="E682">
        <v>2900</v>
      </c>
      <c r="F682" s="13">
        <v>0.54</v>
      </c>
      <c r="G682">
        <v>4.5</v>
      </c>
      <c r="H682">
        <v>19624</v>
      </c>
      <c r="I682" s="13">
        <f>IF(Table1113[[#This Row],[Discount Percentage]]&gt;=0.5,1,0)</f>
        <v>1</v>
      </c>
    </row>
    <row r="683" spans="1:9" x14ac:dyDescent="0.3">
      <c r="A683" t="s">
        <v>6031</v>
      </c>
      <c r="B683" t="s">
        <v>14590</v>
      </c>
      <c r="C683" t="s">
        <v>12824</v>
      </c>
      <c r="D683">
        <v>570</v>
      </c>
      <c r="E683">
        <v>999</v>
      </c>
      <c r="F683" s="13">
        <v>0.43</v>
      </c>
      <c r="G683">
        <v>4.2</v>
      </c>
      <c r="H683">
        <v>3201</v>
      </c>
      <c r="I683" s="13">
        <f>IF(Table1113[[#This Row],[Discount Percentage]]&gt;=0.5,1,0)</f>
        <v>0</v>
      </c>
    </row>
    <row r="684" spans="1:9" x14ac:dyDescent="0.3">
      <c r="A684" t="s">
        <v>6041</v>
      </c>
      <c r="B684" t="s">
        <v>14591</v>
      </c>
      <c r="C684" t="s">
        <v>12825</v>
      </c>
      <c r="D684">
        <v>899</v>
      </c>
      <c r="E684">
        <v>1999</v>
      </c>
      <c r="F684" s="13">
        <v>0.55000000000000004</v>
      </c>
      <c r="G684">
        <v>4.0999999999999996</v>
      </c>
      <c r="H684">
        <v>30469</v>
      </c>
      <c r="I684" s="13">
        <f>IF(Table1113[[#This Row],[Discount Percentage]]&gt;=0.5,1,0)</f>
        <v>1</v>
      </c>
    </row>
    <row r="685" spans="1:9" x14ac:dyDescent="0.3">
      <c r="A685" t="s">
        <v>6052</v>
      </c>
      <c r="B685" t="s">
        <v>14592</v>
      </c>
      <c r="C685" t="s">
        <v>12824</v>
      </c>
      <c r="D685">
        <v>449</v>
      </c>
      <c r="E685">
        <v>999</v>
      </c>
      <c r="F685" s="13">
        <v>0.55000000000000004</v>
      </c>
      <c r="G685">
        <v>4.4000000000000004</v>
      </c>
      <c r="H685">
        <v>9940</v>
      </c>
      <c r="I685" s="13">
        <f>IF(Table1113[[#This Row],[Discount Percentage]]&gt;=0.5,1,0)</f>
        <v>1</v>
      </c>
    </row>
    <row r="686" spans="1:9" x14ac:dyDescent="0.3">
      <c r="A686" t="s">
        <v>6063</v>
      </c>
      <c r="B686" t="s">
        <v>14593</v>
      </c>
      <c r="C686" t="s">
        <v>12824</v>
      </c>
      <c r="D686">
        <v>549</v>
      </c>
      <c r="E686">
        <v>999</v>
      </c>
      <c r="F686" s="13">
        <v>0.45</v>
      </c>
      <c r="G686">
        <v>4.3</v>
      </c>
      <c r="H686">
        <v>7758</v>
      </c>
      <c r="I686" s="13">
        <f>IF(Table1113[[#This Row],[Discount Percentage]]&gt;=0.5,1,0)</f>
        <v>0</v>
      </c>
    </row>
    <row r="687" spans="1:9" x14ac:dyDescent="0.3">
      <c r="A687" t="s">
        <v>6074</v>
      </c>
      <c r="B687" t="s">
        <v>14594</v>
      </c>
      <c r="C687" t="s">
        <v>12824</v>
      </c>
      <c r="D687">
        <v>1529</v>
      </c>
      <c r="E687">
        <v>2399</v>
      </c>
      <c r="F687" s="13">
        <v>0.36</v>
      </c>
      <c r="G687">
        <v>4.3</v>
      </c>
      <c r="H687">
        <v>68409</v>
      </c>
      <c r="I687" s="13">
        <f>IF(Table1113[[#This Row],[Discount Percentage]]&gt;=0.5,1,0)</f>
        <v>0</v>
      </c>
    </row>
    <row r="688" spans="1:9" x14ac:dyDescent="0.3">
      <c r="A688" t="s">
        <v>6084</v>
      </c>
      <c r="B688" t="s">
        <v>6085</v>
      </c>
      <c r="C688" t="s">
        <v>12827</v>
      </c>
      <c r="D688">
        <v>100</v>
      </c>
      <c r="E688">
        <v>100</v>
      </c>
      <c r="F688" s="13">
        <v>0</v>
      </c>
      <c r="G688">
        <v>4.3</v>
      </c>
      <c r="H688">
        <v>3095</v>
      </c>
      <c r="I688" s="13">
        <f>IF(Table1113[[#This Row],[Discount Percentage]]&gt;=0.5,1,0)</f>
        <v>0</v>
      </c>
    </row>
    <row r="689" spans="1:9" x14ac:dyDescent="0.3">
      <c r="A689" t="s">
        <v>6095</v>
      </c>
      <c r="B689" t="s">
        <v>14595</v>
      </c>
      <c r="C689" t="s">
        <v>12824</v>
      </c>
      <c r="D689">
        <v>299</v>
      </c>
      <c r="E689">
        <v>1499</v>
      </c>
      <c r="F689" s="13">
        <v>0.8</v>
      </c>
      <c r="G689">
        <v>4.2</v>
      </c>
      <c r="H689">
        <v>903</v>
      </c>
      <c r="I689" s="13">
        <f>IF(Table1113[[#This Row],[Discount Percentage]]&gt;=0.5,1,0)</f>
        <v>1</v>
      </c>
    </row>
    <row r="690" spans="1:9" x14ac:dyDescent="0.3">
      <c r="A690" t="s">
        <v>6105</v>
      </c>
      <c r="B690" t="s">
        <v>14596</v>
      </c>
      <c r="C690" t="s">
        <v>12824</v>
      </c>
      <c r="D690">
        <v>1295</v>
      </c>
      <c r="E690">
        <v>1795</v>
      </c>
      <c r="F690" s="13">
        <v>0.28000000000000003</v>
      </c>
      <c r="G690">
        <v>4.0999999999999996</v>
      </c>
      <c r="H690">
        <v>25771</v>
      </c>
      <c r="I690" s="13">
        <f>IF(Table1113[[#This Row],[Discount Percentage]]&gt;=0.5,1,0)</f>
        <v>0</v>
      </c>
    </row>
    <row r="691" spans="1:9" x14ac:dyDescent="0.3">
      <c r="A691" t="s">
        <v>6115</v>
      </c>
      <c r="B691" t="s">
        <v>14597</v>
      </c>
      <c r="C691" t="s">
        <v>12825</v>
      </c>
      <c r="D691">
        <v>699</v>
      </c>
      <c r="E691">
        <v>999</v>
      </c>
      <c r="F691" s="13">
        <v>0.3</v>
      </c>
      <c r="G691">
        <v>4.0999999999999996</v>
      </c>
      <c r="H691">
        <v>273189</v>
      </c>
      <c r="I691" s="13">
        <f>IF(Table1113[[#This Row],[Discount Percentage]]&gt;=0.5,1,0)</f>
        <v>0</v>
      </c>
    </row>
    <row r="692" spans="1:9" x14ac:dyDescent="0.3">
      <c r="A692" t="s">
        <v>6125</v>
      </c>
      <c r="B692" t="s">
        <v>13447</v>
      </c>
      <c r="C692" t="s">
        <v>12827</v>
      </c>
      <c r="D692">
        <v>252</v>
      </c>
      <c r="E692">
        <v>315</v>
      </c>
      <c r="F692" s="13">
        <v>0.2</v>
      </c>
      <c r="G692">
        <v>4.5</v>
      </c>
      <c r="H692">
        <v>3785</v>
      </c>
      <c r="I692" s="13">
        <f>IF(Table1113[[#This Row],[Discount Percentage]]&gt;=0.5,1,0)</f>
        <v>0</v>
      </c>
    </row>
    <row r="693" spans="1:9" x14ac:dyDescent="0.3">
      <c r="A693" t="s">
        <v>6136</v>
      </c>
      <c r="B693" t="s">
        <v>14598</v>
      </c>
      <c r="C693" t="s">
        <v>12825</v>
      </c>
      <c r="D693">
        <v>190</v>
      </c>
      <c r="E693">
        <v>220</v>
      </c>
      <c r="F693" s="13">
        <v>0.14000000000000001</v>
      </c>
      <c r="G693">
        <v>4.4000000000000004</v>
      </c>
      <c r="H693">
        <v>2866</v>
      </c>
      <c r="I693" s="13">
        <f>IF(Table1113[[#This Row],[Discount Percentage]]&gt;=0.5,1,0)</f>
        <v>0</v>
      </c>
    </row>
    <row r="694" spans="1:9" x14ac:dyDescent="0.3">
      <c r="A694" t="s">
        <v>6146</v>
      </c>
      <c r="B694" t="s">
        <v>13449</v>
      </c>
      <c r="C694" t="s">
        <v>12824</v>
      </c>
      <c r="D694">
        <v>1299</v>
      </c>
      <c r="E694">
        <v>1599</v>
      </c>
      <c r="F694" s="13">
        <v>0.19</v>
      </c>
      <c r="G694">
        <v>4.3</v>
      </c>
      <c r="H694">
        <v>27223</v>
      </c>
      <c r="I694" s="13">
        <f>IF(Table1113[[#This Row],[Discount Percentage]]&gt;=0.5,1,0)</f>
        <v>0</v>
      </c>
    </row>
    <row r="695" spans="1:9" x14ac:dyDescent="0.3">
      <c r="A695" t="s">
        <v>6156</v>
      </c>
      <c r="B695" t="s">
        <v>14599</v>
      </c>
      <c r="C695" t="s">
        <v>12824</v>
      </c>
      <c r="D695">
        <v>729</v>
      </c>
      <c r="E695">
        <v>1650</v>
      </c>
      <c r="F695" s="13">
        <v>0.56000000000000005</v>
      </c>
      <c r="G695">
        <v>4.3</v>
      </c>
      <c r="H695">
        <v>82356</v>
      </c>
      <c r="I695" s="13">
        <f>IF(Table1113[[#This Row],[Discount Percentage]]&gt;=0.5,1,0)</f>
        <v>1</v>
      </c>
    </row>
    <row r="696" spans="1:9" x14ac:dyDescent="0.3">
      <c r="A696" t="s">
        <v>6166</v>
      </c>
      <c r="B696" t="s">
        <v>13451</v>
      </c>
      <c r="C696" t="s">
        <v>12827</v>
      </c>
      <c r="D696">
        <v>480</v>
      </c>
      <c r="E696">
        <v>600</v>
      </c>
      <c r="F696" s="13">
        <v>0.2</v>
      </c>
      <c r="G696">
        <v>4.3</v>
      </c>
      <c r="H696">
        <v>5719</v>
      </c>
      <c r="I696" s="13">
        <f>IF(Table1113[[#This Row],[Discount Percentage]]&gt;=0.5,1,0)</f>
        <v>0</v>
      </c>
    </row>
    <row r="697" spans="1:9" x14ac:dyDescent="0.3">
      <c r="A697" t="s">
        <v>6177</v>
      </c>
      <c r="B697" t="s">
        <v>13452</v>
      </c>
      <c r="C697" t="s">
        <v>12824</v>
      </c>
      <c r="D697">
        <v>999</v>
      </c>
      <c r="E697">
        <v>2499</v>
      </c>
      <c r="F697" s="13">
        <v>0.6</v>
      </c>
      <c r="G697">
        <v>4.3</v>
      </c>
      <c r="H697">
        <v>1690</v>
      </c>
      <c r="I697" s="13">
        <f>IF(Table1113[[#This Row],[Discount Percentage]]&gt;=0.5,1,0)</f>
        <v>1</v>
      </c>
    </row>
    <row r="698" spans="1:9" x14ac:dyDescent="0.3">
      <c r="A698" t="s">
        <v>6187</v>
      </c>
      <c r="B698" t="s">
        <v>14600</v>
      </c>
      <c r="C698" t="s">
        <v>12824</v>
      </c>
      <c r="D698">
        <v>238</v>
      </c>
      <c r="E698">
        <v>699</v>
      </c>
      <c r="F698" s="13">
        <v>0.66</v>
      </c>
      <c r="G698">
        <v>4.4000000000000004</v>
      </c>
      <c r="H698">
        <v>8372</v>
      </c>
      <c r="I698" s="13">
        <f>IF(Table1113[[#This Row],[Discount Percentage]]&gt;=0.5,1,0)</f>
        <v>1</v>
      </c>
    </row>
    <row r="699" spans="1:9" x14ac:dyDescent="0.3">
      <c r="A699" t="s">
        <v>6198</v>
      </c>
      <c r="B699" t="s">
        <v>14601</v>
      </c>
      <c r="C699" t="s">
        <v>12824</v>
      </c>
      <c r="D699">
        <v>1349</v>
      </c>
      <c r="E699">
        <v>2198</v>
      </c>
      <c r="F699" s="13">
        <v>0.39</v>
      </c>
      <c r="G699">
        <v>4</v>
      </c>
      <c r="H699">
        <v>7113</v>
      </c>
      <c r="I699" s="13">
        <f>IF(Table1113[[#This Row],[Discount Percentage]]&gt;=0.5,1,0)</f>
        <v>0</v>
      </c>
    </row>
    <row r="700" spans="1:9" x14ac:dyDescent="0.3">
      <c r="A700" t="s">
        <v>6208</v>
      </c>
      <c r="B700" t="s">
        <v>14602</v>
      </c>
      <c r="C700" t="s">
        <v>12824</v>
      </c>
      <c r="D700">
        <v>199</v>
      </c>
      <c r="E700">
        <v>499</v>
      </c>
      <c r="F700" s="13">
        <v>0.6</v>
      </c>
      <c r="G700">
        <v>3.3</v>
      </c>
      <c r="H700">
        <v>2804</v>
      </c>
      <c r="I700" s="13">
        <f>IF(Table1113[[#This Row],[Discount Percentage]]&gt;=0.5,1,0)</f>
        <v>1</v>
      </c>
    </row>
    <row r="701" spans="1:9" x14ac:dyDescent="0.3">
      <c r="A701" t="s">
        <v>6218</v>
      </c>
      <c r="B701" t="s">
        <v>14603</v>
      </c>
      <c r="C701" t="s">
        <v>12825</v>
      </c>
      <c r="D701">
        <v>1999</v>
      </c>
      <c r="E701">
        <v>9999</v>
      </c>
      <c r="F701" s="13">
        <v>0.8</v>
      </c>
      <c r="G701">
        <v>3.7</v>
      </c>
      <c r="H701">
        <v>1986</v>
      </c>
      <c r="I701" s="13">
        <f>IF(Table1113[[#This Row],[Discount Percentage]]&gt;=0.5,1,0)</f>
        <v>1</v>
      </c>
    </row>
    <row r="702" spans="1:9" x14ac:dyDescent="0.3">
      <c r="A702" t="s">
        <v>6227</v>
      </c>
      <c r="B702" t="s">
        <v>14604</v>
      </c>
      <c r="C702" t="s">
        <v>12825</v>
      </c>
      <c r="D702">
        <v>99</v>
      </c>
      <c r="E702">
        <v>499</v>
      </c>
      <c r="F702" s="13">
        <v>0.8</v>
      </c>
      <c r="G702">
        <v>4.0999999999999996</v>
      </c>
      <c r="H702">
        <v>2451</v>
      </c>
      <c r="I702" s="13">
        <f>IF(Table1113[[#This Row],[Discount Percentage]]&gt;=0.5,1,0)</f>
        <v>1</v>
      </c>
    </row>
    <row r="703" spans="1:9" x14ac:dyDescent="0.3">
      <c r="A703" t="s">
        <v>6236</v>
      </c>
      <c r="B703" t="s">
        <v>13458</v>
      </c>
      <c r="C703" t="s">
        <v>12824</v>
      </c>
      <c r="D703">
        <v>499</v>
      </c>
      <c r="E703">
        <v>1000</v>
      </c>
      <c r="F703" s="13">
        <v>0.5</v>
      </c>
      <c r="G703">
        <v>5</v>
      </c>
      <c r="H703">
        <v>23</v>
      </c>
      <c r="I703" s="13">
        <f>IF(Table1113[[#This Row],[Discount Percentage]]&gt;=0.5,1,0)</f>
        <v>1</v>
      </c>
    </row>
    <row r="704" spans="1:9" x14ac:dyDescent="0.3">
      <c r="A704" t="s">
        <v>6246</v>
      </c>
      <c r="B704" t="s">
        <v>14605</v>
      </c>
      <c r="C704" t="s">
        <v>12824</v>
      </c>
      <c r="D704">
        <v>1792</v>
      </c>
      <c r="E704">
        <v>3500</v>
      </c>
      <c r="F704" s="13">
        <v>0.49</v>
      </c>
      <c r="G704">
        <v>4.5</v>
      </c>
      <c r="H704">
        <v>26194</v>
      </c>
      <c r="I704" s="13">
        <f>IF(Table1113[[#This Row],[Discount Percentage]]&gt;=0.5,1,0)</f>
        <v>0</v>
      </c>
    </row>
    <row r="705" spans="1:9" x14ac:dyDescent="0.3">
      <c r="A705" t="s">
        <v>6257</v>
      </c>
      <c r="B705" t="s">
        <v>14606</v>
      </c>
      <c r="C705" t="s">
        <v>12824</v>
      </c>
      <c r="D705">
        <v>3299</v>
      </c>
      <c r="E705">
        <v>4100</v>
      </c>
      <c r="F705" s="13">
        <v>0.2</v>
      </c>
      <c r="G705">
        <v>3.9</v>
      </c>
      <c r="H705">
        <v>15783</v>
      </c>
      <c r="I705" s="13">
        <f>IF(Table1113[[#This Row],[Discount Percentage]]&gt;=0.5,1,0)</f>
        <v>0</v>
      </c>
    </row>
    <row r="706" spans="1:9" x14ac:dyDescent="0.3">
      <c r="A706" t="s">
        <v>6268</v>
      </c>
      <c r="B706" t="s">
        <v>13447</v>
      </c>
      <c r="C706" t="s">
        <v>12827</v>
      </c>
      <c r="D706">
        <v>125</v>
      </c>
      <c r="E706">
        <v>180</v>
      </c>
      <c r="F706" s="13">
        <v>0.31</v>
      </c>
      <c r="G706">
        <v>4.4000000000000004</v>
      </c>
      <c r="H706">
        <v>8053</v>
      </c>
      <c r="I706" s="13">
        <f>IF(Table1113[[#This Row],[Discount Percentage]]&gt;=0.5,1,0)</f>
        <v>0</v>
      </c>
    </row>
    <row r="707" spans="1:9" x14ac:dyDescent="0.3">
      <c r="A707" t="s">
        <v>6278</v>
      </c>
      <c r="B707" t="s">
        <v>13461</v>
      </c>
      <c r="C707" t="s">
        <v>12824</v>
      </c>
      <c r="D707">
        <v>399</v>
      </c>
      <c r="E707">
        <v>1190</v>
      </c>
      <c r="F707" s="13">
        <v>0.66</v>
      </c>
      <c r="G707">
        <v>4.0999999999999996</v>
      </c>
      <c r="H707">
        <v>2809</v>
      </c>
      <c r="I707" s="13">
        <f>IF(Table1113[[#This Row],[Discount Percentage]]&gt;=0.5,1,0)</f>
        <v>1</v>
      </c>
    </row>
    <row r="708" spans="1:9" x14ac:dyDescent="0.3">
      <c r="A708" t="s">
        <v>6288</v>
      </c>
      <c r="B708" t="s">
        <v>14607</v>
      </c>
      <c r="C708" t="s">
        <v>12825</v>
      </c>
      <c r="D708">
        <v>1199</v>
      </c>
      <c r="E708">
        <v>7999</v>
      </c>
      <c r="F708" s="13">
        <v>0.85</v>
      </c>
      <c r="G708">
        <v>3.6</v>
      </c>
      <c r="H708">
        <v>25910</v>
      </c>
      <c r="I708" s="13">
        <f>IF(Table1113[[#This Row],[Discount Percentage]]&gt;=0.5,1,0)</f>
        <v>1</v>
      </c>
    </row>
    <row r="709" spans="1:9" x14ac:dyDescent="0.3">
      <c r="A709" t="s">
        <v>6298</v>
      </c>
      <c r="B709" t="s">
        <v>14608</v>
      </c>
      <c r="C709" t="s">
        <v>12824</v>
      </c>
      <c r="D709">
        <v>235</v>
      </c>
      <c r="E709">
        <v>1599</v>
      </c>
      <c r="F709" s="13">
        <v>0.85</v>
      </c>
      <c r="G709">
        <v>3.8</v>
      </c>
      <c r="H709">
        <v>1173</v>
      </c>
      <c r="I709" s="13">
        <f>IF(Table1113[[#This Row],[Discount Percentage]]&gt;=0.5,1,0)</f>
        <v>1</v>
      </c>
    </row>
    <row r="710" spans="1:9" x14ac:dyDescent="0.3">
      <c r="A710" t="s">
        <v>6308</v>
      </c>
      <c r="B710" t="s">
        <v>13464</v>
      </c>
      <c r="C710" t="s">
        <v>12824</v>
      </c>
      <c r="D710">
        <v>549</v>
      </c>
      <c r="E710">
        <v>1999</v>
      </c>
      <c r="F710" s="13">
        <v>0.73</v>
      </c>
      <c r="G710">
        <v>3.6</v>
      </c>
      <c r="H710">
        <v>6422</v>
      </c>
      <c r="I710" s="13">
        <f>IF(Table1113[[#This Row],[Discount Percentage]]&gt;=0.5,1,0)</f>
        <v>1</v>
      </c>
    </row>
    <row r="711" spans="1:9" x14ac:dyDescent="0.3">
      <c r="A711" t="s">
        <v>6318</v>
      </c>
      <c r="B711" t="s">
        <v>14609</v>
      </c>
      <c r="C711" t="s">
        <v>12824</v>
      </c>
      <c r="D711">
        <v>89</v>
      </c>
      <c r="E711">
        <v>99</v>
      </c>
      <c r="F711" s="13">
        <v>0.1</v>
      </c>
      <c r="G711">
        <v>4.2</v>
      </c>
      <c r="H711">
        <v>241</v>
      </c>
      <c r="I711" s="13">
        <f>IF(Table1113[[#This Row],[Discount Percentage]]&gt;=0.5,1,0)</f>
        <v>0</v>
      </c>
    </row>
    <row r="712" spans="1:9" x14ac:dyDescent="0.3">
      <c r="A712" t="s">
        <v>6328</v>
      </c>
      <c r="B712" t="s">
        <v>14610</v>
      </c>
      <c r="C712" t="s">
        <v>12825</v>
      </c>
      <c r="D712">
        <v>1299</v>
      </c>
      <c r="E712">
        <v>2999</v>
      </c>
      <c r="F712" s="13">
        <v>0.56999999999999995</v>
      </c>
      <c r="G712">
        <v>3.8</v>
      </c>
      <c r="H712">
        <v>14629</v>
      </c>
      <c r="I712" s="13">
        <f>IF(Table1113[[#This Row],[Discount Percentage]]&gt;=0.5,1,0)</f>
        <v>1</v>
      </c>
    </row>
    <row r="713" spans="1:9" x14ac:dyDescent="0.3">
      <c r="A713" t="s">
        <v>6338</v>
      </c>
      <c r="B713" t="s">
        <v>14611</v>
      </c>
      <c r="C713" t="s">
        <v>12824</v>
      </c>
      <c r="D713">
        <v>230</v>
      </c>
      <c r="E713">
        <v>999</v>
      </c>
      <c r="F713" s="13">
        <v>0.77</v>
      </c>
      <c r="G713">
        <v>4.2</v>
      </c>
      <c r="H713">
        <v>1528</v>
      </c>
      <c r="I713" s="13">
        <f>IF(Table1113[[#This Row],[Discount Percentage]]&gt;=0.5,1,0)</f>
        <v>1</v>
      </c>
    </row>
    <row r="714" spans="1:9" x14ac:dyDescent="0.3">
      <c r="A714" t="s">
        <v>6348</v>
      </c>
      <c r="B714" t="s">
        <v>13468</v>
      </c>
      <c r="C714" t="s">
        <v>12825</v>
      </c>
      <c r="D714">
        <v>119</v>
      </c>
      <c r="E714">
        <v>499</v>
      </c>
      <c r="F714" s="13">
        <v>0.76</v>
      </c>
      <c r="G714">
        <v>4.3</v>
      </c>
      <c r="H714">
        <v>15032</v>
      </c>
      <c r="I714" s="13">
        <f>IF(Table1113[[#This Row],[Discount Percentage]]&gt;=0.5,1,0)</f>
        <v>1</v>
      </c>
    </row>
    <row r="715" spans="1:9" x14ac:dyDescent="0.3">
      <c r="A715" t="s">
        <v>6359</v>
      </c>
      <c r="B715" t="s">
        <v>14612</v>
      </c>
      <c r="C715" t="s">
        <v>12825</v>
      </c>
      <c r="D715">
        <v>449</v>
      </c>
      <c r="E715">
        <v>800</v>
      </c>
      <c r="F715" s="13">
        <v>0.44</v>
      </c>
      <c r="G715">
        <v>4.4000000000000004</v>
      </c>
      <c r="H715">
        <v>69585</v>
      </c>
      <c r="I715" s="13">
        <f>IF(Table1113[[#This Row],[Discount Percentage]]&gt;=0.5,1,0)</f>
        <v>0</v>
      </c>
    </row>
    <row r="716" spans="1:9" x14ac:dyDescent="0.3">
      <c r="A716" t="s">
        <v>6370</v>
      </c>
      <c r="B716" t="s">
        <v>14613</v>
      </c>
      <c r="C716" t="s">
        <v>12825</v>
      </c>
      <c r="D716">
        <v>1699</v>
      </c>
      <c r="E716">
        <v>3495</v>
      </c>
      <c r="F716" s="13">
        <v>0.51</v>
      </c>
      <c r="G716">
        <v>4.0999999999999996</v>
      </c>
      <c r="H716">
        <v>14371</v>
      </c>
      <c r="I716" s="13">
        <f>IF(Table1113[[#This Row],[Discount Percentage]]&gt;=0.5,1,0)</f>
        <v>1</v>
      </c>
    </row>
    <row r="717" spans="1:9" x14ac:dyDescent="0.3">
      <c r="A717" t="s">
        <v>6381</v>
      </c>
      <c r="B717" t="s">
        <v>13471</v>
      </c>
      <c r="C717" t="s">
        <v>12827</v>
      </c>
      <c r="D717">
        <v>561</v>
      </c>
      <c r="E717">
        <v>720</v>
      </c>
      <c r="F717" s="13">
        <v>0.22</v>
      </c>
      <c r="G717">
        <v>4.4000000000000004</v>
      </c>
      <c r="H717">
        <v>3182</v>
      </c>
      <c r="I717" s="13">
        <f>IF(Table1113[[#This Row],[Discount Percentage]]&gt;=0.5,1,0)</f>
        <v>0</v>
      </c>
    </row>
    <row r="718" spans="1:9" x14ac:dyDescent="0.3">
      <c r="A718" t="s">
        <v>6391</v>
      </c>
      <c r="B718" t="s">
        <v>14614</v>
      </c>
      <c r="C718" t="s">
        <v>12824</v>
      </c>
      <c r="D718">
        <v>289</v>
      </c>
      <c r="E718">
        <v>590</v>
      </c>
      <c r="F718" s="13">
        <v>0.51</v>
      </c>
      <c r="G718">
        <v>4.4000000000000004</v>
      </c>
      <c r="H718">
        <v>25886</v>
      </c>
      <c r="I718" s="13">
        <f>IF(Table1113[[#This Row],[Discount Percentage]]&gt;=0.5,1,0)</f>
        <v>1</v>
      </c>
    </row>
    <row r="719" spans="1:9" x14ac:dyDescent="0.3">
      <c r="A719" t="s">
        <v>6401</v>
      </c>
      <c r="B719" t="s">
        <v>13473</v>
      </c>
      <c r="C719" t="s">
        <v>12824</v>
      </c>
      <c r="D719">
        <v>599</v>
      </c>
      <c r="E719">
        <v>1999</v>
      </c>
      <c r="F719" s="13">
        <v>0.7</v>
      </c>
      <c r="G719">
        <v>4.4000000000000004</v>
      </c>
      <c r="H719">
        <v>4736</v>
      </c>
      <c r="I719" s="13">
        <f>IF(Table1113[[#This Row],[Discount Percentage]]&gt;=0.5,1,0)</f>
        <v>1</v>
      </c>
    </row>
    <row r="720" spans="1:9" x14ac:dyDescent="0.3">
      <c r="A720" t="s">
        <v>6411</v>
      </c>
      <c r="B720" t="s">
        <v>14615</v>
      </c>
      <c r="C720" t="s">
        <v>12824</v>
      </c>
      <c r="D720">
        <v>5599</v>
      </c>
      <c r="E720">
        <v>7350</v>
      </c>
      <c r="F720" s="13">
        <v>0.24</v>
      </c>
      <c r="G720">
        <v>4.4000000000000004</v>
      </c>
      <c r="H720">
        <v>73005</v>
      </c>
      <c r="I720" s="13">
        <f>IF(Table1113[[#This Row],[Discount Percentage]]&gt;=0.5,1,0)</f>
        <v>0</v>
      </c>
    </row>
    <row r="721" spans="1:9" x14ac:dyDescent="0.3">
      <c r="A721" t="s">
        <v>6421</v>
      </c>
      <c r="B721" t="s">
        <v>14616</v>
      </c>
      <c r="C721" t="s">
        <v>12824</v>
      </c>
      <c r="D721">
        <v>1990</v>
      </c>
      <c r="E721">
        <v>2595</v>
      </c>
      <c r="F721" s="13">
        <v>0.23</v>
      </c>
      <c r="G721">
        <v>4.3</v>
      </c>
      <c r="H721">
        <v>20398</v>
      </c>
      <c r="I721" s="13">
        <f>IF(Table1113[[#This Row],[Discount Percentage]]&gt;=0.5,1,0)</f>
        <v>0</v>
      </c>
    </row>
    <row r="722" spans="1:9" x14ac:dyDescent="0.3">
      <c r="A722" t="s">
        <v>6432</v>
      </c>
      <c r="B722" t="s">
        <v>14617</v>
      </c>
      <c r="C722" t="s">
        <v>12824</v>
      </c>
      <c r="D722">
        <v>499</v>
      </c>
      <c r="E722">
        <v>799</v>
      </c>
      <c r="F722" s="13">
        <v>0.38</v>
      </c>
      <c r="G722">
        <v>4.3</v>
      </c>
      <c r="H722">
        <v>2125</v>
      </c>
      <c r="I722" s="13">
        <f>IF(Table1113[[#This Row],[Discount Percentage]]&gt;=0.5,1,0)</f>
        <v>0</v>
      </c>
    </row>
    <row r="723" spans="1:9" x14ac:dyDescent="0.3">
      <c r="A723" t="s">
        <v>6442</v>
      </c>
      <c r="B723" t="s">
        <v>14592</v>
      </c>
      <c r="C723" t="s">
        <v>12824</v>
      </c>
      <c r="D723">
        <v>449</v>
      </c>
      <c r="E723">
        <v>999</v>
      </c>
      <c r="F723" s="13">
        <v>0.55000000000000004</v>
      </c>
      <c r="G723">
        <v>4.3</v>
      </c>
      <c r="H723">
        <v>11330</v>
      </c>
      <c r="I723" s="13">
        <f>IF(Table1113[[#This Row],[Discount Percentage]]&gt;=0.5,1,0)</f>
        <v>1</v>
      </c>
    </row>
    <row r="724" spans="1:9" x14ac:dyDescent="0.3">
      <c r="A724" t="s">
        <v>6451</v>
      </c>
      <c r="B724" t="s">
        <v>14618</v>
      </c>
      <c r="C724" t="s">
        <v>12824</v>
      </c>
      <c r="D724">
        <v>999</v>
      </c>
      <c r="E724">
        <v>1999</v>
      </c>
      <c r="F724" s="13">
        <v>0.5</v>
      </c>
      <c r="G724">
        <v>4.2</v>
      </c>
      <c r="H724">
        <v>27441</v>
      </c>
      <c r="I724" s="13">
        <f>IF(Table1113[[#This Row],[Discount Percentage]]&gt;=0.5,1,0)</f>
        <v>1</v>
      </c>
    </row>
    <row r="725" spans="1:9" x14ac:dyDescent="0.3">
      <c r="A725" t="s">
        <v>6462</v>
      </c>
      <c r="B725" t="s">
        <v>13478</v>
      </c>
      <c r="C725" t="s">
        <v>12824</v>
      </c>
      <c r="D725">
        <v>69</v>
      </c>
      <c r="E725">
        <v>299</v>
      </c>
      <c r="F725" s="13">
        <v>0.77</v>
      </c>
      <c r="G725">
        <v>4.3</v>
      </c>
      <c r="H725">
        <v>255</v>
      </c>
      <c r="I725" s="13">
        <f>IF(Table1113[[#This Row],[Discount Percentage]]&gt;=0.5,1,0)</f>
        <v>1</v>
      </c>
    </row>
    <row r="726" spans="1:9" x14ac:dyDescent="0.3">
      <c r="A726" t="s">
        <v>6472</v>
      </c>
      <c r="B726" t="s">
        <v>14619</v>
      </c>
      <c r="C726" t="s">
        <v>12824</v>
      </c>
      <c r="D726">
        <v>899</v>
      </c>
      <c r="E726">
        <v>1499</v>
      </c>
      <c r="F726" s="13">
        <v>0.4</v>
      </c>
      <c r="G726">
        <v>4.2</v>
      </c>
      <c r="H726">
        <v>23174</v>
      </c>
      <c r="I726" s="13">
        <f>IF(Table1113[[#This Row],[Discount Percentage]]&gt;=0.5,1,0)</f>
        <v>0</v>
      </c>
    </row>
    <row r="727" spans="1:9" x14ac:dyDescent="0.3">
      <c r="A727" t="s">
        <v>6482</v>
      </c>
      <c r="B727" t="s">
        <v>14620</v>
      </c>
      <c r="C727" t="s">
        <v>12826</v>
      </c>
      <c r="D727">
        <v>478</v>
      </c>
      <c r="E727">
        <v>699</v>
      </c>
      <c r="F727" s="13">
        <v>0.32</v>
      </c>
      <c r="G727">
        <v>3.8</v>
      </c>
      <c r="H727">
        <v>20218</v>
      </c>
      <c r="I727" s="13">
        <f>IF(Table1113[[#This Row],[Discount Percentage]]&gt;=0.5,1,0)</f>
        <v>0</v>
      </c>
    </row>
    <row r="728" spans="1:9" x14ac:dyDescent="0.3">
      <c r="A728" t="s">
        <v>6492</v>
      </c>
      <c r="B728" t="s">
        <v>14621</v>
      </c>
      <c r="C728" t="s">
        <v>12824</v>
      </c>
      <c r="D728">
        <v>1399</v>
      </c>
      <c r="E728">
        <v>2490</v>
      </c>
      <c r="F728" s="13">
        <v>0.44</v>
      </c>
      <c r="G728">
        <v>4.3</v>
      </c>
      <c r="H728">
        <v>11074</v>
      </c>
      <c r="I728" s="13">
        <f>IF(Table1113[[#This Row],[Discount Percentage]]&gt;=0.5,1,0)</f>
        <v>0</v>
      </c>
    </row>
    <row r="729" spans="1:9" x14ac:dyDescent="0.3">
      <c r="A729" t="s">
        <v>6503</v>
      </c>
      <c r="B729" t="s">
        <v>14622</v>
      </c>
      <c r="C729" t="s">
        <v>12824</v>
      </c>
      <c r="D729">
        <v>149</v>
      </c>
      <c r="E729">
        <v>499</v>
      </c>
      <c r="F729" s="13">
        <v>0.7</v>
      </c>
      <c r="G729">
        <v>4.0999999999999996</v>
      </c>
      <c r="H729">
        <v>25607</v>
      </c>
      <c r="I729" s="13">
        <f>IF(Table1113[[#This Row],[Discount Percentage]]&gt;=0.5,1,0)</f>
        <v>1</v>
      </c>
    </row>
    <row r="730" spans="1:9" x14ac:dyDescent="0.3">
      <c r="A730" t="s">
        <v>6514</v>
      </c>
      <c r="B730" t="s">
        <v>14623</v>
      </c>
      <c r="C730" t="s">
        <v>12825</v>
      </c>
      <c r="D730">
        <v>1799</v>
      </c>
      <c r="E730">
        <v>4990</v>
      </c>
      <c r="F730" s="13">
        <v>0.64</v>
      </c>
      <c r="G730">
        <v>4.2</v>
      </c>
      <c r="H730">
        <v>41226</v>
      </c>
      <c r="I730" s="13">
        <f>IF(Table1113[[#This Row],[Discount Percentage]]&gt;=0.5,1,0)</f>
        <v>1</v>
      </c>
    </row>
    <row r="731" spans="1:9" x14ac:dyDescent="0.3">
      <c r="A731" t="s">
        <v>6524</v>
      </c>
      <c r="B731" t="s">
        <v>14624</v>
      </c>
      <c r="C731" t="s">
        <v>12829</v>
      </c>
      <c r="D731">
        <v>425</v>
      </c>
      <c r="E731">
        <v>999</v>
      </c>
      <c r="F731" s="13">
        <v>0.56999999999999995</v>
      </c>
      <c r="G731">
        <v>4</v>
      </c>
      <c r="H731">
        <v>2581</v>
      </c>
      <c r="I731" s="13">
        <f>IF(Table1113[[#This Row],[Discount Percentage]]&gt;=0.5,1,0)</f>
        <v>1</v>
      </c>
    </row>
    <row r="732" spans="1:9" x14ac:dyDescent="0.3">
      <c r="A732" t="s">
        <v>6535</v>
      </c>
      <c r="B732" t="s">
        <v>14625</v>
      </c>
      <c r="C732" t="s">
        <v>12825</v>
      </c>
      <c r="D732">
        <v>999</v>
      </c>
      <c r="E732">
        <v>2490</v>
      </c>
      <c r="F732" s="13">
        <v>0.6</v>
      </c>
      <c r="G732">
        <v>4.0999999999999996</v>
      </c>
      <c r="H732">
        <v>18331</v>
      </c>
      <c r="I732" s="13">
        <f>IF(Table1113[[#This Row],[Discount Percentage]]&gt;=0.5,1,0)</f>
        <v>1</v>
      </c>
    </row>
    <row r="733" spans="1:9" x14ac:dyDescent="0.3">
      <c r="A733" t="s">
        <v>6545</v>
      </c>
      <c r="B733" t="s">
        <v>13486</v>
      </c>
      <c r="C733" t="s">
        <v>12824</v>
      </c>
      <c r="D733">
        <v>378</v>
      </c>
      <c r="E733">
        <v>999</v>
      </c>
      <c r="F733" s="13">
        <v>0.62</v>
      </c>
      <c r="G733">
        <v>4.0999999999999996</v>
      </c>
      <c r="H733">
        <v>1779</v>
      </c>
      <c r="I733" s="13">
        <f>IF(Table1113[[#This Row],[Discount Percentage]]&gt;=0.5,1,0)</f>
        <v>1</v>
      </c>
    </row>
    <row r="734" spans="1:9" x14ac:dyDescent="0.3">
      <c r="A734" t="s">
        <v>6555</v>
      </c>
      <c r="B734" t="s">
        <v>14626</v>
      </c>
      <c r="C734" t="s">
        <v>12827</v>
      </c>
      <c r="D734">
        <v>99</v>
      </c>
      <c r="E734">
        <v>99</v>
      </c>
      <c r="F734" s="13">
        <v>0</v>
      </c>
      <c r="G734">
        <v>4.3</v>
      </c>
      <c r="H734">
        <v>388</v>
      </c>
      <c r="I734" s="13">
        <f>IF(Table1113[[#This Row],[Discount Percentage]]&gt;=0.5,1,0)</f>
        <v>0</v>
      </c>
    </row>
    <row r="735" spans="1:9" x14ac:dyDescent="0.3">
      <c r="A735" t="s">
        <v>6566</v>
      </c>
      <c r="B735" t="s">
        <v>14627</v>
      </c>
      <c r="C735" t="s">
        <v>12824</v>
      </c>
      <c r="D735">
        <v>1499</v>
      </c>
      <c r="E735">
        <v>2999</v>
      </c>
      <c r="F735" s="13">
        <v>0.5</v>
      </c>
      <c r="G735">
        <v>4.5</v>
      </c>
      <c r="H735">
        <v>8656</v>
      </c>
      <c r="I735" s="13">
        <f>IF(Table1113[[#This Row],[Discount Percentage]]&gt;=0.5,1,0)</f>
        <v>1</v>
      </c>
    </row>
    <row r="736" spans="1:9" x14ac:dyDescent="0.3">
      <c r="A736" t="s">
        <v>6576</v>
      </c>
      <c r="B736" t="s">
        <v>14628</v>
      </c>
      <c r="C736" t="s">
        <v>12824</v>
      </c>
      <c r="D736">
        <v>1815</v>
      </c>
      <c r="E736">
        <v>3100</v>
      </c>
      <c r="F736" s="13">
        <v>0.41</v>
      </c>
      <c r="G736">
        <v>4.5</v>
      </c>
      <c r="H736">
        <v>92925</v>
      </c>
      <c r="I736" s="13">
        <f>IF(Table1113[[#This Row],[Discount Percentage]]&gt;=0.5,1,0)</f>
        <v>0</v>
      </c>
    </row>
    <row r="737" spans="1:9" x14ac:dyDescent="0.3">
      <c r="A737" t="s">
        <v>6587</v>
      </c>
      <c r="B737" t="s">
        <v>13490</v>
      </c>
      <c r="C737" t="s">
        <v>12827</v>
      </c>
      <c r="D737">
        <v>67</v>
      </c>
      <c r="E737">
        <v>75</v>
      </c>
      <c r="F737" s="13">
        <v>0.11</v>
      </c>
      <c r="G737">
        <v>4.0999999999999996</v>
      </c>
      <c r="H737">
        <v>1269</v>
      </c>
      <c r="I737" s="13">
        <f>IF(Table1113[[#This Row],[Discount Percentage]]&gt;=0.5,1,0)</f>
        <v>0</v>
      </c>
    </row>
    <row r="738" spans="1:9" x14ac:dyDescent="0.3">
      <c r="A738" t="s">
        <v>6597</v>
      </c>
      <c r="B738" t="s">
        <v>14629</v>
      </c>
      <c r="C738" t="s">
        <v>12824</v>
      </c>
      <c r="D738">
        <v>1889</v>
      </c>
      <c r="E738">
        <v>2699</v>
      </c>
      <c r="F738" s="13">
        <v>0.3</v>
      </c>
      <c r="G738">
        <v>4.3</v>
      </c>
      <c r="H738">
        <v>17394</v>
      </c>
      <c r="I738" s="13">
        <f>IF(Table1113[[#This Row],[Discount Percentage]]&gt;=0.5,1,0)</f>
        <v>0</v>
      </c>
    </row>
    <row r="739" spans="1:9" x14ac:dyDescent="0.3">
      <c r="A739" t="s">
        <v>6607</v>
      </c>
      <c r="B739" t="s">
        <v>14630</v>
      </c>
      <c r="C739" t="s">
        <v>12825</v>
      </c>
      <c r="D739">
        <v>499</v>
      </c>
      <c r="E739">
        <v>1499</v>
      </c>
      <c r="F739" s="13">
        <v>0.67</v>
      </c>
      <c r="G739">
        <v>3.6</v>
      </c>
      <c r="H739">
        <v>9169</v>
      </c>
      <c r="I739" s="13">
        <f>IF(Table1113[[#This Row],[Discount Percentage]]&gt;=0.5,1,0)</f>
        <v>1</v>
      </c>
    </row>
    <row r="740" spans="1:9" x14ac:dyDescent="0.3">
      <c r="A740" t="s">
        <v>6617</v>
      </c>
      <c r="B740" t="s">
        <v>14631</v>
      </c>
      <c r="C740" t="s">
        <v>12824</v>
      </c>
      <c r="D740">
        <v>499</v>
      </c>
      <c r="E740">
        <v>999</v>
      </c>
      <c r="F740" s="13">
        <v>0.5</v>
      </c>
      <c r="G740">
        <v>4.4000000000000004</v>
      </c>
      <c r="H740">
        <v>1030</v>
      </c>
      <c r="I740" s="13">
        <f>IF(Table1113[[#This Row],[Discount Percentage]]&gt;=0.5,1,0)</f>
        <v>1</v>
      </c>
    </row>
    <row r="741" spans="1:9" x14ac:dyDescent="0.3">
      <c r="A741" t="s">
        <v>6627</v>
      </c>
      <c r="B741" t="s">
        <v>14632</v>
      </c>
      <c r="C741" t="s">
        <v>12824</v>
      </c>
      <c r="D741">
        <v>5799</v>
      </c>
      <c r="E741">
        <v>7999</v>
      </c>
      <c r="F741" s="13">
        <v>0.28000000000000003</v>
      </c>
      <c r="G741">
        <v>4.5</v>
      </c>
      <c r="H741">
        <v>50273</v>
      </c>
      <c r="I741" s="13">
        <f>IF(Table1113[[#This Row],[Discount Percentage]]&gt;=0.5,1,0)</f>
        <v>0</v>
      </c>
    </row>
    <row r="742" spans="1:9" x14ac:dyDescent="0.3">
      <c r="A742" t="s">
        <v>6637</v>
      </c>
      <c r="B742" t="s">
        <v>14633</v>
      </c>
      <c r="C742" t="s">
        <v>12825</v>
      </c>
      <c r="D742">
        <v>499</v>
      </c>
      <c r="E742">
        <v>799</v>
      </c>
      <c r="F742" s="13">
        <v>0.38</v>
      </c>
      <c r="G742">
        <v>3.9</v>
      </c>
      <c r="H742">
        <v>6742</v>
      </c>
      <c r="I742" s="13">
        <f>IF(Table1113[[#This Row],[Discount Percentage]]&gt;=0.5,1,0)</f>
        <v>0</v>
      </c>
    </row>
    <row r="743" spans="1:9" x14ac:dyDescent="0.3">
      <c r="A743" t="s">
        <v>6648</v>
      </c>
      <c r="B743" t="s">
        <v>14634</v>
      </c>
      <c r="C743" t="s">
        <v>12824</v>
      </c>
      <c r="D743">
        <v>249</v>
      </c>
      <c r="E743">
        <v>600</v>
      </c>
      <c r="F743" s="13">
        <v>0.59</v>
      </c>
      <c r="G743">
        <v>4</v>
      </c>
      <c r="H743">
        <v>1208</v>
      </c>
      <c r="I743" s="13">
        <f>IF(Table1113[[#This Row],[Discount Percentage]]&gt;=0.5,1,0)</f>
        <v>1</v>
      </c>
    </row>
    <row r="744" spans="1:9" x14ac:dyDescent="0.3">
      <c r="A744" t="s">
        <v>6658</v>
      </c>
      <c r="B744" t="s">
        <v>14635</v>
      </c>
      <c r="C744" t="s">
        <v>12824</v>
      </c>
      <c r="D744">
        <v>4449</v>
      </c>
      <c r="E744">
        <v>5734</v>
      </c>
      <c r="F744" s="13">
        <v>0.22</v>
      </c>
      <c r="G744">
        <v>4.4000000000000004</v>
      </c>
      <c r="H744">
        <v>25006</v>
      </c>
      <c r="I744" s="13">
        <f>IF(Table1113[[#This Row],[Discount Percentage]]&gt;=0.5,1,0)</f>
        <v>0</v>
      </c>
    </row>
    <row r="745" spans="1:9" x14ac:dyDescent="0.3">
      <c r="A745" t="s">
        <v>6668</v>
      </c>
      <c r="B745" t="s">
        <v>14636</v>
      </c>
      <c r="C745" t="s">
        <v>12824</v>
      </c>
      <c r="D745">
        <v>299</v>
      </c>
      <c r="E745">
        <v>550</v>
      </c>
      <c r="F745" s="13">
        <v>0.46</v>
      </c>
      <c r="G745">
        <v>4.5999999999999996</v>
      </c>
      <c r="H745">
        <v>33434</v>
      </c>
      <c r="I745" s="13">
        <f>IF(Table1113[[#This Row],[Discount Percentage]]&gt;=0.5,1,0)</f>
        <v>0</v>
      </c>
    </row>
    <row r="746" spans="1:9" x14ac:dyDescent="0.3">
      <c r="A746" t="s">
        <v>6678</v>
      </c>
      <c r="B746" t="s">
        <v>14637</v>
      </c>
      <c r="C746" t="s">
        <v>12824</v>
      </c>
      <c r="D746">
        <v>629</v>
      </c>
      <c r="E746">
        <v>1390</v>
      </c>
      <c r="F746" s="13">
        <v>0.55000000000000004</v>
      </c>
      <c r="G746">
        <v>4.4000000000000004</v>
      </c>
      <c r="H746">
        <v>6301</v>
      </c>
      <c r="I746" s="13">
        <f>IF(Table1113[[#This Row],[Discount Percentage]]&gt;=0.5,1,0)</f>
        <v>1</v>
      </c>
    </row>
    <row r="747" spans="1:9" x14ac:dyDescent="0.3">
      <c r="A747" t="s">
        <v>6688</v>
      </c>
      <c r="B747" t="s">
        <v>13500</v>
      </c>
      <c r="C747" t="s">
        <v>12824</v>
      </c>
      <c r="D747">
        <v>2595</v>
      </c>
      <c r="E747">
        <v>3295</v>
      </c>
      <c r="F747" s="13">
        <v>0.21</v>
      </c>
      <c r="G747">
        <v>4.4000000000000004</v>
      </c>
      <c r="H747">
        <v>22618</v>
      </c>
      <c r="I747" s="13">
        <f>IF(Table1113[[#This Row],[Discount Percentage]]&gt;=0.5,1,0)</f>
        <v>0</v>
      </c>
    </row>
    <row r="748" spans="1:9" x14ac:dyDescent="0.3">
      <c r="A748" t="s">
        <v>6698</v>
      </c>
      <c r="B748" t="s">
        <v>14638</v>
      </c>
      <c r="C748" t="s">
        <v>12824</v>
      </c>
      <c r="D748">
        <v>1799</v>
      </c>
      <c r="E748">
        <v>2911</v>
      </c>
      <c r="F748" s="13">
        <v>0.38</v>
      </c>
      <c r="G748">
        <v>4.3</v>
      </c>
      <c r="H748">
        <v>20342</v>
      </c>
      <c r="I748" s="13">
        <f>IF(Table1113[[#This Row],[Discount Percentage]]&gt;=0.5,1,0)</f>
        <v>0</v>
      </c>
    </row>
    <row r="749" spans="1:9" x14ac:dyDescent="0.3">
      <c r="A749" t="s">
        <v>6708</v>
      </c>
      <c r="B749" t="s">
        <v>14639</v>
      </c>
      <c r="C749" t="s">
        <v>12827</v>
      </c>
      <c r="D749">
        <v>90</v>
      </c>
      <c r="E749">
        <v>175</v>
      </c>
      <c r="F749" s="13">
        <v>0.49</v>
      </c>
      <c r="G749">
        <v>4.4000000000000004</v>
      </c>
      <c r="H749">
        <v>7429</v>
      </c>
      <c r="I749" s="13">
        <f>IF(Table1113[[#This Row],[Discount Percentage]]&gt;=0.5,1,0)</f>
        <v>0</v>
      </c>
    </row>
    <row r="750" spans="1:9" x14ac:dyDescent="0.3">
      <c r="A750" t="s">
        <v>6718</v>
      </c>
      <c r="B750" t="s">
        <v>14640</v>
      </c>
      <c r="C750" t="s">
        <v>12824</v>
      </c>
      <c r="D750">
        <v>599</v>
      </c>
      <c r="E750">
        <v>599</v>
      </c>
      <c r="F750" s="13">
        <v>0</v>
      </c>
      <c r="G750">
        <v>4</v>
      </c>
      <c r="H750">
        <v>26423</v>
      </c>
      <c r="I750" s="13">
        <f>IF(Table1113[[#This Row],[Discount Percentage]]&gt;=0.5,1,0)</f>
        <v>0</v>
      </c>
    </row>
    <row r="751" spans="1:9" x14ac:dyDescent="0.3">
      <c r="A751" t="s">
        <v>6728</v>
      </c>
      <c r="B751" t="s">
        <v>13504</v>
      </c>
      <c r="C751" t="s">
        <v>12825</v>
      </c>
      <c r="D751">
        <v>1999</v>
      </c>
      <c r="E751">
        <v>7999</v>
      </c>
      <c r="F751" s="13">
        <v>0.75</v>
      </c>
      <c r="G751">
        <v>4.2</v>
      </c>
      <c r="H751">
        <v>31305</v>
      </c>
      <c r="I751" s="13">
        <f>IF(Table1113[[#This Row],[Discount Percentage]]&gt;=0.5,1,0)</f>
        <v>1</v>
      </c>
    </row>
    <row r="752" spans="1:9" x14ac:dyDescent="0.3">
      <c r="A752" t="s">
        <v>6738</v>
      </c>
      <c r="B752" t="s">
        <v>14641</v>
      </c>
      <c r="C752" t="s">
        <v>12824</v>
      </c>
      <c r="D752">
        <v>2099</v>
      </c>
      <c r="E752">
        <v>3250</v>
      </c>
      <c r="F752" s="13">
        <v>0.35</v>
      </c>
      <c r="G752">
        <v>3.8</v>
      </c>
      <c r="H752">
        <v>11213</v>
      </c>
      <c r="I752" s="13">
        <f>IF(Table1113[[#This Row],[Discount Percentage]]&gt;=0.5,1,0)</f>
        <v>0</v>
      </c>
    </row>
    <row r="753" spans="1:9" x14ac:dyDescent="0.3">
      <c r="A753" t="s">
        <v>6749</v>
      </c>
      <c r="B753" t="s">
        <v>13506</v>
      </c>
      <c r="C753" t="s">
        <v>12824</v>
      </c>
      <c r="D753">
        <v>179</v>
      </c>
      <c r="E753">
        <v>499</v>
      </c>
      <c r="F753" s="13">
        <v>0.64</v>
      </c>
      <c r="G753">
        <v>4.0999999999999996</v>
      </c>
      <c r="H753">
        <v>10174</v>
      </c>
      <c r="I753" s="13">
        <f>IF(Table1113[[#This Row],[Discount Percentage]]&gt;=0.5,1,0)</f>
        <v>1</v>
      </c>
    </row>
    <row r="754" spans="1:9" x14ac:dyDescent="0.3">
      <c r="A754" t="s">
        <v>6760</v>
      </c>
      <c r="B754" t="s">
        <v>14642</v>
      </c>
      <c r="C754" t="s">
        <v>12824</v>
      </c>
      <c r="D754">
        <v>1345</v>
      </c>
      <c r="E754">
        <v>2295</v>
      </c>
      <c r="F754" s="13">
        <v>0.41</v>
      </c>
      <c r="G754">
        <v>4.2</v>
      </c>
      <c r="H754">
        <v>17413</v>
      </c>
      <c r="I754" s="13">
        <f>IF(Table1113[[#This Row],[Discount Percentage]]&gt;=0.5,1,0)</f>
        <v>0</v>
      </c>
    </row>
    <row r="755" spans="1:9" x14ac:dyDescent="0.3">
      <c r="A755" t="s">
        <v>6770</v>
      </c>
      <c r="B755" t="s">
        <v>14643</v>
      </c>
      <c r="C755" t="s">
        <v>12825</v>
      </c>
      <c r="D755">
        <v>349</v>
      </c>
      <c r="E755">
        <v>995</v>
      </c>
      <c r="F755" s="13">
        <v>0.65</v>
      </c>
      <c r="G755">
        <v>4.2</v>
      </c>
      <c r="H755">
        <v>6676</v>
      </c>
      <c r="I755" s="13">
        <f>IF(Table1113[[#This Row],[Discount Percentage]]&gt;=0.5,1,0)</f>
        <v>1</v>
      </c>
    </row>
    <row r="756" spans="1:9" x14ac:dyDescent="0.3">
      <c r="A756" t="s">
        <v>6780</v>
      </c>
      <c r="B756" t="s">
        <v>14644</v>
      </c>
      <c r="C756" t="s">
        <v>12824</v>
      </c>
      <c r="D756">
        <v>287</v>
      </c>
      <c r="E756">
        <v>499</v>
      </c>
      <c r="F756" s="13">
        <v>0.42</v>
      </c>
      <c r="G756">
        <v>4.4000000000000004</v>
      </c>
      <c r="H756">
        <v>8076</v>
      </c>
      <c r="I756" s="13">
        <f>IF(Table1113[[#This Row],[Discount Percentage]]&gt;=0.5,1,0)</f>
        <v>0</v>
      </c>
    </row>
    <row r="757" spans="1:9" x14ac:dyDescent="0.3">
      <c r="A757" t="s">
        <v>6790</v>
      </c>
      <c r="B757" t="s">
        <v>14645</v>
      </c>
      <c r="C757" t="s">
        <v>12824</v>
      </c>
      <c r="D757">
        <v>349</v>
      </c>
      <c r="E757">
        <v>450</v>
      </c>
      <c r="F757" s="13">
        <v>0.22</v>
      </c>
      <c r="G757">
        <v>4.0999999999999996</v>
      </c>
      <c r="H757">
        <v>18656</v>
      </c>
      <c r="I757" s="13">
        <f>IF(Table1113[[#This Row],[Discount Percentage]]&gt;=0.5,1,0)</f>
        <v>0</v>
      </c>
    </row>
    <row r="758" spans="1:9" x14ac:dyDescent="0.3">
      <c r="A758" t="s">
        <v>6800</v>
      </c>
      <c r="B758" t="s">
        <v>14646</v>
      </c>
      <c r="C758" t="s">
        <v>12825</v>
      </c>
      <c r="D758">
        <v>879</v>
      </c>
      <c r="E758">
        <v>1109</v>
      </c>
      <c r="F758" s="13">
        <v>0.21</v>
      </c>
      <c r="G758">
        <v>4.4000000000000004</v>
      </c>
      <c r="H758">
        <v>31599</v>
      </c>
      <c r="I758" s="13">
        <f>IF(Table1113[[#This Row],[Discount Percentage]]&gt;=0.5,1,0)</f>
        <v>0</v>
      </c>
    </row>
    <row r="759" spans="1:9" x14ac:dyDescent="0.3">
      <c r="A759" t="s">
        <v>6810</v>
      </c>
      <c r="B759" t="s">
        <v>14647</v>
      </c>
      <c r="C759" t="s">
        <v>12825</v>
      </c>
      <c r="D759">
        <v>250</v>
      </c>
      <c r="E759">
        <v>250</v>
      </c>
      <c r="F759" s="13">
        <v>0</v>
      </c>
      <c r="G759">
        <v>3.9</v>
      </c>
      <c r="H759">
        <v>13971</v>
      </c>
      <c r="I759" s="13">
        <f>IF(Table1113[[#This Row],[Discount Percentage]]&gt;=0.5,1,0)</f>
        <v>0</v>
      </c>
    </row>
    <row r="760" spans="1:9" x14ac:dyDescent="0.3">
      <c r="A760" t="s">
        <v>6820</v>
      </c>
      <c r="B760" t="s">
        <v>14648</v>
      </c>
      <c r="C760" t="s">
        <v>12825</v>
      </c>
      <c r="D760">
        <v>199</v>
      </c>
      <c r="E760">
        <v>499</v>
      </c>
      <c r="F760" s="13">
        <v>0.6</v>
      </c>
      <c r="G760">
        <v>3.6</v>
      </c>
      <c r="H760">
        <v>2492</v>
      </c>
      <c r="I760" s="13">
        <f>IF(Table1113[[#This Row],[Discount Percentage]]&gt;=0.5,1,0)</f>
        <v>1</v>
      </c>
    </row>
    <row r="761" spans="1:9" x14ac:dyDescent="0.3">
      <c r="A761" t="s">
        <v>6830</v>
      </c>
      <c r="B761" t="s">
        <v>14649</v>
      </c>
      <c r="C761" t="s">
        <v>12824</v>
      </c>
      <c r="D761">
        <v>149</v>
      </c>
      <c r="E761">
        <v>999</v>
      </c>
      <c r="F761" s="13">
        <v>0.85</v>
      </c>
      <c r="G761">
        <v>3.5</v>
      </c>
      <c r="H761">
        <v>2523</v>
      </c>
      <c r="I761" s="13">
        <f>IF(Table1113[[#This Row],[Discount Percentage]]&gt;=0.5,1,0)</f>
        <v>1</v>
      </c>
    </row>
    <row r="762" spans="1:9" x14ac:dyDescent="0.3">
      <c r="A762" t="s">
        <v>6840</v>
      </c>
      <c r="B762" t="s">
        <v>13515</v>
      </c>
      <c r="C762" t="s">
        <v>12824</v>
      </c>
      <c r="D762">
        <v>469</v>
      </c>
      <c r="E762">
        <v>1499</v>
      </c>
      <c r="F762" s="13">
        <v>0.69</v>
      </c>
      <c r="G762">
        <v>4.0999999999999996</v>
      </c>
      <c r="H762">
        <v>352</v>
      </c>
      <c r="I762" s="13">
        <f>IF(Table1113[[#This Row],[Discount Percentage]]&gt;=0.5,1,0)</f>
        <v>1</v>
      </c>
    </row>
    <row r="763" spans="1:9" x14ac:dyDescent="0.3">
      <c r="A763" t="s">
        <v>6850</v>
      </c>
      <c r="B763" t="s">
        <v>14650</v>
      </c>
      <c r="C763" t="s">
        <v>12824</v>
      </c>
      <c r="D763">
        <v>1187</v>
      </c>
      <c r="E763">
        <v>1929</v>
      </c>
      <c r="F763" s="13">
        <v>0.38</v>
      </c>
      <c r="G763">
        <v>4.0999999999999996</v>
      </c>
      <c r="H763">
        <v>1662</v>
      </c>
      <c r="I763" s="13">
        <f>IF(Table1113[[#This Row],[Discount Percentage]]&gt;=0.5,1,0)</f>
        <v>0</v>
      </c>
    </row>
    <row r="764" spans="1:9" x14ac:dyDescent="0.3">
      <c r="A764" t="s">
        <v>6860</v>
      </c>
      <c r="B764" t="s">
        <v>14651</v>
      </c>
      <c r="C764" t="s">
        <v>12824</v>
      </c>
      <c r="D764">
        <v>849</v>
      </c>
      <c r="E764">
        <v>1499</v>
      </c>
      <c r="F764" s="13">
        <v>0.43</v>
      </c>
      <c r="G764">
        <v>4</v>
      </c>
      <c r="H764">
        <v>7352</v>
      </c>
      <c r="I764" s="13">
        <f>IF(Table1113[[#This Row],[Discount Percentage]]&gt;=0.5,1,0)</f>
        <v>0</v>
      </c>
    </row>
    <row r="765" spans="1:9" x14ac:dyDescent="0.3">
      <c r="A765" t="s">
        <v>6871</v>
      </c>
      <c r="B765" t="s">
        <v>14652</v>
      </c>
      <c r="C765" t="s">
        <v>12824</v>
      </c>
      <c r="D765">
        <v>328</v>
      </c>
      <c r="E765">
        <v>399</v>
      </c>
      <c r="F765" s="13">
        <v>0.18</v>
      </c>
      <c r="G765">
        <v>4.0999999999999996</v>
      </c>
      <c r="H765">
        <v>3441</v>
      </c>
      <c r="I765" s="13">
        <f>IF(Table1113[[#This Row],[Discount Percentage]]&gt;=0.5,1,0)</f>
        <v>0</v>
      </c>
    </row>
    <row r="766" spans="1:9" x14ac:dyDescent="0.3">
      <c r="A766" t="s">
        <v>6881</v>
      </c>
      <c r="B766" t="s">
        <v>13519</v>
      </c>
      <c r="C766" t="s">
        <v>12824</v>
      </c>
      <c r="D766">
        <v>269</v>
      </c>
      <c r="E766">
        <v>699</v>
      </c>
      <c r="F766" s="13">
        <v>0.62</v>
      </c>
      <c r="G766">
        <v>4</v>
      </c>
      <c r="H766">
        <v>93</v>
      </c>
      <c r="I766" s="13">
        <f>IF(Table1113[[#This Row],[Discount Percentage]]&gt;=0.5,1,0)</f>
        <v>1</v>
      </c>
    </row>
    <row r="767" spans="1:9" x14ac:dyDescent="0.3">
      <c r="A767" t="s">
        <v>6891</v>
      </c>
      <c r="B767" t="s">
        <v>14653</v>
      </c>
      <c r="C767" t="s">
        <v>12825</v>
      </c>
      <c r="D767">
        <v>299</v>
      </c>
      <c r="E767">
        <v>400</v>
      </c>
      <c r="F767" s="13">
        <v>0.25</v>
      </c>
      <c r="G767">
        <v>3.8</v>
      </c>
      <c r="H767">
        <v>40895</v>
      </c>
      <c r="I767" s="13">
        <f>IF(Table1113[[#This Row],[Discount Percentage]]&gt;=0.5,1,0)</f>
        <v>0</v>
      </c>
    </row>
    <row r="768" spans="1:9" x14ac:dyDescent="0.3">
      <c r="A768" t="s">
        <v>6902</v>
      </c>
      <c r="B768" t="s">
        <v>14654</v>
      </c>
      <c r="C768" t="s">
        <v>12824</v>
      </c>
      <c r="D768">
        <v>549</v>
      </c>
      <c r="E768">
        <v>1499</v>
      </c>
      <c r="F768" s="13">
        <v>0.63</v>
      </c>
      <c r="G768">
        <v>4.3</v>
      </c>
      <c r="H768">
        <v>11006</v>
      </c>
      <c r="I768" s="13">
        <f>IF(Table1113[[#This Row],[Discount Percentage]]&gt;=0.5,1,0)</f>
        <v>1</v>
      </c>
    </row>
    <row r="769" spans="1:9" x14ac:dyDescent="0.3">
      <c r="A769" t="s">
        <v>6913</v>
      </c>
      <c r="B769" t="s">
        <v>13522</v>
      </c>
      <c r="C769" t="s">
        <v>12827</v>
      </c>
      <c r="D769">
        <v>114</v>
      </c>
      <c r="E769">
        <v>120</v>
      </c>
      <c r="F769" s="13">
        <v>0.05</v>
      </c>
      <c r="G769">
        <v>4.2</v>
      </c>
      <c r="H769">
        <v>8938</v>
      </c>
      <c r="I769" s="13">
        <f>IF(Table1113[[#This Row],[Discount Percentage]]&gt;=0.5,1,0)</f>
        <v>0</v>
      </c>
    </row>
    <row r="770" spans="1:9" x14ac:dyDescent="0.3">
      <c r="A770" t="s">
        <v>6923</v>
      </c>
      <c r="B770" t="s">
        <v>13523</v>
      </c>
      <c r="C770" t="s">
        <v>12827</v>
      </c>
      <c r="D770">
        <v>120</v>
      </c>
      <c r="E770">
        <v>120</v>
      </c>
      <c r="F770" s="13">
        <v>0</v>
      </c>
      <c r="G770">
        <v>4.0999999999999996</v>
      </c>
      <c r="H770">
        <v>4308</v>
      </c>
      <c r="I770" s="13">
        <f>IF(Table1113[[#This Row],[Discount Percentage]]&gt;=0.5,1,0)</f>
        <v>0</v>
      </c>
    </row>
    <row r="771" spans="1:9" x14ac:dyDescent="0.3">
      <c r="A771" t="s">
        <v>6934</v>
      </c>
      <c r="B771" t="s">
        <v>13524</v>
      </c>
      <c r="C771" t="s">
        <v>12824</v>
      </c>
      <c r="D771">
        <v>1490</v>
      </c>
      <c r="E771">
        <v>2295</v>
      </c>
      <c r="F771" s="13">
        <v>0.35</v>
      </c>
      <c r="G771">
        <v>4.5999999999999996</v>
      </c>
      <c r="H771">
        <v>10652</v>
      </c>
      <c r="I771" s="13">
        <f>IF(Table1113[[#This Row],[Discount Percentage]]&gt;=0.5,1,0)</f>
        <v>0</v>
      </c>
    </row>
    <row r="772" spans="1:9" x14ac:dyDescent="0.3">
      <c r="A772" t="s">
        <v>6944</v>
      </c>
      <c r="B772" t="s">
        <v>13525</v>
      </c>
      <c r="C772" t="s">
        <v>12828</v>
      </c>
      <c r="D772">
        <v>99</v>
      </c>
      <c r="E772">
        <v>99</v>
      </c>
      <c r="F772" s="13">
        <v>0</v>
      </c>
      <c r="G772">
        <v>4.3</v>
      </c>
      <c r="H772">
        <v>5036</v>
      </c>
      <c r="I772" s="13">
        <f>IF(Table1113[[#This Row],[Discount Percentage]]&gt;=0.5,1,0)</f>
        <v>0</v>
      </c>
    </row>
    <row r="773" spans="1:9" x14ac:dyDescent="0.3">
      <c r="A773" t="s">
        <v>6955</v>
      </c>
      <c r="B773" t="s">
        <v>14655</v>
      </c>
      <c r="C773" t="s">
        <v>12824</v>
      </c>
      <c r="D773">
        <v>149</v>
      </c>
      <c r="E773">
        <v>249</v>
      </c>
      <c r="F773" s="13">
        <v>0.4</v>
      </c>
      <c r="G773">
        <v>4</v>
      </c>
      <c r="H773">
        <v>5057</v>
      </c>
      <c r="I773" s="13">
        <f>IF(Table1113[[#This Row],[Discount Percentage]]&gt;=0.5,1,0)</f>
        <v>0</v>
      </c>
    </row>
    <row r="774" spans="1:9" x14ac:dyDescent="0.3">
      <c r="A774" t="s">
        <v>6965</v>
      </c>
      <c r="B774" t="s">
        <v>14656</v>
      </c>
      <c r="C774" t="s">
        <v>12824</v>
      </c>
      <c r="D774">
        <v>575</v>
      </c>
      <c r="E774">
        <v>2799</v>
      </c>
      <c r="F774" s="13">
        <v>0.79</v>
      </c>
      <c r="G774">
        <v>4.2</v>
      </c>
      <c r="H774">
        <v>8537</v>
      </c>
      <c r="I774" s="13">
        <f>IF(Table1113[[#This Row],[Discount Percentage]]&gt;=0.5,1,0)</f>
        <v>1</v>
      </c>
    </row>
    <row r="775" spans="1:9" x14ac:dyDescent="0.3">
      <c r="A775" t="s">
        <v>6975</v>
      </c>
      <c r="B775" t="s">
        <v>13528</v>
      </c>
      <c r="C775" t="s">
        <v>12827</v>
      </c>
      <c r="D775">
        <v>178</v>
      </c>
      <c r="E775">
        <v>210</v>
      </c>
      <c r="F775" s="13">
        <v>0.15</v>
      </c>
      <c r="G775">
        <v>4.3</v>
      </c>
      <c r="H775">
        <v>2450</v>
      </c>
      <c r="I775" s="13">
        <f>IF(Table1113[[#This Row],[Discount Percentage]]&gt;=0.5,1,0)</f>
        <v>0</v>
      </c>
    </row>
    <row r="776" spans="1:9" x14ac:dyDescent="0.3">
      <c r="A776" t="s">
        <v>6985</v>
      </c>
      <c r="B776" t="s">
        <v>14657</v>
      </c>
      <c r="C776" t="s">
        <v>12825</v>
      </c>
      <c r="D776">
        <v>1599</v>
      </c>
      <c r="E776">
        <v>3490</v>
      </c>
      <c r="F776" s="13">
        <v>0.54</v>
      </c>
      <c r="G776">
        <v>3.7</v>
      </c>
      <c r="H776">
        <v>676</v>
      </c>
      <c r="I776" s="13">
        <f>IF(Table1113[[#This Row],[Discount Percentage]]&gt;=0.5,1,0)</f>
        <v>1</v>
      </c>
    </row>
    <row r="777" spans="1:9" x14ac:dyDescent="0.3">
      <c r="A777" t="s">
        <v>6995</v>
      </c>
      <c r="B777" t="s">
        <v>14658</v>
      </c>
      <c r="C777" t="s">
        <v>12825</v>
      </c>
      <c r="D777">
        <v>499</v>
      </c>
      <c r="E777">
        <v>1299</v>
      </c>
      <c r="F777" s="13">
        <v>0.62</v>
      </c>
      <c r="G777">
        <v>3.9</v>
      </c>
      <c r="H777">
        <v>1173</v>
      </c>
      <c r="I777" s="13">
        <f>IF(Table1113[[#This Row],[Discount Percentage]]&gt;=0.5,1,0)</f>
        <v>1</v>
      </c>
    </row>
    <row r="778" spans="1:9" x14ac:dyDescent="0.3">
      <c r="A778" t="s">
        <v>7005</v>
      </c>
      <c r="B778" t="s">
        <v>14659</v>
      </c>
      <c r="C778" t="s">
        <v>12824</v>
      </c>
      <c r="D778">
        <v>199</v>
      </c>
      <c r="E778">
        <v>499</v>
      </c>
      <c r="F778" s="13">
        <v>0.6</v>
      </c>
      <c r="G778">
        <v>4.3</v>
      </c>
      <c r="H778">
        <v>9998</v>
      </c>
      <c r="I778" s="13">
        <f>IF(Table1113[[#This Row],[Discount Percentage]]&gt;=0.5,1,0)</f>
        <v>1</v>
      </c>
    </row>
    <row r="779" spans="1:9" x14ac:dyDescent="0.3">
      <c r="A779" t="s">
        <v>7015</v>
      </c>
      <c r="B779" t="s">
        <v>14660</v>
      </c>
      <c r="C779" t="s">
        <v>12825</v>
      </c>
      <c r="D779">
        <v>2499</v>
      </c>
      <c r="E779">
        <v>5999</v>
      </c>
      <c r="F779" s="13">
        <v>0.57999999999999996</v>
      </c>
      <c r="G779">
        <v>4.0999999999999996</v>
      </c>
      <c r="H779">
        <v>5852</v>
      </c>
      <c r="I779" s="13">
        <f>IF(Table1113[[#This Row],[Discount Percentage]]&gt;=0.5,1,0)</f>
        <v>1</v>
      </c>
    </row>
    <row r="780" spans="1:9" x14ac:dyDescent="0.3">
      <c r="A780" t="s">
        <v>7025</v>
      </c>
      <c r="B780" t="s">
        <v>14661</v>
      </c>
      <c r="C780" t="s">
        <v>12824</v>
      </c>
      <c r="D780">
        <v>199</v>
      </c>
      <c r="E780">
        <v>999</v>
      </c>
      <c r="F780" s="13">
        <v>0.8</v>
      </c>
      <c r="G780">
        <v>4.2</v>
      </c>
      <c r="H780">
        <v>362</v>
      </c>
      <c r="I780" s="13">
        <f>IF(Table1113[[#This Row],[Discount Percentage]]&gt;=0.5,1,0)</f>
        <v>1</v>
      </c>
    </row>
    <row r="781" spans="1:9" x14ac:dyDescent="0.3">
      <c r="A781" t="s">
        <v>7036</v>
      </c>
      <c r="B781" t="s">
        <v>14662</v>
      </c>
      <c r="C781" t="s">
        <v>12825</v>
      </c>
      <c r="D781">
        <v>939</v>
      </c>
      <c r="E781">
        <v>1800</v>
      </c>
      <c r="F781" s="13">
        <v>0.48</v>
      </c>
      <c r="G781">
        <v>4.5</v>
      </c>
      <c r="H781">
        <v>205052</v>
      </c>
      <c r="I781" s="13">
        <f>IF(Table1113[[#This Row],[Discount Percentage]]&gt;=0.5,1,0)</f>
        <v>0</v>
      </c>
    </row>
    <row r="782" spans="1:9" x14ac:dyDescent="0.3">
      <c r="A782" t="s">
        <v>7046</v>
      </c>
      <c r="B782" t="s">
        <v>13535</v>
      </c>
      <c r="C782" t="s">
        <v>12825</v>
      </c>
      <c r="D782">
        <v>2499</v>
      </c>
      <c r="E782">
        <v>9999</v>
      </c>
      <c r="F782" s="13">
        <v>0.75</v>
      </c>
      <c r="G782">
        <v>4</v>
      </c>
      <c r="H782">
        <v>9090</v>
      </c>
      <c r="I782" s="13">
        <f>IF(Table1113[[#This Row],[Discount Percentage]]&gt;=0.5,1,0)</f>
        <v>1</v>
      </c>
    </row>
    <row r="783" spans="1:9" x14ac:dyDescent="0.3">
      <c r="A783" t="s">
        <v>7056</v>
      </c>
      <c r="B783" t="s">
        <v>13536</v>
      </c>
      <c r="C783" t="s">
        <v>12824</v>
      </c>
      <c r="D783">
        <v>1439</v>
      </c>
      <c r="E783">
        <v>2890</v>
      </c>
      <c r="F783" s="13">
        <v>0.5</v>
      </c>
      <c r="G783">
        <v>4.5</v>
      </c>
      <c r="H783">
        <v>4099</v>
      </c>
      <c r="I783" s="13">
        <f>IF(Table1113[[#This Row],[Discount Percentage]]&gt;=0.5,1,0)</f>
        <v>1</v>
      </c>
    </row>
    <row r="784" spans="1:9" x14ac:dyDescent="0.3">
      <c r="A784" t="s">
        <v>7066</v>
      </c>
      <c r="B784" t="s">
        <v>14663</v>
      </c>
      <c r="C784" t="s">
        <v>12825</v>
      </c>
      <c r="D784">
        <v>1099</v>
      </c>
      <c r="E784">
        <v>5999</v>
      </c>
      <c r="F784" s="13">
        <v>0.82</v>
      </c>
      <c r="G784">
        <v>3.5</v>
      </c>
      <c r="H784">
        <v>12966</v>
      </c>
      <c r="I784" s="13">
        <f>IF(Table1113[[#This Row],[Discount Percentage]]&gt;=0.5,1,0)</f>
        <v>1</v>
      </c>
    </row>
    <row r="785" spans="1:9" x14ac:dyDescent="0.3">
      <c r="A785" t="s">
        <v>7075</v>
      </c>
      <c r="B785" t="s">
        <v>13391</v>
      </c>
      <c r="C785" t="s">
        <v>12827</v>
      </c>
      <c r="D785">
        <v>157</v>
      </c>
      <c r="E785">
        <v>160</v>
      </c>
      <c r="F785" s="13">
        <v>0.02</v>
      </c>
      <c r="G785">
        <v>4.5</v>
      </c>
      <c r="H785">
        <v>4428</v>
      </c>
      <c r="I785" s="13">
        <f>IF(Table1113[[#This Row],[Discount Percentage]]&gt;=0.5,1,0)</f>
        <v>0</v>
      </c>
    </row>
    <row r="786" spans="1:9" x14ac:dyDescent="0.3">
      <c r="A786" t="s">
        <v>7085</v>
      </c>
      <c r="B786" t="s">
        <v>14664</v>
      </c>
      <c r="C786" t="s">
        <v>12824</v>
      </c>
      <c r="D786">
        <v>115</v>
      </c>
      <c r="E786">
        <v>999</v>
      </c>
      <c r="F786" s="13">
        <v>0.88</v>
      </c>
      <c r="G786">
        <v>3.3</v>
      </c>
      <c r="H786">
        <v>5692</v>
      </c>
      <c r="I786" s="13">
        <f>IF(Table1113[[#This Row],[Discount Percentage]]&gt;=0.5,1,0)</f>
        <v>1</v>
      </c>
    </row>
    <row r="787" spans="1:9" x14ac:dyDescent="0.3">
      <c r="A787" t="s">
        <v>7095</v>
      </c>
      <c r="B787" t="s">
        <v>14665</v>
      </c>
      <c r="C787" t="s">
        <v>12824</v>
      </c>
      <c r="D787">
        <v>175</v>
      </c>
      <c r="E787">
        <v>499</v>
      </c>
      <c r="F787" s="13">
        <v>0.65</v>
      </c>
      <c r="G787">
        <v>4.0999999999999996</v>
      </c>
      <c r="H787">
        <v>21</v>
      </c>
      <c r="I787" s="13">
        <f>IF(Table1113[[#This Row],[Discount Percentage]]&gt;=0.5,1,0)</f>
        <v>1</v>
      </c>
    </row>
    <row r="788" spans="1:9" x14ac:dyDescent="0.3">
      <c r="A788" t="s">
        <v>7105</v>
      </c>
      <c r="B788" t="s">
        <v>14666</v>
      </c>
      <c r="C788" t="s">
        <v>12825</v>
      </c>
      <c r="D788">
        <v>1999</v>
      </c>
      <c r="E788">
        <v>4700</v>
      </c>
      <c r="F788" s="13">
        <v>0.56999999999999995</v>
      </c>
      <c r="G788">
        <v>3.8</v>
      </c>
      <c r="H788">
        <v>1880</v>
      </c>
      <c r="I788" s="13">
        <f>IF(Table1113[[#This Row],[Discount Percentage]]&gt;=0.5,1,0)</f>
        <v>1</v>
      </c>
    </row>
    <row r="789" spans="1:9" x14ac:dyDescent="0.3">
      <c r="A789" t="s">
        <v>7115</v>
      </c>
      <c r="B789" t="s">
        <v>14667</v>
      </c>
      <c r="C789" t="s">
        <v>12824</v>
      </c>
      <c r="D789">
        <v>3999</v>
      </c>
      <c r="E789">
        <v>4332.96</v>
      </c>
      <c r="F789" s="13">
        <v>0.08</v>
      </c>
      <c r="G789">
        <v>3.5</v>
      </c>
      <c r="H789">
        <v>21762</v>
      </c>
      <c r="I789" s="13">
        <f>IF(Table1113[[#This Row],[Discount Percentage]]&gt;=0.5,1,0)</f>
        <v>0</v>
      </c>
    </row>
    <row r="790" spans="1:9" x14ac:dyDescent="0.3">
      <c r="A790" t="s">
        <v>7126</v>
      </c>
      <c r="B790" t="s">
        <v>14668</v>
      </c>
      <c r="C790" t="s">
        <v>12824</v>
      </c>
      <c r="D790">
        <v>899</v>
      </c>
      <c r="E790">
        <v>1800</v>
      </c>
      <c r="F790" s="13">
        <v>0.5</v>
      </c>
      <c r="G790">
        <v>4.0999999999999996</v>
      </c>
      <c r="H790">
        <v>22375</v>
      </c>
      <c r="I790" s="13">
        <f>IF(Table1113[[#This Row],[Discount Percentage]]&gt;=0.5,1,0)</f>
        <v>1</v>
      </c>
    </row>
    <row r="791" spans="1:9" x14ac:dyDescent="0.3">
      <c r="A791" t="s">
        <v>7136</v>
      </c>
      <c r="B791" t="s">
        <v>14669</v>
      </c>
      <c r="C791" t="s">
        <v>12824</v>
      </c>
      <c r="D791">
        <v>299</v>
      </c>
      <c r="E791">
        <v>990</v>
      </c>
      <c r="F791" s="13">
        <v>0.7</v>
      </c>
      <c r="G791">
        <v>4.5</v>
      </c>
      <c r="H791">
        <v>2453</v>
      </c>
      <c r="I791" s="13">
        <f>IF(Table1113[[#This Row],[Discount Percentage]]&gt;=0.5,1,0)</f>
        <v>1</v>
      </c>
    </row>
    <row r="792" spans="1:9" x14ac:dyDescent="0.3">
      <c r="A792" t="s">
        <v>7146</v>
      </c>
      <c r="B792" t="s">
        <v>14670</v>
      </c>
      <c r="C792" t="s">
        <v>12824</v>
      </c>
      <c r="D792">
        <v>3303</v>
      </c>
      <c r="E792">
        <v>4699</v>
      </c>
      <c r="F792" s="13">
        <v>0.3</v>
      </c>
      <c r="G792">
        <v>4.4000000000000004</v>
      </c>
      <c r="H792">
        <v>13544</v>
      </c>
      <c r="I792" s="13">
        <f>IF(Table1113[[#This Row],[Discount Percentage]]&gt;=0.5,1,0)</f>
        <v>0</v>
      </c>
    </row>
    <row r="793" spans="1:9" x14ac:dyDescent="0.3">
      <c r="A793" t="s">
        <v>7156</v>
      </c>
      <c r="B793" t="s">
        <v>14671</v>
      </c>
      <c r="C793" t="s">
        <v>12824</v>
      </c>
      <c r="D793">
        <v>1890</v>
      </c>
      <c r="E793">
        <v>5490</v>
      </c>
      <c r="F793" s="13">
        <v>0.66</v>
      </c>
      <c r="G793">
        <v>4.0999999999999996</v>
      </c>
      <c r="H793">
        <v>10976</v>
      </c>
      <c r="I793" s="13">
        <f>IF(Table1113[[#This Row],[Discount Percentage]]&gt;=0.5,1,0)</f>
        <v>1</v>
      </c>
    </row>
    <row r="794" spans="1:9" x14ac:dyDescent="0.3">
      <c r="A794" t="s">
        <v>7166</v>
      </c>
      <c r="B794" t="s">
        <v>7167</v>
      </c>
      <c r="C794" t="s">
        <v>12827</v>
      </c>
      <c r="D794">
        <v>90</v>
      </c>
      <c r="E794">
        <v>100</v>
      </c>
      <c r="F794" s="13">
        <v>0.1</v>
      </c>
      <c r="G794">
        <v>4.3</v>
      </c>
      <c r="H794">
        <v>3061</v>
      </c>
      <c r="I794" s="13">
        <f>IF(Table1113[[#This Row],[Discount Percentage]]&gt;=0.5,1,0)</f>
        <v>0</v>
      </c>
    </row>
    <row r="795" spans="1:9" x14ac:dyDescent="0.3">
      <c r="A795" t="s">
        <v>7176</v>
      </c>
      <c r="B795" t="s">
        <v>14672</v>
      </c>
      <c r="C795" t="s">
        <v>12825</v>
      </c>
      <c r="D795">
        <v>1599</v>
      </c>
      <c r="E795">
        <v>2790</v>
      </c>
      <c r="F795" s="13">
        <v>0.43</v>
      </c>
      <c r="G795">
        <v>3.6</v>
      </c>
      <c r="H795">
        <v>2272</v>
      </c>
      <c r="I795" s="13">
        <f>IF(Table1113[[#This Row],[Discount Percentage]]&gt;=0.5,1,0)</f>
        <v>0</v>
      </c>
    </row>
    <row r="796" spans="1:9" x14ac:dyDescent="0.3">
      <c r="A796" t="s">
        <v>7186</v>
      </c>
      <c r="B796" t="s">
        <v>14673</v>
      </c>
      <c r="C796" t="s">
        <v>12824</v>
      </c>
      <c r="D796">
        <v>599</v>
      </c>
      <c r="E796">
        <v>999</v>
      </c>
      <c r="F796" s="13">
        <v>0.4</v>
      </c>
      <c r="G796">
        <v>4</v>
      </c>
      <c r="H796">
        <v>7601</v>
      </c>
      <c r="I796" s="13">
        <f>IF(Table1113[[#This Row],[Discount Percentage]]&gt;=0.5,1,0)</f>
        <v>0</v>
      </c>
    </row>
    <row r="797" spans="1:9" x14ac:dyDescent="0.3">
      <c r="A797" t="s">
        <v>7196</v>
      </c>
      <c r="B797" t="s">
        <v>13548</v>
      </c>
      <c r="C797" t="s">
        <v>12824</v>
      </c>
      <c r="D797">
        <v>425</v>
      </c>
      <c r="E797">
        <v>899</v>
      </c>
      <c r="F797" s="13">
        <v>0.53</v>
      </c>
      <c r="G797">
        <v>4.5</v>
      </c>
      <c r="H797">
        <v>4219</v>
      </c>
      <c r="I797" s="13">
        <f>IF(Table1113[[#This Row],[Discount Percentage]]&gt;=0.5,1,0)</f>
        <v>1</v>
      </c>
    </row>
    <row r="798" spans="1:9" x14ac:dyDescent="0.3">
      <c r="A798" t="s">
        <v>7206</v>
      </c>
      <c r="B798" t="s">
        <v>14674</v>
      </c>
      <c r="C798" t="s">
        <v>12825</v>
      </c>
      <c r="D798">
        <v>1499</v>
      </c>
      <c r="E798">
        <v>3999</v>
      </c>
      <c r="F798" s="13">
        <v>0.63</v>
      </c>
      <c r="G798">
        <v>4.2</v>
      </c>
      <c r="H798">
        <v>42775</v>
      </c>
      <c r="I798" s="13">
        <f>IF(Table1113[[#This Row],[Discount Percentage]]&gt;=0.5,1,0)</f>
        <v>1</v>
      </c>
    </row>
    <row r="799" spans="1:9" x14ac:dyDescent="0.3">
      <c r="A799" t="s">
        <v>7216</v>
      </c>
      <c r="B799" t="s">
        <v>13550</v>
      </c>
      <c r="C799" t="s">
        <v>12824</v>
      </c>
      <c r="D799">
        <v>549</v>
      </c>
      <c r="E799">
        <v>2499</v>
      </c>
      <c r="F799" s="13">
        <v>0.78</v>
      </c>
      <c r="G799">
        <v>4.3</v>
      </c>
      <c r="H799">
        <v>5556</v>
      </c>
      <c r="I799" s="13">
        <f>IF(Table1113[[#This Row],[Discount Percentage]]&gt;=0.5,1,0)</f>
        <v>1</v>
      </c>
    </row>
    <row r="800" spans="1:9" x14ac:dyDescent="0.3">
      <c r="A800" t="s">
        <v>7226</v>
      </c>
      <c r="B800" t="s">
        <v>13551</v>
      </c>
      <c r="C800" t="s">
        <v>12824</v>
      </c>
      <c r="D800">
        <v>1295</v>
      </c>
      <c r="E800">
        <v>1645</v>
      </c>
      <c r="F800" s="13">
        <v>0.21</v>
      </c>
      <c r="G800">
        <v>4.5999999999999996</v>
      </c>
      <c r="H800">
        <v>12375</v>
      </c>
      <c r="I800" s="13">
        <f>IF(Table1113[[#This Row],[Discount Percentage]]&gt;=0.5,1,0)</f>
        <v>0</v>
      </c>
    </row>
    <row r="801" spans="1:9" x14ac:dyDescent="0.3">
      <c r="A801" t="s">
        <v>7236</v>
      </c>
      <c r="B801" t="s">
        <v>14675</v>
      </c>
      <c r="C801" t="s">
        <v>12828</v>
      </c>
      <c r="D801">
        <v>310</v>
      </c>
      <c r="E801">
        <v>310</v>
      </c>
      <c r="F801" s="13">
        <v>0</v>
      </c>
      <c r="G801">
        <v>4.5</v>
      </c>
      <c r="H801">
        <v>5882</v>
      </c>
      <c r="I801" s="13">
        <f>IF(Table1113[[#This Row],[Discount Percentage]]&gt;=0.5,1,0)</f>
        <v>0</v>
      </c>
    </row>
    <row r="802" spans="1:9" x14ac:dyDescent="0.3">
      <c r="A802" t="s">
        <v>7246</v>
      </c>
      <c r="B802" t="s">
        <v>14676</v>
      </c>
      <c r="C802" t="s">
        <v>12824</v>
      </c>
      <c r="D802">
        <v>1149</v>
      </c>
      <c r="E802">
        <v>1499</v>
      </c>
      <c r="F802" s="13">
        <v>0.23</v>
      </c>
      <c r="G802">
        <v>4.0999999999999996</v>
      </c>
      <c r="H802">
        <v>10443</v>
      </c>
      <c r="I802" s="13">
        <f>IF(Table1113[[#This Row],[Discount Percentage]]&gt;=0.5,1,0)</f>
        <v>0</v>
      </c>
    </row>
    <row r="803" spans="1:9" x14ac:dyDescent="0.3">
      <c r="A803" t="s">
        <v>7256</v>
      </c>
      <c r="B803" t="s">
        <v>14677</v>
      </c>
      <c r="C803" t="s">
        <v>12824</v>
      </c>
      <c r="D803">
        <v>499</v>
      </c>
      <c r="E803">
        <v>1299</v>
      </c>
      <c r="F803" s="13">
        <v>0.62</v>
      </c>
      <c r="G803">
        <v>4.5</v>
      </c>
      <c r="H803">
        <v>434</v>
      </c>
      <c r="I803" s="13">
        <f>IF(Table1113[[#This Row],[Discount Percentage]]&gt;=0.5,1,0)</f>
        <v>1</v>
      </c>
    </row>
    <row r="804" spans="1:9" x14ac:dyDescent="0.3">
      <c r="A804" t="s">
        <v>7266</v>
      </c>
      <c r="B804" t="s">
        <v>14678</v>
      </c>
      <c r="C804" t="s">
        <v>12825</v>
      </c>
      <c r="D804">
        <v>999</v>
      </c>
      <c r="E804">
        <v>4199</v>
      </c>
      <c r="F804" s="13">
        <v>0.76</v>
      </c>
      <c r="G804">
        <v>3.5</v>
      </c>
      <c r="H804">
        <v>1913</v>
      </c>
      <c r="I804" s="13">
        <f>IF(Table1113[[#This Row],[Discount Percentage]]&gt;=0.5,1,0)</f>
        <v>1</v>
      </c>
    </row>
    <row r="805" spans="1:9" x14ac:dyDescent="0.3">
      <c r="A805" t="s">
        <v>7276</v>
      </c>
      <c r="B805" t="s">
        <v>14679</v>
      </c>
      <c r="C805" t="s">
        <v>12824</v>
      </c>
      <c r="D805">
        <v>1709</v>
      </c>
      <c r="E805">
        <v>4000</v>
      </c>
      <c r="F805" s="13">
        <v>0.56999999999999995</v>
      </c>
      <c r="G805">
        <v>4.4000000000000004</v>
      </c>
      <c r="H805">
        <v>3029</v>
      </c>
      <c r="I805" s="13">
        <f>IF(Table1113[[#This Row],[Discount Percentage]]&gt;=0.5,1,0)</f>
        <v>1</v>
      </c>
    </row>
    <row r="806" spans="1:9" x14ac:dyDescent="0.3">
      <c r="A806" t="s">
        <v>7286</v>
      </c>
      <c r="B806" t="s">
        <v>13557</v>
      </c>
      <c r="C806" t="s">
        <v>12827</v>
      </c>
      <c r="D806">
        <v>250</v>
      </c>
      <c r="E806">
        <v>250</v>
      </c>
      <c r="F806" s="13">
        <v>0</v>
      </c>
      <c r="G806">
        <v>4.2</v>
      </c>
      <c r="H806">
        <v>2628</v>
      </c>
      <c r="I806" s="13">
        <f>IF(Table1113[[#This Row],[Discount Percentage]]&gt;=0.5,1,0)</f>
        <v>0</v>
      </c>
    </row>
    <row r="807" spans="1:9" x14ac:dyDescent="0.3">
      <c r="A807" t="s">
        <v>7296</v>
      </c>
      <c r="B807" t="s">
        <v>13558</v>
      </c>
      <c r="C807" t="s">
        <v>12828</v>
      </c>
      <c r="D807">
        <v>90</v>
      </c>
      <c r="E807">
        <v>100</v>
      </c>
      <c r="F807" s="13">
        <v>0.1</v>
      </c>
      <c r="G807">
        <v>4.4000000000000004</v>
      </c>
      <c r="H807">
        <v>10718</v>
      </c>
      <c r="I807" s="13">
        <f>IF(Table1113[[#This Row],[Discount Percentage]]&gt;=0.5,1,0)</f>
        <v>0</v>
      </c>
    </row>
    <row r="808" spans="1:9" x14ac:dyDescent="0.3">
      <c r="A808" t="s">
        <v>7307</v>
      </c>
      <c r="B808" t="s">
        <v>14680</v>
      </c>
      <c r="C808" t="s">
        <v>12825</v>
      </c>
      <c r="D808">
        <v>2025</v>
      </c>
      <c r="E808">
        <v>5999</v>
      </c>
      <c r="F808" s="13">
        <v>0.66</v>
      </c>
      <c r="G808">
        <v>4.2</v>
      </c>
      <c r="H808">
        <v>6233</v>
      </c>
      <c r="I808" s="13">
        <f>IF(Table1113[[#This Row],[Discount Percentage]]&gt;=0.5,1,0)</f>
        <v>1</v>
      </c>
    </row>
    <row r="809" spans="1:9" x14ac:dyDescent="0.3">
      <c r="A809" t="s">
        <v>7317</v>
      </c>
      <c r="B809" t="s">
        <v>14681</v>
      </c>
      <c r="C809" t="s">
        <v>12824</v>
      </c>
      <c r="D809">
        <v>1495</v>
      </c>
      <c r="E809">
        <v>1995</v>
      </c>
      <c r="F809" s="13">
        <v>0.25</v>
      </c>
      <c r="G809">
        <v>4.5</v>
      </c>
      <c r="H809">
        <v>10541</v>
      </c>
      <c r="I809" s="13">
        <f>IF(Table1113[[#This Row],[Discount Percentage]]&gt;=0.5,1,0)</f>
        <v>0</v>
      </c>
    </row>
    <row r="810" spans="1:9" x14ac:dyDescent="0.3">
      <c r="A810" t="s">
        <v>7327</v>
      </c>
      <c r="B810" t="s">
        <v>14682</v>
      </c>
      <c r="C810" t="s">
        <v>12825</v>
      </c>
      <c r="D810">
        <v>899</v>
      </c>
      <c r="E810">
        <v>1199</v>
      </c>
      <c r="F810" s="13">
        <v>0.25</v>
      </c>
      <c r="G810">
        <v>3.8</v>
      </c>
      <c r="H810">
        <v>10751</v>
      </c>
      <c r="I810" s="13">
        <f>IF(Table1113[[#This Row],[Discount Percentage]]&gt;=0.5,1,0)</f>
        <v>0</v>
      </c>
    </row>
    <row r="811" spans="1:9" x14ac:dyDescent="0.3">
      <c r="A811" t="s">
        <v>7337</v>
      </c>
      <c r="B811" t="s">
        <v>14683</v>
      </c>
      <c r="C811" t="s">
        <v>12824</v>
      </c>
      <c r="D811">
        <v>349</v>
      </c>
      <c r="E811">
        <v>999</v>
      </c>
      <c r="F811" s="13">
        <v>0.65</v>
      </c>
      <c r="G811">
        <v>3.9</v>
      </c>
      <c r="H811">
        <v>817</v>
      </c>
      <c r="I811" s="13">
        <f>IF(Table1113[[#This Row],[Discount Percentage]]&gt;=0.5,1,0)</f>
        <v>1</v>
      </c>
    </row>
    <row r="812" spans="1:9" x14ac:dyDescent="0.3">
      <c r="A812" t="s">
        <v>7348</v>
      </c>
      <c r="B812" t="s">
        <v>14684</v>
      </c>
      <c r="C812" t="s">
        <v>12825</v>
      </c>
      <c r="D812">
        <v>900</v>
      </c>
      <c r="E812">
        <v>2499</v>
      </c>
      <c r="F812" s="13">
        <v>0.64</v>
      </c>
      <c r="G812">
        <v>4</v>
      </c>
      <c r="H812">
        <v>36384</v>
      </c>
      <c r="I812" s="13">
        <f>IF(Table1113[[#This Row],[Discount Percentage]]&gt;=0.5,1,0)</f>
        <v>1</v>
      </c>
    </row>
    <row r="813" spans="1:9" x14ac:dyDescent="0.3">
      <c r="A813" t="s">
        <v>7353</v>
      </c>
      <c r="B813" t="s">
        <v>14685</v>
      </c>
      <c r="C813" t="s">
        <v>12825</v>
      </c>
      <c r="D813">
        <v>2490</v>
      </c>
      <c r="E813">
        <v>3990</v>
      </c>
      <c r="F813" s="13">
        <v>0.38</v>
      </c>
      <c r="G813">
        <v>4.0999999999999996</v>
      </c>
      <c r="H813">
        <v>3606</v>
      </c>
      <c r="I813" s="13">
        <f>IF(Table1113[[#This Row],[Discount Percentage]]&gt;=0.5,1,0)</f>
        <v>0</v>
      </c>
    </row>
    <row r="814" spans="1:9" x14ac:dyDescent="0.3">
      <c r="A814" t="s">
        <v>7363</v>
      </c>
      <c r="B814" t="s">
        <v>14686</v>
      </c>
      <c r="C814" t="s">
        <v>12825</v>
      </c>
      <c r="D814">
        <v>116</v>
      </c>
      <c r="E814">
        <v>200</v>
      </c>
      <c r="F814" s="13">
        <v>0.42</v>
      </c>
      <c r="G814">
        <v>4.4000000000000004</v>
      </c>
      <c r="H814">
        <v>357</v>
      </c>
      <c r="I814" s="13">
        <f>IF(Table1113[[#This Row],[Discount Percentage]]&gt;=0.5,1,0)</f>
        <v>0</v>
      </c>
    </row>
    <row r="815" spans="1:9" x14ac:dyDescent="0.3">
      <c r="A815" t="s">
        <v>7373</v>
      </c>
      <c r="B815" t="s">
        <v>13566</v>
      </c>
      <c r="C815" t="s">
        <v>12828</v>
      </c>
      <c r="D815">
        <v>200</v>
      </c>
      <c r="E815">
        <v>230</v>
      </c>
      <c r="F815" s="13">
        <v>0.13</v>
      </c>
      <c r="G815">
        <v>4.4000000000000004</v>
      </c>
      <c r="H815">
        <v>10170</v>
      </c>
      <c r="I815" s="13">
        <f>IF(Table1113[[#This Row],[Discount Percentage]]&gt;=0.5,1,0)</f>
        <v>0</v>
      </c>
    </row>
    <row r="816" spans="1:9" x14ac:dyDescent="0.3">
      <c r="A816" t="s">
        <v>7383</v>
      </c>
      <c r="B816" t="s">
        <v>14687</v>
      </c>
      <c r="C816" t="s">
        <v>12824</v>
      </c>
      <c r="D816">
        <v>1249</v>
      </c>
      <c r="E816">
        <v>2796</v>
      </c>
      <c r="F816" s="13">
        <v>0.55000000000000004</v>
      </c>
      <c r="G816">
        <v>4.4000000000000004</v>
      </c>
      <c r="H816">
        <v>4598</v>
      </c>
      <c r="I816" s="13">
        <f>IF(Table1113[[#This Row],[Discount Percentage]]&gt;=0.5,1,0)</f>
        <v>1</v>
      </c>
    </row>
    <row r="817" spans="1:9" x14ac:dyDescent="0.3">
      <c r="A817" t="s">
        <v>7393</v>
      </c>
      <c r="B817" t="s">
        <v>13568</v>
      </c>
      <c r="C817" t="s">
        <v>12824</v>
      </c>
      <c r="D817">
        <v>649</v>
      </c>
      <c r="E817">
        <v>999</v>
      </c>
      <c r="F817" s="13">
        <v>0.35</v>
      </c>
      <c r="G817">
        <v>3.5</v>
      </c>
      <c r="H817">
        <v>7222</v>
      </c>
      <c r="I817" s="13">
        <f>IF(Table1113[[#This Row],[Discount Percentage]]&gt;=0.5,1,0)</f>
        <v>0</v>
      </c>
    </row>
    <row r="818" spans="1:9" x14ac:dyDescent="0.3">
      <c r="A818" t="s">
        <v>7404</v>
      </c>
      <c r="B818" t="s">
        <v>14688</v>
      </c>
      <c r="C818" t="s">
        <v>12824</v>
      </c>
      <c r="D818">
        <v>2649</v>
      </c>
      <c r="E818">
        <v>3499</v>
      </c>
      <c r="F818" s="13">
        <v>0.24</v>
      </c>
      <c r="G818">
        <v>4.5</v>
      </c>
      <c r="H818">
        <v>1271</v>
      </c>
      <c r="I818" s="13">
        <f>IF(Table1113[[#This Row],[Discount Percentage]]&gt;=0.5,1,0)</f>
        <v>0</v>
      </c>
    </row>
    <row r="819" spans="1:9" x14ac:dyDescent="0.3">
      <c r="A819" t="s">
        <v>7415</v>
      </c>
      <c r="B819" t="s">
        <v>14689</v>
      </c>
      <c r="C819" t="s">
        <v>12824</v>
      </c>
      <c r="D819">
        <v>596</v>
      </c>
      <c r="E819">
        <v>723</v>
      </c>
      <c r="F819" s="13">
        <v>0.18</v>
      </c>
      <c r="G819">
        <v>4.4000000000000004</v>
      </c>
      <c r="H819">
        <v>3219</v>
      </c>
      <c r="I819" s="13">
        <f>IF(Table1113[[#This Row],[Discount Percentage]]&gt;=0.5,1,0)</f>
        <v>0</v>
      </c>
    </row>
    <row r="820" spans="1:9" x14ac:dyDescent="0.3">
      <c r="A820" t="s">
        <v>7425</v>
      </c>
      <c r="B820" t="s">
        <v>14690</v>
      </c>
      <c r="C820" t="s">
        <v>12825</v>
      </c>
      <c r="D820">
        <v>2499</v>
      </c>
      <c r="E820">
        <v>5999</v>
      </c>
      <c r="F820" s="13">
        <v>0.57999999999999996</v>
      </c>
      <c r="G820">
        <v>4.0999999999999996</v>
      </c>
      <c r="H820">
        <v>38879</v>
      </c>
      <c r="I820" s="13">
        <f>IF(Table1113[[#This Row],[Discount Percentage]]&gt;=0.5,1,0)</f>
        <v>1</v>
      </c>
    </row>
    <row r="821" spans="1:9" x14ac:dyDescent="0.3">
      <c r="A821" t="s">
        <v>7430</v>
      </c>
      <c r="B821" t="s">
        <v>14691</v>
      </c>
      <c r="C821" t="s">
        <v>12825</v>
      </c>
      <c r="D821">
        <v>4999</v>
      </c>
      <c r="E821">
        <v>12499</v>
      </c>
      <c r="F821" s="13">
        <v>0.6</v>
      </c>
      <c r="G821">
        <v>4.2</v>
      </c>
      <c r="H821">
        <v>4541</v>
      </c>
      <c r="I821" s="13">
        <f>IF(Table1113[[#This Row],[Discount Percentage]]&gt;=0.5,1,0)</f>
        <v>1</v>
      </c>
    </row>
    <row r="822" spans="1:9" x14ac:dyDescent="0.3">
      <c r="A822" t="s">
        <v>7441</v>
      </c>
      <c r="B822" t="s">
        <v>14692</v>
      </c>
      <c r="C822" t="s">
        <v>12825</v>
      </c>
      <c r="D822">
        <v>399</v>
      </c>
      <c r="E822">
        <v>1290</v>
      </c>
      <c r="F822" s="13">
        <v>0.69</v>
      </c>
      <c r="G822">
        <v>4.2</v>
      </c>
      <c r="H822">
        <v>76042</v>
      </c>
      <c r="I822" s="13">
        <f>IF(Table1113[[#This Row],[Discount Percentage]]&gt;=0.5,1,0)</f>
        <v>1</v>
      </c>
    </row>
    <row r="823" spans="1:9" x14ac:dyDescent="0.3">
      <c r="A823" t="s">
        <v>7451</v>
      </c>
      <c r="B823" t="s">
        <v>14693</v>
      </c>
      <c r="C823" t="s">
        <v>12825</v>
      </c>
      <c r="D823">
        <v>116</v>
      </c>
      <c r="E823">
        <v>200</v>
      </c>
      <c r="F823" s="13">
        <v>0.42</v>
      </c>
      <c r="G823">
        <v>4.3</v>
      </c>
      <c r="H823">
        <v>485</v>
      </c>
      <c r="I823" s="13">
        <f>IF(Table1113[[#This Row],[Discount Percentage]]&gt;=0.5,1,0)</f>
        <v>0</v>
      </c>
    </row>
    <row r="824" spans="1:9" x14ac:dyDescent="0.3">
      <c r="A824" t="s">
        <v>7461</v>
      </c>
      <c r="B824" t="s">
        <v>14694</v>
      </c>
      <c r="C824" t="s">
        <v>12825</v>
      </c>
      <c r="D824">
        <v>4499</v>
      </c>
      <c r="E824">
        <v>5999</v>
      </c>
      <c r="F824" s="13">
        <v>0.25</v>
      </c>
      <c r="G824">
        <v>4.3</v>
      </c>
      <c r="H824">
        <v>44696</v>
      </c>
      <c r="I824" s="13">
        <f>IF(Table1113[[#This Row],[Discount Percentage]]&gt;=0.5,1,0)</f>
        <v>0</v>
      </c>
    </row>
    <row r="825" spans="1:9" x14ac:dyDescent="0.3">
      <c r="A825" t="s">
        <v>7471</v>
      </c>
      <c r="B825" t="s">
        <v>14695</v>
      </c>
      <c r="C825" t="s">
        <v>12824</v>
      </c>
      <c r="D825">
        <v>330</v>
      </c>
      <c r="E825">
        <v>499</v>
      </c>
      <c r="F825" s="13">
        <v>0.34</v>
      </c>
      <c r="G825">
        <v>3.7</v>
      </c>
      <c r="H825">
        <v>8566</v>
      </c>
      <c r="I825" s="13">
        <f>IF(Table1113[[#This Row],[Discount Percentage]]&gt;=0.5,1,0)</f>
        <v>0</v>
      </c>
    </row>
    <row r="826" spans="1:9" x14ac:dyDescent="0.3">
      <c r="A826" t="s">
        <v>7481</v>
      </c>
      <c r="B826" t="s">
        <v>13576</v>
      </c>
      <c r="C826" t="s">
        <v>12825</v>
      </c>
      <c r="D826">
        <v>649</v>
      </c>
      <c r="E826">
        <v>2499</v>
      </c>
      <c r="F826" s="13">
        <v>0.74</v>
      </c>
      <c r="G826">
        <v>3.9</v>
      </c>
      <c r="H826">
        <v>13049</v>
      </c>
      <c r="I826" s="13">
        <f>IF(Table1113[[#This Row],[Discount Percentage]]&gt;=0.5,1,0)</f>
        <v>1</v>
      </c>
    </row>
    <row r="827" spans="1:9" x14ac:dyDescent="0.3">
      <c r="A827" t="s">
        <v>7491</v>
      </c>
      <c r="B827" t="s">
        <v>14696</v>
      </c>
      <c r="C827" t="s">
        <v>12824</v>
      </c>
      <c r="D827">
        <v>1234</v>
      </c>
      <c r="E827">
        <v>1599</v>
      </c>
      <c r="F827" s="13">
        <v>0.23</v>
      </c>
      <c r="G827">
        <v>4.5</v>
      </c>
      <c r="H827">
        <v>16680</v>
      </c>
      <c r="I827" s="13">
        <f>IF(Table1113[[#This Row],[Discount Percentage]]&gt;=0.5,1,0)</f>
        <v>0</v>
      </c>
    </row>
    <row r="828" spans="1:9" x14ac:dyDescent="0.3">
      <c r="A828" t="s">
        <v>7501</v>
      </c>
      <c r="B828" t="s">
        <v>13578</v>
      </c>
      <c r="C828" t="s">
        <v>12827</v>
      </c>
      <c r="D828">
        <v>272</v>
      </c>
      <c r="E828">
        <v>320</v>
      </c>
      <c r="F828" s="13">
        <v>0.15</v>
      </c>
      <c r="G828">
        <v>4</v>
      </c>
      <c r="H828">
        <v>3686</v>
      </c>
      <c r="I828" s="13">
        <f>IF(Table1113[[#This Row],[Discount Percentage]]&gt;=0.5,1,0)</f>
        <v>0</v>
      </c>
    </row>
    <row r="829" spans="1:9" x14ac:dyDescent="0.3">
      <c r="A829" t="s">
        <v>7511</v>
      </c>
      <c r="B829" t="s">
        <v>13579</v>
      </c>
      <c r="C829" t="s">
        <v>12825</v>
      </c>
      <c r="D829">
        <v>99</v>
      </c>
      <c r="E829">
        <v>999</v>
      </c>
      <c r="F829" s="13">
        <v>0.9</v>
      </c>
      <c r="G829">
        <v>3.8</v>
      </c>
      <c r="H829">
        <v>594</v>
      </c>
      <c r="I829" s="13">
        <f>IF(Table1113[[#This Row],[Discount Percentage]]&gt;=0.5,1,0)</f>
        <v>1</v>
      </c>
    </row>
    <row r="830" spans="1:9" x14ac:dyDescent="0.3">
      <c r="A830" t="s">
        <v>7522</v>
      </c>
      <c r="B830" t="s">
        <v>14697</v>
      </c>
      <c r="C830" t="s">
        <v>12824</v>
      </c>
      <c r="D830">
        <v>3498</v>
      </c>
      <c r="E830">
        <v>3875</v>
      </c>
      <c r="F830" s="13">
        <v>0.1</v>
      </c>
      <c r="G830">
        <v>3.4</v>
      </c>
      <c r="H830">
        <v>12185</v>
      </c>
      <c r="I830" s="13">
        <f>IF(Table1113[[#This Row],[Discount Percentage]]&gt;=0.5,1,0)</f>
        <v>0</v>
      </c>
    </row>
    <row r="831" spans="1:9" x14ac:dyDescent="0.3">
      <c r="A831" t="s">
        <v>7533</v>
      </c>
      <c r="B831" t="s">
        <v>14698</v>
      </c>
      <c r="C831" t="s">
        <v>12824</v>
      </c>
      <c r="D831">
        <v>10099</v>
      </c>
      <c r="E831">
        <v>19110</v>
      </c>
      <c r="F831" s="13">
        <v>0.47</v>
      </c>
      <c r="G831">
        <v>4.3</v>
      </c>
      <c r="H831">
        <v>2623</v>
      </c>
      <c r="I831" s="13">
        <f>IF(Table1113[[#This Row],[Discount Percentage]]&gt;=0.5,1,0)</f>
        <v>0</v>
      </c>
    </row>
    <row r="832" spans="1:9" x14ac:dyDescent="0.3">
      <c r="A832" t="s">
        <v>7543</v>
      </c>
      <c r="B832" t="s">
        <v>14592</v>
      </c>
      <c r="C832" t="s">
        <v>12824</v>
      </c>
      <c r="D832">
        <v>449</v>
      </c>
      <c r="E832">
        <v>999</v>
      </c>
      <c r="F832" s="13">
        <v>0.55000000000000004</v>
      </c>
      <c r="G832">
        <v>4.3</v>
      </c>
      <c r="H832">
        <v>9701</v>
      </c>
      <c r="I832" s="13">
        <f>IF(Table1113[[#This Row],[Discount Percentage]]&gt;=0.5,1,0)</f>
        <v>1</v>
      </c>
    </row>
    <row r="833" spans="1:9" x14ac:dyDescent="0.3">
      <c r="A833" t="s">
        <v>7553</v>
      </c>
      <c r="B833" t="s">
        <v>13582</v>
      </c>
      <c r="C833" t="s">
        <v>12830</v>
      </c>
      <c r="D833">
        <v>150</v>
      </c>
      <c r="E833">
        <v>150</v>
      </c>
      <c r="F833" s="13">
        <v>0</v>
      </c>
      <c r="G833">
        <v>4.3</v>
      </c>
      <c r="H833">
        <v>15867</v>
      </c>
      <c r="I833" s="13">
        <f>IF(Table1113[[#This Row],[Discount Percentage]]&gt;=0.5,1,0)</f>
        <v>0</v>
      </c>
    </row>
    <row r="834" spans="1:9" x14ac:dyDescent="0.3">
      <c r="A834" t="s">
        <v>7564</v>
      </c>
      <c r="B834" t="s">
        <v>14699</v>
      </c>
      <c r="C834" t="s">
        <v>12824</v>
      </c>
      <c r="D834">
        <v>1199</v>
      </c>
      <c r="E834">
        <v>2999</v>
      </c>
      <c r="F834" s="13">
        <v>0.6</v>
      </c>
      <c r="G834">
        <v>4.0999999999999996</v>
      </c>
      <c r="H834">
        <v>10725</v>
      </c>
      <c r="I834" s="13">
        <f>IF(Table1113[[#This Row],[Discount Percentage]]&gt;=0.5,1,0)</f>
        <v>1</v>
      </c>
    </row>
    <row r="835" spans="1:9" x14ac:dyDescent="0.3">
      <c r="A835" t="s">
        <v>7574</v>
      </c>
      <c r="B835" t="s">
        <v>14700</v>
      </c>
      <c r="C835" t="s">
        <v>12824</v>
      </c>
      <c r="D835">
        <v>397</v>
      </c>
      <c r="E835">
        <v>899</v>
      </c>
      <c r="F835" s="13">
        <v>0.56000000000000005</v>
      </c>
      <c r="G835">
        <v>4</v>
      </c>
      <c r="H835">
        <v>3025</v>
      </c>
      <c r="I835" s="13">
        <f>IF(Table1113[[#This Row],[Discount Percentage]]&gt;=0.5,1,0)</f>
        <v>1</v>
      </c>
    </row>
    <row r="836" spans="1:9" x14ac:dyDescent="0.3">
      <c r="A836" t="s">
        <v>7584</v>
      </c>
      <c r="B836" t="s">
        <v>14701</v>
      </c>
      <c r="C836" t="s">
        <v>12824</v>
      </c>
      <c r="D836">
        <v>699</v>
      </c>
      <c r="E836">
        <v>1490</v>
      </c>
      <c r="F836" s="13">
        <v>0.53</v>
      </c>
      <c r="G836">
        <v>4</v>
      </c>
      <c r="H836">
        <v>5736</v>
      </c>
      <c r="I836" s="13">
        <f>IF(Table1113[[#This Row],[Discount Percentage]]&gt;=0.5,1,0)</f>
        <v>1</v>
      </c>
    </row>
    <row r="837" spans="1:9" x14ac:dyDescent="0.3">
      <c r="A837" t="s">
        <v>7594</v>
      </c>
      <c r="B837" t="s">
        <v>14702</v>
      </c>
      <c r="C837" t="s">
        <v>12825</v>
      </c>
      <c r="D837">
        <v>1679</v>
      </c>
      <c r="E837">
        <v>1999</v>
      </c>
      <c r="F837" s="13">
        <v>0.16</v>
      </c>
      <c r="G837">
        <v>4.0999999999999996</v>
      </c>
      <c r="H837">
        <v>72563</v>
      </c>
      <c r="I837" s="13">
        <f>IF(Table1113[[#This Row],[Discount Percentage]]&gt;=0.5,1,0)</f>
        <v>0</v>
      </c>
    </row>
    <row r="838" spans="1:9" x14ac:dyDescent="0.3">
      <c r="A838" t="s">
        <v>7604</v>
      </c>
      <c r="B838" t="s">
        <v>14703</v>
      </c>
      <c r="C838" t="s">
        <v>12824</v>
      </c>
      <c r="D838">
        <v>354</v>
      </c>
      <c r="E838">
        <v>1500</v>
      </c>
      <c r="F838" s="13">
        <v>0.76</v>
      </c>
      <c r="G838">
        <v>4</v>
      </c>
      <c r="H838">
        <v>1026</v>
      </c>
      <c r="I838" s="13">
        <f>IF(Table1113[[#This Row],[Discount Percentage]]&gt;=0.5,1,0)</f>
        <v>1</v>
      </c>
    </row>
    <row r="839" spans="1:9" x14ac:dyDescent="0.3">
      <c r="A839" t="s">
        <v>7614</v>
      </c>
      <c r="B839" t="s">
        <v>13588</v>
      </c>
      <c r="C839" t="s">
        <v>12824</v>
      </c>
      <c r="D839">
        <v>1199</v>
      </c>
      <c r="E839">
        <v>5499</v>
      </c>
      <c r="F839" s="13">
        <v>0.78</v>
      </c>
      <c r="G839">
        <v>3.8</v>
      </c>
      <c r="H839">
        <v>2043</v>
      </c>
      <c r="I839" s="13">
        <f>IF(Table1113[[#This Row],[Discount Percentage]]&gt;=0.5,1,0)</f>
        <v>1</v>
      </c>
    </row>
    <row r="840" spans="1:9" x14ac:dyDescent="0.3">
      <c r="A840" t="s">
        <v>7625</v>
      </c>
      <c r="B840" t="s">
        <v>13589</v>
      </c>
      <c r="C840" t="s">
        <v>12824</v>
      </c>
      <c r="D840">
        <v>379</v>
      </c>
      <c r="E840">
        <v>1499</v>
      </c>
      <c r="F840" s="13">
        <v>0.75</v>
      </c>
      <c r="G840">
        <v>4.2</v>
      </c>
      <c r="H840">
        <v>4149</v>
      </c>
      <c r="I840" s="13">
        <f>IF(Table1113[[#This Row],[Discount Percentage]]&gt;=0.5,1,0)</f>
        <v>1</v>
      </c>
    </row>
    <row r="841" spans="1:9" x14ac:dyDescent="0.3">
      <c r="A841" t="s">
        <v>7635</v>
      </c>
      <c r="B841" t="s">
        <v>14704</v>
      </c>
      <c r="C841" t="s">
        <v>12824</v>
      </c>
      <c r="D841">
        <v>499</v>
      </c>
      <c r="E841">
        <v>775</v>
      </c>
      <c r="F841" s="13">
        <v>0.36</v>
      </c>
      <c r="G841">
        <v>4.3</v>
      </c>
      <c r="H841">
        <v>74</v>
      </c>
      <c r="I841" s="13">
        <f>IF(Table1113[[#This Row],[Discount Percentage]]&gt;=0.5,1,0)</f>
        <v>0</v>
      </c>
    </row>
    <row r="842" spans="1:9" x14ac:dyDescent="0.3">
      <c r="A842" t="s">
        <v>7645</v>
      </c>
      <c r="B842" t="s">
        <v>14705</v>
      </c>
      <c r="C842" t="s">
        <v>12824</v>
      </c>
      <c r="D842">
        <v>10389</v>
      </c>
      <c r="E842">
        <v>32000</v>
      </c>
      <c r="F842" s="13">
        <v>0.68</v>
      </c>
      <c r="G842">
        <v>4.4000000000000004</v>
      </c>
      <c r="H842">
        <v>41398</v>
      </c>
      <c r="I842" s="13">
        <f>IF(Table1113[[#This Row],[Discount Percentage]]&gt;=0.5,1,0)</f>
        <v>1</v>
      </c>
    </row>
    <row r="843" spans="1:9" x14ac:dyDescent="0.3">
      <c r="A843" t="s">
        <v>7656</v>
      </c>
      <c r="B843" t="s">
        <v>14706</v>
      </c>
      <c r="C843" t="s">
        <v>12824</v>
      </c>
      <c r="D843">
        <v>649</v>
      </c>
      <c r="E843">
        <v>1300</v>
      </c>
      <c r="F843" s="13">
        <v>0.5</v>
      </c>
      <c r="G843">
        <v>4.0999999999999996</v>
      </c>
      <c r="H843">
        <v>5195</v>
      </c>
      <c r="I843" s="13">
        <f>IF(Table1113[[#This Row],[Discount Percentage]]&gt;=0.5,1,0)</f>
        <v>1</v>
      </c>
    </row>
    <row r="844" spans="1:9" x14ac:dyDescent="0.3">
      <c r="A844" t="s">
        <v>7666</v>
      </c>
      <c r="B844" t="s">
        <v>14707</v>
      </c>
      <c r="C844" t="s">
        <v>12824</v>
      </c>
      <c r="D844">
        <v>1199</v>
      </c>
      <c r="E844">
        <v>1999</v>
      </c>
      <c r="F844" s="13">
        <v>0.4</v>
      </c>
      <c r="G844">
        <v>4.5</v>
      </c>
      <c r="H844">
        <v>22420</v>
      </c>
      <c r="I844" s="13">
        <f>IF(Table1113[[#This Row],[Discount Percentage]]&gt;=0.5,1,0)</f>
        <v>0</v>
      </c>
    </row>
    <row r="845" spans="1:9" x14ac:dyDescent="0.3">
      <c r="A845" t="s">
        <v>7672</v>
      </c>
      <c r="B845" t="s">
        <v>14708</v>
      </c>
      <c r="C845" t="s">
        <v>12825</v>
      </c>
      <c r="D845">
        <v>889</v>
      </c>
      <c r="E845">
        <v>1999</v>
      </c>
      <c r="F845" s="13">
        <v>0.56000000000000005</v>
      </c>
      <c r="G845">
        <v>4.2</v>
      </c>
      <c r="H845">
        <v>2284</v>
      </c>
      <c r="I845" s="13">
        <f>IF(Table1113[[#This Row],[Discount Percentage]]&gt;=0.5,1,0)</f>
        <v>1</v>
      </c>
    </row>
    <row r="846" spans="1:9" x14ac:dyDescent="0.3">
      <c r="A846" t="s">
        <v>7682</v>
      </c>
      <c r="B846" t="s">
        <v>14709</v>
      </c>
      <c r="C846" t="s">
        <v>12824</v>
      </c>
      <c r="D846">
        <v>1409</v>
      </c>
      <c r="E846">
        <v>2199</v>
      </c>
      <c r="F846" s="13">
        <v>0.36</v>
      </c>
      <c r="G846">
        <v>3.9</v>
      </c>
      <c r="H846">
        <v>427</v>
      </c>
      <c r="I846" s="13">
        <f>IF(Table1113[[#This Row],[Discount Percentage]]&gt;=0.5,1,0)</f>
        <v>0</v>
      </c>
    </row>
    <row r="847" spans="1:9" x14ac:dyDescent="0.3">
      <c r="A847" t="s">
        <v>7692</v>
      </c>
      <c r="B847" t="s">
        <v>14710</v>
      </c>
      <c r="C847" t="s">
        <v>12824</v>
      </c>
      <c r="D847">
        <v>549</v>
      </c>
      <c r="E847">
        <v>1999</v>
      </c>
      <c r="F847" s="13">
        <v>0.73</v>
      </c>
      <c r="G847">
        <v>4.3</v>
      </c>
      <c r="H847">
        <v>1367</v>
      </c>
      <c r="I847" s="13">
        <f>IF(Table1113[[#This Row],[Discount Percentage]]&gt;=0.5,1,0)</f>
        <v>1</v>
      </c>
    </row>
    <row r="848" spans="1:9" x14ac:dyDescent="0.3">
      <c r="A848" t="s">
        <v>7703</v>
      </c>
      <c r="B848" t="s">
        <v>14711</v>
      </c>
      <c r="C848" t="s">
        <v>12824</v>
      </c>
      <c r="D848">
        <v>749</v>
      </c>
      <c r="E848">
        <v>1799</v>
      </c>
      <c r="F848" s="13">
        <v>0.57999999999999996</v>
      </c>
      <c r="G848">
        <v>4</v>
      </c>
      <c r="H848">
        <v>13199</v>
      </c>
      <c r="I848" s="13">
        <f>IF(Table1113[[#This Row],[Discount Percentage]]&gt;=0.5,1,0)</f>
        <v>1</v>
      </c>
    </row>
    <row r="849" spans="1:9" x14ac:dyDescent="0.3">
      <c r="A849" t="s">
        <v>7713</v>
      </c>
      <c r="B849" t="s">
        <v>13598</v>
      </c>
      <c r="C849" t="s">
        <v>12824</v>
      </c>
      <c r="D849">
        <v>379</v>
      </c>
      <c r="E849">
        <v>1099</v>
      </c>
      <c r="F849" s="13">
        <v>0.66</v>
      </c>
      <c r="G849">
        <v>4.3</v>
      </c>
      <c r="H849">
        <v>2806</v>
      </c>
      <c r="I849" s="13">
        <f>IF(Table1113[[#This Row],[Discount Percentage]]&gt;=0.5,1,0)</f>
        <v>1</v>
      </c>
    </row>
    <row r="850" spans="1:9" x14ac:dyDescent="0.3">
      <c r="A850" t="s">
        <v>7718</v>
      </c>
      <c r="B850" t="s">
        <v>14712</v>
      </c>
      <c r="C850" t="s">
        <v>12825</v>
      </c>
      <c r="D850">
        <v>5998</v>
      </c>
      <c r="E850">
        <v>7999</v>
      </c>
      <c r="F850" s="13">
        <v>0.25</v>
      </c>
      <c r="G850">
        <v>4.2</v>
      </c>
      <c r="H850">
        <v>30355</v>
      </c>
      <c r="I850" s="13">
        <f>IF(Table1113[[#This Row],[Discount Percentage]]&gt;=0.5,1,0)</f>
        <v>0</v>
      </c>
    </row>
    <row r="851" spans="1:9" x14ac:dyDescent="0.3">
      <c r="A851" t="s">
        <v>7728</v>
      </c>
      <c r="B851" t="s">
        <v>13600</v>
      </c>
      <c r="C851" t="s">
        <v>12824</v>
      </c>
      <c r="D851">
        <v>299</v>
      </c>
      <c r="E851">
        <v>1499</v>
      </c>
      <c r="F851" s="13">
        <v>0.8</v>
      </c>
      <c r="G851">
        <v>4.2</v>
      </c>
      <c r="H851">
        <v>2868</v>
      </c>
      <c r="I851" s="13">
        <f>IF(Table1113[[#This Row],[Discount Percentage]]&gt;=0.5,1,0)</f>
        <v>1</v>
      </c>
    </row>
    <row r="852" spans="1:9" x14ac:dyDescent="0.3">
      <c r="A852" t="s">
        <v>7738</v>
      </c>
      <c r="B852" t="s">
        <v>13601</v>
      </c>
      <c r="C852" t="s">
        <v>12824</v>
      </c>
      <c r="D852">
        <v>379</v>
      </c>
      <c r="E852">
        <v>1499</v>
      </c>
      <c r="F852" s="13">
        <v>0.75</v>
      </c>
      <c r="G852">
        <v>4.0999999999999996</v>
      </c>
      <c r="H852">
        <v>670</v>
      </c>
      <c r="I852" s="13">
        <f>IF(Table1113[[#This Row],[Discount Percentage]]&gt;=0.5,1,0)</f>
        <v>1</v>
      </c>
    </row>
    <row r="853" spans="1:9" x14ac:dyDescent="0.3">
      <c r="A853" t="s">
        <v>7748</v>
      </c>
      <c r="B853" t="s">
        <v>13602</v>
      </c>
      <c r="C853" t="s">
        <v>12827</v>
      </c>
      <c r="D853">
        <v>1399</v>
      </c>
      <c r="E853">
        <v>2999</v>
      </c>
      <c r="F853" s="13">
        <v>0.53</v>
      </c>
      <c r="G853">
        <v>4.3</v>
      </c>
      <c r="H853">
        <v>3530</v>
      </c>
      <c r="I853" s="13">
        <f>IF(Table1113[[#This Row],[Discount Percentage]]&gt;=0.5,1,0)</f>
        <v>1</v>
      </c>
    </row>
    <row r="854" spans="1:9" x14ac:dyDescent="0.3">
      <c r="A854" t="s">
        <v>7759</v>
      </c>
      <c r="B854" t="s">
        <v>14713</v>
      </c>
      <c r="C854" t="s">
        <v>12825</v>
      </c>
      <c r="D854">
        <v>699</v>
      </c>
      <c r="E854">
        <v>1299</v>
      </c>
      <c r="F854" s="13">
        <v>0.46</v>
      </c>
      <c r="G854">
        <v>4.3</v>
      </c>
      <c r="H854">
        <v>6183</v>
      </c>
      <c r="I854" s="13">
        <f>IF(Table1113[[#This Row],[Discount Percentage]]&gt;=0.5,1,0)</f>
        <v>0</v>
      </c>
    </row>
    <row r="855" spans="1:9" x14ac:dyDescent="0.3">
      <c r="A855" t="s">
        <v>7770</v>
      </c>
      <c r="B855" t="s">
        <v>13604</v>
      </c>
      <c r="C855" t="s">
        <v>12827</v>
      </c>
      <c r="D855">
        <v>300</v>
      </c>
      <c r="E855">
        <v>300</v>
      </c>
      <c r="F855" s="13">
        <v>0</v>
      </c>
      <c r="G855">
        <v>4.2</v>
      </c>
      <c r="H855">
        <v>419</v>
      </c>
      <c r="I855" s="13">
        <f>IF(Table1113[[#This Row],[Discount Percentage]]&gt;=0.5,1,0)</f>
        <v>0</v>
      </c>
    </row>
    <row r="856" spans="1:9" x14ac:dyDescent="0.3">
      <c r="A856" t="s">
        <v>7780</v>
      </c>
      <c r="B856" t="s">
        <v>13605</v>
      </c>
      <c r="C856" t="s">
        <v>12824</v>
      </c>
      <c r="D856">
        <v>999</v>
      </c>
      <c r="E856">
        <v>1995</v>
      </c>
      <c r="F856" s="13">
        <v>0.5</v>
      </c>
      <c r="G856">
        <v>4.5</v>
      </c>
      <c r="H856">
        <v>7317</v>
      </c>
      <c r="I856" s="13">
        <f>IF(Table1113[[#This Row],[Discount Percentage]]&gt;=0.5,1,0)</f>
        <v>1</v>
      </c>
    </row>
    <row r="857" spans="1:9" x14ac:dyDescent="0.3">
      <c r="A857" t="s">
        <v>7790</v>
      </c>
      <c r="B857" t="s">
        <v>14714</v>
      </c>
      <c r="C857" t="s">
        <v>12827</v>
      </c>
      <c r="D857">
        <v>535</v>
      </c>
      <c r="E857">
        <v>535</v>
      </c>
      <c r="F857" s="13">
        <v>0</v>
      </c>
      <c r="G857">
        <v>4.4000000000000004</v>
      </c>
      <c r="H857">
        <v>4426</v>
      </c>
      <c r="I857" s="13">
        <f>IF(Table1113[[#This Row],[Discount Percentage]]&gt;=0.5,1,0)</f>
        <v>0</v>
      </c>
    </row>
    <row r="858" spans="1:9" x14ac:dyDescent="0.3">
      <c r="A858" t="s">
        <v>7801</v>
      </c>
      <c r="B858" t="s">
        <v>13607</v>
      </c>
      <c r="C858" t="s">
        <v>12824</v>
      </c>
      <c r="D858">
        <v>269</v>
      </c>
      <c r="E858">
        <v>1099</v>
      </c>
      <c r="F858" s="13">
        <v>0.76</v>
      </c>
      <c r="G858">
        <v>4.0999999999999996</v>
      </c>
      <c r="H858">
        <v>1092</v>
      </c>
      <c r="I858" s="13">
        <f>IF(Table1113[[#This Row],[Discount Percentage]]&gt;=0.5,1,0)</f>
        <v>1</v>
      </c>
    </row>
    <row r="859" spans="1:9" x14ac:dyDescent="0.3">
      <c r="A859" t="s">
        <v>7811</v>
      </c>
      <c r="B859" t="s">
        <v>13608</v>
      </c>
      <c r="C859" t="s">
        <v>12827</v>
      </c>
      <c r="D859">
        <v>341</v>
      </c>
      <c r="E859">
        <v>450</v>
      </c>
      <c r="F859" s="13">
        <v>0.24</v>
      </c>
      <c r="G859">
        <v>4.3</v>
      </c>
      <c r="H859">
        <v>2493</v>
      </c>
      <c r="I859" s="13">
        <f>IF(Table1113[[#This Row],[Discount Percentage]]&gt;=0.5,1,0)</f>
        <v>0</v>
      </c>
    </row>
    <row r="860" spans="1:9" x14ac:dyDescent="0.3">
      <c r="A860" t="s">
        <v>7821</v>
      </c>
      <c r="B860" t="s">
        <v>14715</v>
      </c>
      <c r="C860" t="s">
        <v>12824</v>
      </c>
      <c r="D860">
        <v>2499</v>
      </c>
      <c r="E860">
        <v>3999</v>
      </c>
      <c r="F860" s="13">
        <v>0.38</v>
      </c>
      <c r="G860">
        <v>4.4000000000000004</v>
      </c>
      <c r="H860">
        <v>12679</v>
      </c>
      <c r="I860" s="13">
        <f>IF(Table1113[[#This Row],[Discount Percentage]]&gt;=0.5,1,0)</f>
        <v>0</v>
      </c>
    </row>
    <row r="861" spans="1:9" x14ac:dyDescent="0.3">
      <c r="A861" t="s">
        <v>7830</v>
      </c>
      <c r="B861" t="s">
        <v>14716</v>
      </c>
      <c r="C861" t="s">
        <v>12824</v>
      </c>
      <c r="D861">
        <v>5899</v>
      </c>
      <c r="E861">
        <v>7005</v>
      </c>
      <c r="F861" s="13">
        <v>0.16</v>
      </c>
      <c r="G861">
        <v>3.6</v>
      </c>
      <c r="H861">
        <v>4199</v>
      </c>
      <c r="I861" s="13">
        <f>IF(Table1113[[#This Row],[Discount Percentage]]&gt;=0.5,1,0)</f>
        <v>0</v>
      </c>
    </row>
    <row r="862" spans="1:9" x14ac:dyDescent="0.3">
      <c r="A862" t="s">
        <v>7840</v>
      </c>
      <c r="B862" t="s">
        <v>13611</v>
      </c>
      <c r="C862" t="s">
        <v>12824</v>
      </c>
      <c r="D862">
        <v>1565</v>
      </c>
      <c r="E862">
        <v>2999</v>
      </c>
      <c r="F862" s="13">
        <v>0.48</v>
      </c>
      <c r="G862">
        <v>4</v>
      </c>
      <c r="H862">
        <v>11113</v>
      </c>
      <c r="I862" s="13">
        <f>IF(Table1113[[#This Row],[Discount Percentage]]&gt;=0.5,1,0)</f>
        <v>0</v>
      </c>
    </row>
    <row r="863" spans="1:9" x14ac:dyDescent="0.3">
      <c r="A863" t="s">
        <v>7850</v>
      </c>
      <c r="B863" t="s">
        <v>14717</v>
      </c>
      <c r="C863" t="s">
        <v>12825</v>
      </c>
      <c r="D863">
        <v>326</v>
      </c>
      <c r="E863">
        <v>799</v>
      </c>
      <c r="F863" s="13">
        <v>0.59</v>
      </c>
      <c r="G863">
        <v>4.4000000000000004</v>
      </c>
      <c r="H863">
        <v>10773</v>
      </c>
      <c r="I863" s="13">
        <f>IF(Table1113[[#This Row],[Discount Percentage]]&gt;=0.5,1,0)</f>
        <v>1</v>
      </c>
    </row>
    <row r="864" spans="1:9" x14ac:dyDescent="0.3">
      <c r="A864" t="s">
        <v>7860</v>
      </c>
      <c r="B864" t="s">
        <v>14718</v>
      </c>
      <c r="C864" t="s">
        <v>12824</v>
      </c>
      <c r="D864">
        <v>657</v>
      </c>
      <c r="E864">
        <v>999</v>
      </c>
      <c r="F864" s="13">
        <v>0.34</v>
      </c>
      <c r="G864">
        <v>4.3</v>
      </c>
      <c r="H864">
        <v>13944</v>
      </c>
      <c r="I864" s="13">
        <f>IF(Table1113[[#This Row],[Discount Percentage]]&gt;=0.5,1,0)</f>
        <v>0</v>
      </c>
    </row>
    <row r="865" spans="1:9" x14ac:dyDescent="0.3">
      <c r="A865" t="s">
        <v>7870</v>
      </c>
      <c r="B865" t="s">
        <v>14719</v>
      </c>
      <c r="C865" t="s">
        <v>12824</v>
      </c>
      <c r="D865">
        <v>1995</v>
      </c>
      <c r="E865">
        <v>2895</v>
      </c>
      <c r="F865" s="13">
        <v>0.31</v>
      </c>
      <c r="G865">
        <v>4.5999999999999996</v>
      </c>
      <c r="H865">
        <v>10760</v>
      </c>
      <c r="I865" s="13">
        <f>IF(Table1113[[#This Row],[Discount Percentage]]&gt;=0.5,1,0)</f>
        <v>0</v>
      </c>
    </row>
    <row r="866" spans="1:9" x14ac:dyDescent="0.3">
      <c r="A866" t="s">
        <v>7880</v>
      </c>
      <c r="B866" t="s">
        <v>14720</v>
      </c>
      <c r="C866" t="s">
        <v>12825</v>
      </c>
      <c r="D866">
        <v>1500</v>
      </c>
      <c r="E866">
        <v>1500</v>
      </c>
      <c r="F866" s="13">
        <v>0</v>
      </c>
      <c r="G866">
        <v>4.4000000000000004</v>
      </c>
      <c r="H866">
        <v>25996</v>
      </c>
      <c r="I866" s="13">
        <f>IF(Table1113[[#This Row],[Discount Percentage]]&gt;=0.5,1,0)</f>
        <v>0</v>
      </c>
    </row>
    <row r="867" spans="1:9" x14ac:dyDescent="0.3">
      <c r="A867" t="s">
        <v>7890</v>
      </c>
      <c r="B867" t="s">
        <v>13616</v>
      </c>
      <c r="C867" t="s">
        <v>12824</v>
      </c>
      <c r="D867">
        <v>2640</v>
      </c>
      <c r="E867">
        <v>3195</v>
      </c>
      <c r="F867" s="13">
        <v>0.17</v>
      </c>
      <c r="G867">
        <v>4.5</v>
      </c>
      <c r="H867">
        <v>16146</v>
      </c>
      <c r="I867" s="13">
        <f>IF(Table1113[[#This Row],[Discount Percentage]]&gt;=0.5,1,0)</f>
        <v>0</v>
      </c>
    </row>
    <row r="868" spans="1:9" x14ac:dyDescent="0.3">
      <c r="A868" t="s">
        <v>7900</v>
      </c>
      <c r="B868" t="s">
        <v>14721</v>
      </c>
      <c r="C868" t="s">
        <v>12824</v>
      </c>
      <c r="D868">
        <v>5299</v>
      </c>
      <c r="E868">
        <v>6355</v>
      </c>
      <c r="F868" s="13">
        <v>0.17</v>
      </c>
      <c r="G868">
        <v>3.9</v>
      </c>
      <c r="H868">
        <v>8280</v>
      </c>
      <c r="I868" s="13">
        <f>IF(Table1113[[#This Row],[Discount Percentage]]&gt;=0.5,1,0)</f>
        <v>0</v>
      </c>
    </row>
    <row r="869" spans="1:9" x14ac:dyDescent="0.3">
      <c r="A869" t="s">
        <v>7910</v>
      </c>
      <c r="B869" t="s">
        <v>13618</v>
      </c>
      <c r="C869" t="s">
        <v>12824</v>
      </c>
      <c r="D869">
        <v>1990</v>
      </c>
      <c r="E869">
        <v>2999</v>
      </c>
      <c r="F869" s="13">
        <v>0.34</v>
      </c>
      <c r="G869">
        <v>4.3</v>
      </c>
      <c r="H869">
        <v>14237</v>
      </c>
      <c r="I869" s="13">
        <f>IF(Table1113[[#This Row],[Discount Percentage]]&gt;=0.5,1,0)</f>
        <v>0</v>
      </c>
    </row>
    <row r="870" spans="1:9" x14ac:dyDescent="0.3">
      <c r="A870" t="s">
        <v>7920</v>
      </c>
      <c r="B870" t="s">
        <v>13619</v>
      </c>
      <c r="C870" t="s">
        <v>12825</v>
      </c>
      <c r="D870">
        <v>1289</v>
      </c>
      <c r="E870">
        <v>1499</v>
      </c>
      <c r="F870" s="13">
        <v>0.14000000000000001</v>
      </c>
      <c r="G870">
        <v>4.5</v>
      </c>
      <c r="H870">
        <v>20668</v>
      </c>
      <c r="I870" s="13">
        <f>IF(Table1113[[#This Row],[Discount Percentage]]&gt;=0.5,1,0)</f>
        <v>0</v>
      </c>
    </row>
    <row r="871" spans="1:9" x14ac:dyDescent="0.3">
      <c r="A871" t="s">
        <v>7931</v>
      </c>
      <c r="B871" t="s">
        <v>13620</v>
      </c>
      <c r="C871" t="s">
        <v>12827</v>
      </c>
      <c r="D871">
        <v>165</v>
      </c>
      <c r="E871">
        <v>165</v>
      </c>
      <c r="F871" s="13">
        <v>0</v>
      </c>
      <c r="G871">
        <v>4.5</v>
      </c>
      <c r="H871">
        <v>1674</v>
      </c>
      <c r="I871" s="13">
        <f>IF(Table1113[[#This Row],[Discount Percentage]]&gt;=0.5,1,0)</f>
        <v>0</v>
      </c>
    </row>
    <row r="872" spans="1:9" x14ac:dyDescent="0.3">
      <c r="A872" t="s">
        <v>7941</v>
      </c>
      <c r="B872" t="s">
        <v>14722</v>
      </c>
      <c r="C872" t="s">
        <v>12824</v>
      </c>
      <c r="D872">
        <v>1699</v>
      </c>
      <c r="E872">
        <v>3499</v>
      </c>
      <c r="F872" s="13">
        <v>0.51</v>
      </c>
      <c r="G872">
        <v>3.6</v>
      </c>
      <c r="H872">
        <v>7689</v>
      </c>
      <c r="I872" s="13">
        <f>IF(Table1113[[#This Row],[Discount Percentage]]&gt;=0.5,1,0)</f>
        <v>1</v>
      </c>
    </row>
    <row r="873" spans="1:9" x14ac:dyDescent="0.3">
      <c r="A873" t="s">
        <v>7951</v>
      </c>
      <c r="B873" t="s">
        <v>14723</v>
      </c>
      <c r="C873" t="s">
        <v>12825</v>
      </c>
      <c r="D873">
        <v>2299</v>
      </c>
      <c r="E873">
        <v>7500</v>
      </c>
      <c r="F873" s="13">
        <v>0.69</v>
      </c>
      <c r="G873">
        <v>4.0999999999999996</v>
      </c>
      <c r="H873">
        <v>5554</v>
      </c>
      <c r="I873" s="13">
        <f>IF(Table1113[[#This Row],[Discount Percentage]]&gt;=0.5,1,0)</f>
        <v>1</v>
      </c>
    </row>
    <row r="874" spans="1:9" x14ac:dyDescent="0.3">
      <c r="A874" t="s">
        <v>7961</v>
      </c>
      <c r="B874" t="s">
        <v>14564</v>
      </c>
      <c r="C874" t="s">
        <v>12824</v>
      </c>
      <c r="D874">
        <v>39</v>
      </c>
      <c r="E874">
        <v>39</v>
      </c>
      <c r="F874" s="13">
        <v>0</v>
      </c>
      <c r="G874">
        <v>3.8</v>
      </c>
      <c r="H874">
        <v>3344</v>
      </c>
      <c r="I874" s="13">
        <f>IF(Table1113[[#This Row],[Discount Percentage]]&gt;=0.5,1,0)</f>
        <v>0</v>
      </c>
    </row>
    <row r="875" spans="1:9" x14ac:dyDescent="0.3">
      <c r="A875" t="s">
        <v>7971</v>
      </c>
      <c r="B875" t="s">
        <v>13623</v>
      </c>
      <c r="C875" t="s">
        <v>12824</v>
      </c>
      <c r="D875">
        <v>26999</v>
      </c>
      <c r="E875">
        <v>37999</v>
      </c>
      <c r="F875" s="13">
        <v>0.28999999999999998</v>
      </c>
      <c r="G875">
        <v>4.5999999999999996</v>
      </c>
      <c r="H875">
        <v>2886</v>
      </c>
      <c r="I875" s="13">
        <f>IF(Table1113[[#This Row],[Discount Percentage]]&gt;=0.5,1,0)</f>
        <v>0</v>
      </c>
    </row>
    <row r="876" spans="1:9" x14ac:dyDescent="0.3">
      <c r="A876" t="s">
        <v>7982</v>
      </c>
      <c r="B876" t="s">
        <v>14724</v>
      </c>
      <c r="C876" t="s">
        <v>12825</v>
      </c>
      <c r="D876">
        <v>1490</v>
      </c>
      <c r="E876">
        <v>1990</v>
      </c>
      <c r="F876" s="13">
        <v>0.25</v>
      </c>
      <c r="G876">
        <v>4.0999999999999996</v>
      </c>
      <c r="H876">
        <v>98250</v>
      </c>
      <c r="I876" s="13">
        <f>IF(Table1113[[#This Row],[Discount Percentage]]&gt;=0.5,1,0)</f>
        <v>0</v>
      </c>
    </row>
    <row r="877" spans="1:9" x14ac:dyDescent="0.3">
      <c r="A877" t="s">
        <v>7992</v>
      </c>
      <c r="B877" t="s">
        <v>14725</v>
      </c>
      <c r="C877" t="s">
        <v>12824</v>
      </c>
      <c r="D877">
        <v>398</v>
      </c>
      <c r="E877">
        <v>1949</v>
      </c>
      <c r="F877" s="13">
        <v>0.8</v>
      </c>
      <c r="G877">
        <v>4</v>
      </c>
      <c r="H877">
        <v>75</v>
      </c>
      <c r="I877" s="13">
        <f>IF(Table1113[[#This Row],[Discount Percentage]]&gt;=0.5,1,0)</f>
        <v>1</v>
      </c>
    </row>
    <row r="878" spans="1:9" x14ac:dyDescent="0.3">
      <c r="A878" t="s">
        <v>8002</v>
      </c>
      <c r="B878" t="s">
        <v>14726</v>
      </c>
      <c r="C878" t="s">
        <v>12824</v>
      </c>
      <c r="D878">
        <v>770</v>
      </c>
      <c r="E878">
        <v>1547</v>
      </c>
      <c r="F878" s="13">
        <v>0.5</v>
      </c>
      <c r="G878">
        <v>4.3</v>
      </c>
      <c r="H878">
        <v>2585</v>
      </c>
      <c r="I878" s="13">
        <f>IF(Table1113[[#This Row],[Discount Percentage]]&gt;=0.5,1,0)</f>
        <v>1</v>
      </c>
    </row>
    <row r="879" spans="1:9" x14ac:dyDescent="0.3">
      <c r="A879" t="s">
        <v>8012</v>
      </c>
      <c r="B879" t="s">
        <v>13627</v>
      </c>
      <c r="C879" t="s">
        <v>12825</v>
      </c>
      <c r="D879">
        <v>279</v>
      </c>
      <c r="E879">
        <v>1299</v>
      </c>
      <c r="F879" s="13">
        <v>0.79</v>
      </c>
      <c r="G879">
        <v>4</v>
      </c>
      <c r="H879">
        <v>5072</v>
      </c>
      <c r="I879" s="13">
        <f>IF(Table1113[[#This Row],[Discount Percentage]]&gt;=0.5,1,0)</f>
        <v>1</v>
      </c>
    </row>
    <row r="880" spans="1:9" x14ac:dyDescent="0.3">
      <c r="A880" t="s">
        <v>8022</v>
      </c>
      <c r="B880" t="s">
        <v>13628</v>
      </c>
      <c r="C880" t="s">
        <v>12829</v>
      </c>
      <c r="D880">
        <v>249</v>
      </c>
      <c r="E880">
        <v>599</v>
      </c>
      <c r="F880" s="13">
        <v>0.57999999999999996</v>
      </c>
      <c r="G880">
        <v>4.5</v>
      </c>
      <c r="H880">
        <v>5985</v>
      </c>
      <c r="I880" s="13">
        <f>IF(Table1113[[#This Row],[Discount Percentage]]&gt;=0.5,1,0)</f>
        <v>1</v>
      </c>
    </row>
    <row r="881" spans="1:9" x14ac:dyDescent="0.3">
      <c r="A881" t="s">
        <v>8033</v>
      </c>
      <c r="B881" t="s">
        <v>14727</v>
      </c>
      <c r="C881" t="s">
        <v>12828</v>
      </c>
      <c r="D881">
        <v>230</v>
      </c>
      <c r="E881">
        <v>230</v>
      </c>
      <c r="F881" s="13">
        <v>0</v>
      </c>
      <c r="G881">
        <v>4.5</v>
      </c>
      <c r="H881">
        <v>9427</v>
      </c>
      <c r="I881" s="13">
        <f>IF(Table1113[[#This Row],[Discount Percentage]]&gt;=0.5,1,0)</f>
        <v>0</v>
      </c>
    </row>
    <row r="882" spans="1:9" x14ac:dyDescent="0.3">
      <c r="A882" t="s">
        <v>8044</v>
      </c>
      <c r="B882" t="s">
        <v>14728</v>
      </c>
      <c r="C882" t="s">
        <v>12824</v>
      </c>
      <c r="D882">
        <v>599</v>
      </c>
      <c r="E882">
        <v>700</v>
      </c>
      <c r="F882" s="13">
        <v>0.14000000000000001</v>
      </c>
      <c r="G882">
        <v>4.3</v>
      </c>
      <c r="H882">
        <v>2301</v>
      </c>
      <c r="I882" s="13">
        <f>IF(Table1113[[#This Row],[Discount Percentage]]&gt;=0.5,1,0)</f>
        <v>0</v>
      </c>
    </row>
    <row r="883" spans="1:9" x14ac:dyDescent="0.3">
      <c r="A883" t="s">
        <v>8054</v>
      </c>
      <c r="B883" t="s">
        <v>14729</v>
      </c>
      <c r="C883" t="s">
        <v>12824</v>
      </c>
      <c r="D883">
        <v>598</v>
      </c>
      <c r="E883">
        <v>1150</v>
      </c>
      <c r="F883" s="13">
        <v>0.48</v>
      </c>
      <c r="G883">
        <v>4.0999999999999996</v>
      </c>
      <c r="H883">
        <v>2535</v>
      </c>
      <c r="I883" s="13">
        <f>IF(Table1113[[#This Row],[Discount Percentage]]&gt;=0.5,1,0)</f>
        <v>0</v>
      </c>
    </row>
    <row r="884" spans="1:9" x14ac:dyDescent="0.3">
      <c r="A884" t="s">
        <v>8065</v>
      </c>
      <c r="B884" t="s">
        <v>13589</v>
      </c>
      <c r="C884" t="s">
        <v>12824</v>
      </c>
      <c r="D884">
        <v>399</v>
      </c>
      <c r="E884">
        <v>1499</v>
      </c>
      <c r="F884" s="13">
        <v>0.73</v>
      </c>
      <c r="G884">
        <v>4</v>
      </c>
      <c r="H884">
        <v>691</v>
      </c>
      <c r="I884" s="13">
        <f>IF(Table1113[[#This Row],[Discount Percentage]]&gt;=0.5,1,0)</f>
        <v>1</v>
      </c>
    </row>
    <row r="885" spans="1:9" x14ac:dyDescent="0.3">
      <c r="A885" t="s">
        <v>8075</v>
      </c>
      <c r="B885" t="s">
        <v>14730</v>
      </c>
      <c r="C885" t="s">
        <v>12824</v>
      </c>
      <c r="D885">
        <v>499</v>
      </c>
      <c r="E885">
        <v>1299</v>
      </c>
      <c r="F885" s="13">
        <v>0.62</v>
      </c>
      <c r="G885">
        <v>4.0999999999999996</v>
      </c>
      <c r="H885">
        <v>2740</v>
      </c>
      <c r="I885" s="13">
        <f>IF(Table1113[[#This Row],[Discount Percentage]]&gt;=0.5,1,0)</f>
        <v>1</v>
      </c>
    </row>
    <row r="886" spans="1:9" x14ac:dyDescent="0.3">
      <c r="A886" t="s">
        <v>8085</v>
      </c>
      <c r="B886" t="s">
        <v>13633</v>
      </c>
      <c r="C886" t="s">
        <v>12824</v>
      </c>
      <c r="D886">
        <v>579</v>
      </c>
      <c r="E886">
        <v>1090</v>
      </c>
      <c r="F886" s="13">
        <v>0.47</v>
      </c>
      <c r="G886">
        <v>4.4000000000000004</v>
      </c>
      <c r="H886">
        <v>3482</v>
      </c>
      <c r="I886" s="13">
        <f>IF(Table1113[[#This Row],[Discount Percentage]]&gt;=0.5,1,0)</f>
        <v>0</v>
      </c>
    </row>
    <row r="887" spans="1:9" x14ac:dyDescent="0.3">
      <c r="A887" t="s">
        <v>8095</v>
      </c>
      <c r="B887" t="s">
        <v>13634</v>
      </c>
      <c r="C887" t="s">
        <v>12827</v>
      </c>
      <c r="D887">
        <v>90</v>
      </c>
      <c r="E887">
        <v>100</v>
      </c>
      <c r="F887" s="13">
        <v>0.1</v>
      </c>
      <c r="G887">
        <v>4.0999999999999996</v>
      </c>
      <c r="H887">
        <v>6199</v>
      </c>
      <c r="I887" s="13">
        <f>IF(Table1113[[#This Row],[Discount Percentage]]&gt;=0.5,1,0)</f>
        <v>0</v>
      </c>
    </row>
    <row r="888" spans="1:9" x14ac:dyDescent="0.3">
      <c r="A888" t="s">
        <v>8106</v>
      </c>
      <c r="B888" t="s">
        <v>14731</v>
      </c>
      <c r="C888" t="s">
        <v>12824</v>
      </c>
      <c r="D888">
        <v>899</v>
      </c>
      <c r="E888">
        <v>1999</v>
      </c>
      <c r="F888" s="13">
        <v>0.55000000000000004</v>
      </c>
      <c r="G888">
        <v>4.4000000000000004</v>
      </c>
      <c r="H888">
        <v>1667</v>
      </c>
      <c r="I888" s="13">
        <f>IF(Table1113[[#This Row],[Discount Percentage]]&gt;=0.5,1,0)</f>
        <v>1</v>
      </c>
    </row>
    <row r="889" spans="1:9" x14ac:dyDescent="0.3">
      <c r="A889" t="s">
        <v>8116</v>
      </c>
      <c r="B889" t="s">
        <v>14732</v>
      </c>
      <c r="C889" t="s">
        <v>12824</v>
      </c>
      <c r="D889">
        <v>1149</v>
      </c>
      <c r="E889">
        <v>1800</v>
      </c>
      <c r="F889" s="13">
        <v>0.36</v>
      </c>
      <c r="G889">
        <v>4.3</v>
      </c>
      <c r="H889">
        <v>4723</v>
      </c>
      <c r="I889" s="13">
        <f>IF(Table1113[[#This Row],[Discount Percentage]]&gt;=0.5,1,0)</f>
        <v>0</v>
      </c>
    </row>
    <row r="890" spans="1:9" x14ac:dyDescent="0.3">
      <c r="A890" t="s">
        <v>8126</v>
      </c>
      <c r="B890" t="s">
        <v>14733</v>
      </c>
      <c r="C890" t="s">
        <v>12824</v>
      </c>
      <c r="D890">
        <v>249</v>
      </c>
      <c r="E890">
        <v>499</v>
      </c>
      <c r="F890" s="13">
        <v>0.5</v>
      </c>
      <c r="G890">
        <v>4.2</v>
      </c>
      <c r="H890">
        <v>22860</v>
      </c>
      <c r="I890" s="13">
        <f>IF(Table1113[[#This Row],[Discount Percentage]]&gt;=0.5,1,0)</f>
        <v>1</v>
      </c>
    </row>
    <row r="891" spans="1:9" x14ac:dyDescent="0.3">
      <c r="A891" t="s">
        <v>8136</v>
      </c>
      <c r="B891" t="s">
        <v>13638</v>
      </c>
      <c r="C891" t="s">
        <v>12824</v>
      </c>
      <c r="D891">
        <v>39</v>
      </c>
      <c r="E891">
        <v>39</v>
      </c>
      <c r="F891" s="13">
        <v>0</v>
      </c>
      <c r="G891">
        <v>3.6</v>
      </c>
      <c r="H891">
        <v>13572</v>
      </c>
      <c r="I891" s="13">
        <f>IF(Table1113[[#This Row],[Discount Percentage]]&gt;=0.5,1,0)</f>
        <v>0</v>
      </c>
    </row>
    <row r="892" spans="1:9" x14ac:dyDescent="0.3">
      <c r="A892" t="s">
        <v>8145</v>
      </c>
      <c r="B892" t="s">
        <v>14734</v>
      </c>
      <c r="C892" t="s">
        <v>12824</v>
      </c>
      <c r="D892">
        <v>1599</v>
      </c>
      <c r="E892">
        <v>3599</v>
      </c>
      <c r="F892" s="13">
        <v>0.56000000000000005</v>
      </c>
      <c r="G892">
        <v>4.2</v>
      </c>
      <c r="H892">
        <v>16182</v>
      </c>
      <c r="I892" s="13">
        <f>IF(Table1113[[#This Row],[Discount Percentage]]&gt;=0.5,1,0)</f>
        <v>1</v>
      </c>
    </row>
    <row r="893" spans="1:9" x14ac:dyDescent="0.3">
      <c r="A893" t="s">
        <v>8155</v>
      </c>
      <c r="B893" t="s">
        <v>14735</v>
      </c>
      <c r="C893" t="s">
        <v>12825</v>
      </c>
      <c r="D893">
        <v>1199</v>
      </c>
      <c r="E893">
        <v>3990</v>
      </c>
      <c r="F893" s="13">
        <v>0.7</v>
      </c>
      <c r="G893">
        <v>4.2</v>
      </c>
      <c r="H893">
        <v>2908</v>
      </c>
      <c r="I893" s="13">
        <f>IF(Table1113[[#This Row],[Discount Percentage]]&gt;=0.5,1,0)</f>
        <v>1</v>
      </c>
    </row>
    <row r="894" spans="1:9" x14ac:dyDescent="0.3">
      <c r="A894" t="s">
        <v>8165</v>
      </c>
      <c r="B894" t="s">
        <v>14736</v>
      </c>
      <c r="C894" t="s">
        <v>12824</v>
      </c>
      <c r="D894">
        <v>1099</v>
      </c>
      <c r="E894">
        <v>1499</v>
      </c>
      <c r="F894" s="13">
        <v>0.27</v>
      </c>
      <c r="G894">
        <v>4.2</v>
      </c>
      <c r="H894">
        <v>2375</v>
      </c>
      <c r="I894" s="13">
        <f>IF(Table1113[[#This Row],[Discount Percentage]]&gt;=0.5,1,0)</f>
        <v>0</v>
      </c>
    </row>
    <row r="895" spans="1:9" x14ac:dyDescent="0.3">
      <c r="A895" t="s">
        <v>8175</v>
      </c>
      <c r="B895" t="s">
        <v>13642</v>
      </c>
      <c r="C895" t="s">
        <v>12827</v>
      </c>
      <c r="D895">
        <v>120</v>
      </c>
      <c r="E895">
        <v>120</v>
      </c>
      <c r="F895" s="13">
        <v>0</v>
      </c>
      <c r="G895">
        <v>4.5</v>
      </c>
      <c r="H895">
        <v>4951</v>
      </c>
      <c r="I895" s="13">
        <f>IF(Table1113[[#This Row],[Discount Percentage]]&gt;=0.5,1,0)</f>
        <v>0</v>
      </c>
    </row>
    <row r="896" spans="1:9" x14ac:dyDescent="0.3">
      <c r="A896" t="s">
        <v>8185</v>
      </c>
      <c r="B896" t="s">
        <v>14737</v>
      </c>
      <c r="C896" t="s">
        <v>12824</v>
      </c>
      <c r="D896">
        <v>1519</v>
      </c>
      <c r="E896">
        <v>3499</v>
      </c>
      <c r="F896" s="13">
        <v>0.56999999999999995</v>
      </c>
      <c r="G896">
        <v>4.3</v>
      </c>
      <c r="H896">
        <v>408</v>
      </c>
      <c r="I896" s="13">
        <f>IF(Table1113[[#This Row],[Discount Percentage]]&gt;=0.5,1,0)</f>
        <v>1</v>
      </c>
    </row>
    <row r="897" spans="1:9" x14ac:dyDescent="0.3">
      <c r="A897" t="s">
        <v>8195</v>
      </c>
      <c r="B897" t="s">
        <v>13644</v>
      </c>
      <c r="C897" t="s">
        <v>12827</v>
      </c>
      <c r="D897">
        <v>420</v>
      </c>
      <c r="E897">
        <v>420</v>
      </c>
      <c r="F897" s="13">
        <v>0</v>
      </c>
      <c r="G897">
        <v>4.2</v>
      </c>
      <c r="H897">
        <v>1926</v>
      </c>
      <c r="I897" s="13">
        <f>IF(Table1113[[#This Row],[Discount Percentage]]&gt;=0.5,1,0)</f>
        <v>0</v>
      </c>
    </row>
    <row r="898" spans="1:9" x14ac:dyDescent="0.3">
      <c r="A898" t="s">
        <v>8205</v>
      </c>
      <c r="B898" t="s">
        <v>13645</v>
      </c>
      <c r="C898" t="s">
        <v>12827</v>
      </c>
      <c r="D898">
        <v>225</v>
      </c>
      <c r="E898">
        <v>225</v>
      </c>
      <c r="F898" s="13">
        <v>0</v>
      </c>
      <c r="G898">
        <v>4.0999999999999996</v>
      </c>
      <c r="H898">
        <v>4798</v>
      </c>
      <c r="I898" s="13">
        <f>IF(Table1113[[#This Row],[Discount Percentage]]&gt;=0.5,1,0)</f>
        <v>0</v>
      </c>
    </row>
    <row r="899" spans="1:9" x14ac:dyDescent="0.3">
      <c r="A899" t="s">
        <v>8216</v>
      </c>
      <c r="B899" t="s">
        <v>14738</v>
      </c>
      <c r="C899" t="s">
        <v>12824</v>
      </c>
      <c r="D899">
        <v>199</v>
      </c>
      <c r="E899">
        <v>799</v>
      </c>
      <c r="F899" s="13">
        <v>0.75</v>
      </c>
      <c r="G899">
        <v>4.0999999999999996</v>
      </c>
      <c r="H899">
        <v>7333</v>
      </c>
      <c r="I899" s="13">
        <f>IF(Table1113[[#This Row],[Discount Percentage]]&gt;=0.5,1,0)</f>
        <v>1</v>
      </c>
    </row>
    <row r="900" spans="1:9" x14ac:dyDescent="0.3">
      <c r="A900" t="s">
        <v>8227</v>
      </c>
      <c r="B900" t="s">
        <v>14739</v>
      </c>
      <c r="C900" t="s">
        <v>12824</v>
      </c>
      <c r="D900">
        <v>8349</v>
      </c>
      <c r="E900">
        <v>9625</v>
      </c>
      <c r="F900" s="13">
        <v>0.13</v>
      </c>
      <c r="G900">
        <v>3.8</v>
      </c>
      <c r="H900">
        <v>3652</v>
      </c>
      <c r="I900" s="13">
        <f>IF(Table1113[[#This Row],[Discount Percentage]]&gt;=0.5,1,0)</f>
        <v>0</v>
      </c>
    </row>
    <row r="901" spans="1:9" x14ac:dyDescent="0.3">
      <c r="A901" t="s">
        <v>8237</v>
      </c>
      <c r="B901" t="s">
        <v>14740</v>
      </c>
      <c r="C901" t="s">
        <v>12824</v>
      </c>
      <c r="D901">
        <v>3307</v>
      </c>
      <c r="E901">
        <v>6100</v>
      </c>
      <c r="F901" s="13">
        <v>0.46</v>
      </c>
      <c r="G901">
        <v>4.3</v>
      </c>
      <c r="H901">
        <v>2515</v>
      </c>
      <c r="I901" s="13">
        <f>IF(Table1113[[#This Row],[Discount Percentage]]&gt;=0.5,1,0)</f>
        <v>0</v>
      </c>
    </row>
    <row r="902" spans="1:9" x14ac:dyDescent="0.3">
      <c r="A902" t="s">
        <v>8247</v>
      </c>
      <c r="B902" t="s">
        <v>14741</v>
      </c>
      <c r="C902" t="s">
        <v>12824</v>
      </c>
      <c r="D902">
        <v>449</v>
      </c>
      <c r="E902">
        <v>1300</v>
      </c>
      <c r="F902" s="13">
        <v>0.65</v>
      </c>
      <c r="G902">
        <v>4.2</v>
      </c>
      <c r="H902">
        <v>4959</v>
      </c>
      <c r="I902" s="13">
        <f>IF(Table1113[[#This Row],[Discount Percentage]]&gt;=0.5,1,0)</f>
        <v>1</v>
      </c>
    </row>
    <row r="903" spans="1:9" x14ac:dyDescent="0.3">
      <c r="A903" t="s">
        <v>8257</v>
      </c>
      <c r="B903" t="s">
        <v>13650</v>
      </c>
      <c r="C903" t="s">
        <v>12825</v>
      </c>
      <c r="D903">
        <v>380</v>
      </c>
      <c r="E903">
        <v>400</v>
      </c>
      <c r="F903" s="13">
        <v>0.05</v>
      </c>
      <c r="G903">
        <v>4.4000000000000004</v>
      </c>
      <c r="H903">
        <v>2111</v>
      </c>
      <c r="I903" s="13">
        <f>IF(Table1113[[#This Row],[Discount Percentage]]&gt;=0.5,1,0)</f>
        <v>0</v>
      </c>
    </row>
    <row r="904" spans="1:9" x14ac:dyDescent="0.3">
      <c r="A904" t="s">
        <v>8267</v>
      </c>
      <c r="B904" t="s">
        <v>14742</v>
      </c>
      <c r="C904" t="s">
        <v>12824</v>
      </c>
      <c r="D904">
        <v>499</v>
      </c>
      <c r="E904">
        <v>1399</v>
      </c>
      <c r="F904" s="13">
        <v>0.64</v>
      </c>
      <c r="G904">
        <v>3.9</v>
      </c>
      <c r="H904">
        <v>1462</v>
      </c>
      <c r="I904" s="13">
        <f>IF(Table1113[[#This Row],[Discount Percentage]]&gt;=0.5,1,0)</f>
        <v>1</v>
      </c>
    </row>
    <row r="905" spans="1:9" x14ac:dyDescent="0.3">
      <c r="A905" t="s">
        <v>8277</v>
      </c>
      <c r="B905" t="s">
        <v>14743</v>
      </c>
      <c r="C905" t="s">
        <v>12824</v>
      </c>
      <c r="D905">
        <v>37247</v>
      </c>
      <c r="E905">
        <v>59890</v>
      </c>
      <c r="F905" s="13">
        <v>0.38</v>
      </c>
      <c r="G905">
        <v>4</v>
      </c>
      <c r="H905">
        <v>323</v>
      </c>
      <c r="I905" s="13">
        <f>IF(Table1113[[#This Row],[Discount Percentage]]&gt;=0.5,1,0)</f>
        <v>0</v>
      </c>
    </row>
    <row r="906" spans="1:9" x14ac:dyDescent="0.3">
      <c r="A906" t="s">
        <v>8288</v>
      </c>
      <c r="B906" t="s">
        <v>14744</v>
      </c>
      <c r="C906" t="s">
        <v>12825</v>
      </c>
      <c r="D906">
        <v>849</v>
      </c>
      <c r="E906">
        <v>2490</v>
      </c>
      <c r="F906" s="13">
        <v>0.66</v>
      </c>
      <c r="G906">
        <v>4.2</v>
      </c>
      <c r="H906">
        <v>91188</v>
      </c>
      <c r="I906" s="13">
        <f>IF(Table1113[[#This Row],[Discount Percentage]]&gt;=0.5,1,0)</f>
        <v>1</v>
      </c>
    </row>
    <row r="907" spans="1:9" x14ac:dyDescent="0.3">
      <c r="A907" t="s">
        <v>8298</v>
      </c>
      <c r="B907" t="s">
        <v>13654</v>
      </c>
      <c r="C907" t="s">
        <v>12825</v>
      </c>
      <c r="D907">
        <v>799</v>
      </c>
      <c r="E907">
        <v>1999</v>
      </c>
      <c r="F907" s="13">
        <v>0.6</v>
      </c>
      <c r="G907">
        <v>3.7</v>
      </c>
      <c r="H907">
        <v>418</v>
      </c>
      <c r="I907" s="13">
        <f>IF(Table1113[[#This Row],[Discount Percentage]]&gt;=0.5,1,0)</f>
        <v>1</v>
      </c>
    </row>
    <row r="908" spans="1:9" x14ac:dyDescent="0.3">
      <c r="A908" t="s">
        <v>8308</v>
      </c>
      <c r="B908" t="s">
        <v>14745</v>
      </c>
      <c r="C908" t="s">
        <v>12824</v>
      </c>
      <c r="D908">
        <v>298</v>
      </c>
      <c r="E908">
        <v>999</v>
      </c>
      <c r="F908" s="13">
        <v>0.7</v>
      </c>
      <c r="G908">
        <v>4.3</v>
      </c>
      <c r="H908">
        <v>1552</v>
      </c>
      <c r="I908" s="13">
        <f>IF(Table1113[[#This Row],[Discount Percentage]]&gt;=0.5,1,0)</f>
        <v>1</v>
      </c>
    </row>
    <row r="909" spans="1:9" x14ac:dyDescent="0.3">
      <c r="A909" t="s">
        <v>8318</v>
      </c>
      <c r="B909" t="s">
        <v>14746</v>
      </c>
      <c r="C909" t="s">
        <v>12825</v>
      </c>
      <c r="D909">
        <v>1499</v>
      </c>
      <c r="E909">
        <v>2999</v>
      </c>
      <c r="F909" s="13">
        <v>0.5</v>
      </c>
      <c r="G909">
        <v>4.0999999999999996</v>
      </c>
      <c r="H909">
        <v>25262</v>
      </c>
      <c r="I909" s="13">
        <f>IF(Table1113[[#This Row],[Discount Percentage]]&gt;=0.5,1,0)</f>
        <v>1</v>
      </c>
    </row>
    <row r="910" spans="1:9" x14ac:dyDescent="0.3">
      <c r="A910" t="s">
        <v>8328</v>
      </c>
      <c r="B910" t="s">
        <v>14747</v>
      </c>
      <c r="C910" t="s">
        <v>12828</v>
      </c>
      <c r="D910">
        <v>649</v>
      </c>
      <c r="E910">
        <v>1245</v>
      </c>
      <c r="F910" s="13">
        <v>0.48</v>
      </c>
      <c r="G910">
        <v>3.9</v>
      </c>
      <c r="H910">
        <v>123365</v>
      </c>
      <c r="I910" s="13">
        <f>IF(Table1113[[#This Row],[Discount Percentage]]&gt;=0.5,1,0)</f>
        <v>0</v>
      </c>
    </row>
    <row r="911" spans="1:9" x14ac:dyDescent="0.3">
      <c r="A911" t="s">
        <v>8339</v>
      </c>
      <c r="B911" t="s">
        <v>14748</v>
      </c>
      <c r="C911" t="s">
        <v>12828</v>
      </c>
      <c r="D911">
        <v>1199</v>
      </c>
      <c r="E911">
        <v>1695</v>
      </c>
      <c r="F911" s="13">
        <v>0.28999999999999998</v>
      </c>
      <c r="G911">
        <v>3.6</v>
      </c>
      <c r="H911">
        <v>13300</v>
      </c>
      <c r="I911" s="13">
        <f>IF(Table1113[[#This Row],[Discount Percentage]]&gt;=0.5,1,0)</f>
        <v>0</v>
      </c>
    </row>
    <row r="912" spans="1:9" x14ac:dyDescent="0.3">
      <c r="A912" t="s">
        <v>8350</v>
      </c>
      <c r="B912" t="s">
        <v>13659</v>
      </c>
      <c r="C912" t="s">
        <v>12828</v>
      </c>
      <c r="D912">
        <v>1199</v>
      </c>
      <c r="E912">
        <v>2000</v>
      </c>
      <c r="F912" s="13">
        <v>0.4</v>
      </c>
      <c r="G912">
        <v>4</v>
      </c>
      <c r="H912">
        <v>18543</v>
      </c>
      <c r="I912" s="13">
        <f>IF(Table1113[[#This Row],[Discount Percentage]]&gt;=0.5,1,0)</f>
        <v>0</v>
      </c>
    </row>
    <row r="913" spans="1:9" x14ac:dyDescent="0.3">
      <c r="A913" t="s">
        <v>8361</v>
      </c>
      <c r="B913" t="s">
        <v>14749</v>
      </c>
      <c r="C913" t="s">
        <v>12828</v>
      </c>
      <c r="D913">
        <v>455</v>
      </c>
      <c r="E913">
        <v>999</v>
      </c>
      <c r="F913" s="13">
        <v>0.54</v>
      </c>
      <c r="G913">
        <v>4.0999999999999996</v>
      </c>
      <c r="H913">
        <v>3578</v>
      </c>
      <c r="I913" s="13">
        <f>IF(Table1113[[#This Row],[Discount Percentage]]&gt;=0.5,1,0)</f>
        <v>1</v>
      </c>
    </row>
    <row r="914" spans="1:9" x14ac:dyDescent="0.3">
      <c r="A914" t="s">
        <v>8372</v>
      </c>
      <c r="B914" t="s">
        <v>14750</v>
      </c>
      <c r="C914" t="s">
        <v>12828</v>
      </c>
      <c r="D914">
        <v>199</v>
      </c>
      <c r="E914">
        <v>1999</v>
      </c>
      <c r="F914" s="13">
        <v>0.9</v>
      </c>
      <c r="G914">
        <v>3.7</v>
      </c>
      <c r="H914">
        <v>2031</v>
      </c>
      <c r="I914" s="13">
        <f>IF(Table1113[[#This Row],[Discount Percentage]]&gt;=0.5,1,0)</f>
        <v>1</v>
      </c>
    </row>
    <row r="915" spans="1:9" x14ac:dyDescent="0.3">
      <c r="A915" t="s">
        <v>8383</v>
      </c>
      <c r="B915" t="s">
        <v>13662</v>
      </c>
      <c r="C915" t="s">
        <v>12828</v>
      </c>
      <c r="D915">
        <v>293</v>
      </c>
      <c r="E915">
        <v>499</v>
      </c>
      <c r="F915" s="13">
        <v>0.41</v>
      </c>
      <c r="G915">
        <v>3.9</v>
      </c>
      <c r="H915">
        <v>44994</v>
      </c>
      <c r="I915" s="13">
        <f>IF(Table1113[[#This Row],[Discount Percentage]]&gt;=0.5,1,0)</f>
        <v>0</v>
      </c>
    </row>
    <row r="916" spans="1:9" x14ac:dyDescent="0.3">
      <c r="A916" t="s">
        <v>8393</v>
      </c>
      <c r="B916" t="s">
        <v>14751</v>
      </c>
      <c r="C916" t="s">
        <v>12828</v>
      </c>
      <c r="D916">
        <v>199</v>
      </c>
      <c r="E916">
        <v>495</v>
      </c>
      <c r="F916" s="13">
        <v>0.6</v>
      </c>
      <c r="G916">
        <v>4.0999999999999996</v>
      </c>
      <c r="H916">
        <v>270563</v>
      </c>
      <c r="I916" s="13">
        <f>IF(Table1113[[#This Row],[Discount Percentage]]&gt;=0.5,1,0)</f>
        <v>1</v>
      </c>
    </row>
    <row r="917" spans="1:9" x14ac:dyDescent="0.3">
      <c r="A917" t="s">
        <v>8404</v>
      </c>
      <c r="B917" t="s">
        <v>14752</v>
      </c>
      <c r="C917" t="s">
        <v>12828</v>
      </c>
      <c r="D917">
        <v>749</v>
      </c>
      <c r="E917">
        <v>1245</v>
      </c>
      <c r="F917" s="13">
        <v>0.4</v>
      </c>
      <c r="G917">
        <v>3.9</v>
      </c>
      <c r="H917">
        <v>31783</v>
      </c>
      <c r="I917" s="13">
        <f>IF(Table1113[[#This Row],[Discount Percentage]]&gt;=0.5,1,0)</f>
        <v>0</v>
      </c>
    </row>
    <row r="918" spans="1:9" x14ac:dyDescent="0.3">
      <c r="A918" t="s">
        <v>8414</v>
      </c>
      <c r="B918" t="s">
        <v>14753</v>
      </c>
      <c r="C918" t="s">
        <v>12828</v>
      </c>
      <c r="D918">
        <v>1399</v>
      </c>
      <c r="E918">
        <v>1549</v>
      </c>
      <c r="F918" s="13">
        <v>0.1</v>
      </c>
      <c r="G918">
        <v>3.9</v>
      </c>
      <c r="H918">
        <v>2602</v>
      </c>
      <c r="I918" s="13">
        <f>IF(Table1113[[#This Row],[Discount Percentage]]&gt;=0.5,1,0)</f>
        <v>0</v>
      </c>
    </row>
    <row r="919" spans="1:9" x14ac:dyDescent="0.3">
      <c r="A919" t="s">
        <v>8424</v>
      </c>
      <c r="B919" t="s">
        <v>14754</v>
      </c>
      <c r="C919" t="s">
        <v>12828</v>
      </c>
      <c r="D919">
        <v>749</v>
      </c>
      <c r="E919">
        <v>1445</v>
      </c>
      <c r="F919" s="13">
        <v>0.48</v>
      </c>
      <c r="G919">
        <v>3.9</v>
      </c>
      <c r="H919">
        <v>63350</v>
      </c>
      <c r="I919" s="13">
        <f>IF(Table1113[[#This Row],[Discount Percentage]]&gt;=0.5,1,0)</f>
        <v>0</v>
      </c>
    </row>
    <row r="920" spans="1:9" x14ac:dyDescent="0.3">
      <c r="A920" t="s">
        <v>8434</v>
      </c>
      <c r="B920" t="s">
        <v>14755</v>
      </c>
      <c r="C920" t="s">
        <v>12828</v>
      </c>
      <c r="D920">
        <v>1699</v>
      </c>
      <c r="E920">
        <v>3193</v>
      </c>
      <c r="F920" s="13">
        <v>0.47</v>
      </c>
      <c r="G920">
        <v>3.8</v>
      </c>
      <c r="H920">
        <v>54032</v>
      </c>
      <c r="I920" s="13">
        <f>IF(Table1113[[#This Row],[Discount Percentage]]&gt;=0.5,1,0)</f>
        <v>0</v>
      </c>
    </row>
    <row r="921" spans="1:9" x14ac:dyDescent="0.3">
      <c r="A921" t="s">
        <v>8445</v>
      </c>
      <c r="B921" t="s">
        <v>14756</v>
      </c>
      <c r="C921" t="s">
        <v>12828</v>
      </c>
      <c r="D921">
        <v>1043</v>
      </c>
      <c r="E921">
        <v>1345</v>
      </c>
      <c r="F921" s="13">
        <v>0.22</v>
      </c>
      <c r="G921">
        <v>3.8</v>
      </c>
      <c r="H921">
        <v>15592</v>
      </c>
      <c r="I921" s="13">
        <f>IF(Table1113[[#This Row],[Discount Percentage]]&gt;=0.5,1,0)</f>
        <v>0</v>
      </c>
    </row>
    <row r="922" spans="1:9" x14ac:dyDescent="0.3">
      <c r="A922" t="s">
        <v>8455</v>
      </c>
      <c r="B922" t="s">
        <v>14757</v>
      </c>
      <c r="C922" t="s">
        <v>12828</v>
      </c>
      <c r="D922">
        <v>499</v>
      </c>
      <c r="E922">
        <v>999</v>
      </c>
      <c r="F922" s="13">
        <v>0.5</v>
      </c>
      <c r="G922">
        <v>4.0999999999999996</v>
      </c>
      <c r="H922">
        <v>4859</v>
      </c>
      <c r="I922" s="13">
        <f>IF(Table1113[[#This Row],[Discount Percentage]]&gt;=0.5,1,0)</f>
        <v>1</v>
      </c>
    </row>
    <row r="923" spans="1:9" x14ac:dyDescent="0.3">
      <c r="A923" t="s">
        <v>8465</v>
      </c>
      <c r="B923" t="s">
        <v>14758</v>
      </c>
      <c r="C923" t="s">
        <v>12828</v>
      </c>
      <c r="D923">
        <v>1464</v>
      </c>
      <c r="E923">
        <v>1650</v>
      </c>
      <c r="F923" s="13">
        <v>0.11</v>
      </c>
      <c r="G923">
        <v>4.0999999999999996</v>
      </c>
      <c r="H923">
        <v>14120</v>
      </c>
      <c r="I923" s="13">
        <f>IF(Table1113[[#This Row],[Discount Percentage]]&gt;=0.5,1,0)</f>
        <v>0</v>
      </c>
    </row>
    <row r="924" spans="1:9" x14ac:dyDescent="0.3">
      <c r="A924" t="s">
        <v>8475</v>
      </c>
      <c r="B924" t="s">
        <v>14759</v>
      </c>
      <c r="C924" t="s">
        <v>12828</v>
      </c>
      <c r="D924">
        <v>249</v>
      </c>
      <c r="E924">
        <v>499</v>
      </c>
      <c r="F924" s="13">
        <v>0.5</v>
      </c>
      <c r="G924">
        <v>3.3</v>
      </c>
      <c r="H924">
        <v>8427</v>
      </c>
      <c r="I924" s="13">
        <f>IF(Table1113[[#This Row],[Discount Percentage]]&gt;=0.5,1,0)</f>
        <v>1</v>
      </c>
    </row>
    <row r="925" spans="1:9" x14ac:dyDescent="0.3">
      <c r="A925" t="s">
        <v>8486</v>
      </c>
      <c r="B925" t="s">
        <v>14760</v>
      </c>
      <c r="C925" t="s">
        <v>12828</v>
      </c>
      <c r="D925">
        <v>625</v>
      </c>
      <c r="E925">
        <v>1400</v>
      </c>
      <c r="F925" s="13">
        <v>0.55000000000000004</v>
      </c>
      <c r="G925">
        <v>4.2</v>
      </c>
      <c r="H925">
        <v>23316</v>
      </c>
      <c r="I925" s="13">
        <f>IF(Table1113[[#This Row],[Discount Percentage]]&gt;=0.5,1,0)</f>
        <v>1</v>
      </c>
    </row>
    <row r="926" spans="1:9" x14ac:dyDescent="0.3">
      <c r="A926" t="s">
        <v>8497</v>
      </c>
      <c r="B926" t="s">
        <v>14761</v>
      </c>
      <c r="C926" t="s">
        <v>12828</v>
      </c>
      <c r="D926">
        <v>1290</v>
      </c>
      <c r="E926">
        <v>2500</v>
      </c>
      <c r="F926" s="13">
        <v>0.48</v>
      </c>
      <c r="G926">
        <v>4</v>
      </c>
      <c r="H926">
        <v>6530</v>
      </c>
      <c r="I926" s="13">
        <f>IF(Table1113[[#This Row],[Discount Percentage]]&gt;=0.5,1,0)</f>
        <v>0</v>
      </c>
    </row>
    <row r="927" spans="1:9" x14ac:dyDescent="0.3">
      <c r="A927" t="s">
        <v>8508</v>
      </c>
      <c r="B927" t="s">
        <v>13674</v>
      </c>
      <c r="C927" t="s">
        <v>12828</v>
      </c>
      <c r="D927">
        <v>3600</v>
      </c>
      <c r="E927">
        <v>6190</v>
      </c>
      <c r="F927" s="13">
        <v>0.42</v>
      </c>
      <c r="G927">
        <v>4.3</v>
      </c>
      <c r="H927">
        <v>11924</v>
      </c>
      <c r="I927" s="13">
        <f>IF(Table1113[[#This Row],[Discount Percentage]]&gt;=0.5,1,0)</f>
        <v>0</v>
      </c>
    </row>
    <row r="928" spans="1:9" x14ac:dyDescent="0.3">
      <c r="A928" t="s">
        <v>8519</v>
      </c>
      <c r="B928" t="s">
        <v>14762</v>
      </c>
      <c r="C928" t="s">
        <v>12828</v>
      </c>
      <c r="D928">
        <v>6549</v>
      </c>
      <c r="E928">
        <v>13999</v>
      </c>
      <c r="F928" s="13">
        <v>0.53</v>
      </c>
      <c r="G928">
        <v>4</v>
      </c>
      <c r="H928">
        <v>2961</v>
      </c>
      <c r="I928" s="13">
        <f>IF(Table1113[[#This Row],[Discount Percentage]]&gt;=0.5,1,0)</f>
        <v>1</v>
      </c>
    </row>
    <row r="929" spans="1:9" x14ac:dyDescent="0.3">
      <c r="A929" t="s">
        <v>8530</v>
      </c>
      <c r="B929" t="s">
        <v>14763</v>
      </c>
      <c r="C929" t="s">
        <v>12828</v>
      </c>
      <c r="D929">
        <v>1625</v>
      </c>
      <c r="E929">
        <v>2995</v>
      </c>
      <c r="F929" s="13">
        <v>0.46</v>
      </c>
      <c r="G929">
        <v>4.5</v>
      </c>
      <c r="H929">
        <v>23484</v>
      </c>
      <c r="I929" s="13">
        <f>IF(Table1113[[#This Row],[Discount Percentage]]&gt;=0.5,1,0)</f>
        <v>0</v>
      </c>
    </row>
    <row r="930" spans="1:9" x14ac:dyDescent="0.3">
      <c r="A930" t="s">
        <v>8540</v>
      </c>
      <c r="B930" t="s">
        <v>14764</v>
      </c>
      <c r="C930" t="s">
        <v>12828</v>
      </c>
      <c r="D930">
        <v>2599</v>
      </c>
      <c r="E930">
        <v>5890</v>
      </c>
      <c r="F930" s="13">
        <v>0.56000000000000005</v>
      </c>
      <c r="G930">
        <v>4.0999999999999996</v>
      </c>
      <c r="H930">
        <v>21783</v>
      </c>
      <c r="I930" s="13">
        <f>IF(Table1113[[#This Row],[Discount Percentage]]&gt;=0.5,1,0)</f>
        <v>1</v>
      </c>
    </row>
    <row r="931" spans="1:9" x14ac:dyDescent="0.3">
      <c r="A931" t="s">
        <v>8550</v>
      </c>
      <c r="B931" t="s">
        <v>14765</v>
      </c>
      <c r="C931" t="s">
        <v>12828</v>
      </c>
      <c r="D931">
        <v>1199</v>
      </c>
      <c r="E931">
        <v>2000</v>
      </c>
      <c r="F931" s="13">
        <v>0.4</v>
      </c>
      <c r="G931">
        <v>4</v>
      </c>
      <c r="H931">
        <v>14030</v>
      </c>
      <c r="I931" s="13">
        <f>IF(Table1113[[#This Row],[Discount Percentage]]&gt;=0.5,1,0)</f>
        <v>0</v>
      </c>
    </row>
    <row r="932" spans="1:9" x14ac:dyDescent="0.3">
      <c r="A932" t="s">
        <v>8561</v>
      </c>
      <c r="B932" t="s">
        <v>13679</v>
      </c>
      <c r="C932" t="s">
        <v>12828</v>
      </c>
      <c r="D932">
        <v>5499</v>
      </c>
      <c r="E932">
        <v>13150</v>
      </c>
      <c r="F932" s="13">
        <v>0.57999999999999996</v>
      </c>
      <c r="G932">
        <v>4.2</v>
      </c>
      <c r="H932">
        <v>6398</v>
      </c>
      <c r="I932" s="13">
        <f>IF(Table1113[[#This Row],[Discount Percentage]]&gt;=0.5,1,0)</f>
        <v>1</v>
      </c>
    </row>
    <row r="933" spans="1:9" x14ac:dyDescent="0.3">
      <c r="A933" t="s">
        <v>8572</v>
      </c>
      <c r="B933" t="s">
        <v>14766</v>
      </c>
      <c r="C933" t="s">
        <v>12828</v>
      </c>
      <c r="D933">
        <v>1299</v>
      </c>
      <c r="E933">
        <v>3500</v>
      </c>
      <c r="F933" s="13">
        <v>0.63</v>
      </c>
      <c r="G933">
        <v>3.8</v>
      </c>
      <c r="H933">
        <v>44050</v>
      </c>
      <c r="I933" s="13">
        <f>IF(Table1113[[#This Row],[Discount Percentage]]&gt;=0.5,1,0)</f>
        <v>1</v>
      </c>
    </row>
    <row r="934" spans="1:9" x14ac:dyDescent="0.3">
      <c r="A934" t="s">
        <v>8582</v>
      </c>
      <c r="B934" t="s">
        <v>14767</v>
      </c>
      <c r="C934" t="s">
        <v>12828</v>
      </c>
      <c r="D934">
        <v>599</v>
      </c>
      <c r="E934">
        <v>785</v>
      </c>
      <c r="F934" s="13">
        <v>0.24</v>
      </c>
      <c r="G934">
        <v>4.2</v>
      </c>
      <c r="H934">
        <v>24247</v>
      </c>
      <c r="I934" s="13">
        <f>IF(Table1113[[#This Row],[Discount Percentage]]&gt;=0.5,1,0)</f>
        <v>0</v>
      </c>
    </row>
    <row r="935" spans="1:9" x14ac:dyDescent="0.3">
      <c r="A935" t="s">
        <v>8592</v>
      </c>
      <c r="B935" t="s">
        <v>14768</v>
      </c>
      <c r="C935" t="s">
        <v>12828</v>
      </c>
      <c r="D935">
        <v>1999</v>
      </c>
      <c r="E935">
        <v>3210</v>
      </c>
      <c r="F935" s="13">
        <v>0.38</v>
      </c>
      <c r="G935">
        <v>4.2</v>
      </c>
      <c r="H935">
        <v>41349</v>
      </c>
      <c r="I935" s="13">
        <f>IF(Table1113[[#This Row],[Discount Percentage]]&gt;=0.5,1,0)</f>
        <v>0</v>
      </c>
    </row>
    <row r="936" spans="1:9" x14ac:dyDescent="0.3">
      <c r="A936" t="s">
        <v>8602</v>
      </c>
      <c r="B936" t="s">
        <v>14769</v>
      </c>
      <c r="C936" t="s">
        <v>12828</v>
      </c>
      <c r="D936">
        <v>549</v>
      </c>
      <c r="E936">
        <v>1000</v>
      </c>
      <c r="F936" s="13">
        <v>0.45</v>
      </c>
      <c r="G936">
        <v>3.6</v>
      </c>
      <c r="H936">
        <v>1074</v>
      </c>
      <c r="I936" s="13">
        <f>IF(Table1113[[#This Row],[Discount Percentage]]&gt;=0.5,1,0)</f>
        <v>0</v>
      </c>
    </row>
    <row r="937" spans="1:9" x14ac:dyDescent="0.3">
      <c r="A937" t="s">
        <v>8612</v>
      </c>
      <c r="B937" t="s">
        <v>14770</v>
      </c>
      <c r="C937" t="s">
        <v>12828</v>
      </c>
      <c r="D937">
        <v>999</v>
      </c>
      <c r="E937">
        <v>2000</v>
      </c>
      <c r="F937" s="13">
        <v>0.5</v>
      </c>
      <c r="G937">
        <v>3.8</v>
      </c>
      <c r="H937">
        <v>1163</v>
      </c>
      <c r="I937" s="13">
        <f>IF(Table1113[[#This Row],[Discount Percentage]]&gt;=0.5,1,0)</f>
        <v>1</v>
      </c>
    </row>
    <row r="938" spans="1:9" x14ac:dyDescent="0.3">
      <c r="A938" t="s">
        <v>8622</v>
      </c>
      <c r="B938" t="s">
        <v>14771</v>
      </c>
      <c r="C938" t="s">
        <v>12828</v>
      </c>
      <c r="D938">
        <v>398</v>
      </c>
      <c r="E938">
        <v>1999</v>
      </c>
      <c r="F938" s="13">
        <v>0.8</v>
      </c>
      <c r="G938">
        <v>4.0999999999999996</v>
      </c>
      <c r="H938">
        <v>257</v>
      </c>
      <c r="I938" s="13">
        <f>IF(Table1113[[#This Row],[Discount Percentage]]&gt;=0.5,1,0)</f>
        <v>1</v>
      </c>
    </row>
    <row r="939" spans="1:9" x14ac:dyDescent="0.3">
      <c r="A939" t="s">
        <v>8632</v>
      </c>
      <c r="B939" t="s">
        <v>13686</v>
      </c>
      <c r="C939" t="s">
        <v>12828</v>
      </c>
      <c r="D939">
        <v>539</v>
      </c>
      <c r="E939">
        <v>720</v>
      </c>
      <c r="F939" s="13">
        <v>0.25</v>
      </c>
      <c r="G939">
        <v>4.0999999999999996</v>
      </c>
      <c r="H939">
        <v>36017</v>
      </c>
      <c r="I939" s="13">
        <f>IF(Table1113[[#This Row],[Discount Percentage]]&gt;=0.5,1,0)</f>
        <v>0</v>
      </c>
    </row>
    <row r="940" spans="1:9" x14ac:dyDescent="0.3">
      <c r="A940" t="s">
        <v>8643</v>
      </c>
      <c r="B940" t="s">
        <v>14772</v>
      </c>
      <c r="C940" t="s">
        <v>12828</v>
      </c>
      <c r="D940">
        <v>699</v>
      </c>
      <c r="E940">
        <v>1595</v>
      </c>
      <c r="F940" s="13">
        <v>0.56000000000000005</v>
      </c>
      <c r="G940">
        <v>4.0999999999999996</v>
      </c>
      <c r="H940">
        <v>8090</v>
      </c>
      <c r="I940" s="13">
        <f>IF(Table1113[[#This Row],[Discount Percentage]]&gt;=0.5,1,0)</f>
        <v>1</v>
      </c>
    </row>
    <row r="941" spans="1:9" x14ac:dyDescent="0.3">
      <c r="A941" t="s">
        <v>8653</v>
      </c>
      <c r="B941" t="s">
        <v>14773</v>
      </c>
      <c r="C941" t="s">
        <v>12828</v>
      </c>
      <c r="D941">
        <v>2148</v>
      </c>
      <c r="E941">
        <v>3645</v>
      </c>
      <c r="F941" s="13">
        <v>0.41</v>
      </c>
      <c r="G941">
        <v>4.0999999999999996</v>
      </c>
      <c r="H941">
        <v>31388</v>
      </c>
      <c r="I941" s="13">
        <f>IF(Table1113[[#This Row],[Discount Percentage]]&gt;=0.5,1,0)</f>
        <v>0</v>
      </c>
    </row>
    <row r="942" spans="1:9" x14ac:dyDescent="0.3">
      <c r="A942" t="s">
        <v>8663</v>
      </c>
      <c r="B942" t="s">
        <v>13689</v>
      </c>
      <c r="C942" t="s">
        <v>12828</v>
      </c>
      <c r="D942">
        <v>3599</v>
      </c>
      <c r="E942">
        <v>7950</v>
      </c>
      <c r="F942" s="13">
        <v>0.55000000000000004</v>
      </c>
      <c r="G942">
        <v>4.2</v>
      </c>
      <c r="H942">
        <v>136</v>
      </c>
      <c r="I942" s="13">
        <f>IF(Table1113[[#This Row],[Discount Percentage]]&gt;=0.5,1,0)</f>
        <v>1</v>
      </c>
    </row>
    <row r="943" spans="1:9" x14ac:dyDescent="0.3">
      <c r="A943" t="s">
        <v>8674</v>
      </c>
      <c r="B943" t="s">
        <v>14774</v>
      </c>
      <c r="C943" t="s">
        <v>12828</v>
      </c>
      <c r="D943">
        <v>351</v>
      </c>
      <c r="E943">
        <v>999</v>
      </c>
      <c r="F943" s="13">
        <v>0.65</v>
      </c>
      <c r="G943">
        <v>4</v>
      </c>
      <c r="H943">
        <v>5380</v>
      </c>
      <c r="I943" s="13">
        <f>IF(Table1113[[#This Row],[Discount Percentage]]&gt;=0.5,1,0)</f>
        <v>1</v>
      </c>
    </row>
    <row r="944" spans="1:9" x14ac:dyDescent="0.3">
      <c r="A944" t="s">
        <v>8685</v>
      </c>
      <c r="B944" t="s">
        <v>14775</v>
      </c>
      <c r="C944" t="s">
        <v>12828</v>
      </c>
      <c r="D944">
        <v>1614</v>
      </c>
      <c r="E944">
        <v>1745</v>
      </c>
      <c r="F944" s="13">
        <v>0.08</v>
      </c>
      <c r="G944">
        <v>4.3</v>
      </c>
      <c r="H944">
        <v>37974</v>
      </c>
      <c r="I944" s="13">
        <f>IF(Table1113[[#This Row],[Discount Percentage]]&gt;=0.5,1,0)</f>
        <v>0</v>
      </c>
    </row>
    <row r="945" spans="1:9" x14ac:dyDescent="0.3">
      <c r="A945" t="s">
        <v>8696</v>
      </c>
      <c r="B945" t="s">
        <v>14776</v>
      </c>
      <c r="C945" t="s">
        <v>12828</v>
      </c>
      <c r="D945">
        <v>719</v>
      </c>
      <c r="E945">
        <v>1295</v>
      </c>
      <c r="F945" s="13">
        <v>0.44</v>
      </c>
      <c r="G945">
        <v>4.2</v>
      </c>
      <c r="H945">
        <v>17218</v>
      </c>
      <c r="I945" s="13">
        <f>IF(Table1113[[#This Row],[Discount Percentage]]&gt;=0.5,1,0)</f>
        <v>0</v>
      </c>
    </row>
    <row r="946" spans="1:9" x14ac:dyDescent="0.3">
      <c r="A946" t="s">
        <v>8706</v>
      </c>
      <c r="B946" t="s">
        <v>14777</v>
      </c>
      <c r="C946" t="s">
        <v>12828</v>
      </c>
      <c r="D946">
        <v>678</v>
      </c>
      <c r="E946">
        <v>1499</v>
      </c>
      <c r="F946" s="13">
        <v>0.55000000000000004</v>
      </c>
      <c r="G946">
        <v>4.2</v>
      </c>
      <c r="H946">
        <v>900</v>
      </c>
      <c r="I946" s="13">
        <f>IF(Table1113[[#This Row],[Discount Percentage]]&gt;=0.5,1,0)</f>
        <v>1</v>
      </c>
    </row>
    <row r="947" spans="1:9" x14ac:dyDescent="0.3">
      <c r="A947" t="s">
        <v>8716</v>
      </c>
      <c r="B947" t="s">
        <v>14778</v>
      </c>
      <c r="C947" t="s">
        <v>12828</v>
      </c>
      <c r="D947">
        <v>809</v>
      </c>
      <c r="E947">
        <v>1545</v>
      </c>
      <c r="F947" s="13">
        <v>0.48</v>
      </c>
      <c r="G947">
        <v>3.7</v>
      </c>
      <c r="H947">
        <v>976</v>
      </c>
      <c r="I947" s="13">
        <f>IF(Table1113[[#This Row],[Discount Percentage]]&gt;=0.5,1,0)</f>
        <v>0</v>
      </c>
    </row>
    <row r="948" spans="1:9" x14ac:dyDescent="0.3">
      <c r="A948" t="s">
        <v>8726</v>
      </c>
      <c r="B948" t="s">
        <v>14779</v>
      </c>
      <c r="C948" t="s">
        <v>12828</v>
      </c>
      <c r="D948">
        <v>1969</v>
      </c>
      <c r="E948">
        <v>5000</v>
      </c>
      <c r="F948" s="13">
        <v>0.61</v>
      </c>
      <c r="G948">
        <v>4.0999999999999996</v>
      </c>
      <c r="H948">
        <v>4927</v>
      </c>
      <c r="I948" s="13">
        <f>IF(Table1113[[#This Row],[Discount Percentage]]&gt;=0.5,1,0)</f>
        <v>1</v>
      </c>
    </row>
    <row r="949" spans="1:9" x14ac:dyDescent="0.3">
      <c r="A949" t="s">
        <v>8737</v>
      </c>
      <c r="B949" t="s">
        <v>14780</v>
      </c>
      <c r="C949" t="s">
        <v>12828</v>
      </c>
      <c r="D949">
        <v>1490</v>
      </c>
      <c r="E949">
        <v>1695</v>
      </c>
      <c r="F949" s="13">
        <v>0.12</v>
      </c>
      <c r="G949">
        <v>4.4000000000000004</v>
      </c>
      <c r="H949">
        <v>3543</v>
      </c>
      <c r="I949" s="13">
        <f>IF(Table1113[[#This Row],[Discount Percentage]]&gt;=0.5,1,0)</f>
        <v>0</v>
      </c>
    </row>
    <row r="950" spans="1:9" x14ac:dyDescent="0.3">
      <c r="A950" t="s">
        <v>8747</v>
      </c>
      <c r="B950" t="s">
        <v>13697</v>
      </c>
      <c r="C950" t="s">
        <v>12828</v>
      </c>
      <c r="D950">
        <v>2499</v>
      </c>
      <c r="E950">
        <v>3945</v>
      </c>
      <c r="F950" s="13">
        <v>0.37</v>
      </c>
      <c r="G950">
        <v>3.8</v>
      </c>
      <c r="H950">
        <v>2732</v>
      </c>
      <c r="I950" s="13">
        <f>IF(Table1113[[#This Row],[Discount Percentage]]&gt;=0.5,1,0)</f>
        <v>0</v>
      </c>
    </row>
    <row r="951" spans="1:9" x14ac:dyDescent="0.3">
      <c r="A951" t="s">
        <v>8757</v>
      </c>
      <c r="B951" t="s">
        <v>14781</v>
      </c>
      <c r="C951" t="s">
        <v>12828</v>
      </c>
      <c r="D951">
        <v>1665</v>
      </c>
      <c r="E951">
        <v>2099</v>
      </c>
      <c r="F951" s="13">
        <v>0.21</v>
      </c>
      <c r="G951">
        <v>4</v>
      </c>
      <c r="H951">
        <v>14368</v>
      </c>
      <c r="I951" s="13">
        <f>IF(Table1113[[#This Row],[Discount Percentage]]&gt;=0.5,1,0)</f>
        <v>0</v>
      </c>
    </row>
    <row r="952" spans="1:9" x14ac:dyDescent="0.3">
      <c r="A952" t="s">
        <v>8768</v>
      </c>
      <c r="B952" t="s">
        <v>14782</v>
      </c>
      <c r="C952" t="s">
        <v>12828</v>
      </c>
      <c r="D952">
        <v>3229</v>
      </c>
      <c r="E952">
        <v>5295</v>
      </c>
      <c r="F952" s="13">
        <v>0.39</v>
      </c>
      <c r="G952">
        <v>4.2</v>
      </c>
      <c r="H952">
        <v>39724</v>
      </c>
      <c r="I952" s="13">
        <f>IF(Table1113[[#This Row],[Discount Percentage]]&gt;=0.5,1,0)</f>
        <v>0</v>
      </c>
    </row>
    <row r="953" spans="1:9" x14ac:dyDescent="0.3">
      <c r="A953" t="s">
        <v>8778</v>
      </c>
      <c r="B953" t="s">
        <v>14783</v>
      </c>
      <c r="C953" t="s">
        <v>12828</v>
      </c>
      <c r="D953">
        <v>1799</v>
      </c>
      <c r="E953">
        <v>3595</v>
      </c>
      <c r="F953" s="13">
        <v>0.5</v>
      </c>
      <c r="G953">
        <v>3.8</v>
      </c>
      <c r="H953">
        <v>9791</v>
      </c>
      <c r="I953" s="13">
        <f>IF(Table1113[[#This Row],[Discount Percentage]]&gt;=0.5,1,0)</f>
        <v>1</v>
      </c>
    </row>
    <row r="954" spans="1:9" x14ac:dyDescent="0.3">
      <c r="A954" t="s">
        <v>8788</v>
      </c>
      <c r="B954" t="s">
        <v>14784</v>
      </c>
      <c r="C954" t="s">
        <v>12828</v>
      </c>
      <c r="D954">
        <v>1260</v>
      </c>
      <c r="E954">
        <v>1699</v>
      </c>
      <c r="F954" s="13">
        <v>0.26</v>
      </c>
      <c r="G954">
        <v>4.2</v>
      </c>
      <c r="H954">
        <v>2891</v>
      </c>
      <c r="I954" s="13">
        <f>IF(Table1113[[#This Row],[Discount Percentage]]&gt;=0.5,1,0)</f>
        <v>0</v>
      </c>
    </row>
    <row r="955" spans="1:9" x14ac:dyDescent="0.3">
      <c r="A955" t="s">
        <v>8798</v>
      </c>
      <c r="B955" t="s">
        <v>13702</v>
      </c>
      <c r="C955" t="s">
        <v>12828</v>
      </c>
      <c r="D955">
        <v>749</v>
      </c>
      <c r="E955">
        <v>1129</v>
      </c>
      <c r="F955" s="13">
        <v>0.34</v>
      </c>
      <c r="G955">
        <v>4</v>
      </c>
      <c r="H955">
        <v>2446</v>
      </c>
      <c r="I955" s="13">
        <f>IF(Table1113[[#This Row],[Discount Percentage]]&gt;=0.5,1,0)</f>
        <v>0</v>
      </c>
    </row>
    <row r="956" spans="1:9" x14ac:dyDescent="0.3">
      <c r="A956" t="s">
        <v>8808</v>
      </c>
      <c r="B956" t="s">
        <v>13703</v>
      </c>
      <c r="C956" t="s">
        <v>12828</v>
      </c>
      <c r="D956">
        <v>3499</v>
      </c>
      <c r="E956">
        <v>5795</v>
      </c>
      <c r="F956" s="13">
        <v>0.4</v>
      </c>
      <c r="G956">
        <v>3.9</v>
      </c>
      <c r="H956">
        <v>25340</v>
      </c>
      <c r="I956" s="13">
        <f>IF(Table1113[[#This Row],[Discount Percentage]]&gt;=0.5,1,0)</f>
        <v>0</v>
      </c>
    </row>
    <row r="957" spans="1:9" x14ac:dyDescent="0.3">
      <c r="A957" t="s">
        <v>8818</v>
      </c>
      <c r="B957" t="s">
        <v>14785</v>
      </c>
      <c r="C957" t="s">
        <v>12828</v>
      </c>
      <c r="D957">
        <v>379</v>
      </c>
      <c r="E957">
        <v>999</v>
      </c>
      <c r="F957" s="13">
        <v>0.62</v>
      </c>
      <c r="G957">
        <v>4.3</v>
      </c>
      <c r="H957">
        <v>3096</v>
      </c>
      <c r="I957" s="13">
        <f>IF(Table1113[[#This Row],[Discount Percentage]]&gt;=0.5,1,0)</f>
        <v>1</v>
      </c>
    </row>
    <row r="958" spans="1:9" x14ac:dyDescent="0.3">
      <c r="A958" t="s">
        <v>8829</v>
      </c>
      <c r="B958" t="s">
        <v>14786</v>
      </c>
      <c r="C958" t="s">
        <v>12828</v>
      </c>
      <c r="D958">
        <v>1099</v>
      </c>
      <c r="E958">
        <v>2400</v>
      </c>
      <c r="F958" s="13">
        <v>0.54</v>
      </c>
      <c r="G958">
        <v>3.8</v>
      </c>
      <c r="H958">
        <v>4</v>
      </c>
      <c r="I958" s="13">
        <f>IF(Table1113[[#This Row],[Discount Percentage]]&gt;=0.5,1,0)</f>
        <v>1</v>
      </c>
    </row>
    <row r="959" spans="1:9" x14ac:dyDescent="0.3">
      <c r="A959" t="s">
        <v>8839</v>
      </c>
      <c r="B959" t="s">
        <v>13706</v>
      </c>
      <c r="C959" t="s">
        <v>12828</v>
      </c>
      <c r="D959">
        <v>749</v>
      </c>
      <c r="E959">
        <v>1299</v>
      </c>
      <c r="F959" s="13">
        <v>0.42</v>
      </c>
      <c r="G959">
        <v>4</v>
      </c>
      <c r="H959">
        <v>119</v>
      </c>
      <c r="I959" s="13">
        <f>IF(Table1113[[#This Row],[Discount Percentage]]&gt;=0.5,1,0)</f>
        <v>0</v>
      </c>
    </row>
    <row r="960" spans="1:9" x14ac:dyDescent="0.3">
      <c r="A960" t="s">
        <v>8849</v>
      </c>
      <c r="B960" t="s">
        <v>14787</v>
      </c>
      <c r="C960" t="s">
        <v>12828</v>
      </c>
      <c r="D960">
        <v>1299</v>
      </c>
      <c r="E960">
        <v>1299</v>
      </c>
      <c r="F960" s="13">
        <v>0</v>
      </c>
      <c r="G960">
        <v>4.2</v>
      </c>
      <c r="H960">
        <v>40106</v>
      </c>
      <c r="I960" s="13">
        <f>IF(Table1113[[#This Row],[Discount Percentage]]&gt;=0.5,1,0)</f>
        <v>0</v>
      </c>
    </row>
    <row r="961" spans="1:9" x14ac:dyDescent="0.3">
      <c r="A961" t="s">
        <v>8860</v>
      </c>
      <c r="B961" t="s">
        <v>14788</v>
      </c>
      <c r="C961" t="s">
        <v>12828</v>
      </c>
      <c r="D961">
        <v>549</v>
      </c>
      <c r="E961">
        <v>1090</v>
      </c>
      <c r="F961" s="13">
        <v>0.5</v>
      </c>
      <c r="G961">
        <v>4.2</v>
      </c>
      <c r="H961">
        <v>13029</v>
      </c>
      <c r="I961" s="13">
        <f>IF(Table1113[[#This Row],[Discount Percentage]]&gt;=0.5,1,0)</f>
        <v>1</v>
      </c>
    </row>
    <row r="962" spans="1:9" x14ac:dyDescent="0.3">
      <c r="A962" t="s">
        <v>8870</v>
      </c>
      <c r="B962" t="s">
        <v>14789</v>
      </c>
      <c r="C962" t="s">
        <v>12828</v>
      </c>
      <c r="D962">
        <v>899</v>
      </c>
      <c r="E962">
        <v>2000</v>
      </c>
      <c r="F962" s="13">
        <v>0.55000000000000004</v>
      </c>
      <c r="G962">
        <v>3.6</v>
      </c>
      <c r="H962">
        <v>291</v>
      </c>
      <c r="I962" s="13">
        <f>IF(Table1113[[#This Row],[Discount Percentage]]&gt;=0.5,1,0)</f>
        <v>1</v>
      </c>
    </row>
    <row r="963" spans="1:9" x14ac:dyDescent="0.3">
      <c r="A963" t="s">
        <v>8880</v>
      </c>
      <c r="B963" t="s">
        <v>14790</v>
      </c>
      <c r="C963" t="s">
        <v>12828</v>
      </c>
      <c r="D963">
        <v>1321</v>
      </c>
      <c r="E963">
        <v>1545</v>
      </c>
      <c r="F963" s="13">
        <v>0.14000000000000001</v>
      </c>
      <c r="G963">
        <v>4.3</v>
      </c>
      <c r="H963">
        <v>15453</v>
      </c>
      <c r="I963" s="13">
        <f>IF(Table1113[[#This Row],[Discount Percentage]]&gt;=0.5,1,0)</f>
        <v>0</v>
      </c>
    </row>
    <row r="964" spans="1:9" x14ac:dyDescent="0.3">
      <c r="A964" t="s">
        <v>8890</v>
      </c>
      <c r="B964" t="s">
        <v>14791</v>
      </c>
      <c r="C964" t="s">
        <v>12828</v>
      </c>
      <c r="D964">
        <v>1099</v>
      </c>
      <c r="E964">
        <v>1999</v>
      </c>
      <c r="F964" s="13">
        <v>0.45</v>
      </c>
      <c r="G964">
        <v>4</v>
      </c>
      <c r="H964">
        <v>604</v>
      </c>
      <c r="I964" s="13">
        <f>IF(Table1113[[#This Row],[Discount Percentage]]&gt;=0.5,1,0)</f>
        <v>0</v>
      </c>
    </row>
    <row r="965" spans="1:9" x14ac:dyDescent="0.3">
      <c r="A965" t="s">
        <v>8900</v>
      </c>
      <c r="B965" t="s">
        <v>14792</v>
      </c>
      <c r="C965" t="s">
        <v>12828</v>
      </c>
      <c r="D965">
        <v>775</v>
      </c>
      <c r="E965">
        <v>875</v>
      </c>
      <c r="F965" s="13">
        <v>0.11</v>
      </c>
      <c r="G965">
        <v>4.2</v>
      </c>
      <c r="H965">
        <v>46647</v>
      </c>
      <c r="I965" s="13">
        <f>IF(Table1113[[#This Row],[Discount Percentage]]&gt;=0.5,1,0)</f>
        <v>0</v>
      </c>
    </row>
    <row r="966" spans="1:9" x14ac:dyDescent="0.3">
      <c r="A966" t="s">
        <v>8910</v>
      </c>
      <c r="B966" t="s">
        <v>13713</v>
      </c>
      <c r="C966" t="s">
        <v>12828</v>
      </c>
      <c r="D966">
        <v>6299</v>
      </c>
      <c r="E966">
        <v>15270</v>
      </c>
      <c r="F966" s="13">
        <v>0.59</v>
      </c>
      <c r="G966">
        <v>4.0999999999999996</v>
      </c>
      <c r="H966">
        <v>3233</v>
      </c>
      <c r="I966" s="13">
        <f>IF(Table1113[[#This Row],[Discount Percentage]]&gt;=0.5,1,0)</f>
        <v>1</v>
      </c>
    </row>
    <row r="967" spans="1:9" x14ac:dyDescent="0.3">
      <c r="A967" t="s">
        <v>8920</v>
      </c>
      <c r="B967" t="s">
        <v>14793</v>
      </c>
      <c r="C967" t="s">
        <v>12828</v>
      </c>
      <c r="D967">
        <v>3190</v>
      </c>
      <c r="E967">
        <v>4195</v>
      </c>
      <c r="F967" s="13">
        <v>0.24</v>
      </c>
      <c r="G967">
        <v>4</v>
      </c>
      <c r="H967">
        <v>1282</v>
      </c>
      <c r="I967" s="13">
        <f>IF(Table1113[[#This Row],[Discount Percentage]]&gt;=0.5,1,0)</f>
        <v>0</v>
      </c>
    </row>
    <row r="968" spans="1:9" x14ac:dyDescent="0.3">
      <c r="A968" t="s">
        <v>8930</v>
      </c>
      <c r="B968" t="s">
        <v>13715</v>
      </c>
      <c r="C968" t="s">
        <v>12828</v>
      </c>
      <c r="D968">
        <v>799</v>
      </c>
      <c r="E968">
        <v>1989</v>
      </c>
      <c r="F968" s="13">
        <v>0.6</v>
      </c>
      <c r="G968">
        <v>4.3</v>
      </c>
      <c r="H968">
        <v>70</v>
      </c>
      <c r="I968" s="13">
        <f>IF(Table1113[[#This Row],[Discount Percentage]]&gt;=0.5,1,0)</f>
        <v>1</v>
      </c>
    </row>
    <row r="969" spans="1:9" x14ac:dyDescent="0.3">
      <c r="A969" t="s">
        <v>8940</v>
      </c>
      <c r="B969" t="s">
        <v>14794</v>
      </c>
      <c r="C969" t="s">
        <v>12828</v>
      </c>
      <c r="D969">
        <v>2699</v>
      </c>
      <c r="E969">
        <v>5000</v>
      </c>
      <c r="F969" s="13">
        <v>0.46</v>
      </c>
      <c r="G969">
        <v>4</v>
      </c>
      <c r="H969">
        <v>26164</v>
      </c>
      <c r="I969" s="13">
        <f>IF(Table1113[[#This Row],[Discount Percentage]]&gt;=0.5,1,0)</f>
        <v>0</v>
      </c>
    </row>
    <row r="970" spans="1:9" x14ac:dyDescent="0.3">
      <c r="A970" t="s">
        <v>8950</v>
      </c>
      <c r="B970" t="s">
        <v>14795</v>
      </c>
      <c r="C970" t="s">
        <v>12828</v>
      </c>
      <c r="D970">
        <v>599</v>
      </c>
      <c r="E970">
        <v>990</v>
      </c>
      <c r="F970" s="13">
        <v>0.39</v>
      </c>
      <c r="G970">
        <v>3.9</v>
      </c>
      <c r="H970">
        <v>16166</v>
      </c>
      <c r="I970" s="13">
        <f>IF(Table1113[[#This Row],[Discount Percentage]]&gt;=0.5,1,0)</f>
        <v>0</v>
      </c>
    </row>
    <row r="971" spans="1:9" x14ac:dyDescent="0.3">
      <c r="A971" t="s">
        <v>8960</v>
      </c>
      <c r="B971" t="s">
        <v>14796</v>
      </c>
      <c r="C971" t="s">
        <v>12828</v>
      </c>
      <c r="D971">
        <v>749</v>
      </c>
      <c r="E971">
        <v>1111</v>
      </c>
      <c r="F971" s="13">
        <v>0.33</v>
      </c>
      <c r="G971">
        <v>4.2</v>
      </c>
      <c r="H971">
        <v>35693</v>
      </c>
      <c r="I971" s="13">
        <f>IF(Table1113[[#This Row],[Discount Percentage]]&gt;=0.5,1,0)</f>
        <v>0</v>
      </c>
    </row>
    <row r="972" spans="1:9" x14ac:dyDescent="0.3">
      <c r="A972" t="s">
        <v>8970</v>
      </c>
      <c r="B972" t="s">
        <v>13719</v>
      </c>
      <c r="C972" t="s">
        <v>12828</v>
      </c>
      <c r="D972">
        <v>6199</v>
      </c>
      <c r="E972">
        <v>10400</v>
      </c>
      <c r="F972" s="13">
        <v>0.4</v>
      </c>
      <c r="G972">
        <v>4.0999999999999996</v>
      </c>
      <c r="H972">
        <v>14391</v>
      </c>
      <c r="I972" s="13">
        <f>IF(Table1113[[#This Row],[Discount Percentage]]&gt;=0.5,1,0)</f>
        <v>0</v>
      </c>
    </row>
    <row r="973" spans="1:9" x14ac:dyDescent="0.3">
      <c r="A973" t="s">
        <v>8980</v>
      </c>
      <c r="B973" t="s">
        <v>14797</v>
      </c>
      <c r="C973" t="s">
        <v>12828</v>
      </c>
      <c r="D973">
        <v>1819</v>
      </c>
      <c r="E973">
        <v>2490</v>
      </c>
      <c r="F973" s="13">
        <v>0.27</v>
      </c>
      <c r="G973">
        <v>4.4000000000000004</v>
      </c>
      <c r="H973">
        <v>7946</v>
      </c>
      <c r="I973" s="13">
        <f>IF(Table1113[[#This Row],[Discount Percentage]]&gt;=0.5,1,0)</f>
        <v>0</v>
      </c>
    </row>
    <row r="974" spans="1:9" x14ac:dyDescent="0.3">
      <c r="A974" t="s">
        <v>8991</v>
      </c>
      <c r="B974" t="s">
        <v>14798</v>
      </c>
      <c r="C974" t="s">
        <v>12828</v>
      </c>
      <c r="D974">
        <v>1199</v>
      </c>
      <c r="E974">
        <v>1900</v>
      </c>
      <c r="F974" s="13">
        <v>0.37</v>
      </c>
      <c r="G974">
        <v>4</v>
      </c>
      <c r="H974">
        <v>1765</v>
      </c>
      <c r="I974" s="13">
        <f>IF(Table1113[[#This Row],[Discount Percentage]]&gt;=0.5,1,0)</f>
        <v>0</v>
      </c>
    </row>
    <row r="975" spans="1:9" x14ac:dyDescent="0.3">
      <c r="A975" t="s">
        <v>9001</v>
      </c>
      <c r="B975" t="s">
        <v>14799</v>
      </c>
      <c r="C975" t="s">
        <v>12828</v>
      </c>
      <c r="D975">
        <v>3249</v>
      </c>
      <c r="E975">
        <v>6295</v>
      </c>
      <c r="F975" s="13">
        <v>0.48</v>
      </c>
      <c r="G975">
        <v>3.8</v>
      </c>
      <c r="H975">
        <v>14062</v>
      </c>
      <c r="I975" s="13">
        <f>IF(Table1113[[#This Row],[Discount Percentage]]&gt;=0.5,1,0)</f>
        <v>0</v>
      </c>
    </row>
    <row r="976" spans="1:9" x14ac:dyDescent="0.3">
      <c r="A976" t="s">
        <v>9011</v>
      </c>
      <c r="B976" t="s">
        <v>13723</v>
      </c>
      <c r="C976" t="s">
        <v>12828</v>
      </c>
      <c r="D976">
        <v>349</v>
      </c>
      <c r="E976">
        <v>999</v>
      </c>
      <c r="F976" s="13">
        <v>0.65</v>
      </c>
      <c r="G976">
        <v>4</v>
      </c>
      <c r="H976">
        <v>15646</v>
      </c>
      <c r="I976" s="13">
        <f>IF(Table1113[[#This Row],[Discount Percentage]]&gt;=0.5,1,0)</f>
        <v>1</v>
      </c>
    </row>
    <row r="977" spans="1:9" x14ac:dyDescent="0.3">
      <c r="A977" t="s">
        <v>9021</v>
      </c>
      <c r="B977" t="s">
        <v>13724</v>
      </c>
      <c r="C977" t="s">
        <v>12828</v>
      </c>
      <c r="D977">
        <v>1049</v>
      </c>
      <c r="E977">
        <v>1699</v>
      </c>
      <c r="F977" s="13">
        <v>0.38</v>
      </c>
      <c r="G977">
        <v>3.1</v>
      </c>
      <c r="H977">
        <v>111</v>
      </c>
      <c r="I977" s="13">
        <f>IF(Table1113[[#This Row],[Discount Percentage]]&gt;=0.5,1,0)</f>
        <v>0</v>
      </c>
    </row>
    <row r="978" spans="1:9" x14ac:dyDescent="0.3">
      <c r="A978" t="s">
        <v>9031</v>
      </c>
      <c r="B978" t="s">
        <v>14800</v>
      </c>
      <c r="C978" t="s">
        <v>12828</v>
      </c>
      <c r="D978">
        <v>799</v>
      </c>
      <c r="E978">
        <v>1500</v>
      </c>
      <c r="F978" s="13">
        <v>0.47</v>
      </c>
      <c r="G978">
        <v>4.3</v>
      </c>
      <c r="H978">
        <v>9695</v>
      </c>
      <c r="I978" s="13">
        <f>IF(Table1113[[#This Row],[Discount Percentage]]&gt;=0.5,1,0)</f>
        <v>0</v>
      </c>
    </row>
    <row r="979" spans="1:9" x14ac:dyDescent="0.3">
      <c r="A979" t="s">
        <v>9042</v>
      </c>
      <c r="B979" t="s">
        <v>13726</v>
      </c>
      <c r="C979" t="s">
        <v>12828</v>
      </c>
      <c r="D979">
        <v>4999</v>
      </c>
      <c r="E979">
        <v>9650</v>
      </c>
      <c r="F979" s="13">
        <v>0.48</v>
      </c>
      <c r="G979">
        <v>4.2</v>
      </c>
      <c r="H979">
        <v>1772</v>
      </c>
      <c r="I979" s="13">
        <f>IF(Table1113[[#This Row],[Discount Percentage]]&gt;=0.5,1,0)</f>
        <v>0</v>
      </c>
    </row>
    <row r="980" spans="1:9" x14ac:dyDescent="0.3">
      <c r="A980" t="s">
        <v>9052</v>
      </c>
      <c r="B980" t="s">
        <v>14801</v>
      </c>
      <c r="C980" t="s">
        <v>12828</v>
      </c>
      <c r="D980">
        <v>6999</v>
      </c>
      <c r="E980">
        <v>10590</v>
      </c>
      <c r="F980" s="13">
        <v>0.34</v>
      </c>
      <c r="G980">
        <v>4.4000000000000004</v>
      </c>
      <c r="H980">
        <v>11499</v>
      </c>
      <c r="I980" s="13">
        <f>IF(Table1113[[#This Row],[Discount Percentage]]&gt;=0.5,1,0)</f>
        <v>0</v>
      </c>
    </row>
    <row r="981" spans="1:9" x14ac:dyDescent="0.3">
      <c r="A981" t="s">
        <v>9062</v>
      </c>
      <c r="B981" t="s">
        <v>13728</v>
      </c>
      <c r="C981" t="s">
        <v>12828</v>
      </c>
      <c r="D981">
        <v>799</v>
      </c>
      <c r="E981">
        <v>1999</v>
      </c>
      <c r="F981" s="13">
        <v>0.6</v>
      </c>
      <c r="G981">
        <v>4.0999999999999996</v>
      </c>
      <c r="H981">
        <v>2162</v>
      </c>
      <c r="I981" s="13">
        <f>IF(Table1113[[#This Row],[Discount Percentage]]&gt;=0.5,1,0)</f>
        <v>1</v>
      </c>
    </row>
    <row r="982" spans="1:9" x14ac:dyDescent="0.3">
      <c r="A982" t="s">
        <v>9072</v>
      </c>
      <c r="B982" t="s">
        <v>14802</v>
      </c>
      <c r="C982" t="s">
        <v>12828</v>
      </c>
      <c r="D982">
        <v>89</v>
      </c>
      <c r="E982">
        <v>89</v>
      </c>
      <c r="F982" s="13">
        <v>0</v>
      </c>
      <c r="G982">
        <v>4.2</v>
      </c>
      <c r="H982">
        <v>19621</v>
      </c>
      <c r="I982" s="13">
        <f>IF(Table1113[[#This Row],[Discount Percentage]]&gt;=0.5,1,0)</f>
        <v>0</v>
      </c>
    </row>
    <row r="983" spans="1:9" x14ac:dyDescent="0.3">
      <c r="A983" t="s">
        <v>9083</v>
      </c>
      <c r="B983" t="s">
        <v>14803</v>
      </c>
      <c r="C983" t="s">
        <v>12828</v>
      </c>
      <c r="D983">
        <v>1400</v>
      </c>
      <c r="E983">
        <v>2485</v>
      </c>
      <c r="F983" s="13">
        <v>0.44</v>
      </c>
      <c r="G983">
        <v>4.0999999999999996</v>
      </c>
      <c r="H983">
        <v>19998</v>
      </c>
      <c r="I983" s="13">
        <f>IF(Table1113[[#This Row],[Discount Percentage]]&gt;=0.5,1,0)</f>
        <v>0</v>
      </c>
    </row>
    <row r="984" spans="1:9" x14ac:dyDescent="0.3">
      <c r="A984" t="s">
        <v>9094</v>
      </c>
      <c r="B984" t="s">
        <v>14804</v>
      </c>
      <c r="C984" t="s">
        <v>12828</v>
      </c>
      <c r="D984">
        <v>355</v>
      </c>
      <c r="E984">
        <v>899</v>
      </c>
      <c r="F984" s="13">
        <v>0.61</v>
      </c>
      <c r="G984">
        <v>4.0999999999999996</v>
      </c>
      <c r="H984">
        <v>1051</v>
      </c>
      <c r="I984" s="13">
        <f>IF(Table1113[[#This Row],[Discount Percentage]]&gt;=0.5,1,0)</f>
        <v>1</v>
      </c>
    </row>
    <row r="985" spans="1:9" x14ac:dyDescent="0.3">
      <c r="A985" t="s">
        <v>9104</v>
      </c>
      <c r="B985" t="s">
        <v>14805</v>
      </c>
      <c r="C985" t="s">
        <v>12828</v>
      </c>
      <c r="D985">
        <v>2169</v>
      </c>
      <c r="E985">
        <v>3279</v>
      </c>
      <c r="F985" s="13">
        <v>0.34</v>
      </c>
      <c r="G985">
        <v>4.0999999999999996</v>
      </c>
      <c r="H985">
        <v>1716</v>
      </c>
      <c r="I985" s="13">
        <f>IF(Table1113[[#This Row],[Discount Percentage]]&gt;=0.5,1,0)</f>
        <v>0</v>
      </c>
    </row>
    <row r="986" spans="1:9" x14ac:dyDescent="0.3">
      <c r="A986" t="s">
        <v>9114</v>
      </c>
      <c r="B986" t="s">
        <v>13733</v>
      </c>
      <c r="C986" t="s">
        <v>12828</v>
      </c>
      <c r="D986">
        <v>2799</v>
      </c>
      <c r="E986">
        <v>3799</v>
      </c>
      <c r="F986" s="13">
        <v>0.26</v>
      </c>
      <c r="G986">
        <v>3.9</v>
      </c>
      <c r="H986">
        <v>32931</v>
      </c>
      <c r="I986" s="13">
        <f>IF(Table1113[[#This Row],[Discount Percentage]]&gt;=0.5,1,0)</f>
        <v>0</v>
      </c>
    </row>
    <row r="987" spans="1:9" x14ac:dyDescent="0.3">
      <c r="A987" t="s">
        <v>9125</v>
      </c>
      <c r="B987" t="s">
        <v>14806</v>
      </c>
      <c r="C987" t="s">
        <v>12828</v>
      </c>
      <c r="D987">
        <v>899</v>
      </c>
      <c r="E987">
        <v>1249</v>
      </c>
      <c r="F987" s="13">
        <v>0.28000000000000003</v>
      </c>
      <c r="G987">
        <v>3.9</v>
      </c>
      <c r="H987">
        <v>17424</v>
      </c>
      <c r="I987" s="13">
        <f>IF(Table1113[[#This Row],[Discount Percentage]]&gt;=0.5,1,0)</f>
        <v>0</v>
      </c>
    </row>
    <row r="988" spans="1:9" x14ac:dyDescent="0.3">
      <c r="A988" t="s">
        <v>9135</v>
      </c>
      <c r="B988" t="s">
        <v>13735</v>
      </c>
      <c r="C988" t="s">
        <v>12828</v>
      </c>
      <c r="D988">
        <v>2499</v>
      </c>
      <c r="E988">
        <v>5000</v>
      </c>
      <c r="F988" s="13">
        <v>0.5</v>
      </c>
      <c r="G988">
        <v>3.8</v>
      </c>
      <c r="H988">
        <v>1889</v>
      </c>
      <c r="I988" s="13">
        <f>IF(Table1113[[#This Row],[Discount Percentage]]&gt;=0.5,1,0)</f>
        <v>1</v>
      </c>
    </row>
    <row r="989" spans="1:9" x14ac:dyDescent="0.3">
      <c r="A989" t="s">
        <v>9145</v>
      </c>
      <c r="B989" t="s">
        <v>13736</v>
      </c>
      <c r="C989" t="s">
        <v>12828</v>
      </c>
      <c r="D989">
        <v>3599</v>
      </c>
      <c r="E989">
        <v>7299</v>
      </c>
      <c r="F989" s="13">
        <v>0.51</v>
      </c>
      <c r="G989">
        <v>4</v>
      </c>
      <c r="H989">
        <v>10324</v>
      </c>
      <c r="I989" s="13">
        <f>IF(Table1113[[#This Row],[Discount Percentage]]&gt;=0.5,1,0)</f>
        <v>1</v>
      </c>
    </row>
    <row r="990" spans="1:9" x14ac:dyDescent="0.3">
      <c r="A990" t="s">
        <v>9155</v>
      </c>
      <c r="B990" t="s">
        <v>14807</v>
      </c>
      <c r="C990" t="s">
        <v>12828</v>
      </c>
      <c r="D990">
        <v>499</v>
      </c>
      <c r="E990">
        <v>625</v>
      </c>
      <c r="F990" s="13">
        <v>0.2</v>
      </c>
      <c r="G990">
        <v>4.2</v>
      </c>
      <c r="H990">
        <v>5355</v>
      </c>
      <c r="I990" s="13">
        <f>IF(Table1113[[#This Row],[Discount Percentage]]&gt;=0.5,1,0)</f>
        <v>0</v>
      </c>
    </row>
    <row r="991" spans="1:9" x14ac:dyDescent="0.3">
      <c r="A991" t="s">
        <v>9165</v>
      </c>
      <c r="B991" t="s">
        <v>13738</v>
      </c>
      <c r="C991" t="s">
        <v>12828</v>
      </c>
      <c r="D991">
        <v>653</v>
      </c>
      <c r="E991">
        <v>1020</v>
      </c>
      <c r="F991" s="13">
        <v>0.36</v>
      </c>
      <c r="G991">
        <v>4.0999999999999996</v>
      </c>
      <c r="H991">
        <v>3366</v>
      </c>
      <c r="I991" s="13">
        <f>IF(Table1113[[#This Row],[Discount Percentage]]&gt;=0.5,1,0)</f>
        <v>0</v>
      </c>
    </row>
    <row r="992" spans="1:9" x14ac:dyDescent="0.3">
      <c r="A992" t="s">
        <v>9175</v>
      </c>
      <c r="B992" t="s">
        <v>14808</v>
      </c>
      <c r="C992" t="s">
        <v>12828</v>
      </c>
      <c r="D992">
        <v>4789</v>
      </c>
      <c r="E992">
        <v>8990</v>
      </c>
      <c r="F992" s="13">
        <v>0.47</v>
      </c>
      <c r="G992">
        <v>4.3</v>
      </c>
      <c r="H992">
        <v>1017</v>
      </c>
      <c r="I992" s="13">
        <f>IF(Table1113[[#This Row],[Discount Percentage]]&gt;=0.5,1,0)</f>
        <v>0</v>
      </c>
    </row>
    <row r="993" spans="1:9" x14ac:dyDescent="0.3">
      <c r="A993" t="s">
        <v>9186</v>
      </c>
      <c r="B993" t="s">
        <v>13740</v>
      </c>
      <c r="C993" t="s">
        <v>12828</v>
      </c>
      <c r="D993">
        <v>1409</v>
      </c>
      <c r="E993">
        <v>1639</v>
      </c>
      <c r="F993" s="13">
        <v>0.14000000000000001</v>
      </c>
      <c r="G993">
        <v>3.7</v>
      </c>
      <c r="H993">
        <v>787</v>
      </c>
      <c r="I993" s="13">
        <f>IF(Table1113[[#This Row],[Discount Percentage]]&gt;=0.5,1,0)</f>
        <v>0</v>
      </c>
    </row>
    <row r="994" spans="1:9" x14ac:dyDescent="0.3">
      <c r="A994" t="s">
        <v>9197</v>
      </c>
      <c r="B994" t="s">
        <v>14809</v>
      </c>
      <c r="C994" t="s">
        <v>12828</v>
      </c>
      <c r="D994">
        <v>753</v>
      </c>
      <c r="E994">
        <v>899</v>
      </c>
      <c r="F994" s="13">
        <v>0.16</v>
      </c>
      <c r="G994">
        <v>4.2</v>
      </c>
      <c r="H994">
        <v>18462</v>
      </c>
      <c r="I994" s="13">
        <f>IF(Table1113[[#This Row],[Discount Percentage]]&gt;=0.5,1,0)</f>
        <v>0</v>
      </c>
    </row>
    <row r="995" spans="1:9" x14ac:dyDescent="0.3">
      <c r="A995" t="s">
        <v>9207</v>
      </c>
      <c r="B995" t="s">
        <v>14810</v>
      </c>
      <c r="C995" t="s">
        <v>12828</v>
      </c>
      <c r="D995">
        <v>353</v>
      </c>
      <c r="E995">
        <v>1199</v>
      </c>
      <c r="F995" s="13">
        <v>0.71</v>
      </c>
      <c r="G995">
        <v>4.3</v>
      </c>
      <c r="H995">
        <v>629</v>
      </c>
      <c r="I995" s="13">
        <f>IF(Table1113[[#This Row],[Discount Percentage]]&gt;=0.5,1,0)</f>
        <v>1</v>
      </c>
    </row>
    <row r="996" spans="1:9" x14ac:dyDescent="0.3">
      <c r="A996" t="s">
        <v>9217</v>
      </c>
      <c r="B996" t="s">
        <v>14811</v>
      </c>
      <c r="C996" t="s">
        <v>12828</v>
      </c>
      <c r="D996">
        <v>1099</v>
      </c>
      <c r="E996">
        <v>1899</v>
      </c>
      <c r="F996" s="13">
        <v>0.42</v>
      </c>
      <c r="G996">
        <v>4.3</v>
      </c>
      <c r="H996">
        <v>15276</v>
      </c>
      <c r="I996" s="13">
        <f>IF(Table1113[[#This Row],[Discount Percentage]]&gt;=0.5,1,0)</f>
        <v>0</v>
      </c>
    </row>
    <row r="997" spans="1:9" x14ac:dyDescent="0.3">
      <c r="A997" t="s">
        <v>9227</v>
      </c>
      <c r="B997" t="s">
        <v>14812</v>
      </c>
      <c r="C997" t="s">
        <v>12828</v>
      </c>
      <c r="D997">
        <v>8799</v>
      </c>
      <c r="E997">
        <v>11595</v>
      </c>
      <c r="F997" s="13">
        <v>0.24</v>
      </c>
      <c r="G997">
        <v>4.4000000000000004</v>
      </c>
      <c r="H997">
        <v>2981</v>
      </c>
      <c r="I997" s="13">
        <f>IF(Table1113[[#This Row],[Discount Percentage]]&gt;=0.5,1,0)</f>
        <v>0</v>
      </c>
    </row>
    <row r="998" spans="1:9" x14ac:dyDescent="0.3">
      <c r="A998" t="s">
        <v>9237</v>
      </c>
      <c r="B998" t="s">
        <v>13745</v>
      </c>
      <c r="C998" t="s">
        <v>12828</v>
      </c>
      <c r="D998">
        <v>1345</v>
      </c>
      <c r="E998">
        <v>1750</v>
      </c>
      <c r="F998" s="13">
        <v>0.23</v>
      </c>
      <c r="G998">
        <v>3.8</v>
      </c>
      <c r="H998">
        <v>2466</v>
      </c>
      <c r="I998" s="13">
        <f>IF(Table1113[[#This Row],[Discount Percentage]]&gt;=0.5,1,0)</f>
        <v>0</v>
      </c>
    </row>
    <row r="999" spans="1:9" x14ac:dyDescent="0.3">
      <c r="A999" t="s">
        <v>9247</v>
      </c>
      <c r="B999" t="s">
        <v>14813</v>
      </c>
      <c r="C999" t="s">
        <v>12828</v>
      </c>
      <c r="D999">
        <v>2095</v>
      </c>
      <c r="E999">
        <v>2095</v>
      </c>
      <c r="F999" s="13">
        <v>0</v>
      </c>
      <c r="G999">
        <v>4.5</v>
      </c>
      <c r="H999">
        <v>7949</v>
      </c>
      <c r="I999" s="13">
        <f>IF(Table1113[[#This Row],[Discount Percentage]]&gt;=0.5,1,0)</f>
        <v>0</v>
      </c>
    </row>
    <row r="1000" spans="1:9" x14ac:dyDescent="0.3">
      <c r="A1000" t="s">
        <v>9258</v>
      </c>
      <c r="B1000" t="s">
        <v>13747</v>
      </c>
      <c r="C1000" t="s">
        <v>12828</v>
      </c>
      <c r="D1000">
        <v>1498</v>
      </c>
      <c r="E1000">
        <v>2300</v>
      </c>
      <c r="F1000" s="13">
        <v>0.35</v>
      </c>
      <c r="G1000">
        <v>3.8</v>
      </c>
      <c r="H1000">
        <v>95</v>
      </c>
      <c r="I1000" s="13">
        <f>IF(Table1113[[#This Row],[Discount Percentage]]&gt;=0.5,1,0)</f>
        <v>0</v>
      </c>
    </row>
    <row r="1001" spans="1:9" x14ac:dyDescent="0.3">
      <c r="A1001" t="s">
        <v>9268</v>
      </c>
      <c r="B1001" t="s">
        <v>14814</v>
      </c>
      <c r="C1001" t="s">
        <v>12828</v>
      </c>
      <c r="D1001">
        <v>2199</v>
      </c>
      <c r="E1001">
        <v>2990</v>
      </c>
      <c r="F1001" s="13">
        <v>0.26</v>
      </c>
      <c r="G1001">
        <v>3.8</v>
      </c>
      <c r="H1001">
        <v>1558</v>
      </c>
      <c r="I1001" s="13">
        <f>IF(Table1113[[#This Row],[Discount Percentage]]&gt;=0.5,1,0)</f>
        <v>0</v>
      </c>
    </row>
    <row r="1002" spans="1:9" x14ac:dyDescent="0.3">
      <c r="A1002" t="s">
        <v>9279</v>
      </c>
      <c r="B1002" t="s">
        <v>14815</v>
      </c>
      <c r="C1002" t="s">
        <v>12828</v>
      </c>
      <c r="D1002">
        <v>3699</v>
      </c>
      <c r="E1002">
        <v>4295</v>
      </c>
      <c r="F1002" s="13">
        <v>0.14000000000000001</v>
      </c>
      <c r="G1002">
        <v>4.0999999999999996</v>
      </c>
      <c r="H1002">
        <v>26543</v>
      </c>
      <c r="I1002" s="13">
        <f>IF(Table1113[[#This Row],[Discount Percentage]]&gt;=0.5,1,0)</f>
        <v>0</v>
      </c>
    </row>
    <row r="1003" spans="1:9" x14ac:dyDescent="0.3">
      <c r="A1003" t="s">
        <v>9289</v>
      </c>
      <c r="B1003" t="s">
        <v>13750</v>
      </c>
      <c r="C1003" t="s">
        <v>12828</v>
      </c>
      <c r="D1003">
        <v>177</v>
      </c>
      <c r="E1003">
        <v>199</v>
      </c>
      <c r="F1003" s="13">
        <v>0.11</v>
      </c>
      <c r="G1003">
        <v>4.0999999999999996</v>
      </c>
      <c r="H1003">
        <v>3688</v>
      </c>
      <c r="I1003" s="13">
        <f>IF(Table1113[[#This Row],[Discount Percentage]]&gt;=0.5,1,0)</f>
        <v>0</v>
      </c>
    </row>
    <row r="1004" spans="1:9" x14ac:dyDescent="0.3">
      <c r="A1004" t="s">
        <v>9299</v>
      </c>
      <c r="B1004" t="s">
        <v>14816</v>
      </c>
      <c r="C1004" t="s">
        <v>12828</v>
      </c>
      <c r="D1004">
        <v>1149</v>
      </c>
      <c r="E1004">
        <v>2499</v>
      </c>
      <c r="F1004" s="13">
        <v>0.54</v>
      </c>
      <c r="G1004">
        <v>3.8</v>
      </c>
      <c r="H1004">
        <v>4383</v>
      </c>
      <c r="I1004" s="13">
        <f>IF(Table1113[[#This Row],[Discount Percentage]]&gt;=0.5,1,0)</f>
        <v>1</v>
      </c>
    </row>
    <row r="1005" spans="1:9" x14ac:dyDescent="0.3">
      <c r="A1005" t="s">
        <v>9309</v>
      </c>
      <c r="B1005" t="s">
        <v>14817</v>
      </c>
      <c r="C1005" t="s">
        <v>12828</v>
      </c>
      <c r="D1005">
        <v>244</v>
      </c>
      <c r="E1005">
        <v>499</v>
      </c>
      <c r="F1005" s="13">
        <v>0.51</v>
      </c>
      <c r="G1005">
        <v>3.3</v>
      </c>
      <c r="H1005">
        <v>478</v>
      </c>
      <c r="I1005" s="13">
        <f>IF(Table1113[[#This Row],[Discount Percentage]]&gt;=0.5,1,0)</f>
        <v>1</v>
      </c>
    </row>
    <row r="1006" spans="1:9" x14ac:dyDescent="0.3">
      <c r="A1006" t="s">
        <v>9320</v>
      </c>
      <c r="B1006" t="s">
        <v>13752</v>
      </c>
      <c r="C1006" t="s">
        <v>12828</v>
      </c>
      <c r="D1006">
        <v>1959</v>
      </c>
      <c r="E1006">
        <v>2400</v>
      </c>
      <c r="F1006" s="13">
        <v>0.18</v>
      </c>
      <c r="G1006">
        <v>4</v>
      </c>
      <c r="H1006">
        <v>237</v>
      </c>
      <c r="I1006" s="13">
        <f>IF(Table1113[[#This Row],[Discount Percentage]]&gt;=0.5,1,0)</f>
        <v>0</v>
      </c>
    </row>
    <row r="1007" spans="1:9" x14ac:dyDescent="0.3">
      <c r="A1007" t="s">
        <v>9330</v>
      </c>
      <c r="B1007" t="s">
        <v>13753</v>
      </c>
      <c r="C1007" t="s">
        <v>12828</v>
      </c>
      <c r="D1007">
        <v>319</v>
      </c>
      <c r="E1007">
        <v>749</v>
      </c>
      <c r="F1007" s="13">
        <v>0.56999999999999995</v>
      </c>
      <c r="G1007">
        <v>4.5999999999999996</v>
      </c>
      <c r="H1007">
        <v>124</v>
      </c>
      <c r="I1007" s="13">
        <f>IF(Table1113[[#This Row],[Discount Percentage]]&gt;=0.5,1,0)</f>
        <v>1</v>
      </c>
    </row>
    <row r="1008" spans="1:9" x14ac:dyDescent="0.3">
      <c r="A1008" t="s">
        <v>9340</v>
      </c>
      <c r="B1008" t="s">
        <v>13754</v>
      </c>
      <c r="C1008" t="s">
        <v>12828</v>
      </c>
      <c r="D1008">
        <v>1499</v>
      </c>
      <c r="E1008">
        <v>1775</v>
      </c>
      <c r="F1008" s="13">
        <v>0.16</v>
      </c>
      <c r="G1008">
        <v>3.9</v>
      </c>
      <c r="H1008">
        <v>14667</v>
      </c>
      <c r="I1008" s="13">
        <f>IF(Table1113[[#This Row],[Discount Percentage]]&gt;=0.5,1,0)</f>
        <v>0</v>
      </c>
    </row>
    <row r="1009" spans="1:9" x14ac:dyDescent="0.3">
      <c r="A1009" t="s">
        <v>9350</v>
      </c>
      <c r="B1009" t="s">
        <v>14818</v>
      </c>
      <c r="C1009" t="s">
        <v>12828</v>
      </c>
      <c r="D1009">
        <v>469</v>
      </c>
      <c r="E1009">
        <v>1599</v>
      </c>
      <c r="F1009" s="13">
        <v>0.71</v>
      </c>
      <c r="G1009">
        <v>3.7</v>
      </c>
      <c r="H1009">
        <v>6</v>
      </c>
      <c r="I1009" s="13">
        <f>IF(Table1113[[#This Row],[Discount Percentage]]&gt;=0.5,1,0)</f>
        <v>1</v>
      </c>
    </row>
    <row r="1010" spans="1:9" x14ac:dyDescent="0.3">
      <c r="A1010" t="s">
        <v>9360</v>
      </c>
      <c r="B1010" t="s">
        <v>14819</v>
      </c>
      <c r="C1010" t="s">
        <v>12828</v>
      </c>
      <c r="D1010">
        <v>1099</v>
      </c>
      <c r="E1010">
        <v>1795</v>
      </c>
      <c r="F1010" s="13">
        <v>0.39</v>
      </c>
      <c r="G1010">
        <v>4.2</v>
      </c>
      <c r="H1010">
        <v>4244</v>
      </c>
      <c r="I1010" s="13">
        <f>IF(Table1113[[#This Row],[Discount Percentage]]&gt;=0.5,1,0)</f>
        <v>0</v>
      </c>
    </row>
    <row r="1011" spans="1:9" x14ac:dyDescent="0.3">
      <c r="A1011" t="s">
        <v>9370</v>
      </c>
      <c r="B1011" t="s">
        <v>14820</v>
      </c>
      <c r="C1011" t="s">
        <v>12828</v>
      </c>
      <c r="D1011">
        <v>9590</v>
      </c>
      <c r="E1011">
        <v>15999</v>
      </c>
      <c r="F1011" s="13">
        <v>0.4</v>
      </c>
      <c r="G1011">
        <v>4.0999999999999996</v>
      </c>
      <c r="H1011">
        <v>1017</v>
      </c>
      <c r="I1011" s="13">
        <f>IF(Table1113[[#This Row],[Discount Percentage]]&gt;=0.5,1,0)</f>
        <v>0</v>
      </c>
    </row>
    <row r="1012" spans="1:9" x14ac:dyDescent="0.3">
      <c r="A1012" t="s">
        <v>9380</v>
      </c>
      <c r="B1012" t="s">
        <v>14821</v>
      </c>
      <c r="C1012" t="s">
        <v>12828</v>
      </c>
      <c r="D1012">
        <v>999</v>
      </c>
      <c r="E1012">
        <v>1490</v>
      </c>
      <c r="F1012" s="13">
        <v>0.33</v>
      </c>
      <c r="G1012">
        <v>4.0999999999999996</v>
      </c>
      <c r="H1012">
        <v>12999</v>
      </c>
      <c r="I1012" s="13">
        <f>IF(Table1113[[#This Row],[Discount Percentage]]&gt;=0.5,1,0)</f>
        <v>0</v>
      </c>
    </row>
    <row r="1013" spans="1:9" x14ac:dyDescent="0.3">
      <c r="A1013" t="s">
        <v>9391</v>
      </c>
      <c r="B1013" t="s">
        <v>14822</v>
      </c>
      <c r="C1013" t="s">
        <v>12828</v>
      </c>
      <c r="D1013">
        <v>1299</v>
      </c>
      <c r="E1013">
        <v>1999</v>
      </c>
      <c r="F1013" s="13">
        <v>0.35</v>
      </c>
      <c r="G1013">
        <v>3.8</v>
      </c>
      <c r="H1013">
        <v>311</v>
      </c>
      <c r="I1013" s="13">
        <f>IF(Table1113[[#This Row],[Discount Percentage]]&gt;=0.5,1,0)</f>
        <v>0</v>
      </c>
    </row>
    <row r="1014" spans="1:9" x14ac:dyDescent="0.3">
      <c r="A1014" t="s">
        <v>9401</v>
      </c>
      <c r="B1014" t="s">
        <v>13760</v>
      </c>
      <c r="C1014" t="s">
        <v>12828</v>
      </c>
      <c r="D1014">
        <v>292</v>
      </c>
      <c r="E1014">
        <v>499</v>
      </c>
      <c r="F1014" s="13">
        <v>0.41</v>
      </c>
      <c r="G1014">
        <v>4.0999999999999996</v>
      </c>
      <c r="H1014">
        <v>4238</v>
      </c>
      <c r="I1014" s="13">
        <f>IF(Table1113[[#This Row],[Discount Percentage]]&gt;=0.5,1,0)</f>
        <v>0</v>
      </c>
    </row>
    <row r="1015" spans="1:9" x14ac:dyDescent="0.3">
      <c r="A1015" t="s">
        <v>9412</v>
      </c>
      <c r="B1015" t="s">
        <v>13761</v>
      </c>
      <c r="C1015" t="s">
        <v>12828</v>
      </c>
      <c r="D1015">
        <v>160</v>
      </c>
      <c r="E1015">
        <v>299</v>
      </c>
      <c r="F1015" s="13">
        <v>0.46</v>
      </c>
      <c r="G1015">
        <v>4.5999999999999996</v>
      </c>
      <c r="H1015">
        <v>2781</v>
      </c>
      <c r="I1015" s="13">
        <f>IF(Table1113[[#This Row],[Discount Percentage]]&gt;=0.5,1,0)</f>
        <v>0</v>
      </c>
    </row>
    <row r="1016" spans="1:9" x14ac:dyDescent="0.3">
      <c r="A1016" t="s">
        <v>9422</v>
      </c>
      <c r="B1016" t="s">
        <v>14823</v>
      </c>
      <c r="C1016" t="s">
        <v>12828</v>
      </c>
      <c r="D1016">
        <v>600</v>
      </c>
      <c r="E1016">
        <v>600</v>
      </c>
      <c r="F1016" s="13">
        <v>0</v>
      </c>
      <c r="G1016">
        <v>4.0999999999999996</v>
      </c>
      <c r="H1016">
        <v>10907</v>
      </c>
      <c r="I1016" s="13">
        <f>IF(Table1113[[#This Row],[Discount Percentage]]&gt;=0.5,1,0)</f>
        <v>0</v>
      </c>
    </row>
    <row r="1017" spans="1:9" x14ac:dyDescent="0.3">
      <c r="A1017" t="s">
        <v>9433</v>
      </c>
      <c r="B1017" t="s">
        <v>14823</v>
      </c>
      <c r="C1017" t="s">
        <v>12828</v>
      </c>
      <c r="D1017">
        <v>1130</v>
      </c>
      <c r="E1017">
        <v>1130</v>
      </c>
      <c r="F1017" s="13">
        <v>0</v>
      </c>
      <c r="G1017">
        <v>4.2</v>
      </c>
      <c r="H1017">
        <v>13250</v>
      </c>
      <c r="I1017" s="13">
        <f>IF(Table1113[[#This Row],[Discount Percentage]]&gt;=0.5,1,0)</f>
        <v>0</v>
      </c>
    </row>
    <row r="1018" spans="1:9" x14ac:dyDescent="0.3">
      <c r="A1018" t="s">
        <v>9444</v>
      </c>
      <c r="B1018" t="s">
        <v>13763</v>
      </c>
      <c r="C1018" t="s">
        <v>12828</v>
      </c>
      <c r="D1018">
        <v>3249</v>
      </c>
      <c r="E1018">
        <v>6295</v>
      </c>
      <c r="F1018" s="13">
        <v>0.48</v>
      </c>
      <c r="G1018">
        <v>3.9</v>
      </c>
      <c r="H1018">
        <v>43070</v>
      </c>
      <c r="I1018" s="13">
        <f>IF(Table1113[[#This Row],[Discount Percentage]]&gt;=0.5,1,0)</f>
        <v>0</v>
      </c>
    </row>
    <row r="1019" spans="1:9" x14ac:dyDescent="0.3">
      <c r="A1019" t="s">
        <v>9454</v>
      </c>
      <c r="B1019" t="s">
        <v>14824</v>
      </c>
      <c r="C1019" t="s">
        <v>12828</v>
      </c>
      <c r="D1019">
        <v>3599</v>
      </c>
      <c r="E1019">
        <v>9455</v>
      </c>
      <c r="F1019" s="13">
        <v>0.62</v>
      </c>
      <c r="G1019">
        <v>4.0999999999999996</v>
      </c>
      <c r="H1019">
        <v>11828</v>
      </c>
      <c r="I1019" s="13">
        <f>IF(Table1113[[#This Row],[Discount Percentage]]&gt;=0.5,1,0)</f>
        <v>1</v>
      </c>
    </row>
    <row r="1020" spans="1:9" x14ac:dyDescent="0.3">
      <c r="A1020" t="s">
        <v>9464</v>
      </c>
      <c r="B1020" t="s">
        <v>9465</v>
      </c>
      <c r="C1020" t="s">
        <v>12828</v>
      </c>
      <c r="D1020">
        <v>368</v>
      </c>
      <c r="E1020">
        <v>699</v>
      </c>
      <c r="F1020" s="13">
        <v>0.47</v>
      </c>
      <c r="G1020">
        <v>4.0999999999999996</v>
      </c>
      <c r="H1020">
        <v>1240</v>
      </c>
      <c r="I1020" s="13">
        <f>IF(Table1113[[#This Row],[Discount Percentage]]&gt;=0.5,1,0)</f>
        <v>0</v>
      </c>
    </row>
    <row r="1021" spans="1:9" x14ac:dyDescent="0.3">
      <c r="A1021" t="s">
        <v>9474</v>
      </c>
      <c r="B1021" t="s">
        <v>13765</v>
      </c>
      <c r="C1021" t="s">
        <v>12828</v>
      </c>
      <c r="D1021">
        <v>3199</v>
      </c>
      <c r="E1021">
        <v>4999</v>
      </c>
      <c r="F1021" s="13">
        <v>0.36</v>
      </c>
      <c r="G1021">
        <v>4</v>
      </c>
      <c r="H1021">
        <v>20869</v>
      </c>
      <c r="I1021" s="13">
        <f>IF(Table1113[[#This Row],[Discount Percentage]]&gt;=0.5,1,0)</f>
        <v>0</v>
      </c>
    </row>
    <row r="1022" spans="1:9" x14ac:dyDescent="0.3">
      <c r="A1022" t="s">
        <v>9484</v>
      </c>
      <c r="B1022" t="s">
        <v>14825</v>
      </c>
      <c r="C1022" t="s">
        <v>12828</v>
      </c>
      <c r="D1022">
        <v>1599</v>
      </c>
      <c r="E1022">
        <v>2900</v>
      </c>
      <c r="F1022" s="13">
        <v>0.45</v>
      </c>
      <c r="G1022">
        <v>3.7</v>
      </c>
      <c r="H1022">
        <v>441</v>
      </c>
      <c r="I1022" s="13">
        <f>IF(Table1113[[#This Row],[Discount Percentage]]&gt;=0.5,1,0)</f>
        <v>0</v>
      </c>
    </row>
    <row r="1023" spans="1:9" x14ac:dyDescent="0.3">
      <c r="A1023" t="s">
        <v>9495</v>
      </c>
      <c r="B1023" t="s">
        <v>14826</v>
      </c>
      <c r="C1023" t="s">
        <v>12828</v>
      </c>
      <c r="D1023">
        <v>1999</v>
      </c>
      <c r="E1023">
        <v>2499</v>
      </c>
      <c r="F1023" s="13">
        <v>0.2</v>
      </c>
      <c r="G1023">
        <v>4.0999999999999996</v>
      </c>
      <c r="H1023">
        <v>1034</v>
      </c>
      <c r="I1023" s="13">
        <f>IF(Table1113[[#This Row],[Discount Percentage]]&gt;=0.5,1,0)</f>
        <v>0</v>
      </c>
    </row>
    <row r="1024" spans="1:9" x14ac:dyDescent="0.3">
      <c r="A1024" t="s">
        <v>9505</v>
      </c>
      <c r="B1024" t="s">
        <v>14827</v>
      </c>
      <c r="C1024" t="s">
        <v>12828</v>
      </c>
      <c r="D1024">
        <v>616</v>
      </c>
      <c r="E1024">
        <v>1190</v>
      </c>
      <c r="F1024" s="13">
        <v>0.48</v>
      </c>
      <c r="G1024">
        <v>4.0999999999999996</v>
      </c>
      <c r="H1024">
        <v>37126</v>
      </c>
      <c r="I1024" s="13">
        <f>IF(Table1113[[#This Row],[Discount Percentage]]&gt;=0.5,1,0)</f>
        <v>0</v>
      </c>
    </row>
    <row r="1025" spans="1:9" x14ac:dyDescent="0.3">
      <c r="A1025" t="s">
        <v>9515</v>
      </c>
      <c r="B1025" t="s">
        <v>14828</v>
      </c>
      <c r="C1025" t="s">
        <v>12828</v>
      </c>
      <c r="D1025">
        <v>1499</v>
      </c>
      <c r="E1025">
        <v>2100</v>
      </c>
      <c r="F1025" s="13">
        <v>0.28999999999999998</v>
      </c>
      <c r="G1025">
        <v>4.0999999999999996</v>
      </c>
      <c r="H1025">
        <v>6355</v>
      </c>
      <c r="I1025" s="13">
        <f>IF(Table1113[[#This Row],[Discount Percentage]]&gt;=0.5,1,0)</f>
        <v>0</v>
      </c>
    </row>
    <row r="1026" spans="1:9" x14ac:dyDescent="0.3">
      <c r="A1026" t="s">
        <v>9525</v>
      </c>
      <c r="B1026" t="s">
        <v>13770</v>
      </c>
      <c r="C1026" t="s">
        <v>12828</v>
      </c>
      <c r="D1026">
        <v>199</v>
      </c>
      <c r="E1026">
        <v>499</v>
      </c>
      <c r="F1026" s="13">
        <v>0.6</v>
      </c>
      <c r="G1026">
        <v>3.3</v>
      </c>
      <c r="H1026">
        <v>12</v>
      </c>
      <c r="I1026" s="13">
        <f>IF(Table1113[[#This Row],[Discount Percentage]]&gt;=0.5,1,0)</f>
        <v>1</v>
      </c>
    </row>
    <row r="1027" spans="1:9" x14ac:dyDescent="0.3">
      <c r="A1027" t="s">
        <v>9535</v>
      </c>
      <c r="B1027" t="s">
        <v>14829</v>
      </c>
      <c r="C1027" t="s">
        <v>12828</v>
      </c>
      <c r="D1027">
        <v>610</v>
      </c>
      <c r="E1027">
        <v>825</v>
      </c>
      <c r="F1027" s="13">
        <v>0.26</v>
      </c>
      <c r="G1027">
        <v>4.0999999999999996</v>
      </c>
      <c r="H1027">
        <v>13165</v>
      </c>
      <c r="I1027" s="13">
        <f>IF(Table1113[[#This Row],[Discount Percentage]]&gt;=0.5,1,0)</f>
        <v>0</v>
      </c>
    </row>
    <row r="1028" spans="1:9" x14ac:dyDescent="0.3">
      <c r="A1028" t="s">
        <v>9545</v>
      </c>
      <c r="B1028" t="s">
        <v>14830</v>
      </c>
      <c r="C1028" t="s">
        <v>12828</v>
      </c>
      <c r="D1028">
        <v>999</v>
      </c>
      <c r="E1028">
        <v>1499</v>
      </c>
      <c r="F1028" s="13">
        <v>0.33</v>
      </c>
      <c r="G1028">
        <v>4.0999999999999996</v>
      </c>
      <c r="H1028">
        <v>1646</v>
      </c>
      <c r="I1028" s="13">
        <f>IF(Table1113[[#This Row],[Discount Percentage]]&gt;=0.5,1,0)</f>
        <v>0</v>
      </c>
    </row>
    <row r="1029" spans="1:9" x14ac:dyDescent="0.3">
      <c r="A1029" t="s">
        <v>9555</v>
      </c>
      <c r="B1029" t="s">
        <v>14831</v>
      </c>
      <c r="C1029" t="s">
        <v>12828</v>
      </c>
      <c r="D1029">
        <v>8999</v>
      </c>
      <c r="E1029">
        <v>9995</v>
      </c>
      <c r="F1029" s="13">
        <v>0.1</v>
      </c>
      <c r="G1029">
        <v>4.4000000000000004</v>
      </c>
      <c r="H1029">
        <v>17994</v>
      </c>
      <c r="I1029" s="13">
        <f>IF(Table1113[[#This Row],[Discount Percentage]]&gt;=0.5,1,0)</f>
        <v>0</v>
      </c>
    </row>
    <row r="1030" spans="1:9" x14ac:dyDescent="0.3">
      <c r="A1030" t="s">
        <v>9565</v>
      </c>
      <c r="B1030" t="s">
        <v>14832</v>
      </c>
      <c r="C1030" t="s">
        <v>12828</v>
      </c>
      <c r="D1030">
        <v>453</v>
      </c>
      <c r="E1030">
        <v>999</v>
      </c>
      <c r="F1030" s="13">
        <v>0.55000000000000004</v>
      </c>
      <c r="G1030">
        <v>4.3</v>
      </c>
      <c r="H1030">
        <v>610</v>
      </c>
      <c r="I1030" s="13">
        <f>IF(Table1113[[#This Row],[Discount Percentage]]&gt;=0.5,1,0)</f>
        <v>1</v>
      </c>
    </row>
    <row r="1031" spans="1:9" x14ac:dyDescent="0.3">
      <c r="A1031" t="s">
        <v>9575</v>
      </c>
      <c r="B1031" t="s">
        <v>13775</v>
      </c>
      <c r="C1031" t="s">
        <v>12828</v>
      </c>
      <c r="D1031">
        <v>2464</v>
      </c>
      <c r="E1031">
        <v>6000</v>
      </c>
      <c r="F1031" s="13">
        <v>0.59</v>
      </c>
      <c r="G1031">
        <v>4.0999999999999996</v>
      </c>
      <c r="H1031">
        <v>8866</v>
      </c>
      <c r="I1031" s="13">
        <f>IF(Table1113[[#This Row],[Discount Percentage]]&gt;=0.5,1,0)</f>
        <v>1</v>
      </c>
    </row>
    <row r="1032" spans="1:9" x14ac:dyDescent="0.3">
      <c r="A1032" t="s">
        <v>9585</v>
      </c>
      <c r="B1032" t="s">
        <v>14833</v>
      </c>
      <c r="C1032" t="s">
        <v>12828</v>
      </c>
      <c r="D1032">
        <v>2719</v>
      </c>
      <c r="E1032">
        <v>3945</v>
      </c>
      <c r="F1032" s="13">
        <v>0.31</v>
      </c>
      <c r="G1032">
        <v>3.7</v>
      </c>
      <c r="H1032">
        <v>13406</v>
      </c>
      <c r="I1032" s="13">
        <f>IF(Table1113[[#This Row],[Discount Percentage]]&gt;=0.5,1,0)</f>
        <v>0</v>
      </c>
    </row>
    <row r="1033" spans="1:9" x14ac:dyDescent="0.3">
      <c r="A1033" t="s">
        <v>9595</v>
      </c>
      <c r="B1033" t="s">
        <v>13777</v>
      </c>
      <c r="C1033" t="s">
        <v>12828</v>
      </c>
      <c r="D1033">
        <v>1439</v>
      </c>
      <c r="E1033">
        <v>1999</v>
      </c>
      <c r="F1033" s="13">
        <v>0.28000000000000003</v>
      </c>
      <c r="G1033">
        <v>4.8</v>
      </c>
      <c r="H1033">
        <v>53803</v>
      </c>
      <c r="I1033" s="13">
        <f>IF(Table1113[[#This Row],[Discount Percentage]]&gt;=0.5,1,0)</f>
        <v>0</v>
      </c>
    </row>
    <row r="1034" spans="1:9" x14ac:dyDescent="0.3">
      <c r="A1034" t="s">
        <v>9605</v>
      </c>
      <c r="B1034" t="s">
        <v>14826</v>
      </c>
      <c r="C1034" t="s">
        <v>12828</v>
      </c>
      <c r="D1034">
        <v>2799</v>
      </c>
      <c r="E1034">
        <v>3499</v>
      </c>
      <c r="F1034" s="13">
        <v>0.2</v>
      </c>
      <c r="G1034">
        <v>4.5</v>
      </c>
      <c r="H1034">
        <v>546</v>
      </c>
      <c r="I1034" s="13">
        <f>IF(Table1113[[#This Row],[Discount Percentage]]&gt;=0.5,1,0)</f>
        <v>0</v>
      </c>
    </row>
    <row r="1035" spans="1:9" x14ac:dyDescent="0.3">
      <c r="A1035" t="s">
        <v>9615</v>
      </c>
      <c r="B1035" t="s">
        <v>14834</v>
      </c>
      <c r="C1035" t="s">
        <v>12828</v>
      </c>
      <c r="D1035">
        <v>2088</v>
      </c>
      <c r="E1035">
        <v>5550</v>
      </c>
      <c r="F1035" s="13">
        <v>0.62</v>
      </c>
      <c r="G1035">
        <v>4</v>
      </c>
      <c r="H1035">
        <v>5292</v>
      </c>
      <c r="I1035" s="13">
        <f>IF(Table1113[[#This Row],[Discount Percentage]]&gt;=0.5,1,0)</f>
        <v>1</v>
      </c>
    </row>
    <row r="1036" spans="1:9" x14ac:dyDescent="0.3">
      <c r="A1036" t="s">
        <v>9625</v>
      </c>
      <c r="B1036" t="s">
        <v>13779</v>
      </c>
      <c r="C1036" t="s">
        <v>12828</v>
      </c>
      <c r="D1036">
        <v>2399</v>
      </c>
      <c r="E1036">
        <v>4590</v>
      </c>
      <c r="F1036" s="13">
        <v>0.48</v>
      </c>
      <c r="G1036">
        <v>4.0999999999999996</v>
      </c>
      <c r="H1036">
        <v>444</v>
      </c>
      <c r="I1036" s="13">
        <f>IF(Table1113[[#This Row],[Discount Percentage]]&gt;=0.5,1,0)</f>
        <v>0</v>
      </c>
    </row>
    <row r="1037" spans="1:9" x14ac:dyDescent="0.3">
      <c r="A1037" t="s">
        <v>9635</v>
      </c>
      <c r="B1037" t="s">
        <v>14835</v>
      </c>
      <c r="C1037" t="s">
        <v>12828</v>
      </c>
      <c r="D1037">
        <v>308</v>
      </c>
      <c r="E1037">
        <v>499</v>
      </c>
      <c r="F1037" s="13">
        <v>0.38</v>
      </c>
      <c r="G1037">
        <v>3.9</v>
      </c>
      <c r="H1037">
        <v>4584</v>
      </c>
      <c r="I1037" s="13">
        <f>IF(Table1113[[#This Row],[Discount Percentage]]&gt;=0.5,1,0)</f>
        <v>0</v>
      </c>
    </row>
    <row r="1038" spans="1:9" x14ac:dyDescent="0.3">
      <c r="A1038" t="s">
        <v>9645</v>
      </c>
      <c r="B1038" t="s">
        <v>14836</v>
      </c>
      <c r="C1038" t="s">
        <v>12828</v>
      </c>
      <c r="D1038">
        <v>2599</v>
      </c>
      <c r="E1038">
        <v>4400</v>
      </c>
      <c r="F1038" s="13">
        <v>0.41</v>
      </c>
      <c r="G1038">
        <v>4.0999999999999996</v>
      </c>
      <c r="H1038">
        <v>14947</v>
      </c>
      <c r="I1038" s="13">
        <f>IF(Table1113[[#This Row],[Discount Percentage]]&gt;=0.5,1,0)</f>
        <v>0</v>
      </c>
    </row>
    <row r="1039" spans="1:9" x14ac:dyDescent="0.3">
      <c r="A1039" t="s">
        <v>9655</v>
      </c>
      <c r="B1039" t="s">
        <v>14837</v>
      </c>
      <c r="C1039" t="s">
        <v>12828</v>
      </c>
      <c r="D1039">
        <v>479</v>
      </c>
      <c r="E1039">
        <v>1000</v>
      </c>
      <c r="F1039" s="13">
        <v>0.52</v>
      </c>
      <c r="G1039">
        <v>4.2</v>
      </c>
      <c r="H1039">
        <v>1559</v>
      </c>
      <c r="I1039" s="13">
        <f>IF(Table1113[[#This Row],[Discount Percentage]]&gt;=0.5,1,0)</f>
        <v>1</v>
      </c>
    </row>
    <row r="1040" spans="1:9" x14ac:dyDescent="0.3">
      <c r="A1040" t="s">
        <v>9665</v>
      </c>
      <c r="B1040" t="s">
        <v>14838</v>
      </c>
      <c r="C1040" t="s">
        <v>12828</v>
      </c>
      <c r="D1040">
        <v>245</v>
      </c>
      <c r="E1040">
        <v>299</v>
      </c>
      <c r="F1040" s="13">
        <v>0.18</v>
      </c>
      <c r="G1040">
        <v>4.0999999999999996</v>
      </c>
      <c r="H1040">
        <v>1660</v>
      </c>
      <c r="I1040" s="13">
        <f>IF(Table1113[[#This Row],[Discount Percentage]]&gt;=0.5,1,0)</f>
        <v>0</v>
      </c>
    </row>
    <row r="1041" spans="1:9" x14ac:dyDescent="0.3">
      <c r="A1041" t="s">
        <v>9675</v>
      </c>
      <c r="B1041" t="s">
        <v>13784</v>
      </c>
      <c r="C1041" t="s">
        <v>12828</v>
      </c>
      <c r="D1041">
        <v>179</v>
      </c>
      <c r="E1041">
        <v>799</v>
      </c>
      <c r="F1041" s="13">
        <v>0.78</v>
      </c>
      <c r="G1041">
        <v>3.5</v>
      </c>
      <c r="H1041">
        <v>132</v>
      </c>
      <c r="I1041" s="13">
        <f>IF(Table1113[[#This Row],[Discount Percentage]]&gt;=0.5,1,0)</f>
        <v>1</v>
      </c>
    </row>
    <row r="1042" spans="1:9" x14ac:dyDescent="0.3">
      <c r="A1042" t="s">
        <v>9685</v>
      </c>
      <c r="B1042" t="s">
        <v>14839</v>
      </c>
      <c r="C1042" t="s">
        <v>12828</v>
      </c>
      <c r="D1042">
        <v>3569</v>
      </c>
      <c r="E1042">
        <v>5190</v>
      </c>
      <c r="F1042" s="13">
        <v>0.31</v>
      </c>
      <c r="G1042">
        <v>4.3</v>
      </c>
      <c r="H1042">
        <v>28629</v>
      </c>
      <c r="I1042" s="13">
        <f>IF(Table1113[[#This Row],[Discount Percentage]]&gt;=0.5,1,0)</f>
        <v>0</v>
      </c>
    </row>
    <row r="1043" spans="1:9" x14ac:dyDescent="0.3">
      <c r="A1043" t="s">
        <v>9695</v>
      </c>
      <c r="B1043" t="s">
        <v>14747</v>
      </c>
      <c r="C1043" t="s">
        <v>12828</v>
      </c>
      <c r="D1043">
        <v>699</v>
      </c>
      <c r="E1043">
        <v>1345</v>
      </c>
      <c r="F1043" s="13">
        <v>0.48</v>
      </c>
      <c r="G1043">
        <v>3.9</v>
      </c>
      <c r="H1043">
        <v>8446</v>
      </c>
      <c r="I1043" s="13">
        <f>IF(Table1113[[#This Row],[Discount Percentage]]&gt;=0.5,1,0)</f>
        <v>0</v>
      </c>
    </row>
    <row r="1044" spans="1:9" x14ac:dyDescent="0.3">
      <c r="A1044" t="s">
        <v>9705</v>
      </c>
      <c r="B1044" t="s">
        <v>14840</v>
      </c>
      <c r="C1044" t="s">
        <v>12828</v>
      </c>
      <c r="D1044">
        <v>2089</v>
      </c>
      <c r="E1044">
        <v>4000</v>
      </c>
      <c r="F1044" s="13">
        <v>0.48</v>
      </c>
      <c r="G1044">
        <v>4.2</v>
      </c>
      <c r="H1044">
        <v>11199</v>
      </c>
      <c r="I1044" s="13">
        <f>IF(Table1113[[#This Row],[Discount Percentage]]&gt;=0.5,1,0)</f>
        <v>0</v>
      </c>
    </row>
    <row r="1045" spans="1:9" x14ac:dyDescent="0.3">
      <c r="A1045" t="s">
        <v>9715</v>
      </c>
      <c r="B1045" t="s">
        <v>14841</v>
      </c>
      <c r="C1045" t="s">
        <v>12831</v>
      </c>
      <c r="D1045">
        <v>2339</v>
      </c>
      <c r="E1045">
        <v>4000</v>
      </c>
      <c r="F1045" s="13">
        <v>0.42</v>
      </c>
      <c r="G1045">
        <v>3.8</v>
      </c>
      <c r="H1045">
        <v>1118</v>
      </c>
      <c r="I1045" s="13">
        <f>IF(Table1113[[#This Row],[Discount Percentage]]&gt;=0.5,1,0)</f>
        <v>0</v>
      </c>
    </row>
    <row r="1046" spans="1:9" x14ac:dyDescent="0.3">
      <c r="A1046" t="s">
        <v>9726</v>
      </c>
      <c r="B1046" t="s">
        <v>13788</v>
      </c>
      <c r="C1046" t="s">
        <v>12828</v>
      </c>
      <c r="D1046">
        <v>784</v>
      </c>
      <c r="E1046">
        <v>1599</v>
      </c>
      <c r="F1046" s="13">
        <v>0.51</v>
      </c>
      <c r="G1046">
        <v>4.5</v>
      </c>
      <c r="H1046">
        <v>11</v>
      </c>
      <c r="I1046" s="13">
        <f>IF(Table1113[[#This Row],[Discount Percentage]]&gt;=0.5,1,0)</f>
        <v>1</v>
      </c>
    </row>
    <row r="1047" spans="1:9" x14ac:dyDescent="0.3">
      <c r="A1047" t="s">
        <v>9736</v>
      </c>
      <c r="B1047" t="s">
        <v>13789</v>
      </c>
      <c r="C1047" t="s">
        <v>12828</v>
      </c>
      <c r="D1047">
        <v>5499</v>
      </c>
      <c r="E1047">
        <v>9999</v>
      </c>
      <c r="F1047" s="13">
        <v>0.45</v>
      </c>
      <c r="G1047">
        <v>3.8</v>
      </c>
      <c r="H1047">
        <v>4353</v>
      </c>
      <c r="I1047" s="13">
        <f>IF(Table1113[[#This Row],[Discount Percentage]]&gt;=0.5,1,0)</f>
        <v>0</v>
      </c>
    </row>
    <row r="1048" spans="1:9" x14ac:dyDescent="0.3">
      <c r="A1048" t="s">
        <v>9747</v>
      </c>
      <c r="B1048" t="s">
        <v>13790</v>
      </c>
      <c r="C1048" t="s">
        <v>12828</v>
      </c>
      <c r="D1048">
        <v>899</v>
      </c>
      <c r="E1048">
        <v>1990</v>
      </c>
      <c r="F1048" s="13">
        <v>0.55000000000000004</v>
      </c>
      <c r="G1048">
        <v>4.0999999999999996</v>
      </c>
      <c r="H1048">
        <v>185</v>
      </c>
      <c r="I1048" s="13">
        <f>IF(Table1113[[#This Row],[Discount Percentage]]&gt;=0.5,1,0)</f>
        <v>1</v>
      </c>
    </row>
    <row r="1049" spans="1:9" x14ac:dyDescent="0.3">
      <c r="A1049" t="s">
        <v>9757</v>
      </c>
      <c r="B1049" t="s">
        <v>14842</v>
      </c>
      <c r="C1049" t="s">
        <v>12828</v>
      </c>
      <c r="D1049">
        <v>1695</v>
      </c>
      <c r="E1049">
        <v>1695</v>
      </c>
      <c r="F1049" s="13">
        <v>0</v>
      </c>
      <c r="G1049">
        <v>4.2</v>
      </c>
      <c r="H1049">
        <v>14290</v>
      </c>
      <c r="I1049" s="13">
        <f>IF(Table1113[[#This Row],[Discount Percentage]]&gt;=0.5,1,0)</f>
        <v>0</v>
      </c>
    </row>
    <row r="1050" spans="1:9" x14ac:dyDescent="0.3">
      <c r="A1050" t="s">
        <v>9767</v>
      </c>
      <c r="B1050" t="s">
        <v>14807</v>
      </c>
      <c r="C1050" t="s">
        <v>12828</v>
      </c>
      <c r="D1050">
        <v>499</v>
      </c>
      <c r="E1050">
        <v>940</v>
      </c>
      <c r="F1050" s="13">
        <v>0.47</v>
      </c>
      <c r="G1050">
        <v>4.0999999999999996</v>
      </c>
      <c r="H1050">
        <v>3036</v>
      </c>
      <c r="I1050" s="13">
        <f>IF(Table1113[[#This Row],[Discount Percentage]]&gt;=0.5,1,0)</f>
        <v>0</v>
      </c>
    </row>
    <row r="1051" spans="1:9" x14ac:dyDescent="0.3">
      <c r="A1051" t="s">
        <v>9776</v>
      </c>
      <c r="B1051" t="s">
        <v>13792</v>
      </c>
      <c r="C1051" t="s">
        <v>12828</v>
      </c>
      <c r="D1051">
        <v>2699</v>
      </c>
      <c r="E1051">
        <v>4700</v>
      </c>
      <c r="F1051" s="13">
        <v>0.43</v>
      </c>
      <c r="G1051">
        <v>4.2</v>
      </c>
      <c r="H1051">
        <v>1296</v>
      </c>
      <c r="I1051" s="13">
        <f>IF(Table1113[[#This Row],[Discount Percentage]]&gt;=0.5,1,0)</f>
        <v>0</v>
      </c>
    </row>
    <row r="1052" spans="1:9" x14ac:dyDescent="0.3">
      <c r="A1052" t="s">
        <v>9786</v>
      </c>
      <c r="B1052" t="s">
        <v>13793</v>
      </c>
      <c r="C1052" t="s">
        <v>12828</v>
      </c>
      <c r="D1052">
        <v>1448</v>
      </c>
      <c r="E1052">
        <v>2999</v>
      </c>
      <c r="F1052" s="13">
        <v>0.52</v>
      </c>
      <c r="G1052">
        <v>4.5</v>
      </c>
      <c r="H1052">
        <v>19</v>
      </c>
      <c r="I1052" s="13">
        <f>IF(Table1113[[#This Row],[Discount Percentage]]&gt;=0.5,1,0)</f>
        <v>1</v>
      </c>
    </row>
    <row r="1053" spans="1:9" x14ac:dyDescent="0.3">
      <c r="A1053" t="s">
        <v>9796</v>
      </c>
      <c r="B1053" t="s">
        <v>13794</v>
      </c>
      <c r="C1053" t="s">
        <v>12828</v>
      </c>
      <c r="D1053">
        <v>79</v>
      </c>
      <c r="E1053">
        <v>79</v>
      </c>
      <c r="F1053" s="13">
        <v>0</v>
      </c>
      <c r="G1053">
        <v>4</v>
      </c>
      <c r="H1053">
        <v>97</v>
      </c>
      <c r="I1053" s="13">
        <f>IF(Table1113[[#This Row],[Discount Percentage]]&gt;=0.5,1,0)</f>
        <v>0</v>
      </c>
    </row>
    <row r="1054" spans="1:9" x14ac:dyDescent="0.3">
      <c r="A1054" t="s">
        <v>9806</v>
      </c>
      <c r="B1054" t="s">
        <v>13795</v>
      </c>
      <c r="C1054" t="s">
        <v>12828</v>
      </c>
      <c r="D1054">
        <v>6990</v>
      </c>
      <c r="E1054">
        <v>14290</v>
      </c>
      <c r="F1054" s="13">
        <v>0.51</v>
      </c>
      <c r="G1054">
        <v>4.4000000000000004</v>
      </c>
      <c r="H1054">
        <v>1771</v>
      </c>
      <c r="I1054" s="13">
        <f>IF(Table1113[[#This Row],[Discount Percentage]]&gt;=0.5,1,0)</f>
        <v>1</v>
      </c>
    </row>
    <row r="1055" spans="1:9" x14ac:dyDescent="0.3">
      <c r="A1055" t="s">
        <v>9816</v>
      </c>
      <c r="B1055" t="s">
        <v>14843</v>
      </c>
      <c r="C1055" t="s">
        <v>12828</v>
      </c>
      <c r="D1055">
        <v>2698</v>
      </c>
      <c r="E1055">
        <v>3945</v>
      </c>
      <c r="F1055" s="13">
        <v>0.32</v>
      </c>
      <c r="G1055">
        <v>4</v>
      </c>
      <c r="H1055">
        <v>15034</v>
      </c>
      <c r="I1055" s="13">
        <f>IF(Table1113[[#This Row],[Discount Percentage]]&gt;=0.5,1,0)</f>
        <v>0</v>
      </c>
    </row>
    <row r="1056" spans="1:9" x14ac:dyDescent="0.3">
      <c r="A1056" t="s">
        <v>9826</v>
      </c>
      <c r="B1056" t="s">
        <v>14844</v>
      </c>
      <c r="C1056" t="s">
        <v>12828</v>
      </c>
      <c r="D1056">
        <v>3199</v>
      </c>
      <c r="E1056">
        <v>5999</v>
      </c>
      <c r="F1056" s="13">
        <v>0.47</v>
      </c>
      <c r="G1056">
        <v>4</v>
      </c>
      <c r="H1056">
        <v>3242</v>
      </c>
      <c r="I1056" s="13">
        <f>IF(Table1113[[#This Row],[Discount Percentage]]&gt;=0.5,1,0)</f>
        <v>0</v>
      </c>
    </row>
    <row r="1057" spans="1:9" x14ac:dyDescent="0.3">
      <c r="A1057" t="s">
        <v>9836</v>
      </c>
      <c r="B1057" t="s">
        <v>14845</v>
      </c>
      <c r="C1057" t="s">
        <v>12828</v>
      </c>
      <c r="D1057">
        <v>1199</v>
      </c>
      <c r="E1057">
        <v>1950</v>
      </c>
      <c r="F1057" s="13">
        <v>0.39</v>
      </c>
      <c r="G1057">
        <v>3.9</v>
      </c>
      <c r="H1057">
        <v>2832</v>
      </c>
      <c r="I1057" s="13">
        <f>IF(Table1113[[#This Row],[Discount Percentage]]&gt;=0.5,1,0)</f>
        <v>0</v>
      </c>
    </row>
    <row r="1058" spans="1:9" x14ac:dyDescent="0.3">
      <c r="A1058" t="s">
        <v>9846</v>
      </c>
      <c r="B1058" t="s">
        <v>14846</v>
      </c>
      <c r="C1058" t="s">
        <v>12828</v>
      </c>
      <c r="D1058">
        <v>1414</v>
      </c>
      <c r="E1058">
        <v>2799</v>
      </c>
      <c r="F1058" s="13">
        <v>0.49</v>
      </c>
      <c r="G1058">
        <v>4</v>
      </c>
      <c r="H1058">
        <v>1498</v>
      </c>
      <c r="I1058" s="13">
        <f>IF(Table1113[[#This Row],[Discount Percentage]]&gt;=0.5,1,0)</f>
        <v>0</v>
      </c>
    </row>
    <row r="1059" spans="1:9" x14ac:dyDescent="0.3">
      <c r="A1059" t="s">
        <v>9856</v>
      </c>
      <c r="B1059" t="s">
        <v>14847</v>
      </c>
      <c r="C1059" t="s">
        <v>12828</v>
      </c>
      <c r="D1059">
        <v>999</v>
      </c>
      <c r="E1059">
        <v>1950</v>
      </c>
      <c r="F1059" s="13">
        <v>0.49</v>
      </c>
      <c r="G1059">
        <v>3.8</v>
      </c>
      <c r="H1059">
        <v>305</v>
      </c>
      <c r="I1059" s="13">
        <f>IF(Table1113[[#This Row],[Discount Percentage]]&gt;=0.5,1,0)</f>
        <v>0</v>
      </c>
    </row>
    <row r="1060" spans="1:9" x14ac:dyDescent="0.3">
      <c r="A1060" t="s">
        <v>9866</v>
      </c>
      <c r="B1060" t="s">
        <v>13801</v>
      </c>
      <c r="C1060" t="s">
        <v>12828</v>
      </c>
      <c r="D1060">
        <v>5999</v>
      </c>
      <c r="E1060">
        <v>9999</v>
      </c>
      <c r="F1060" s="13">
        <v>0.4</v>
      </c>
      <c r="G1060">
        <v>4.2</v>
      </c>
      <c r="H1060">
        <v>1191</v>
      </c>
      <c r="I1060" s="13">
        <f>IF(Table1113[[#This Row],[Discount Percentage]]&gt;=0.5,1,0)</f>
        <v>0</v>
      </c>
    </row>
    <row r="1061" spans="1:9" x14ac:dyDescent="0.3">
      <c r="A1061" t="s">
        <v>9876</v>
      </c>
      <c r="B1061" t="s">
        <v>14848</v>
      </c>
      <c r="C1061" t="s">
        <v>12828</v>
      </c>
      <c r="D1061">
        <v>9970</v>
      </c>
      <c r="E1061">
        <v>12999</v>
      </c>
      <c r="F1061" s="13">
        <v>0.23</v>
      </c>
      <c r="G1061">
        <v>4.3</v>
      </c>
      <c r="H1061">
        <v>4049</v>
      </c>
      <c r="I1061" s="13">
        <f>IF(Table1113[[#This Row],[Discount Percentage]]&gt;=0.5,1,0)</f>
        <v>0</v>
      </c>
    </row>
    <row r="1062" spans="1:9" x14ac:dyDescent="0.3">
      <c r="A1062" t="s">
        <v>9887</v>
      </c>
      <c r="B1062" t="s">
        <v>13803</v>
      </c>
      <c r="C1062" t="s">
        <v>12828</v>
      </c>
      <c r="D1062">
        <v>698</v>
      </c>
      <c r="E1062">
        <v>699</v>
      </c>
      <c r="F1062" s="13">
        <v>0</v>
      </c>
      <c r="G1062">
        <v>4.2</v>
      </c>
      <c r="H1062">
        <v>3160</v>
      </c>
      <c r="I1062" s="13">
        <f>IF(Table1113[[#This Row],[Discount Percentage]]&gt;=0.5,1,0)</f>
        <v>0</v>
      </c>
    </row>
    <row r="1063" spans="1:9" x14ac:dyDescent="0.3">
      <c r="A1063" t="s">
        <v>9898</v>
      </c>
      <c r="B1063" t="s">
        <v>14849</v>
      </c>
      <c r="C1063" t="s">
        <v>12828</v>
      </c>
      <c r="D1063">
        <v>2199</v>
      </c>
      <c r="E1063">
        <v>3190</v>
      </c>
      <c r="F1063" s="13">
        <v>0.31</v>
      </c>
      <c r="G1063">
        <v>4.3</v>
      </c>
      <c r="H1063">
        <v>9650</v>
      </c>
      <c r="I1063" s="13">
        <f>IF(Table1113[[#This Row],[Discount Percentage]]&gt;=0.5,1,0)</f>
        <v>0</v>
      </c>
    </row>
    <row r="1064" spans="1:9" x14ac:dyDescent="0.3">
      <c r="A1064" t="s">
        <v>9908</v>
      </c>
      <c r="B1064" t="s">
        <v>14850</v>
      </c>
      <c r="C1064" t="s">
        <v>12828</v>
      </c>
      <c r="D1064">
        <v>320</v>
      </c>
      <c r="E1064">
        <v>799</v>
      </c>
      <c r="F1064" s="13">
        <v>0.6</v>
      </c>
      <c r="G1064">
        <v>4.2</v>
      </c>
      <c r="H1064">
        <v>3846</v>
      </c>
      <c r="I1064" s="13">
        <f>IF(Table1113[[#This Row],[Discount Percentage]]&gt;=0.5,1,0)</f>
        <v>1</v>
      </c>
    </row>
    <row r="1065" spans="1:9" x14ac:dyDescent="0.3">
      <c r="A1065" t="s">
        <v>9919</v>
      </c>
      <c r="B1065" t="s">
        <v>14851</v>
      </c>
      <c r="C1065" t="s">
        <v>12828</v>
      </c>
      <c r="D1065">
        <v>298</v>
      </c>
      <c r="E1065">
        <v>499</v>
      </c>
      <c r="F1065" s="13">
        <v>0.4</v>
      </c>
      <c r="G1065">
        <v>4.4000000000000004</v>
      </c>
      <c r="H1065">
        <v>290</v>
      </c>
      <c r="I1065" s="13">
        <f>IF(Table1113[[#This Row],[Discount Percentage]]&gt;=0.5,1,0)</f>
        <v>0</v>
      </c>
    </row>
    <row r="1066" spans="1:9" x14ac:dyDescent="0.3">
      <c r="A1066" t="s">
        <v>9929</v>
      </c>
      <c r="B1066" t="s">
        <v>13807</v>
      </c>
      <c r="C1066" t="s">
        <v>12828</v>
      </c>
      <c r="D1066">
        <v>1199</v>
      </c>
      <c r="E1066">
        <v>1499</v>
      </c>
      <c r="F1066" s="13">
        <v>0.2</v>
      </c>
      <c r="G1066">
        <v>3.8</v>
      </c>
      <c r="H1066">
        <v>2206</v>
      </c>
      <c r="I1066" s="13">
        <f>IF(Table1113[[#This Row],[Discount Percentage]]&gt;=0.5,1,0)</f>
        <v>0</v>
      </c>
    </row>
    <row r="1067" spans="1:9" x14ac:dyDescent="0.3">
      <c r="A1067" t="s">
        <v>9939</v>
      </c>
      <c r="B1067" t="s">
        <v>14852</v>
      </c>
      <c r="C1067" t="s">
        <v>12828</v>
      </c>
      <c r="D1067">
        <v>1399</v>
      </c>
      <c r="E1067">
        <v>2660</v>
      </c>
      <c r="F1067" s="13">
        <v>0.47</v>
      </c>
      <c r="G1067">
        <v>4.0999999999999996</v>
      </c>
      <c r="H1067">
        <v>9349</v>
      </c>
      <c r="I1067" s="13">
        <f>IF(Table1113[[#This Row],[Discount Percentage]]&gt;=0.5,1,0)</f>
        <v>0</v>
      </c>
    </row>
    <row r="1068" spans="1:9" x14ac:dyDescent="0.3">
      <c r="A1068" t="s">
        <v>9949</v>
      </c>
      <c r="B1068" t="s">
        <v>13809</v>
      </c>
      <c r="C1068" t="s">
        <v>12828</v>
      </c>
      <c r="D1068">
        <v>599</v>
      </c>
      <c r="E1068">
        <v>2799</v>
      </c>
      <c r="F1068" s="13">
        <v>0.79</v>
      </c>
      <c r="G1068">
        <v>3.9</v>
      </c>
      <c r="H1068">
        <v>578</v>
      </c>
      <c r="I1068" s="13">
        <f>IF(Table1113[[#This Row],[Discount Percentage]]&gt;=0.5,1,0)</f>
        <v>1</v>
      </c>
    </row>
    <row r="1069" spans="1:9" x14ac:dyDescent="0.3">
      <c r="A1069" t="s">
        <v>9959</v>
      </c>
      <c r="B1069" t="s">
        <v>14853</v>
      </c>
      <c r="C1069" t="s">
        <v>12828</v>
      </c>
      <c r="D1069">
        <v>1499</v>
      </c>
      <c r="E1069">
        <v>1499</v>
      </c>
      <c r="F1069" s="13">
        <v>0</v>
      </c>
      <c r="G1069">
        <v>4.3</v>
      </c>
      <c r="H1069">
        <v>9331</v>
      </c>
      <c r="I1069" s="13">
        <f>IF(Table1113[[#This Row],[Discount Percentage]]&gt;=0.5,1,0)</f>
        <v>0</v>
      </c>
    </row>
    <row r="1070" spans="1:9" x14ac:dyDescent="0.3">
      <c r="A1070" t="s">
        <v>9969</v>
      </c>
      <c r="B1070" t="s">
        <v>14854</v>
      </c>
      <c r="C1070" t="s">
        <v>12828</v>
      </c>
      <c r="D1070">
        <v>14400</v>
      </c>
      <c r="E1070">
        <v>59900</v>
      </c>
      <c r="F1070" s="13">
        <v>0.76</v>
      </c>
      <c r="G1070">
        <v>4.4000000000000004</v>
      </c>
      <c r="H1070">
        <v>3837</v>
      </c>
      <c r="I1070" s="13">
        <f>IF(Table1113[[#This Row],[Discount Percentage]]&gt;=0.5,1,0)</f>
        <v>1</v>
      </c>
    </row>
    <row r="1071" spans="1:9" x14ac:dyDescent="0.3">
      <c r="A1071" t="s">
        <v>9979</v>
      </c>
      <c r="B1071" t="s">
        <v>14855</v>
      </c>
      <c r="C1071" t="s">
        <v>12828</v>
      </c>
      <c r="D1071">
        <v>1699</v>
      </c>
      <c r="E1071">
        <v>1900</v>
      </c>
      <c r="F1071" s="13">
        <v>0.11</v>
      </c>
      <c r="G1071">
        <v>3.6</v>
      </c>
      <c r="H1071">
        <v>11456</v>
      </c>
      <c r="I1071" s="13">
        <f>IF(Table1113[[#This Row],[Discount Percentage]]&gt;=0.5,1,0)</f>
        <v>0</v>
      </c>
    </row>
    <row r="1072" spans="1:9" x14ac:dyDescent="0.3">
      <c r="A1072" t="s">
        <v>9989</v>
      </c>
      <c r="B1072" t="s">
        <v>14856</v>
      </c>
      <c r="C1072" t="s">
        <v>12828</v>
      </c>
      <c r="D1072">
        <v>649</v>
      </c>
      <c r="E1072">
        <v>999</v>
      </c>
      <c r="F1072" s="13">
        <v>0.35</v>
      </c>
      <c r="G1072">
        <v>3.8</v>
      </c>
      <c r="H1072">
        <v>49</v>
      </c>
      <c r="I1072" s="13">
        <f>IF(Table1113[[#This Row],[Discount Percentage]]&gt;=0.5,1,0)</f>
        <v>0</v>
      </c>
    </row>
    <row r="1073" spans="1:9" x14ac:dyDescent="0.3">
      <c r="A1073" t="s">
        <v>9999</v>
      </c>
      <c r="B1073" t="s">
        <v>14857</v>
      </c>
      <c r="C1073" t="s">
        <v>12828</v>
      </c>
      <c r="D1073">
        <v>3249</v>
      </c>
      <c r="E1073">
        <v>6375</v>
      </c>
      <c r="F1073" s="13">
        <v>0.49</v>
      </c>
      <c r="G1073">
        <v>4</v>
      </c>
      <c r="H1073">
        <v>4978</v>
      </c>
      <c r="I1073" s="13">
        <f>IF(Table1113[[#This Row],[Discount Percentage]]&gt;=0.5,1,0)</f>
        <v>0</v>
      </c>
    </row>
    <row r="1074" spans="1:9" x14ac:dyDescent="0.3">
      <c r="A1074" t="s">
        <v>10009</v>
      </c>
      <c r="B1074" t="s">
        <v>13815</v>
      </c>
      <c r="C1074" t="s">
        <v>12828</v>
      </c>
      <c r="D1074">
        <v>199</v>
      </c>
      <c r="E1074">
        <v>499</v>
      </c>
      <c r="F1074" s="13">
        <v>0.6</v>
      </c>
      <c r="G1074">
        <v>4.0999999999999996</v>
      </c>
      <c r="H1074">
        <v>1996</v>
      </c>
      <c r="I1074" s="13">
        <f>IF(Table1113[[#This Row],[Discount Percentage]]&gt;=0.5,1,0)</f>
        <v>1</v>
      </c>
    </row>
    <row r="1075" spans="1:9" x14ac:dyDescent="0.3">
      <c r="A1075" t="s">
        <v>10019</v>
      </c>
      <c r="B1075" t="s">
        <v>14858</v>
      </c>
      <c r="C1075" t="s">
        <v>12828</v>
      </c>
      <c r="D1075">
        <v>1099</v>
      </c>
      <c r="E1075">
        <v>1899</v>
      </c>
      <c r="F1075" s="13">
        <v>0.42</v>
      </c>
      <c r="G1075">
        <v>4.3</v>
      </c>
      <c r="H1075">
        <v>1811</v>
      </c>
      <c r="I1075" s="13">
        <f>IF(Table1113[[#This Row],[Discount Percentage]]&gt;=0.5,1,0)</f>
        <v>0</v>
      </c>
    </row>
    <row r="1076" spans="1:9" x14ac:dyDescent="0.3">
      <c r="A1076" t="s">
        <v>10029</v>
      </c>
      <c r="B1076" t="s">
        <v>14859</v>
      </c>
      <c r="C1076" t="s">
        <v>12828</v>
      </c>
      <c r="D1076">
        <v>664</v>
      </c>
      <c r="E1076">
        <v>1490</v>
      </c>
      <c r="F1076" s="13">
        <v>0.55000000000000004</v>
      </c>
      <c r="G1076">
        <v>4</v>
      </c>
      <c r="H1076">
        <v>2198</v>
      </c>
      <c r="I1076" s="13">
        <f>IF(Table1113[[#This Row],[Discount Percentage]]&gt;=0.5,1,0)</f>
        <v>1</v>
      </c>
    </row>
    <row r="1077" spans="1:9" x14ac:dyDescent="0.3">
      <c r="A1077" t="s">
        <v>10039</v>
      </c>
      <c r="B1077" t="s">
        <v>14860</v>
      </c>
      <c r="C1077" t="s">
        <v>12828</v>
      </c>
      <c r="D1077">
        <v>260</v>
      </c>
      <c r="E1077">
        <v>350</v>
      </c>
      <c r="F1077" s="13">
        <v>0.26</v>
      </c>
      <c r="G1077">
        <v>3.9</v>
      </c>
      <c r="H1077">
        <v>13127</v>
      </c>
      <c r="I1077" s="13">
        <f>IF(Table1113[[#This Row],[Discount Percentage]]&gt;=0.5,1,0)</f>
        <v>0</v>
      </c>
    </row>
    <row r="1078" spans="1:9" x14ac:dyDescent="0.3">
      <c r="A1078" t="s">
        <v>10049</v>
      </c>
      <c r="B1078" t="s">
        <v>13819</v>
      </c>
      <c r="C1078" t="s">
        <v>12828</v>
      </c>
      <c r="D1078">
        <v>6499</v>
      </c>
      <c r="E1078">
        <v>8500</v>
      </c>
      <c r="F1078" s="13">
        <v>0.24</v>
      </c>
      <c r="G1078">
        <v>4.4000000000000004</v>
      </c>
      <c r="H1078">
        <v>5865</v>
      </c>
      <c r="I1078" s="13">
        <f>IF(Table1113[[#This Row],[Discount Percentage]]&gt;=0.5,1,0)</f>
        <v>0</v>
      </c>
    </row>
    <row r="1079" spans="1:9" x14ac:dyDescent="0.3">
      <c r="A1079" t="s">
        <v>10059</v>
      </c>
      <c r="B1079" t="s">
        <v>14861</v>
      </c>
      <c r="C1079" t="s">
        <v>12828</v>
      </c>
      <c r="D1079">
        <v>1484</v>
      </c>
      <c r="E1079">
        <v>2499</v>
      </c>
      <c r="F1079" s="13">
        <v>0.41</v>
      </c>
      <c r="G1079">
        <v>3.7</v>
      </c>
      <c r="H1079">
        <v>1067</v>
      </c>
      <c r="I1079" s="13">
        <f>IF(Table1113[[#This Row],[Discount Percentage]]&gt;=0.5,1,0)</f>
        <v>0</v>
      </c>
    </row>
    <row r="1080" spans="1:9" x14ac:dyDescent="0.3">
      <c r="A1080" t="s">
        <v>10070</v>
      </c>
      <c r="B1080" t="s">
        <v>14862</v>
      </c>
      <c r="C1080" t="s">
        <v>12828</v>
      </c>
      <c r="D1080">
        <v>999</v>
      </c>
      <c r="E1080">
        <v>1560</v>
      </c>
      <c r="F1080" s="13">
        <v>0.36</v>
      </c>
      <c r="G1080">
        <v>3.6</v>
      </c>
      <c r="H1080">
        <v>4881</v>
      </c>
      <c r="I1080" s="13">
        <f>IF(Table1113[[#This Row],[Discount Percentage]]&gt;=0.5,1,0)</f>
        <v>0</v>
      </c>
    </row>
    <row r="1081" spans="1:9" x14ac:dyDescent="0.3">
      <c r="A1081" t="s">
        <v>10080</v>
      </c>
      <c r="B1081" t="s">
        <v>14863</v>
      </c>
      <c r="C1081" t="s">
        <v>12828</v>
      </c>
      <c r="D1081">
        <v>3299</v>
      </c>
      <c r="E1081">
        <v>6500</v>
      </c>
      <c r="F1081" s="13">
        <v>0.49</v>
      </c>
      <c r="G1081">
        <v>3.7</v>
      </c>
      <c r="H1081">
        <v>11217</v>
      </c>
      <c r="I1081" s="13">
        <f>IF(Table1113[[#This Row],[Discount Percentage]]&gt;=0.5,1,0)</f>
        <v>0</v>
      </c>
    </row>
    <row r="1082" spans="1:9" x14ac:dyDescent="0.3">
      <c r="A1082" t="s">
        <v>10090</v>
      </c>
      <c r="B1082" t="s">
        <v>14864</v>
      </c>
      <c r="C1082" t="s">
        <v>12828</v>
      </c>
      <c r="D1082">
        <v>259</v>
      </c>
      <c r="E1082">
        <v>999</v>
      </c>
      <c r="F1082" s="13">
        <v>0.74</v>
      </c>
      <c r="G1082">
        <v>4</v>
      </c>
      <c r="H1082">
        <v>43</v>
      </c>
      <c r="I1082" s="13">
        <f>IF(Table1113[[#This Row],[Discount Percentage]]&gt;=0.5,1,0)</f>
        <v>1</v>
      </c>
    </row>
    <row r="1083" spans="1:9" x14ac:dyDescent="0.3">
      <c r="A1083" t="s">
        <v>10100</v>
      </c>
      <c r="B1083" t="s">
        <v>13824</v>
      </c>
      <c r="C1083" t="s">
        <v>12828</v>
      </c>
      <c r="D1083">
        <v>3249</v>
      </c>
      <c r="E1083">
        <v>7795</v>
      </c>
      <c r="F1083" s="13">
        <v>0.57999999999999996</v>
      </c>
      <c r="G1083">
        <v>4.2</v>
      </c>
      <c r="H1083">
        <v>4664</v>
      </c>
      <c r="I1083" s="13">
        <f>IF(Table1113[[#This Row],[Discount Percentage]]&gt;=0.5,1,0)</f>
        <v>1</v>
      </c>
    </row>
    <row r="1084" spans="1:9" x14ac:dyDescent="0.3">
      <c r="A1084" t="s">
        <v>10110</v>
      </c>
      <c r="B1084" t="s">
        <v>14865</v>
      </c>
      <c r="C1084" t="s">
        <v>12828</v>
      </c>
      <c r="D1084">
        <v>4280</v>
      </c>
      <c r="E1084">
        <v>5995</v>
      </c>
      <c r="F1084" s="13">
        <v>0.28999999999999998</v>
      </c>
      <c r="G1084">
        <v>3.8</v>
      </c>
      <c r="H1084">
        <v>2112</v>
      </c>
      <c r="I1084" s="13">
        <f>IF(Table1113[[#This Row],[Discount Percentage]]&gt;=0.5,1,0)</f>
        <v>0</v>
      </c>
    </row>
    <row r="1085" spans="1:9" x14ac:dyDescent="0.3">
      <c r="A1085" t="s">
        <v>10120</v>
      </c>
      <c r="B1085" t="s">
        <v>13826</v>
      </c>
      <c r="C1085" t="s">
        <v>12828</v>
      </c>
      <c r="D1085">
        <v>189</v>
      </c>
      <c r="E1085">
        <v>299</v>
      </c>
      <c r="F1085" s="13">
        <v>0.37</v>
      </c>
      <c r="G1085">
        <v>4.2</v>
      </c>
      <c r="H1085">
        <v>2737</v>
      </c>
      <c r="I1085" s="13">
        <f>IF(Table1113[[#This Row],[Discount Percentage]]&gt;=0.5,1,0)</f>
        <v>0</v>
      </c>
    </row>
    <row r="1086" spans="1:9" x14ac:dyDescent="0.3">
      <c r="A1086" t="s">
        <v>10131</v>
      </c>
      <c r="B1086" t="s">
        <v>14866</v>
      </c>
      <c r="C1086" t="s">
        <v>12828</v>
      </c>
      <c r="D1086">
        <v>1449</v>
      </c>
      <c r="E1086">
        <v>2349</v>
      </c>
      <c r="F1086" s="13">
        <v>0.38</v>
      </c>
      <c r="G1086">
        <v>3.9</v>
      </c>
      <c r="H1086">
        <v>9019</v>
      </c>
      <c r="I1086" s="13">
        <f>IF(Table1113[[#This Row],[Discount Percentage]]&gt;=0.5,1,0)</f>
        <v>0</v>
      </c>
    </row>
    <row r="1087" spans="1:9" x14ac:dyDescent="0.3">
      <c r="A1087" t="s">
        <v>10141</v>
      </c>
      <c r="B1087" t="s">
        <v>13828</v>
      </c>
      <c r="C1087" t="s">
        <v>12828</v>
      </c>
      <c r="D1087">
        <v>199</v>
      </c>
      <c r="E1087">
        <v>499</v>
      </c>
      <c r="F1087" s="13">
        <v>0.6</v>
      </c>
      <c r="G1087">
        <v>4</v>
      </c>
      <c r="H1087">
        <v>10234</v>
      </c>
      <c r="I1087" s="13">
        <f>IF(Table1113[[#This Row],[Discount Percentage]]&gt;=0.5,1,0)</f>
        <v>1</v>
      </c>
    </row>
    <row r="1088" spans="1:9" x14ac:dyDescent="0.3">
      <c r="A1088" t="s">
        <v>10151</v>
      </c>
      <c r="B1088" t="s">
        <v>14867</v>
      </c>
      <c r="C1088" t="s">
        <v>12828</v>
      </c>
      <c r="D1088">
        <v>474</v>
      </c>
      <c r="E1088">
        <v>1299</v>
      </c>
      <c r="F1088" s="13">
        <v>0.64</v>
      </c>
      <c r="G1088">
        <v>4.0999999999999996</v>
      </c>
      <c r="H1088">
        <v>550</v>
      </c>
      <c r="I1088" s="13">
        <f>IF(Table1113[[#This Row],[Discount Percentage]]&gt;=0.5,1,0)</f>
        <v>1</v>
      </c>
    </row>
    <row r="1089" spans="1:9" x14ac:dyDescent="0.3">
      <c r="A1089" t="s">
        <v>10162</v>
      </c>
      <c r="B1089" t="s">
        <v>14868</v>
      </c>
      <c r="C1089" t="s">
        <v>12828</v>
      </c>
      <c r="D1089">
        <v>279</v>
      </c>
      <c r="E1089">
        <v>499</v>
      </c>
      <c r="F1089" s="13">
        <v>0.44</v>
      </c>
      <c r="G1089">
        <v>4.8</v>
      </c>
      <c r="H1089">
        <v>28</v>
      </c>
      <c r="I1089" s="13">
        <f>IF(Table1113[[#This Row],[Discount Percentage]]&gt;=0.5,1,0)</f>
        <v>0</v>
      </c>
    </row>
    <row r="1090" spans="1:9" x14ac:dyDescent="0.3">
      <c r="A1090" t="s">
        <v>10172</v>
      </c>
      <c r="B1090" t="s">
        <v>13831</v>
      </c>
      <c r="C1090" t="s">
        <v>12828</v>
      </c>
      <c r="D1090">
        <v>1999</v>
      </c>
      <c r="E1090">
        <v>4775</v>
      </c>
      <c r="F1090" s="13">
        <v>0.57999999999999996</v>
      </c>
      <c r="G1090">
        <v>4.2</v>
      </c>
      <c r="H1090">
        <v>1353</v>
      </c>
      <c r="I1090" s="13">
        <f>IF(Table1113[[#This Row],[Discount Percentage]]&gt;=0.5,1,0)</f>
        <v>1</v>
      </c>
    </row>
    <row r="1091" spans="1:9" x14ac:dyDescent="0.3">
      <c r="A1091" t="s">
        <v>10182</v>
      </c>
      <c r="B1091" t="s">
        <v>14869</v>
      </c>
      <c r="C1091" t="s">
        <v>12828</v>
      </c>
      <c r="D1091">
        <v>799</v>
      </c>
      <c r="E1091">
        <v>1230</v>
      </c>
      <c r="F1091" s="13">
        <v>0.35</v>
      </c>
      <c r="G1091">
        <v>4.0999999999999996</v>
      </c>
      <c r="H1091">
        <v>2138</v>
      </c>
      <c r="I1091" s="13">
        <f>IF(Table1113[[#This Row],[Discount Percentage]]&gt;=0.5,1,0)</f>
        <v>0</v>
      </c>
    </row>
    <row r="1092" spans="1:9" x14ac:dyDescent="0.3">
      <c r="A1092" t="s">
        <v>10192</v>
      </c>
      <c r="B1092" t="s">
        <v>13833</v>
      </c>
      <c r="C1092" t="s">
        <v>12828</v>
      </c>
      <c r="D1092">
        <v>949</v>
      </c>
      <c r="E1092">
        <v>1999</v>
      </c>
      <c r="F1092" s="13">
        <v>0.53</v>
      </c>
      <c r="G1092">
        <v>4</v>
      </c>
      <c r="H1092">
        <v>1679</v>
      </c>
      <c r="I1092" s="13">
        <f>IF(Table1113[[#This Row],[Discount Percentage]]&gt;=0.5,1,0)</f>
        <v>1</v>
      </c>
    </row>
    <row r="1093" spans="1:9" x14ac:dyDescent="0.3">
      <c r="A1093" t="s">
        <v>10202</v>
      </c>
      <c r="B1093" t="s">
        <v>13834</v>
      </c>
      <c r="C1093" t="s">
        <v>12828</v>
      </c>
      <c r="D1093">
        <v>3657.66</v>
      </c>
      <c r="E1093">
        <v>5156</v>
      </c>
      <c r="F1093" s="13">
        <v>0.28999999999999998</v>
      </c>
      <c r="G1093">
        <v>3.9</v>
      </c>
      <c r="H1093">
        <v>12837</v>
      </c>
      <c r="I1093" s="13">
        <f>IF(Table1113[[#This Row],[Discount Percentage]]&gt;=0.5,1,0)</f>
        <v>0</v>
      </c>
    </row>
    <row r="1094" spans="1:9" x14ac:dyDescent="0.3">
      <c r="A1094" t="s">
        <v>10213</v>
      </c>
      <c r="B1094" t="s">
        <v>14870</v>
      </c>
      <c r="C1094" t="s">
        <v>12828</v>
      </c>
      <c r="D1094">
        <v>1699</v>
      </c>
      <c r="E1094">
        <v>1999</v>
      </c>
      <c r="F1094" s="13">
        <v>0.15</v>
      </c>
      <c r="G1094">
        <v>4.0999999999999996</v>
      </c>
      <c r="H1094">
        <v>8873</v>
      </c>
      <c r="I1094" s="13">
        <f>IF(Table1113[[#This Row],[Discount Percentage]]&gt;=0.5,1,0)</f>
        <v>0</v>
      </c>
    </row>
    <row r="1095" spans="1:9" x14ac:dyDescent="0.3">
      <c r="A1095" t="s">
        <v>10224</v>
      </c>
      <c r="B1095" t="s">
        <v>14871</v>
      </c>
      <c r="C1095" t="s">
        <v>12828</v>
      </c>
      <c r="D1095">
        <v>1849</v>
      </c>
      <c r="E1095">
        <v>2095</v>
      </c>
      <c r="F1095" s="13">
        <v>0.12</v>
      </c>
      <c r="G1095">
        <v>4.3</v>
      </c>
      <c r="H1095">
        <v>7681</v>
      </c>
      <c r="I1095" s="13">
        <f>IF(Table1113[[#This Row],[Discount Percentage]]&gt;=0.5,1,0)</f>
        <v>0</v>
      </c>
    </row>
    <row r="1096" spans="1:9" x14ac:dyDescent="0.3">
      <c r="A1096" t="s">
        <v>10234</v>
      </c>
      <c r="B1096" t="s">
        <v>14872</v>
      </c>
      <c r="C1096" t="s">
        <v>12828</v>
      </c>
      <c r="D1096">
        <v>12499</v>
      </c>
      <c r="E1096">
        <v>19825</v>
      </c>
      <c r="F1096" s="13">
        <v>0.37</v>
      </c>
      <c r="G1096">
        <v>4.0999999999999996</v>
      </c>
      <c r="H1096">
        <v>322</v>
      </c>
      <c r="I1096" s="13">
        <f>IF(Table1113[[#This Row],[Discount Percentage]]&gt;=0.5,1,0)</f>
        <v>0</v>
      </c>
    </row>
    <row r="1097" spans="1:9" x14ac:dyDescent="0.3">
      <c r="A1097" t="s">
        <v>10244</v>
      </c>
      <c r="B1097" t="s">
        <v>14873</v>
      </c>
      <c r="C1097" t="s">
        <v>12828</v>
      </c>
      <c r="D1097">
        <v>1099</v>
      </c>
      <c r="E1097">
        <v>1920</v>
      </c>
      <c r="F1097" s="13">
        <v>0.43</v>
      </c>
      <c r="G1097">
        <v>4.2</v>
      </c>
      <c r="H1097">
        <v>9772</v>
      </c>
      <c r="I1097" s="13">
        <f>IF(Table1113[[#This Row],[Discount Percentage]]&gt;=0.5,1,0)</f>
        <v>0</v>
      </c>
    </row>
    <row r="1098" spans="1:9" x14ac:dyDescent="0.3">
      <c r="A1098" t="s">
        <v>10254</v>
      </c>
      <c r="B1098" t="s">
        <v>14874</v>
      </c>
      <c r="C1098" t="s">
        <v>12828</v>
      </c>
      <c r="D1098">
        <v>8199</v>
      </c>
      <c r="E1098">
        <v>16000</v>
      </c>
      <c r="F1098" s="13">
        <v>0.49</v>
      </c>
      <c r="G1098">
        <v>3.9</v>
      </c>
      <c r="H1098">
        <v>18497</v>
      </c>
      <c r="I1098" s="13">
        <f>IF(Table1113[[#This Row],[Discount Percentage]]&gt;=0.5,1,0)</f>
        <v>0</v>
      </c>
    </row>
    <row r="1099" spans="1:9" x14ac:dyDescent="0.3">
      <c r="A1099" t="s">
        <v>10264</v>
      </c>
      <c r="B1099" t="s">
        <v>14875</v>
      </c>
      <c r="C1099" t="s">
        <v>12828</v>
      </c>
      <c r="D1099">
        <v>499</v>
      </c>
      <c r="E1099">
        <v>2199</v>
      </c>
      <c r="F1099" s="13">
        <v>0.77</v>
      </c>
      <c r="G1099">
        <v>3.7</v>
      </c>
      <c r="H1099">
        <v>53</v>
      </c>
      <c r="I1099" s="13">
        <f>IF(Table1113[[#This Row],[Discount Percentage]]&gt;=0.5,1,0)</f>
        <v>1</v>
      </c>
    </row>
    <row r="1100" spans="1:9" x14ac:dyDescent="0.3">
      <c r="A1100" t="s">
        <v>10274</v>
      </c>
      <c r="B1100" t="s">
        <v>14876</v>
      </c>
      <c r="C1100" t="s">
        <v>12828</v>
      </c>
      <c r="D1100">
        <v>6999</v>
      </c>
      <c r="E1100">
        <v>14999</v>
      </c>
      <c r="F1100" s="13">
        <v>0.53</v>
      </c>
      <c r="G1100">
        <v>4.0999999999999996</v>
      </c>
      <c r="H1100">
        <v>1728</v>
      </c>
      <c r="I1100" s="13">
        <f>IF(Table1113[[#This Row],[Discount Percentage]]&gt;=0.5,1,0)</f>
        <v>1</v>
      </c>
    </row>
    <row r="1101" spans="1:9" x14ac:dyDescent="0.3">
      <c r="A1101" t="s">
        <v>10284</v>
      </c>
      <c r="B1101" t="s">
        <v>14877</v>
      </c>
      <c r="C1101" t="s">
        <v>12828</v>
      </c>
      <c r="D1101">
        <v>1595</v>
      </c>
      <c r="E1101">
        <v>1799</v>
      </c>
      <c r="F1101" s="13">
        <v>0.11</v>
      </c>
      <c r="G1101">
        <v>4</v>
      </c>
      <c r="H1101">
        <v>2877</v>
      </c>
      <c r="I1101" s="13">
        <f>IF(Table1113[[#This Row],[Discount Percentage]]&gt;=0.5,1,0)</f>
        <v>0</v>
      </c>
    </row>
    <row r="1102" spans="1:9" x14ac:dyDescent="0.3">
      <c r="A1102" t="s">
        <v>10294</v>
      </c>
      <c r="B1102" t="s">
        <v>14878</v>
      </c>
      <c r="C1102" t="s">
        <v>12828</v>
      </c>
      <c r="D1102">
        <v>1049</v>
      </c>
      <c r="E1102">
        <v>1950</v>
      </c>
      <c r="F1102" s="13">
        <v>0.46</v>
      </c>
      <c r="G1102">
        <v>3.8</v>
      </c>
      <c r="H1102">
        <v>250</v>
      </c>
      <c r="I1102" s="13">
        <f>IF(Table1113[[#This Row],[Discount Percentage]]&gt;=0.5,1,0)</f>
        <v>0</v>
      </c>
    </row>
    <row r="1103" spans="1:9" x14ac:dyDescent="0.3">
      <c r="A1103" t="s">
        <v>10304</v>
      </c>
      <c r="B1103" t="s">
        <v>13844</v>
      </c>
      <c r="C1103" t="s">
        <v>12828</v>
      </c>
      <c r="D1103">
        <v>1182</v>
      </c>
      <c r="E1103">
        <v>2995</v>
      </c>
      <c r="F1103" s="13">
        <v>0.61</v>
      </c>
      <c r="G1103">
        <v>4.2</v>
      </c>
      <c r="H1103">
        <v>5178</v>
      </c>
      <c r="I1103" s="13">
        <f>IF(Table1113[[#This Row],[Discount Percentage]]&gt;=0.5,1,0)</f>
        <v>1</v>
      </c>
    </row>
    <row r="1104" spans="1:9" x14ac:dyDescent="0.3">
      <c r="A1104" t="s">
        <v>10314</v>
      </c>
      <c r="B1104" t="s">
        <v>14879</v>
      </c>
      <c r="C1104" t="s">
        <v>12828</v>
      </c>
      <c r="D1104">
        <v>499</v>
      </c>
      <c r="E1104">
        <v>999</v>
      </c>
      <c r="F1104" s="13">
        <v>0.5</v>
      </c>
      <c r="G1104">
        <v>4.5999999999999996</v>
      </c>
      <c r="H1104">
        <v>79</v>
      </c>
      <c r="I1104" s="13">
        <f>IF(Table1113[[#This Row],[Discount Percentage]]&gt;=0.5,1,0)</f>
        <v>1</v>
      </c>
    </row>
    <row r="1105" spans="1:9" x14ac:dyDescent="0.3">
      <c r="A1105" t="s">
        <v>10324</v>
      </c>
      <c r="B1105" t="s">
        <v>14880</v>
      </c>
      <c r="C1105" t="s">
        <v>12828</v>
      </c>
      <c r="D1105">
        <v>8799</v>
      </c>
      <c r="E1105">
        <v>11995</v>
      </c>
      <c r="F1105" s="13">
        <v>0.27</v>
      </c>
      <c r="G1105">
        <v>4.0999999999999996</v>
      </c>
      <c r="H1105">
        <v>4157</v>
      </c>
      <c r="I1105" s="13">
        <f>IF(Table1113[[#This Row],[Discount Percentage]]&gt;=0.5,1,0)</f>
        <v>0</v>
      </c>
    </row>
    <row r="1106" spans="1:9" x14ac:dyDescent="0.3">
      <c r="A1106" t="s">
        <v>10334</v>
      </c>
      <c r="B1106" t="s">
        <v>14881</v>
      </c>
      <c r="C1106" t="s">
        <v>12828</v>
      </c>
      <c r="D1106">
        <v>1529</v>
      </c>
      <c r="E1106">
        <v>2999</v>
      </c>
      <c r="F1106" s="13">
        <v>0.49</v>
      </c>
      <c r="G1106">
        <v>3.3</v>
      </c>
      <c r="H1106">
        <v>29</v>
      </c>
      <c r="I1106" s="13">
        <f>IF(Table1113[[#This Row],[Discount Percentage]]&gt;=0.5,1,0)</f>
        <v>0</v>
      </c>
    </row>
    <row r="1107" spans="1:9" x14ac:dyDescent="0.3">
      <c r="A1107" t="s">
        <v>10344</v>
      </c>
      <c r="B1107" t="s">
        <v>14882</v>
      </c>
      <c r="C1107" t="s">
        <v>12828</v>
      </c>
      <c r="D1107">
        <v>1199</v>
      </c>
      <c r="E1107">
        <v>1690</v>
      </c>
      <c r="F1107" s="13">
        <v>0.28999999999999998</v>
      </c>
      <c r="G1107">
        <v>4.2</v>
      </c>
      <c r="H1107">
        <v>4580</v>
      </c>
      <c r="I1107" s="13">
        <f>IF(Table1113[[#This Row],[Discount Percentage]]&gt;=0.5,1,0)</f>
        <v>0</v>
      </c>
    </row>
    <row r="1108" spans="1:9" x14ac:dyDescent="0.3">
      <c r="A1108" t="s">
        <v>10354</v>
      </c>
      <c r="B1108" t="s">
        <v>13849</v>
      </c>
      <c r="C1108" t="s">
        <v>12828</v>
      </c>
      <c r="D1108">
        <v>1052</v>
      </c>
      <c r="E1108">
        <v>1790</v>
      </c>
      <c r="F1108" s="13">
        <v>0.41</v>
      </c>
      <c r="G1108">
        <v>4.3</v>
      </c>
      <c r="H1108">
        <v>1404</v>
      </c>
      <c r="I1108" s="13">
        <f>IF(Table1113[[#This Row],[Discount Percentage]]&gt;=0.5,1,0)</f>
        <v>0</v>
      </c>
    </row>
    <row r="1109" spans="1:9" x14ac:dyDescent="0.3">
      <c r="A1109" t="s">
        <v>10364</v>
      </c>
      <c r="B1109" t="s">
        <v>14883</v>
      </c>
      <c r="C1109" t="s">
        <v>12828</v>
      </c>
      <c r="D1109">
        <v>6499</v>
      </c>
      <c r="E1109">
        <v>8995</v>
      </c>
      <c r="F1109" s="13">
        <v>0.28000000000000003</v>
      </c>
      <c r="G1109">
        <v>4.3</v>
      </c>
      <c r="H1109">
        <v>2810</v>
      </c>
      <c r="I1109" s="13">
        <f>IF(Table1113[[#This Row],[Discount Percentage]]&gt;=0.5,1,0)</f>
        <v>0</v>
      </c>
    </row>
    <row r="1110" spans="1:9" x14ac:dyDescent="0.3">
      <c r="A1110" t="s">
        <v>10375</v>
      </c>
      <c r="B1110" t="s">
        <v>13851</v>
      </c>
      <c r="C1110" t="s">
        <v>12828</v>
      </c>
      <c r="D1110">
        <v>239</v>
      </c>
      <c r="E1110">
        <v>239</v>
      </c>
      <c r="F1110" s="13">
        <v>0</v>
      </c>
      <c r="G1110">
        <v>4.3</v>
      </c>
      <c r="H1110">
        <v>7</v>
      </c>
      <c r="I1110" s="13">
        <f>IF(Table1113[[#This Row],[Discount Percentage]]&gt;=0.5,1,0)</f>
        <v>0</v>
      </c>
    </row>
    <row r="1111" spans="1:9" x14ac:dyDescent="0.3">
      <c r="A1111" t="s">
        <v>10385</v>
      </c>
      <c r="B1111" t="s">
        <v>14884</v>
      </c>
      <c r="C1111" t="s">
        <v>12828</v>
      </c>
      <c r="D1111">
        <v>699</v>
      </c>
      <c r="E1111">
        <v>1599</v>
      </c>
      <c r="F1111" s="13">
        <v>0.56000000000000005</v>
      </c>
      <c r="G1111">
        <v>4.7</v>
      </c>
      <c r="H1111">
        <v>1729</v>
      </c>
      <c r="I1111" s="13">
        <f>IF(Table1113[[#This Row],[Discount Percentage]]&gt;=0.5,1,0)</f>
        <v>1</v>
      </c>
    </row>
    <row r="1112" spans="1:9" x14ac:dyDescent="0.3">
      <c r="A1112" t="s">
        <v>10395</v>
      </c>
      <c r="B1112" t="s">
        <v>13853</v>
      </c>
      <c r="C1112" t="s">
        <v>12828</v>
      </c>
      <c r="D1112">
        <v>2599</v>
      </c>
      <c r="E1112">
        <v>4290</v>
      </c>
      <c r="F1112" s="13">
        <v>0.39</v>
      </c>
      <c r="G1112">
        <v>4.4000000000000004</v>
      </c>
      <c r="H1112">
        <v>2116</v>
      </c>
      <c r="I1112" s="13">
        <f>IF(Table1113[[#This Row],[Discount Percentage]]&gt;=0.5,1,0)</f>
        <v>0</v>
      </c>
    </row>
    <row r="1113" spans="1:9" x14ac:dyDescent="0.3">
      <c r="A1113" t="s">
        <v>10406</v>
      </c>
      <c r="B1113" t="s">
        <v>14885</v>
      </c>
      <c r="C1113" t="s">
        <v>12828</v>
      </c>
      <c r="D1113">
        <v>1547</v>
      </c>
      <c r="E1113">
        <v>2890</v>
      </c>
      <c r="F1113" s="13">
        <v>0.46</v>
      </c>
      <c r="G1113">
        <v>3.9</v>
      </c>
      <c r="H1113">
        <v>463</v>
      </c>
      <c r="I1113" s="13">
        <f>IF(Table1113[[#This Row],[Discount Percentage]]&gt;=0.5,1,0)</f>
        <v>0</v>
      </c>
    </row>
    <row r="1114" spans="1:9" x14ac:dyDescent="0.3">
      <c r="A1114" t="s">
        <v>10416</v>
      </c>
      <c r="B1114" t="s">
        <v>14886</v>
      </c>
      <c r="C1114" t="s">
        <v>12828</v>
      </c>
      <c r="D1114">
        <v>499</v>
      </c>
      <c r="E1114">
        <v>1299</v>
      </c>
      <c r="F1114" s="13">
        <v>0.62</v>
      </c>
      <c r="G1114">
        <v>4.7</v>
      </c>
      <c r="H1114">
        <v>54</v>
      </c>
      <c r="I1114" s="13">
        <f>IF(Table1113[[#This Row],[Discount Percentage]]&gt;=0.5,1,0)</f>
        <v>1</v>
      </c>
    </row>
    <row r="1115" spans="1:9" x14ac:dyDescent="0.3">
      <c r="A1115" t="s">
        <v>10426</v>
      </c>
      <c r="B1115" t="s">
        <v>14887</v>
      </c>
      <c r="C1115" t="s">
        <v>12828</v>
      </c>
      <c r="D1115">
        <v>510</v>
      </c>
      <c r="E1115">
        <v>640</v>
      </c>
      <c r="F1115" s="13">
        <v>0.2</v>
      </c>
      <c r="G1115">
        <v>4.0999999999999996</v>
      </c>
      <c r="H1115">
        <v>7229</v>
      </c>
      <c r="I1115" s="13">
        <f>IF(Table1113[[#This Row],[Discount Percentage]]&gt;=0.5,1,0)</f>
        <v>0</v>
      </c>
    </row>
    <row r="1116" spans="1:9" x14ac:dyDescent="0.3">
      <c r="A1116" t="s">
        <v>10436</v>
      </c>
      <c r="B1116" t="s">
        <v>14888</v>
      </c>
      <c r="C1116" t="s">
        <v>12828</v>
      </c>
      <c r="D1116">
        <v>1899</v>
      </c>
      <c r="E1116">
        <v>3790</v>
      </c>
      <c r="F1116" s="13">
        <v>0.5</v>
      </c>
      <c r="G1116">
        <v>3.8</v>
      </c>
      <c r="H1116">
        <v>3842</v>
      </c>
      <c r="I1116" s="13">
        <f>IF(Table1113[[#This Row],[Discount Percentage]]&gt;=0.5,1,0)</f>
        <v>1</v>
      </c>
    </row>
    <row r="1117" spans="1:9" x14ac:dyDescent="0.3">
      <c r="A1117" t="s">
        <v>10446</v>
      </c>
      <c r="B1117" t="s">
        <v>14889</v>
      </c>
      <c r="C1117" t="s">
        <v>12828</v>
      </c>
      <c r="D1117">
        <v>2599</v>
      </c>
      <c r="E1117">
        <v>4560</v>
      </c>
      <c r="F1117" s="13">
        <v>0.43</v>
      </c>
      <c r="G1117">
        <v>4.4000000000000004</v>
      </c>
      <c r="H1117">
        <v>646</v>
      </c>
      <c r="I1117" s="13">
        <f>IF(Table1113[[#This Row],[Discount Percentage]]&gt;=0.5,1,0)</f>
        <v>0</v>
      </c>
    </row>
    <row r="1118" spans="1:9" x14ac:dyDescent="0.3">
      <c r="A1118" t="s">
        <v>10455</v>
      </c>
      <c r="B1118" t="s">
        <v>14890</v>
      </c>
      <c r="C1118" t="s">
        <v>12828</v>
      </c>
      <c r="D1118">
        <v>1199</v>
      </c>
      <c r="E1118">
        <v>3500</v>
      </c>
      <c r="F1118" s="13">
        <v>0.66</v>
      </c>
      <c r="G1118">
        <v>4.3</v>
      </c>
      <c r="H1118">
        <v>1802</v>
      </c>
      <c r="I1118" s="13">
        <f>IF(Table1113[[#This Row],[Discount Percentage]]&gt;=0.5,1,0)</f>
        <v>1</v>
      </c>
    </row>
    <row r="1119" spans="1:9" x14ac:dyDescent="0.3">
      <c r="A1119" t="s">
        <v>10465</v>
      </c>
      <c r="B1119" t="s">
        <v>14891</v>
      </c>
      <c r="C1119" t="s">
        <v>12828</v>
      </c>
      <c r="D1119">
        <v>999</v>
      </c>
      <c r="E1119">
        <v>2600</v>
      </c>
      <c r="F1119" s="13">
        <v>0.62</v>
      </c>
      <c r="G1119">
        <v>3.4</v>
      </c>
      <c r="H1119">
        <v>252</v>
      </c>
      <c r="I1119" s="13">
        <f>IF(Table1113[[#This Row],[Discount Percentage]]&gt;=0.5,1,0)</f>
        <v>1</v>
      </c>
    </row>
    <row r="1120" spans="1:9" x14ac:dyDescent="0.3">
      <c r="A1120" t="s">
        <v>10475</v>
      </c>
      <c r="B1120" t="s">
        <v>14892</v>
      </c>
      <c r="C1120" t="s">
        <v>12828</v>
      </c>
      <c r="D1120">
        <v>1999</v>
      </c>
      <c r="E1120">
        <v>3300</v>
      </c>
      <c r="F1120" s="13">
        <v>0.39</v>
      </c>
      <c r="G1120">
        <v>4.2</v>
      </c>
      <c r="H1120">
        <v>780</v>
      </c>
      <c r="I1120" s="13">
        <f>IF(Table1113[[#This Row],[Discount Percentage]]&gt;=0.5,1,0)</f>
        <v>0</v>
      </c>
    </row>
    <row r="1121" spans="1:9" x14ac:dyDescent="0.3">
      <c r="A1121" t="s">
        <v>10485</v>
      </c>
      <c r="B1121" t="s">
        <v>13862</v>
      </c>
      <c r="C1121" t="s">
        <v>12828</v>
      </c>
      <c r="D1121">
        <v>210</v>
      </c>
      <c r="E1121">
        <v>699</v>
      </c>
      <c r="F1121" s="13">
        <v>0.7</v>
      </c>
      <c r="G1121">
        <v>3.7</v>
      </c>
      <c r="H1121">
        <v>74</v>
      </c>
      <c r="I1121" s="13">
        <f>IF(Table1113[[#This Row],[Discount Percentage]]&gt;=0.5,1,0)</f>
        <v>1</v>
      </c>
    </row>
    <row r="1122" spans="1:9" x14ac:dyDescent="0.3">
      <c r="A1122" t="s">
        <v>10495</v>
      </c>
      <c r="B1122" t="s">
        <v>13863</v>
      </c>
      <c r="C1122" t="s">
        <v>12828</v>
      </c>
      <c r="D1122">
        <v>14499</v>
      </c>
      <c r="E1122">
        <v>23559</v>
      </c>
      <c r="F1122" s="13">
        <v>0.38</v>
      </c>
      <c r="G1122">
        <v>4.3</v>
      </c>
      <c r="H1122">
        <v>2026</v>
      </c>
      <c r="I1122" s="13">
        <f>IF(Table1113[[#This Row],[Discount Percentage]]&gt;=0.5,1,0)</f>
        <v>0</v>
      </c>
    </row>
    <row r="1123" spans="1:9" x14ac:dyDescent="0.3">
      <c r="A1123" t="s">
        <v>10505</v>
      </c>
      <c r="B1123" t="s">
        <v>13864</v>
      </c>
      <c r="C1123" t="s">
        <v>12828</v>
      </c>
      <c r="D1123">
        <v>950</v>
      </c>
      <c r="E1123">
        <v>1599</v>
      </c>
      <c r="F1123" s="13">
        <v>0.41</v>
      </c>
      <c r="G1123">
        <v>4.3</v>
      </c>
      <c r="H1123">
        <v>5911</v>
      </c>
      <c r="I1123" s="13">
        <f>IF(Table1113[[#This Row],[Discount Percentage]]&gt;=0.5,1,0)</f>
        <v>0</v>
      </c>
    </row>
    <row r="1124" spans="1:9" x14ac:dyDescent="0.3">
      <c r="A1124" t="s">
        <v>10515</v>
      </c>
      <c r="B1124" t="s">
        <v>14893</v>
      </c>
      <c r="C1124" t="s">
        <v>12828</v>
      </c>
      <c r="D1124">
        <v>7199</v>
      </c>
      <c r="E1124">
        <v>9995</v>
      </c>
      <c r="F1124" s="13">
        <v>0.28000000000000003</v>
      </c>
      <c r="G1124">
        <v>4.4000000000000004</v>
      </c>
      <c r="H1124">
        <v>1964</v>
      </c>
      <c r="I1124" s="13">
        <f>IF(Table1113[[#This Row],[Discount Percentage]]&gt;=0.5,1,0)</f>
        <v>0</v>
      </c>
    </row>
    <row r="1125" spans="1:9" x14ac:dyDescent="0.3">
      <c r="A1125" t="s">
        <v>10525</v>
      </c>
      <c r="B1125" t="s">
        <v>13866</v>
      </c>
      <c r="C1125" t="s">
        <v>12828</v>
      </c>
      <c r="D1125">
        <v>2439</v>
      </c>
      <c r="E1125">
        <v>2545</v>
      </c>
      <c r="F1125" s="13">
        <v>0.04</v>
      </c>
      <c r="G1125">
        <v>4.0999999999999996</v>
      </c>
      <c r="H1125">
        <v>25</v>
      </c>
      <c r="I1125" s="13">
        <f>IF(Table1113[[#This Row],[Discount Percentage]]&gt;=0.5,1,0)</f>
        <v>0</v>
      </c>
    </row>
    <row r="1126" spans="1:9" x14ac:dyDescent="0.3">
      <c r="A1126" t="s">
        <v>10535</v>
      </c>
      <c r="B1126" t="s">
        <v>14894</v>
      </c>
      <c r="C1126" t="s">
        <v>12828</v>
      </c>
      <c r="D1126">
        <v>7799</v>
      </c>
      <c r="E1126">
        <v>8995</v>
      </c>
      <c r="F1126" s="13">
        <v>0.13</v>
      </c>
      <c r="G1126">
        <v>4</v>
      </c>
      <c r="H1126">
        <v>3160</v>
      </c>
      <c r="I1126" s="13">
        <f>IF(Table1113[[#This Row],[Discount Percentage]]&gt;=0.5,1,0)</f>
        <v>0</v>
      </c>
    </row>
    <row r="1127" spans="1:9" x14ac:dyDescent="0.3">
      <c r="A1127" t="s">
        <v>10545</v>
      </c>
      <c r="B1127" t="s">
        <v>13868</v>
      </c>
      <c r="C1127" t="s">
        <v>12828</v>
      </c>
      <c r="D1127">
        <v>1599</v>
      </c>
      <c r="E1127">
        <v>1999</v>
      </c>
      <c r="F1127" s="13">
        <v>0.2</v>
      </c>
      <c r="G1127">
        <v>4.4000000000000004</v>
      </c>
      <c r="H1127">
        <v>1558</v>
      </c>
      <c r="I1127" s="13">
        <f>IF(Table1113[[#This Row],[Discount Percentage]]&gt;=0.5,1,0)</f>
        <v>0</v>
      </c>
    </row>
    <row r="1128" spans="1:9" x14ac:dyDescent="0.3">
      <c r="A1128" t="s">
        <v>10555</v>
      </c>
      <c r="B1128" t="s">
        <v>14794</v>
      </c>
      <c r="C1128" t="s">
        <v>12828</v>
      </c>
      <c r="D1128">
        <v>2899</v>
      </c>
      <c r="E1128">
        <v>5500</v>
      </c>
      <c r="F1128" s="13">
        <v>0.47</v>
      </c>
      <c r="G1128">
        <v>3.8</v>
      </c>
      <c r="H1128">
        <v>8958</v>
      </c>
      <c r="I1128" s="13">
        <f>IF(Table1113[[#This Row],[Discount Percentage]]&gt;=0.5,1,0)</f>
        <v>0</v>
      </c>
    </row>
    <row r="1129" spans="1:9" x14ac:dyDescent="0.3">
      <c r="A1129" t="s">
        <v>10565</v>
      </c>
      <c r="B1129" t="s">
        <v>13869</v>
      </c>
      <c r="C1129" t="s">
        <v>12828</v>
      </c>
      <c r="D1129">
        <v>9799</v>
      </c>
      <c r="E1129">
        <v>12150</v>
      </c>
      <c r="F1129" s="13">
        <v>0.19</v>
      </c>
      <c r="G1129">
        <v>4.3</v>
      </c>
      <c r="H1129">
        <v>13251</v>
      </c>
      <c r="I1129" s="13">
        <f>IF(Table1113[[#This Row],[Discount Percentage]]&gt;=0.5,1,0)</f>
        <v>0</v>
      </c>
    </row>
    <row r="1130" spans="1:9" x14ac:dyDescent="0.3">
      <c r="A1130" t="s">
        <v>10575</v>
      </c>
      <c r="B1130" t="s">
        <v>13870</v>
      </c>
      <c r="C1130" t="s">
        <v>12828</v>
      </c>
      <c r="D1130">
        <v>3299</v>
      </c>
      <c r="E1130">
        <v>4995</v>
      </c>
      <c r="F1130" s="13">
        <v>0.34</v>
      </c>
      <c r="G1130">
        <v>3.8</v>
      </c>
      <c r="H1130">
        <v>1393</v>
      </c>
      <c r="I1130" s="13">
        <f>IF(Table1113[[#This Row],[Discount Percentage]]&gt;=0.5,1,0)</f>
        <v>0</v>
      </c>
    </row>
    <row r="1131" spans="1:9" x14ac:dyDescent="0.3">
      <c r="A1131" t="s">
        <v>10585</v>
      </c>
      <c r="B1131" t="s">
        <v>13871</v>
      </c>
      <c r="C1131" t="s">
        <v>12828</v>
      </c>
      <c r="D1131">
        <v>669</v>
      </c>
      <c r="E1131">
        <v>1499</v>
      </c>
      <c r="F1131" s="13">
        <v>0.55000000000000004</v>
      </c>
      <c r="G1131">
        <v>2.2999999999999998</v>
      </c>
      <c r="H1131">
        <v>13</v>
      </c>
      <c r="I1131" s="13">
        <f>IF(Table1113[[#This Row],[Discount Percentage]]&gt;=0.5,1,0)</f>
        <v>1</v>
      </c>
    </row>
    <row r="1132" spans="1:9" x14ac:dyDescent="0.3">
      <c r="A1132" t="s">
        <v>10595</v>
      </c>
      <c r="B1132" t="s">
        <v>13872</v>
      </c>
      <c r="C1132" t="s">
        <v>12828</v>
      </c>
      <c r="D1132">
        <v>5890</v>
      </c>
      <c r="E1132">
        <v>7506</v>
      </c>
      <c r="F1132" s="13">
        <v>0.22</v>
      </c>
      <c r="G1132">
        <v>4.5</v>
      </c>
      <c r="H1132">
        <v>7241</v>
      </c>
      <c r="I1132" s="13">
        <f>IF(Table1113[[#This Row],[Discount Percentage]]&gt;=0.5,1,0)</f>
        <v>0</v>
      </c>
    </row>
    <row r="1133" spans="1:9" x14ac:dyDescent="0.3">
      <c r="A1133" t="s">
        <v>10605</v>
      </c>
      <c r="B1133" t="s">
        <v>14895</v>
      </c>
      <c r="C1133" t="s">
        <v>12828</v>
      </c>
      <c r="D1133">
        <v>9199</v>
      </c>
      <c r="E1133">
        <v>18000</v>
      </c>
      <c r="F1133" s="13">
        <v>0.49</v>
      </c>
      <c r="G1133">
        <v>4</v>
      </c>
      <c r="H1133">
        <v>16020</v>
      </c>
      <c r="I1133" s="13">
        <f>IF(Table1113[[#This Row],[Discount Percentage]]&gt;=0.5,1,0)</f>
        <v>0</v>
      </c>
    </row>
    <row r="1134" spans="1:9" x14ac:dyDescent="0.3">
      <c r="A1134" t="s">
        <v>10615</v>
      </c>
      <c r="B1134" t="s">
        <v>14774</v>
      </c>
      <c r="C1134" t="s">
        <v>12828</v>
      </c>
      <c r="D1134">
        <v>351</v>
      </c>
      <c r="E1134">
        <v>1099</v>
      </c>
      <c r="F1134" s="13">
        <v>0.68</v>
      </c>
      <c r="G1134">
        <v>3.7</v>
      </c>
      <c r="H1134">
        <v>1470</v>
      </c>
      <c r="I1134" s="13">
        <f>IF(Table1113[[#This Row],[Discount Percentage]]&gt;=0.5,1,0)</f>
        <v>1</v>
      </c>
    </row>
    <row r="1135" spans="1:9" x14ac:dyDescent="0.3">
      <c r="A1135" t="s">
        <v>10625</v>
      </c>
      <c r="B1135" t="s">
        <v>13874</v>
      </c>
      <c r="C1135" t="s">
        <v>12832</v>
      </c>
      <c r="D1135">
        <v>899</v>
      </c>
      <c r="E1135">
        <v>1900</v>
      </c>
      <c r="F1135" s="13">
        <v>0.53</v>
      </c>
      <c r="G1135">
        <v>4</v>
      </c>
      <c r="H1135">
        <v>3663</v>
      </c>
      <c r="I1135" s="13">
        <f>IF(Table1113[[#This Row],[Discount Percentage]]&gt;=0.5,1,0)</f>
        <v>1</v>
      </c>
    </row>
    <row r="1136" spans="1:9" x14ac:dyDescent="0.3">
      <c r="A1136" t="s">
        <v>10636</v>
      </c>
      <c r="B1136" t="s">
        <v>14896</v>
      </c>
      <c r="C1136" t="s">
        <v>12828</v>
      </c>
      <c r="D1136">
        <v>1349</v>
      </c>
      <c r="E1136">
        <v>1850</v>
      </c>
      <c r="F1136" s="13">
        <v>0.27</v>
      </c>
      <c r="G1136">
        <v>4.4000000000000004</v>
      </c>
      <c r="H1136">
        <v>638</v>
      </c>
      <c r="I1136" s="13">
        <f>IF(Table1113[[#This Row],[Discount Percentage]]&gt;=0.5,1,0)</f>
        <v>0</v>
      </c>
    </row>
    <row r="1137" spans="1:9" x14ac:dyDescent="0.3">
      <c r="A1137" t="s">
        <v>10646</v>
      </c>
      <c r="B1137" t="s">
        <v>14897</v>
      </c>
      <c r="C1137" t="s">
        <v>12828</v>
      </c>
      <c r="D1137">
        <v>6236</v>
      </c>
      <c r="E1137">
        <v>9999</v>
      </c>
      <c r="F1137" s="13">
        <v>0.38</v>
      </c>
      <c r="G1137">
        <v>4.0999999999999996</v>
      </c>
      <c r="H1137">
        <v>3552</v>
      </c>
      <c r="I1137" s="13">
        <f>IF(Table1113[[#This Row],[Discount Percentage]]&gt;=0.5,1,0)</f>
        <v>0</v>
      </c>
    </row>
    <row r="1138" spans="1:9" x14ac:dyDescent="0.3">
      <c r="A1138" t="s">
        <v>10656</v>
      </c>
      <c r="B1138" t="s">
        <v>14898</v>
      </c>
      <c r="C1138" t="s">
        <v>12828</v>
      </c>
      <c r="D1138">
        <v>2742</v>
      </c>
      <c r="E1138">
        <v>3995</v>
      </c>
      <c r="F1138" s="13">
        <v>0.31</v>
      </c>
      <c r="G1138">
        <v>4.4000000000000004</v>
      </c>
      <c r="H1138">
        <v>11148</v>
      </c>
      <c r="I1138" s="13">
        <f>IF(Table1113[[#This Row],[Discount Percentage]]&gt;=0.5,1,0)</f>
        <v>0</v>
      </c>
    </row>
    <row r="1139" spans="1:9" x14ac:dyDescent="0.3">
      <c r="A1139" t="s">
        <v>10666</v>
      </c>
      <c r="B1139" t="s">
        <v>14899</v>
      </c>
      <c r="C1139" t="s">
        <v>12828</v>
      </c>
      <c r="D1139">
        <v>721</v>
      </c>
      <c r="E1139">
        <v>1499</v>
      </c>
      <c r="F1139" s="13">
        <v>0.52</v>
      </c>
      <c r="G1139">
        <v>3.1</v>
      </c>
      <c r="H1139">
        <v>2449</v>
      </c>
      <c r="I1139" s="13">
        <f>IF(Table1113[[#This Row],[Discount Percentage]]&gt;=0.5,1,0)</f>
        <v>1</v>
      </c>
    </row>
    <row r="1140" spans="1:9" x14ac:dyDescent="0.3">
      <c r="A1140" t="s">
        <v>10676</v>
      </c>
      <c r="B1140" t="s">
        <v>14900</v>
      </c>
      <c r="C1140" t="s">
        <v>12828</v>
      </c>
      <c r="D1140">
        <v>2903</v>
      </c>
      <c r="E1140">
        <v>3295</v>
      </c>
      <c r="F1140" s="13">
        <v>0.12</v>
      </c>
      <c r="G1140">
        <v>4.3</v>
      </c>
      <c r="H1140">
        <v>2299</v>
      </c>
      <c r="I1140" s="13">
        <f>IF(Table1113[[#This Row],[Discount Percentage]]&gt;=0.5,1,0)</f>
        <v>0</v>
      </c>
    </row>
    <row r="1141" spans="1:9" x14ac:dyDescent="0.3">
      <c r="A1141" t="s">
        <v>10686</v>
      </c>
      <c r="B1141" t="s">
        <v>14901</v>
      </c>
      <c r="C1141" t="s">
        <v>12828</v>
      </c>
      <c r="D1141">
        <v>1656</v>
      </c>
      <c r="E1141">
        <v>2695</v>
      </c>
      <c r="F1141" s="13">
        <v>0.39</v>
      </c>
      <c r="G1141">
        <v>4.4000000000000004</v>
      </c>
      <c r="H1141">
        <v>6027</v>
      </c>
      <c r="I1141" s="13">
        <f>IF(Table1113[[#This Row],[Discount Percentage]]&gt;=0.5,1,0)</f>
        <v>0</v>
      </c>
    </row>
    <row r="1142" spans="1:9" x14ac:dyDescent="0.3">
      <c r="A1142" t="s">
        <v>10696</v>
      </c>
      <c r="B1142" t="s">
        <v>13881</v>
      </c>
      <c r="C1142" t="s">
        <v>12828</v>
      </c>
      <c r="D1142">
        <v>1399</v>
      </c>
      <c r="E1142">
        <v>2290</v>
      </c>
      <c r="F1142" s="13">
        <v>0.39</v>
      </c>
      <c r="G1142">
        <v>4.4000000000000004</v>
      </c>
      <c r="H1142">
        <v>461</v>
      </c>
      <c r="I1142" s="13">
        <f>IF(Table1113[[#This Row],[Discount Percentage]]&gt;=0.5,1,0)</f>
        <v>0</v>
      </c>
    </row>
    <row r="1143" spans="1:9" x14ac:dyDescent="0.3">
      <c r="A1143" t="s">
        <v>10706</v>
      </c>
      <c r="B1143" t="s">
        <v>13882</v>
      </c>
      <c r="C1143" t="s">
        <v>12828</v>
      </c>
      <c r="D1143">
        <v>2079</v>
      </c>
      <c r="E1143">
        <v>3099</v>
      </c>
      <c r="F1143" s="13">
        <v>0.33</v>
      </c>
      <c r="G1143">
        <v>4.0999999999999996</v>
      </c>
      <c r="H1143">
        <v>282</v>
      </c>
      <c r="I1143" s="13">
        <f>IF(Table1113[[#This Row],[Discount Percentage]]&gt;=0.5,1,0)</f>
        <v>0</v>
      </c>
    </row>
    <row r="1144" spans="1:9" x14ac:dyDescent="0.3">
      <c r="A1144" t="s">
        <v>10716</v>
      </c>
      <c r="B1144" t="s">
        <v>14902</v>
      </c>
      <c r="C1144" t="s">
        <v>12828</v>
      </c>
      <c r="D1144">
        <v>999</v>
      </c>
      <c r="E1144">
        <v>1075</v>
      </c>
      <c r="F1144" s="13">
        <v>7.0000000000000007E-2</v>
      </c>
      <c r="G1144">
        <v>4.0999999999999996</v>
      </c>
      <c r="H1144">
        <v>9275</v>
      </c>
      <c r="I1144" s="13">
        <f>IF(Table1113[[#This Row],[Discount Percentage]]&gt;=0.5,1,0)</f>
        <v>0</v>
      </c>
    </row>
    <row r="1145" spans="1:9" x14ac:dyDescent="0.3">
      <c r="A1145" t="s">
        <v>10726</v>
      </c>
      <c r="B1145" t="s">
        <v>13884</v>
      </c>
      <c r="C1145" t="s">
        <v>12828</v>
      </c>
      <c r="D1145">
        <v>3179</v>
      </c>
      <c r="E1145">
        <v>6999</v>
      </c>
      <c r="F1145" s="13">
        <v>0.55000000000000004</v>
      </c>
      <c r="G1145">
        <v>4</v>
      </c>
      <c r="H1145">
        <v>743</v>
      </c>
      <c r="I1145" s="13">
        <f>IF(Table1113[[#This Row],[Discount Percentage]]&gt;=0.5,1,0)</f>
        <v>1</v>
      </c>
    </row>
    <row r="1146" spans="1:9" x14ac:dyDescent="0.3">
      <c r="A1146" t="s">
        <v>10736</v>
      </c>
      <c r="B1146" t="s">
        <v>14903</v>
      </c>
      <c r="C1146" t="s">
        <v>12828</v>
      </c>
      <c r="D1146">
        <v>1049</v>
      </c>
      <c r="E1146">
        <v>2499</v>
      </c>
      <c r="F1146" s="13">
        <v>0.57999999999999996</v>
      </c>
      <c r="G1146">
        <v>3.6</v>
      </c>
      <c r="H1146">
        <v>328</v>
      </c>
      <c r="I1146" s="13">
        <f>IF(Table1113[[#This Row],[Discount Percentage]]&gt;=0.5,1,0)</f>
        <v>1</v>
      </c>
    </row>
    <row r="1147" spans="1:9" x14ac:dyDescent="0.3">
      <c r="A1147" t="s">
        <v>10746</v>
      </c>
      <c r="B1147" t="s">
        <v>14904</v>
      </c>
      <c r="C1147" t="s">
        <v>12828</v>
      </c>
      <c r="D1147">
        <v>3599</v>
      </c>
      <c r="E1147">
        <v>7290</v>
      </c>
      <c r="F1147" s="13">
        <v>0.51</v>
      </c>
      <c r="G1147">
        <v>3.9</v>
      </c>
      <c r="H1147">
        <v>942</v>
      </c>
      <c r="I1147" s="13">
        <f>IF(Table1113[[#This Row],[Discount Percentage]]&gt;=0.5,1,0)</f>
        <v>1</v>
      </c>
    </row>
    <row r="1148" spans="1:9" x14ac:dyDescent="0.3">
      <c r="A1148" t="s">
        <v>10756</v>
      </c>
      <c r="B1148" t="s">
        <v>13887</v>
      </c>
      <c r="C1148" t="s">
        <v>12828</v>
      </c>
      <c r="D1148">
        <v>4799</v>
      </c>
      <c r="E1148">
        <v>5795</v>
      </c>
      <c r="F1148" s="13">
        <v>0.17</v>
      </c>
      <c r="G1148">
        <v>3.9</v>
      </c>
      <c r="H1148">
        <v>3815</v>
      </c>
      <c r="I1148" s="13">
        <f>IF(Table1113[[#This Row],[Discount Percentage]]&gt;=0.5,1,0)</f>
        <v>0</v>
      </c>
    </row>
    <row r="1149" spans="1:9" x14ac:dyDescent="0.3">
      <c r="A1149" t="s">
        <v>10767</v>
      </c>
      <c r="B1149" t="s">
        <v>13888</v>
      </c>
      <c r="C1149" t="s">
        <v>12828</v>
      </c>
      <c r="D1149">
        <v>1699</v>
      </c>
      <c r="E1149">
        <v>3398</v>
      </c>
      <c r="F1149" s="13">
        <v>0.5</v>
      </c>
      <c r="G1149">
        <v>3.8</v>
      </c>
      <c r="H1149">
        <v>7988</v>
      </c>
      <c r="I1149" s="13">
        <f>IF(Table1113[[#This Row],[Discount Percentage]]&gt;=0.5,1,0)</f>
        <v>1</v>
      </c>
    </row>
    <row r="1150" spans="1:9" x14ac:dyDescent="0.3">
      <c r="A1150" t="s">
        <v>10777</v>
      </c>
      <c r="B1150" t="s">
        <v>14905</v>
      </c>
      <c r="C1150" t="s">
        <v>12828</v>
      </c>
      <c r="D1150">
        <v>664</v>
      </c>
      <c r="E1150">
        <v>1490</v>
      </c>
      <c r="F1150" s="13">
        <v>0.55000000000000004</v>
      </c>
      <c r="G1150">
        <v>4.0999999999999996</v>
      </c>
      <c r="H1150">
        <v>925</v>
      </c>
      <c r="I1150" s="13">
        <f>IF(Table1113[[#This Row],[Discount Percentage]]&gt;=0.5,1,0)</f>
        <v>1</v>
      </c>
    </row>
    <row r="1151" spans="1:9" x14ac:dyDescent="0.3">
      <c r="A1151" t="s">
        <v>10787</v>
      </c>
      <c r="B1151" t="s">
        <v>14906</v>
      </c>
      <c r="C1151" t="s">
        <v>12828</v>
      </c>
      <c r="D1151">
        <v>948</v>
      </c>
      <c r="E1151">
        <v>1620</v>
      </c>
      <c r="F1151" s="13">
        <v>0.41</v>
      </c>
      <c r="G1151">
        <v>4.0999999999999996</v>
      </c>
      <c r="H1151">
        <v>4370</v>
      </c>
      <c r="I1151" s="13">
        <f>IF(Table1113[[#This Row],[Discount Percentage]]&gt;=0.5,1,0)</f>
        <v>0</v>
      </c>
    </row>
    <row r="1152" spans="1:9" x14ac:dyDescent="0.3">
      <c r="A1152" t="s">
        <v>10798</v>
      </c>
      <c r="B1152" t="s">
        <v>14907</v>
      </c>
      <c r="C1152" t="s">
        <v>12828</v>
      </c>
      <c r="D1152">
        <v>850</v>
      </c>
      <c r="E1152">
        <v>1000</v>
      </c>
      <c r="F1152" s="13">
        <v>0.15</v>
      </c>
      <c r="G1152">
        <v>4.0999999999999996</v>
      </c>
      <c r="H1152">
        <v>7619</v>
      </c>
      <c r="I1152" s="13">
        <f>IF(Table1113[[#This Row],[Discount Percentage]]&gt;=0.5,1,0)</f>
        <v>0</v>
      </c>
    </row>
    <row r="1153" spans="1:9" x14ac:dyDescent="0.3">
      <c r="A1153" t="s">
        <v>10808</v>
      </c>
      <c r="B1153" t="s">
        <v>13892</v>
      </c>
      <c r="C1153" t="s">
        <v>12828</v>
      </c>
      <c r="D1153">
        <v>600</v>
      </c>
      <c r="E1153">
        <v>640</v>
      </c>
      <c r="F1153" s="13">
        <v>0.06</v>
      </c>
      <c r="G1153">
        <v>3.8</v>
      </c>
      <c r="H1153">
        <v>2593</v>
      </c>
      <c r="I1153" s="13">
        <f>IF(Table1113[[#This Row],[Discount Percentage]]&gt;=0.5,1,0)</f>
        <v>0</v>
      </c>
    </row>
    <row r="1154" spans="1:9" x14ac:dyDescent="0.3">
      <c r="A1154" t="s">
        <v>10818</v>
      </c>
      <c r="B1154" t="s">
        <v>13893</v>
      </c>
      <c r="C1154" t="s">
        <v>12828</v>
      </c>
      <c r="D1154">
        <v>3711</v>
      </c>
      <c r="E1154">
        <v>4495</v>
      </c>
      <c r="F1154" s="13">
        <v>0.17</v>
      </c>
      <c r="G1154">
        <v>4.3</v>
      </c>
      <c r="H1154">
        <v>356</v>
      </c>
      <c r="I1154" s="13">
        <f>IF(Table1113[[#This Row],[Discount Percentage]]&gt;=0.5,1,0)</f>
        <v>0</v>
      </c>
    </row>
    <row r="1155" spans="1:9" x14ac:dyDescent="0.3">
      <c r="A1155" t="s">
        <v>10828</v>
      </c>
      <c r="B1155" t="s">
        <v>13894</v>
      </c>
      <c r="C1155" t="s">
        <v>12828</v>
      </c>
      <c r="D1155">
        <v>799</v>
      </c>
      <c r="E1155">
        <v>2999</v>
      </c>
      <c r="F1155" s="13">
        <v>0.73</v>
      </c>
      <c r="G1155">
        <v>4.5</v>
      </c>
      <c r="H1155">
        <v>63</v>
      </c>
      <c r="I1155" s="13">
        <f>IF(Table1113[[#This Row],[Discount Percentage]]&gt;=0.5,1,0)</f>
        <v>1</v>
      </c>
    </row>
    <row r="1156" spans="1:9" x14ac:dyDescent="0.3">
      <c r="A1156" t="s">
        <v>10838</v>
      </c>
      <c r="B1156" t="s">
        <v>14908</v>
      </c>
      <c r="C1156" t="s">
        <v>12828</v>
      </c>
      <c r="D1156">
        <v>980</v>
      </c>
      <c r="E1156">
        <v>980</v>
      </c>
      <c r="F1156" s="13">
        <v>0</v>
      </c>
      <c r="G1156">
        <v>4.2</v>
      </c>
      <c r="H1156">
        <v>4740</v>
      </c>
      <c r="I1156" s="13">
        <f>IF(Table1113[[#This Row],[Discount Percentage]]&gt;=0.5,1,0)</f>
        <v>0</v>
      </c>
    </row>
    <row r="1157" spans="1:9" x14ac:dyDescent="0.3">
      <c r="A1157" t="s">
        <v>10848</v>
      </c>
      <c r="B1157" t="s">
        <v>13896</v>
      </c>
      <c r="C1157" t="s">
        <v>12828</v>
      </c>
      <c r="D1157">
        <v>351</v>
      </c>
      <c r="E1157">
        <v>899</v>
      </c>
      <c r="F1157" s="13">
        <v>0.61</v>
      </c>
      <c r="G1157">
        <v>3.9</v>
      </c>
      <c r="H1157">
        <v>296</v>
      </c>
      <c r="I1157" s="13">
        <f>IF(Table1113[[#This Row],[Discount Percentage]]&gt;=0.5,1,0)</f>
        <v>1</v>
      </c>
    </row>
    <row r="1158" spans="1:9" x14ac:dyDescent="0.3">
      <c r="A1158" t="s">
        <v>10858</v>
      </c>
      <c r="B1158" t="s">
        <v>14909</v>
      </c>
      <c r="C1158" t="s">
        <v>12828</v>
      </c>
      <c r="D1158">
        <v>229</v>
      </c>
      <c r="E1158">
        <v>499</v>
      </c>
      <c r="F1158" s="13">
        <v>0.54</v>
      </c>
      <c r="G1158">
        <v>3.5</v>
      </c>
      <c r="H1158">
        <v>185</v>
      </c>
      <c r="I1158" s="13">
        <f>IF(Table1113[[#This Row],[Discount Percentage]]&gt;=0.5,1,0)</f>
        <v>1</v>
      </c>
    </row>
    <row r="1159" spans="1:9" x14ac:dyDescent="0.3">
      <c r="A1159" t="s">
        <v>10869</v>
      </c>
      <c r="B1159" t="s">
        <v>14900</v>
      </c>
      <c r="C1159" t="s">
        <v>12828</v>
      </c>
      <c r="D1159">
        <v>3349</v>
      </c>
      <c r="E1159">
        <v>3995</v>
      </c>
      <c r="F1159" s="13">
        <v>0.16</v>
      </c>
      <c r="G1159">
        <v>4.3</v>
      </c>
      <c r="H1159">
        <v>1954</v>
      </c>
      <c r="I1159" s="13">
        <f>IF(Table1113[[#This Row],[Discount Percentage]]&gt;=0.5,1,0)</f>
        <v>0</v>
      </c>
    </row>
    <row r="1160" spans="1:9" x14ac:dyDescent="0.3">
      <c r="A1160" t="s">
        <v>10879</v>
      </c>
      <c r="B1160" t="s">
        <v>13898</v>
      </c>
      <c r="C1160" t="s">
        <v>12828</v>
      </c>
      <c r="D1160">
        <v>5499</v>
      </c>
      <c r="E1160">
        <v>11500</v>
      </c>
      <c r="F1160" s="13">
        <v>0.52</v>
      </c>
      <c r="G1160">
        <v>3.9</v>
      </c>
      <c r="H1160">
        <v>959</v>
      </c>
      <c r="I1160" s="13">
        <f>IF(Table1113[[#This Row],[Discount Percentage]]&gt;=0.5,1,0)</f>
        <v>1</v>
      </c>
    </row>
    <row r="1161" spans="1:9" x14ac:dyDescent="0.3">
      <c r="A1161" t="s">
        <v>10889</v>
      </c>
      <c r="B1161" t="s">
        <v>14910</v>
      </c>
      <c r="C1161" t="s">
        <v>12828</v>
      </c>
      <c r="D1161">
        <v>299</v>
      </c>
      <c r="E1161">
        <v>499</v>
      </c>
      <c r="F1161" s="13">
        <v>0.4</v>
      </c>
      <c r="G1161">
        <v>3.9</v>
      </c>
      <c r="H1161">
        <v>1015</v>
      </c>
      <c r="I1161" s="13">
        <f>IF(Table1113[[#This Row],[Discount Percentage]]&gt;=0.5,1,0)</f>
        <v>0</v>
      </c>
    </row>
    <row r="1162" spans="1:9" x14ac:dyDescent="0.3">
      <c r="A1162" t="s">
        <v>10899</v>
      </c>
      <c r="B1162" t="s">
        <v>13900</v>
      </c>
      <c r="C1162" t="s">
        <v>12828</v>
      </c>
      <c r="D1162">
        <v>2249</v>
      </c>
      <c r="E1162">
        <v>3550</v>
      </c>
      <c r="F1162" s="13">
        <v>0.37</v>
      </c>
      <c r="G1162">
        <v>4</v>
      </c>
      <c r="H1162">
        <v>3973</v>
      </c>
      <c r="I1162" s="13">
        <f>IF(Table1113[[#This Row],[Discount Percentage]]&gt;=0.5,1,0)</f>
        <v>0</v>
      </c>
    </row>
    <row r="1163" spans="1:9" x14ac:dyDescent="0.3">
      <c r="A1163" t="s">
        <v>10910</v>
      </c>
      <c r="B1163" t="s">
        <v>14911</v>
      </c>
      <c r="C1163" t="s">
        <v>12828</v>
      </c>
      <c r="D1163">
        <v>699</v>
      </c>
      <c r="E1163">
        <v>1599</v>
      </c>
      <c r="F1163" s="13">
        <v>0.56000000000000005</v>
      </c>
      <c r="G1163">
        <v>4.7</v>
      </c>
      <c r="H1163">
        <v>2300</v>
      </c>
      <c r="I1163" s="13">
        <f>IF(Table1113[[#This Row],[Discount Percentage]]&gt;=0.5,1,0)</f>
        <v>1</v>
      </c>
    </row>
    <row r="1164" spans="1:9" x14ac:dyDescent="0.3">
      <c r="A1164" t="s">
        <v>10920</v>
      </c>
      <c r="B1164" t="s">
        <v>13902</v>
      </c>
      <c r="C1164" t="s">
        <v>12828</v>
      </c>
      <c r="D1164">
        <v>1235</v>
      </c>
      <c r="E1164">
        <v>1499</v>
      </c>
      <c r="F1164" s="13">
        <v>0.18</v>
      </c>
      <c r="G1164">
        <v>4.0999999999999996</v>
      </c>
      <c r="H1164">
        <v>203</v>
      </c>
      <c r="I1164" s="13">
        <f>IF(Table1113[[#This Row],[Discount Percentage]]&gt;=0.5,1,0)</f>
        <v>0</v>
      </c>
    </row>
    <row r="1165" spans="1:9" x14ac:dyDescent="0.3">
      <c r="A1165" t="s">
        <v>10930</v>
      </c>
      <c r="B1165" t="s">
        <v>14912</v>
      </c>
      <c r="C1165" t="s">
        <v>12828</v>
      </c>
      <c r="D1165">
        <v>1349</v>
      </c>
      <c r="E1165">
        <v>2999</v>
      </c>
      <c r="F1165" s="13">
        <v>0.55000000000000004</v>
      </c>
      <c r="G1165">
        <v>3.8</v>
      </c>
      <c r="H1165">
        <v>441</v>
      </c>
      <c r="I1165" s="13">
        <f>IF(Table1113[[#This Row],[Discount Percentage]]&gt;=0.5,1,0)</f>
        <v>1</v>
      </c>
    </row>
    <row r="1166" spans="1:9" x14ac:dyDescent="0.3">
      <c r="A1166" t="s">
        <v>10940</v>
      </c>
      <c r="B1166" t="s">
        <v>13904</v>
      </c>
      <c r="C1166" t="s">
        <v>12828</v>
      </c>
      <c r="D1166">
        <v>6800</v>
      </c>
      <c r="E1166">
        <v>11500</v>
      </c>
      <c r="F1166" s="13">
        <v>0.41</v>
      </c>
      <c r="G1166">
        <v>4.0999999999999996</v>
      </c>
      <c r="H1166">
        <v>10308</v>
      </c>
      <c r="I1166" s="13">
        <f>IF(Table1113[[#This Row],[Discount Percentage]]&gt;=0.5,1,0)</f>
        <v>0</v>
      </c>
    </row>
    <row r="1167" spans="1:9" x14ac:dyDescent="0.3">
      <c r="A1167" t="s">
        <v>10950</v>
      </c>
      <c r="B1167" t="s">
        <v>14913</v>
      </c>
      <c r="C1167" t="s">
        <v>12828</v>
      </c>
      <c r="D1167">
        <v>2099</v>
      </c>
      <c r="E1167">
        <v>2499</v>
      </c>
      <c r="F1167" s="13">
        <v>0.16</v>
      </c>
      <c r="G1167">
        <v>1</v>
      </c>
      <c r="H1167">
        <v>992</v>
      </c>
      <c r="I1167" s="13">
        <f>IF(Table1113[[#This Row],[Discount Percentage]]&gt;=0.5,1,0)</f>
        <v>0</v>
      </c>
    </row>
    <row r="1168" spans="1:9" x14ac:dyDescent="0.3">
      <c r="A1168" t="s">
        <v>10961</v>
      </c>
      <c r="B1168" t="s">
        <v>14914</v>
      </c>
      <c r="C1168" t="s">
        <v>12828</v>
      </c>
      <c r="D1168">
        <v>1699</v>
      </c>
      <c r="E1168">
        <v>1975</v>
      </c>
      <c r="F1168" s="13">
        <v>0.14000000000000001</v>
      </c>
      <c r="G1168">
        <v>4.0999999999999996</v>
      </c>
      <c r="H1168">
        <v>4716</v>
      </c>
      <c r="I1168" s="13">
        <f>IF(Table1113[[#This Row],[Discount Percentage]]&gt;=0.5,1,0)</f>
        <v>0</v>
      </c>
    </row>
    <row r="1169" spans="1:9" x14ac:dyDescent="0.3">
      <c r="A1169" t="s">
        <v>10971</v>
      </c>
      <c r="B1169" t="s">
        <v>14915</v>
      </c>
      <c r="C1169" t="s">
        <v>12828</v>
      </c>
      <c r="D1169">
        <v>1069</v>
      </c>
      <c r="E1169">
        <v>1699</v>
      </c>
      <c r="F1169" s="13">
        <v>0.37</v>
      </c>
      <c r="G1169">
        <v>3.9</v>
      </c>
      <c r="H1169">
        <v>313</v>
      </c>
      <c r="I1169" s="13">
        <f>IF(Table1113[[#This Row],[Discount Percentage]]&gt;=0.5,1,0)</f>
        <v>0</v>
      </c>
    </row>
    <row r="1170" spans="1:9" x14ac:dyDescent="0.3">
      <c r="A1170" t="s">
        <v>10981</v>
      </c>
      <c r="B1170" t="s">
        <v>13908</v>
      </c>
      <c r="C1170" t="s">
        <v>12828</v>
      </c>
      <c r="D1170">
        <v>1349</v>
      </c>
      <c r="E1170">
        <v>2495</v>
      </c>
      <c r="F1170" s="13">
        <v>0.46</v>
      </c>
      <c r="G1170">
        <v>3.8</v>
      </c>
      <c r="H1170">
        <v>166</v>
      </c>
      <c r="I1170" s="13">
        <f>IF(Table1113[[#This Row],[Discount Percentage]]&gt;=0.5,1,0)</f>
        <v>0</v>
      </c>
    </row>
    <row r="1171" spans="1:9" x14ac:dyDescent="0.3">
      <c r="A1171" t="s">
        <v>10991</v>
      </c>
      <c r="B1171" t="s">
        <v>13909</v>
      </c>
      <c r="C1171" t="s">
        <v>12828</v>
      </c>
      <c r="D1171">
        <v>1499</v>
      </c>
      <c r="E1171">
        <v>3500</v>
      </c>
      <c r="F1171" s="13">
        <v>0.56999999999999995</v>
      </c>
      <c r="G1171">
        <v>4.0999999999999996</v>
      </c>
      <c r="H1171">
        <v>303</v>
      </c>
      <c r="I1171" s="13">
        <f>IF(Table1113[[#This Row],[Discount Percentage]]&gt;=0.5,1,0)</f>
        <v>1</v>
      </c>
    </row>
    <row r="1172" spans="1:9" x14ac:dyDescent="0.3">
      <c r="A1172" t="s">
        <v>11001</v>
      </c>
      <c r="B1172" t="s">
        <v>14916</v>
      </c>
      <c r="C1172" t="s">
        <v>12828</v>
      </c>
      <c r="D1172">
        <v>2092</v>
      </c>
      <c r="E1172">
        <v>4600</v>
      </c>
      <c r="F1172" s="13">
        <v>0.55000000000000004</v>
      </c>
      <c r="G1172">
        <v>4.3</v>
      </c>
      <c r="H1172">
        <v>562</v>
      </c>
      <c r="I1172" s="13">
        <f>IF(Table1113[[#This Row],[Discount Percentage]]&gt;=0.5,1,0)</f>
        <v>1</v>
      </c>
    </row>
    <row r="1173" spans="1:9" x14ac:dyDescent="0.3">
      <c r="A1173" t="s">
        <v>11011</v>
      </c>
      <c r="B1173" t="s">
        <v>14917</v>
      </c>
      <c r="C1173" t="s">
        <v>12828</v>
      </c>
      <c r="D1173">
        <v>3859</v>
      </c>
      <c r="E1173">
        <v>10295</v>
      </c>
      <c r="F1173" s="13">
        <v>0.63</v>
      </c>
      <c r="G1173">
        <v>3.9</v>
      </c>
      <c r="H1173">
        <v>8095</v>
      </c>
      <c r="I1173" s="13">
        <f>IF(Table1113[[#This Row],[Discount Percentage]]&gt;=0.5,1,0)</f>
        <v>1</v>
      </c>
    </row>
    <row r="1174" spans="1:9" x14ac:dyDescent="0.3">
      <c r="A1174" t="s">
        <v>11021</v>
      </c>
      <c r="B1174" t="s">
        <v>14918</v>
      </c>
      <c r="C1174" t="s">
        <v>12828</v>
      </c>
      <c r="D1174">
        <v>499</v>
      </c>
      <c r="E1174">
        <v>2199</v>
      </c>
      <c r="F1174" s="13">
        <v>0.77</v>
      </c>
      <c r="G1174">
        <v>2.8</v>
      </c>
      <c r="H1174">
        <v>109</v>
      </c>
      <c r="I1174" s="13">
        <f>IF(Table1113[[#This Row],[Discount Percentage]]&gt;=0.5,1,0)</f>
        <v>1</v>
      </c>
    </row>
    <row r="1175" spans="1:9" x14ac:dyDescent="0.3">
      <c r="A1175" t="s">
        <v>11031</v>
      </c>
      <c r="B1175" t="s">
        <v>14919</v>
      </c>
      <c r="C1175" t="s">
        <v>12828</v>
      </c>
      <c r="D1175">
        <v>1804</v>
      </c>
      <c r="E1175">
        <v>2380</v>
      </c>
      <c r="F1175" s="13">
        <v>0.24</v>
      </c>
      <c r="G1175">
        <v>4</v>
      </c>
      <c r="H1175">
        <v>15382</v>
      </c>
      <c r="I1175" s="13">
        <f>IF(Table1113[[#This Row],[Discount Percentage]]&gt;=0.5,1,0)</f>
        <v>0</v>
      </c>
    </row>
    <row r="1176" spans="1:9" x14ac:dyDescent="0.3">
      <c r="A1176" t="s">
        <v>11041</v>
      </c>
      <c r="B1176" t="s">
        <v>13914</v>
      </c>
      <c r="C1176" t="s">
        <v>12828</v>
      </c>
      <c r="D1176">
        <v>6525</v>
      </c>
      <c r="E1176">
        <v>8820</v>
      </c>
      <c r="F1176" s="13">
        <v>0.26</v>
      </c>
      <c r="G1176">
        <v>4.5</v>
      </c>
      <c r="H1176">
        <v>5137</v>
      </c>
      <c r="I1176" s="13">
        <f>IF(Table1113[[#This Row],[Discount Percentage]]&gt;=0.5,1,0)</f>
        <v>0</v>
      </c>
    </row>
    <row r="1177" spans="1:9" x14ac:dyDescent="0.3">
      <c r="A1177" t="s">
        <v>11051</v>
      </c>
      <c r="B1177" t="s">
        <v>14920</v>
      </c>
      <c r="C1177" t="s">
        <v>12828</v>
      </c>
      <c r="D1177">
        <v>4999</v>
      </c>
      <c r="E1177">
        <v>24999</v>
      </c>
      <c r="F1177" s="13">
        <v>0.8</v>
      </c>
      <c r="G1177">
        <v>4.5999999999999996</v>
      </c>
      <c r="H1177">
        <v>124</v>
      </c>
      <c r="I1177" s="13">
        <f>IF(Table1113[[#This Row],[Discount Percentage]]&gt;=0.5,1,0)</f>
        <v>1</v>
      </c>
    </row>
    <row r="1178" spans="1:9" x14ac:dyDescent="0.3">
      <c r="A1178" t="s">
        <v>11061</v>
      </c>
      <c r="B1178" t="s">
        <v>13916</v>
      </c>
      <c r="C1178" t="s">
        <v>12828</v>
      </c>
      <c r="D1178">
        <v>1189</v>
      </c>
      <c r="E1178">
        <v>2400</v>
      </c>
      <c r="F1178" s="13">
        <v>0.5</v>
      </c>
      <c r="G1178">
        <v>4.0999999999999996</v>
      </c>
      <c r="H1178">
        <v>618</v>
      </c>
      <c r="I1178" s="13">
        <f>IF(Table1113[[#This Row],[Discount Percentage]]&gt;=0.5,1,0)</f>
        <v>1</v>
      </c>
    </row>
    <row r="1179" spans="1:9" x14ac:dyDescent="0.3">
      <c r="A1179" t="s">
        <v>11071</v>
      </c>
      <c r="B1179" t="s">
        <v>13917</v>
      </c>
      <c r="C1179" t="s">
        <v>12828</v>
      </c>
      <c r="D1179">
        <v>2590</v>
      </c>
      <c r="E1179">
        <v>4200</v>
      </c>
      <c r="F1179" s="13">
        <v>0.38</v>
      </c>
      <c r="G1179">
        <v>4.0999999999999996</v>
      </c>
      <c r="H1179">
        <v>63</v>
      </c>
      <c r="I1179" s="13">
        <f>IF(Table1113[[#This Row],[Discount Percentage]]&gt;=0.5,1,0)</f>
        <v>0</v>
      </c>
    </row>
    <row r="1180" spans="1:9" x14ac:dyDescent="0.3">
      <c r="A1180" t="s">
        <v>11081</v>
      </c>
      <c r="B1180" t="s">
        <v>14921</v>
      </c>
      <c r="C1180" t="s">
        <v>12828</v>
      </c>
      <c r="D1180">
        <v>899</v>
      </c>
      <c r="E1180">
        <v>1599</v>
      </c>
      <c r="F1180" s="13">
        <v>0.44</v>
      </c>
      <c r="G1180">
        <v>3.4</v>
      </c>
      <c r="H1180">
        <v>15</v>
      </c>
      <c r="I1180" s="13">
        <f>IF(Table1113[[#This Row],[Discount Percentage]]&gt;=0.5,1,0)</f>
        <v>0</v>
      </c>
    </row>
    <row r="1181" spans="1:9" x14ac:dyDescent="0.3">
      <c r="A1181" t="s">
        <v>11091</v>
      </c>
      <c r="B1181" t="s">
        <v>14922</v>
      </c>
      <c r="C1181" t="s">
        <v>12828</v>
      </c>
      <c r="D1181">
        <v>998</v>
      </c>
      <c r="E1181">
        <v>2999</v>
      </c>
      <c r="F1181" s="13">
        <v>0.67</v>
      </c>
      <c r="G1181">
        <v>4.5999999999999996</v>
      </c>
      <c r="H1181">
        <v>9</v>
      </c>
      <c r="I1181" s="13">
        <f>IF(Table1113[[#This Row],[Discount Percentage]]&gt;=0.5,1,0)</f>
        <v>1</v>
      </c>
    </row>
    <row r="1182" spans="1:9" x14ac:dyDescent="0.3">
      <c r="A1182" t="s">
        <v>11101</v>
      </c>
      <c r="B1182" t="s">
        <v>13920</v>
      </c>
      <c r="C1182" t="s">
        <v>12828</v>
      </c>
      <c r="D1182">
        <v>998.06</v>
      </c>
      <c r="E1182">
        <v>1282</v>
      </c>
      <c r="F1182" s="13">
        <v>0.22</v>
      </c>
      <c r="G1182">
        <v>4.2</v>
      </c>
      <c r="H1182">
        <v>7274</v>
      </c>
      <c r="I1182" s="13">
        <f>IF(Table1113[[#This Row],[Discount Percentage]]&gt;=0.5,1,0)</f>
        <v>0</v>
      </c>
    </row>
    <row r="1183" spans="1:9" x14ac:dyDescent="0.3">
      <c r="A1183" t="s">
        <v>11111</v>
      </c>
      <c r="B1183" t="s">
        <v>14923</v>
      </c>
      <c r="C1183" t="s">
        <v>12828</v>
      </c>
      <c r="D1183">
        <v>1099</v>
      </c>
      <c r="E1183">
        <v>1990</v>
      </c>
      <c r="F1183" s="13">
        <v>0.45</v>
      </c>
      <c r="G1183">
        <v>3.9</v>
      </c>
      <c r="H1183">
        <v>5911</v>
      </c>
      <c r="I1183" s="13">
        <f>IF(Table1113[[#This Row],[Discount Percentage]]&gt;=0.5,1,0)</f>
        <v>0</v>
      </c>
    </row>
    <row r="1184" spans="1:9" x14ac:dyDescent="0.3">
      <c r="A1184" t="s">
        <v>11121</v>
      </c>
      <c r="B1184" t="s">
        <v>13922</v>
      </c>
      <c r="C1184" t="s">
        <v>12828</v>
      </c>
      <c r="D1184">
        <v>5999</v>
      </c>
      <c r="E1184">
        <v>9999</v>
      </c>
      <c r="F1184" s="13">
        <v>0.4</v>
      </c>
      <c r="G1184">
        <v>4.2</v>
      </c>
      <c r="H1184">
        <v>170</v>
      </c>
      <c r="I1184" s="13">
        <f>IF(Table1113[[#This Row],[Discount Percentage]]&gt;=0.5,1,0)</f>
        <v>0</v>
      </c>
    </row>
    <row r="1185" spans="1:9" x14ac:dyDescent="0.3">
      <c r="A1185" t="s">
        <v>11131</v>
      </c>
      <c r="B1185" t="s">
        <v>14924</v>
      </c>
      <c r="C1185" t="s">
        <v>12828</v>
      </c>
      <c r="D1185">
        <v>8886</v>
      </c>
      <c r="E1185">
        <v>11850</v>
      </c>
      <c r="F1185" s="13">
        <v>0.25</v>
      </c>
      <c r="G1185">
        <v>4.2</v>
      </c>
      <c r="H1185">
        <v>3065</v>
      </c>
      <c r="I1185" s="13">
        <f>IF(Table1113[[#This Row],[Discount Percentage]]&gt;=0.5,1,0)</f>
        <v>0</v>
      </c>
    </row>
    <row r="1186" spans="1:9" x14ac:dyDescent="0.3">
      <c r="A1186" t="s">
        <v>11141</v>
      </c>
      <c r="B1186" t="s">
        <v>13924</v>
      </c>
      <c r="C1186" t="s">
        <v>12828</v>
      </c>
      <c r="D1186">
        <v>475</v>
      </c>
      <c r="E1186">
        <v>999</v>
      </c>
      <c r="F1186" s="13">
        <v>0.52</v>
      </c>
      <c r="G1186">
        <v>4.0999999999999996</v>
      </c>
      <c r="H1186">
        <v>1021</v>
      </c>
      <c r="I1186" s="13">
        <f>IF(Table1113[[#This Row],[Discount Percentage]]&gt;=0.5,1,0)</f>
        <v>1</v>
      </c>
    </row>
    <row r="1187" spans="1:9" x14ac:dyDescent="0.3">
      <c r="A1187" t="s">
        <v>11151</v>
      </c>
      <c r="B1187" t="s">
        <v>14925</v>
      </c>
      <c r="C1187" t="s">
        <v>12828</v>
      </c>
      <c r="D1187">
        <v>4995</v>
      </c>
      <c r="E1187">
        <v>20049</v>
      </c>
      <c r="F1187" s="13">
        <v>0.75</v>
      </c>
      <c r="G1187">
        <v>4.8</v>
      </c>
      <c r="H1187">
        <v>3964</v>
      </c>
      <c r="I1187" s="13">
        <f>IF(Table1113[[#This Row],[Discount Percentage]]&gt;=0.5,1,0)</f>
        <v>1</v>
      </c>
    </row>
    <row r="1188" spans="1:9" x14ac:dyDescent="0.3">
      <c r="A1188" t="s">
        <v>11161</v>
      </c>
      <c r="B1188" t="s">
        <v>14926</v>
      </c>
      <c r="C1188" t="s">
        <v>12828</v>
      </c>
      <c r="D1188">
        <v>13999</v>
      </c>
      <c r="E1188">
        <v>24850</v>
      </c>
      <c r="F1188" s="13">
        <v>0.44</v>
      </c>
      <c r="G1188">
        <v>4.4000000000000004</v>
      </c>
      <c r="H1188">
        <v>8948</v>
      </c>
      <c r="I1188" s="13">
        <f>IF(Table1113[[#This Row],[Discount Percentage]]&gt;=0.5,1,0)</f>
        <v>0</v>
      </c>
    </row>
    <row r="1189" spans="1:9" x14ac:dyDescent="0.3">
      <c r="A1189" t="s">
        <v>11171</v>
      </c>
      <c r="B1189" t="s">
        <v>14927</v>
      </c>
      <c r="C1189" t="s">
        <v>12828</v>
      </c>
      <c r="D1189">
        <v>8499</v>
      </c>
      <c r="E1189">
        <v>16490</v>
      </c>
      <c r="F1189" s="13">
        <v>0.48</v>
      </c>
      <c r="G1189">
        <v>4.3</v>
      </c>
      <c r="H1189">
        <v>97</v>
      </c>
      <c r="I1189" s="13">
        <f>IF(Table1113[[#This Row],[Discount Percentage]]&gt;=0.5,1,0)</f>
        <v>0</v>
      </c>
    </row>
    <row r="1190" spans="1:9" x14ac:dyDescent="0.3">
      <c r="A1190" t="s">
        <v>11181</v>
      </c>
      <c r="B1190" t="s">
        <v>13928</v>
      </c>
      <c r="C1190" t="s">
        <v>12828</v>
      </c>
      <c r="D1190">
        <v>949</v>
      </c>
      <c r="E1190">
        <v>975</v>
      </c>
      <c r="F1190" s="13">
        <v>0.03</v>
      </c>
      <c r="G1190">
        <v>4.3</v>
      </c>
      <c r="H1190">
        <v>7223</v>
      </c>
      <c r="I1190" s="13">
        <f>IF(Table1113[[#This Row],[Discount Percentage]]&gt;=0.5,1,0)</f>
        <v>0</v>
      </c>
    </row>
    <row r="1191" spans="1:9" x14ac:dyDescent="0.3">
      <c r="A1191" t="s">
        <v>11191</v>
      </c>
      <c r="B1191" t="s">
        <v>13929</v>
      </c>
      <c r="C1191" t="s">
        <v>12828</v>
      </c>
      <c r="D1191">
        <v>395</v>
      </c>
      <c r="E1191">
        <v>499</v>
      </c>
      <c r="F1191" s="13">
        <v>0.21</v>
      </c>
      <c r="G1191">
        <v>4</v>
      </c>
      <c r="H1191">
        <v>330</v>
      </c>
      <c r="I1191" s="13">
        <f>IF(Table1113[[#This Row],[Discount Percentage]]&gt;=0.5,1,0)</f>
        <v>0</v>
      </c>
    </row>
    <row r="1192" spans="1:9" x14ac:dyDescent="0.3">
      <c r="A1192" t="s">
        <v>11201</v>
      </c>
      <c r="B1192" t="s">
        <v>14928</v>
      </c>
      <c r="C1192" t="s">
        <v>12828</v>
      </c>
      <c r="D1192">
        <v>635</v>
      </c>
      <c r="E1192">
        <v>635</v>
      </c>
      <c r="F1192" s="13">
        <v>0</v>
      </c>
      <c r="G1192">
        <v>4.3</v>
      </c>
      <c r="H1192">
        <v>4570</v>
      </c>
      <c r="I1192" s="13">
        <f>IF(Table1113[[#This Row],[Discount Percentage]]&gt;=0.5,1,0)</f>
        <v>0</v>
      </c>
    </row>
    <row r="1193" spans="1:9" x14ac:dyDescent="0.3">
      <c r="A1193" t="s">
        <v>11212</v>
      </c>
      <c r="B1193" t="s">
        <v>14929</v>
      </c>
      <c r="C1193" t="s">
        <v>12828</v>
      </c>
      <c r="D1193">
        <v>717</v>
      </c>
      <c r="E1193">
        <v>1390</v>
      </c>
      <c r="F1193" s="13">
        <v>0.48</v>
      </c>
      <c r="G1193">
        <v>4</v>
      </c>
      <c r="H1193">
        <v>4867</v>
      </c>
      <c r="I1193" s="13">
        <f>IF(Table1113[[#This Row],[Discount Percentage]]&gt;=0.5,1,0)</f>
        <v>0</v>
      </c>
    </row>
    <row r="1194" spans="1:9" x14ac:dyDescent="0.3">
      <c r="A1194" t="s">
        <v>11222</v>
      </c>
      <c r="B1194" t="s">
        <v>14930</v>
      </c>
      <c r="C1194" t="s">
        <v>12828</v>
      </c>
      <c r="D1194">
        <v>27900</v>
      </c>
      <c r="E1194">
        <v>59900</v>
      </c>
      <c r="F1194" s="13">
        <v>0.53</v>
      </c>
      <c r="G1194">
        <v>4.4000000000000004</v>
      </c>
      <c r="H1194">
        <v>5298</v>
      </c>
      <c r="I1194" s="13">
        <f>IF(Table1113[[#This Row],[Discount Percentage]]&gt;=0.5,1,0)</f>
        <v>1</v>
      </c>
    </row>
    <row r="1195" spans="1:9" x14ac:dyDescent="0.3">
      <c r="A1195" t="s">
        <v>11233</v>
      </c>
      <c r="B1195" t="s">
        <v>11234</v>
      </c>
      <c r="C1195" t="s">
        <v>12828</v>
      </c>
      <c r="D1195">
        <v>649</v>
      </c>
      <c r="E1195">
        <v>670</v>
      </c>
      <c r="F1195" s="13">
        <v>0.03</v>
      </c>
      <c r="G1195">
        <v>4.0999999999999996</v>
      </c>
      <c r="H1195">
        <v>7786</v>
      </c>
      <c r="I1195" s="13">
        <f>IF(Table1113[[#This Row],[Discount Percentage]]&gt;=0.5,1,0)</f>
        <v>0</v>
      </c>
    </row>
    <row r="1196" spans="1:9" x14ac:dyDescent="0.3">
      <c r="A1196" t="s">
        <v>11243</v>
      </c>
      <c r="B1196" t="s">
        <v>14931</v>
      </c>
      <c r="C1196" t="s">
        <v>12828</v>
      </c>
      <c r="D1196">
        <v>193</v>
      </c>
      <c r="E1196">
        <v>399</v>
      </c>
      <c r="F1196" s="13">
        <v>0.52</v>
      </c>
      <c r="G1196">
        <v>3.6</v>
      </c>
      <c r="H1196">
        <v>37</v>
      </c>
      <c r="I1196" s="13">
        <f>IF(Table1113[[#This Row],[Discount Percentage]]&gt;=0.5,1,0)</f>
        <v>1</v>
      </c>
    </row>
    <row r="1197" spans="1:9" x14ac:dyDescent="0.3">
      <c r="A1197" t="s">
        <v>11253</v>
      </c>
      <c r="B1197" t="s">
        <v>14932</v>
      </c>
      <c r="C1197" t="s">
        <v>12828</v>
      </c>
      <c r="D1197">
        <v>1299</v>
      </c>
      <c r="E1197">
        <v>2495</v>
      </c>
      <c r="F1197" s="13">
        <v>0.48</v>
      </c>
      <c r="G1197">
        <v>2</v>
      </c>
      <c r="H1197">
        <v>2</v>
      </c>
      <c r="I1197" s="13">
        <f>IF(Table1113[[#This Row],[Discount Percentage]]&gt;=0.5,1,0)</f>
        <v>0</v>
      </c>
    </row>
    <row r="1198" spans="1:9" x14ac:dyDescent="0.3">
      <c r="A1198" t="s">
        <v>11263</v>
      </c>
      <c r="B1198" t="s">
        <v>14933</v>
      </c>
      <c r="C1198" t="s">
        <v>12828</v>
      </c>
      <c r="D1198">
        <v>2449</v>
      </c>
      <c r="E1198">
        <v>3390</v>
      </c>
      <c r="F1198" s="13">
        <v>0.28000000000000003</v>
      </c>
      <c r="G1198">
        <v>4</v>
      </c>
      <c r="H1198">
        <v>5206</v>
      </c>
      <c r="I1198" s="13">
        <f>IF(Table1113[[#This Row],[Discount Percentage]]&gt;=0.5,1,0)</f>
        <v>0</v>
      </c>
    </row>
    <row r="1199" spans="1:9" x14ac:dyDescent="0.3">
      <c r="A1199" t="s">
        <v>11273</v>
      </c>
      <c r="B1199" t="s">
        <v>14903</v>
      </c>
      <c r="C1199" t="s">
        <v>12828</v>
      </c>
      <c r="D1199">
        <v>1049</v>
      </c>
      <c r="E1199">
        <v>2499</v>
      </c>
      <c r="F1199" s="13">
        <v>0.57999999999999996</v>
      </c>
      <c r="G1199">
        <v>3.7</v>
      </c>
      <c r="H1199">
        <v>638</v>
      </c>
      <c r="I1199" s="13">
        <f>IF(Table1113[[#This Row],[Discount Percentage]]&gt;=0.5,1,0)</f>
        <v>1</v>
      </c>
    </row>
    <row r="1200" spans="1:9" x14ac:dyDescent="0.3">
      <c r="A1200" t="s">
        <v>11282</v>
      </c>
      <c r="B1200" t="s">
        <v>14934</v>
      </c>
      <c r="C1200" t="s">
        <v>12828</v>
      </c>
      <c r="D1200">
        <v>2399</v>
      </c>
      <c r="E1200">
        <v>4200</v>
      </c>
      <c r="F1200" s="13">
        <v>0.43</v>
      </c>
      <c r="G1200">
        <v>3.8</v>
      </c>
      <c r="H1200">
        <v>397</v>
      </c>
      <c r="I1200" s="13">
        <f>IF(Table1113[[#This Row],[Discount Percentage]]&gt;=0.5,1,0)</f>
        <v>0</v>
      </c>
    </row>
    <row r="1201" spans="1:9" x14ac:dyDescent="0.3">
      <c r="A1201" t="s">
        <v>11292</v>
      </c>
      <c r="B1201" t="s">
        <v>14935</v>
      </c>
      <c r="C1201" t="s">
        <v>12828</v>
      </c>
      <c r="D1201">
        <v>2286</v>
      </c>
      <c r="E1201">
        <v>4495</v>
      </c>
      <c r="F1201" s="13">
        <v>0.49</v>
      </c>
      <c r="G1201">
        <v>3.9</v>
      </c>
      <c r="H1201">
        <v>326</v>
      </c>
      <c r="I1201" s="13">
        <f>IF(Table1113[[#This Row],[Discount Percentage]]&gt;=0.5,1,0)</f>
        <v>0</v>
      </c>
    </row>
    <row r="1202" spans="1:9" x14ac:dyDescent="0.3">
      <c r="A1202" t="s">
        <v>11302</v>
      </c>
      <c r="B1202" t="s">
        <v>14936</v>
      </c>
      <c r="C1202" t="s">
        <v>12828</v>
      </c>
      <c r="D1202">
        <v>499</v>
      </c>
      <c r="E1202">
        <v>2199</v>
      </c>
      <c r="F1202" s="13">
        <v>0.77</v>
      </c>
      <c r="G1202">
        <v>3.1</v>
      </c>
      <c r="H1202">
        <v>3527</v>
      </c>
      <c r="I1202" s="13">
        <f>IF(Table1113[[#This Row],[Discount Percentage]]&gt;=0.5,1,0)</f>
        <v>1</v>
      </c>
    </row>
    <row r="1203" spans="1:9" x14ac:dyDescent="0.3">
      <c r="A1203" t="s">
        <v>11312</v>
      </c>
      <c r="B1203" t="s">
        <v>14937</v>
      </c>
      <c r="C1203" t="s">
        <v>12828</v>
      </c>
      <c r="D1203">
        <v>429</v>
      </c>
      <c r="E1203">
        <v>999</v>
      </c>
      <c r="F1203" s="13">
        <v>0.56999999999999995</v>
      </c>
      <c r="G1203">
        <v>3</v>
      </c>
      <c r="H1203">
        <v>617</v>
      </c>
      <c r="I1203" s="13">
        <f>IF(Table1113[[#This Row],[Discount Percentage]]&gt;=0.5,1,0)</f>
        <v>1</v>
      </c>
    </row>
    <row r="1204" spans="1:9" x14ac:dyDescent="0.3">
      <c r="A1204" t="s">
        <v>11322</v>
      </c>
      <c r="B1204" t="s">
        <v>13940</v>
      </c>
      <c r="C1204" t="s">
        <v>12828</v>
      </c>
      <c r="D1204">
        <v>299</v>
      </c>
      <c r="E1204">
        <v>595</v>
      </c>
      <c r="F1204" s="13">
        <v>0.5</v>
      </c>
      <c r="G1204">
        <v>4</v>
      </c>
      <c r="H1204">
        <v>314</v>
      </c>
      <c r="I1204" s="13">
        <f>IF(Table1113[[#This Row],[Discount Percentage]]&gt;=0.5,1,0)</f>
        <v>1</v>
      </c>
    </row>
    <row r="1205" spans="1:9" x14ac:dyDescent="0.3">
      <c r="A1205" t="s">
        <v>11332</v>
      </c>
      <c r="B1205" t="s">
        <v>14938</v>
      </c>
      <c r="C1205" t="s">
        <v>12828</v>
      </c>
      <c r="D1205">
        <v>5395</v>
      </c>
      <c r="E1205">
        <v>19990</v>
      </c>
      <c r="F1205" s="13">
        <v>0.73</v>
      </c>
      <c r="G1205">
        <v>4.4000000000000004</v>
      </c>
      <c r="H1205">
        <v>535</v>
      </c>
      <c r="I1205" s="13">
        <f>IF(Table1113[[#This Row],[Discount Percentage]]&gt;=0.5,1,0)</f>
        <v>1</v>
      </c>
    </row>
    <row r="1206" spans="1:9" x14ac:dyDescent="0.3">
      <c r="A1206" t="s">
        <v>11342</v>
      </c>
      <c r="B1206" t="s">
        <v>13942</v>
      </c>
      <c r="C1206" t="s">
        <v>12828</v>
      </c>
      <c r="D1206">
        <v>559</v>
      </c>
      <c r="E1206">
        <v>1010</v>
      </c>
      <c r="F1206" s="13">
        <v>0.45</v>
      </c>
      <c r="G1206">
        <v>4.0999999999999996</v>
      </c>
      <c r="H1206">
        <v>17325</v>
      </c>
      <c r="I1206" s="13">
        <f>IF(Table1113[[#This Row],[Discount Percentage]]&gt;=0.5,1,0)</f>
        <v>0</v>
      </c>
    </row>
    <row r="1207" spans="1:9" x14ac:dyDescent="0.3">
      <c r="A1207" t="s">
        <v>11352</v>
      </c>
      <c r="B1207" t="s">
        <v>14939</v>
      </c>
      <c r="C1207" t="s">
        <v>12828</v>
      </c>
      <c r="D1207">
        <v>660</v>
      </c>
      <c r="E1207">
        <v>1100</v>
      </c>
      <c r="F1207" s="13">
        <v>0.4</v>
      </c>
      <c r="G1207">
        <v>3.6</v>
      </c>
      <c r="H1207">
        <v>91</v>
      </c>
      <c r="I1207" s="13">
        <f>IF(Table1113[[#This Row],[Discount Percentage]]&gt;=0.5,1,0)</f>
        <v>0</v>
      </c>
    </row>
    <row r="1208" spans="1:9" x14ac:dyDescent="0.3">
      <c r="A1208" t="s">
        <v>11362</v>
      </c>
      <c r="B1208" t="s">
        <v>13944</v>
      </c>
      <c r="C1208" t="s">
        <v>12828</v>
      </c>
      <c r="D1208">
        <v>419</v>
      </c>
      <c r="E1208">
        <v>999</v>
      </c>
      <c r="F1208" s="13">
        <v>0.57999999999999996</v>
      </c>
      <c r="G1208">
        <v>4.4000000000000004</v>
      </c>
      <c r="H1208">
        <v>227</v>
      </c>
      <c r="I1208" s="13">
        <f>IF(Table1113[[#This Row],[Discount Percentage]]&gt;=0.5,1,0)</f>
        <v>1</v>
      </c>
    </row>
    <row r="1209" spans="1:9" x14ac:dyDescent="0.3">
      <c r="A1209" t="s">
        <v>11372</v>
      </c>
      <c r="B1209" t="s">
        <v>14940</v>
      </c>
      <c r="C1209" t="s">
        <v>12828</v>
      </c>
      <c r="D1209">
        <v>7349</v>
      </c>
      <c r="E1209">
        <v>10900</v>
      </c>
      <c r="F1209" s="13">
        <v>0.33</v>
      </c>
      <c r="G1209">
        <v>4.2</v>
      </c>
      <c r="H1209">
        <v>11957</v>
      </c>
      <c r="I1209" s="13">
        <f>IF(Table1113[[#This Row],[Discount Percentage]]&gt;=0.5,1,0)</f>
        <v>0</v>
      </c>
    </row>
    <row r="1210" spans="1:9" x14ac:dyDescent="0.3">
      <c r="A1210" t="s">
        <v>11382</v>
      </c>
      <c r="B1210" t="s">
        <v>14941</v>
      </c>
      <c r="C1210" t="s">
        <v>12828</v>
      </c>
      <c r="D1210">
        <v>2899</v>
      </c>
      <c r="E1210">
        <v>4005</v>
      </c>
      <c r="F1210" s="13">
        <v>0.28000000000000003</v>
      </c>
      <c r="G1210">
        <v>4.3</v>
      </c>
      <c r="H1210">
        <v>7140</v>
      </c>
      <c r="I1210" s="13">
        <f>IF(Table1113[[#This Row],[Discount Percentage]]&gt;=0.5,1,0)</f>
        <v>0</v>
      </c>
    </row>
    <row r="1211" spans="1:9" x14ac:dyDescent="0.3">
      <c r="A1211" t="s">
        <v>11392</v>
      </c>
      <c r="B1211" t="s">
        <v>14942</v>
      </c>
      <c r="C1211" t="s">
        <v>12828</v>
      </c>
      <c r="D1211">
        <v>1799</v>
      </c>
      <c r="E1211">
        <v>3295</v>
      </c>
      <c r="F1211" s="13">
        <v>0.45</v>
      </c>
      <c r="G1211">
        <v>3.8</v>
      </c>
      <c r="H1211">
        <v>687</v>
      </c>
      <c r="I1211" s="13">
        <f>IF(Table1113[[#This Row],[Discount Percentage]]&gt;=0.5,1,0)</f>
        <v>0</v>
      </c>
    </row>
    <row r="1212" spans="1:9" x14ac:dyDescent="0.3">
      <c r="A1212" t="s">
        <v>11402</v>
      </c>
      <c r="B1212" t="s">
        <v>14943</v>
      </c>
      <c r="C1212" t="s">
        <v>12828</v>
      </c>
      <c r="D1212">
        <v>1474</v>
      </c>
      <c r="E1212">
        <v>4650</v>
      </c>
      <c r="F1212" s="13">
        <v>0.68</v>
      </c>
      <c r="G1212">
        <v>4.0999999999999996</v>
      </c>
      <c r="H1212">
        <v>1045</v>
      </c>
      <c r="I1212" s="13">
        <f>IF(Table1113[[#This Row],[Discount Percentage]]&gt;=0.5,1,0)</f>
        <v>1</v>
      </c>
    </row>
    <row r="1213" spans="1:9" x14ac:dyDescent="0.3">
      <c r="A1213" t="s">
        <v>11412</v>
      </c>
      <c r="B1213" t="s">
        <v>14944</v>
      </c>
      <c r="C1213" t="s">
        <v>12828</v>
      </c>
      <c r="D1213">
        <v>15999</v>
      </c>
      <c r="E1213">
        <v>24500</v>
      </c>
      <c r="F1213" s="13">
        <v>0.35</v>
      </c>
      <c r="G1213">
        <v>4</v>
      </c>
      <c r="H1213">
        <v>11206</v>
      </c>
      <c r="I1213" s="13">
        <f>IF(Table1113[[#This Row],[Discount Percentage]]&gt;=0.5,1,0)</f>
        <v>0</v>
      </c>
    </row>
    <row r="1214" spans="1:9" x14ac:dyDescent="0.3">
      <c r="A1214" t="s">
        <v>11422</v>
      </c>
      <c r="B1214" t="s">
        <v>14945</v>
      </c>
      <c r="C1214" t="s">
        <v>12828</v>
      </c>
      <c r="D1214">
        <v>3645</v>
      </c>
      <c r="E1214">
        <v>6070</v>
      </c>
      <c r="F1214" s="13">
        <v>0.4</v>
      </c>
      <c r="G1214">
        <v>4.2</v>
      </c>
      <c r="H1214">
        <v>561</v>
      </c>
      <c r="I1214" s="13">
        <f>IF(Table1113[[#This Row],[Discount Percentage]]&gt;=0.5,1,0)</f>
        <v>0</v>
      </c>
    </row>
    <row r="1215" spans="1:9" x14ac:dyDescent="0.3">
      <c r="A1215" t="s">
        <v>11432</v>
      </c>
      <c r="B1215" t="s">
        <v>13951</v>
      </c>
      <c r="C1215" t="s">
        <v>12828</v>
      </c>
      <c r="D1215">
        <v>375</v>
      </c>
      <c r="E1215">
        <v>999</v>
      </c>
      <c r="F1215" s="13">
        <v>0.62</v>
      </c>
      <c r="G1215">
        <v>3.6</v>
      </c>
      <c r="H1215">
        <v>1988</v>
      </c>
      <c r="I1215" s="13">
        <f>IF(Table1113[[#This Row],[Discount Percentage]]&gt;=0.5,1,0)</f>
        <v>1</v>
      </c>
    </row>
    <row r="1216" spans="1:9" x14ac:dyDescent="0.3">
      <c r="A1216" t="s">
        <v>11442</v>
      </c>
      <c r="B1216" t="s">
        <v>14946</v>
      </c>
      <c r="C1216" t="s">
        <v>12828</v>
      </c>
      <c r="D1216">
        <v>2976</v>
      </c>
      <c r="E1216">
        <v>3945</v>
      </c>
      <c r="F1216" s="13">
        <v>0.25</v>
      </c>
      <c r="G1216">
        <v>4.2</v>
      </c>
      <c r="H1216">
        <v>3740</v>
      </c>
      <c r="I1216" s="13">
        <f>IF(Table1113[[#This Row],[Discount Percentage]]&gt;=0.5,1,0)</f>
        <v>0</v>
      </c>
    </row>
    <row r="1217" spans="1:9" x14ac:dyDescent="0.3">
      <c r="A1217" t="s">
        <v>11452</v>
      </c>
      <c r="B1217" t="s">
        <v>14947</v>
      </c>
      <c r="C1217" t="s">
        <v>12828</v>
      </c>
      <c r="D1217">
        <v>1099</v>
      </c>
      <c r="E1217">
        <v>1499</v>
      </c>
      <c r="F1217" s="13">
        <v>0.27</v>
      </c>
      <c r="G1217">
        <v>4.0999999999999996</v>
      </c>
      <c r="H1217">
        <v>4401</v>
      </c>
      <c r="I1217" s="13">
        <f>IF(Table1113[[#This Row],[Discount Percentage]]&gt;=0.5,1,0)</f>
        <v>0</v>
      </c>
    </row>
    <row r="1218" spans="1:9" x14ac:dyDescent="0.3">
      <c r="A1218" t="s">
        <v>11462</v>
      </c>
      <c r="B1218" t="s">
        <v>14948</v>
      </c>
      <c r="C1218" t="s">
        <v>12828</v>
      </c>
      <c r="D1218">
        <v>2575</v>
      </c>
      <c r="E1218">
        <v>6700</v>
      </c>
      <c r="F1218" s="13">
        <v>0.62</v>
      </c>
      <c r="G1218">
        <v>4.2</v>
      </c>
      <c r="H1218">
        <v>611</v>
      </c>
      <c r="I1218" s="13">
        <f>IF(Table1113[[#This Row],[Discount Percentage]]&gt;=0.5,1,0)</f>
        <v>1</v>
      </c>
    </row>
    <row r="1219" spans="1:9" x14ac:dyDescent="0.3">
      <c r="A1219" t="s">
        <v>11472</v>
      </c>
      <c r="B1219" t="s">
        <v>14949</v>
      </c>
      <c r="C1219" t="s">
        <v>12828</v>
      </c>
      <c r="D1219">
        <v>1649</v>
      </c>
      <c r="E1219">
        <v>2800</v>
      </c>
      <c r="F1219" s="13">
        <v>0.41</v>
      </c>
      <c r="G1219">
        <v>3.9</v>
      </c>
      <c r="H1219">
        <v>2162</v>
      </c>
      <c r="I1219" s="13">
        <f>IF(Table1113[[#This Row],[Discount Percentage]]&gt;=0.5,1,0)</f>
        <v>0</v>
      </c>
    </row>
    <row r="1220" spans="1:9" x14ac:dyDescent="0.3">
      <c r="A1220" t="s">
        <v>11482</v>
      </c>
      <c r="B1220" t="s">
        <v>14950</v>
      </c>
      <c r="C1220" t="s">
        <v>12828</v>
      </c>
      <c r="D1220">
        <v>799</v>
      </c>
      <c r="E1220">
        <v>1699</v>
      </c>
      <c r="F1220" s="13">
        <v>0.53</v>
      </c>
      <c r="G1220">
        <v>4</v>
      </c>
      <c r="H1220">
        <v>97</v>
      </c>
      <c r="I1220" s="13">
        <f>IF(Table1113[[#This Row],[Discount Percentage]]&gt;=0.5,1,0)</f>
        <v>1</v>
      </c>
    </row>
    <row r="1221" spans="1:9" x14ac:dyDescent="0.3">
      <c r="A1221" t="s">
        <v>11492</v>
      </c>
      <c r="B1221" t="s">
        <v>14951</v>
      </c>
      <c r="C1221" t="s">
        <v>12828</v>
      </c>
      <c r="D1221">
        <v>765</v>
      </c>
      <c r="E1221">
        <v>970</v>
      </c>
      <c r="F1221" s="13">
        <v>0.21</v>
      </c>
      <c r="G1221">
        <v>4.2</v>
      </c>
      <c r="H1221">
        <v>6055</v>
      </c>
      <c r="I1221" s="13">
        <f>IF(Table1113[[#This Row],[Discount Percentage]]&gt;=0.5,1,0)</f>
        <v>0</v>
      </c>
    </row>
    <row r="1222" spans="1:9" x14ac:dyDescent="0.3">
      <c r="A1222" t="s">
        <v>11502</v>
      </c>
      <c r="B1222" t="s">
        <v>14952</v>
      </c>
      <c r="C1222" t="s">
        <v>12828</v>
      </c>
      <c r="D1222">
        <v>999</v>
      </c>
      <c r="E1222">
        <v>1500</v>
      </c>
      <c r="F1222" s="13">
        <v>0.33</v>
      </c>
      <c r="G1222">
        <v>4.2</v>
      </c>
      <c r="H1222">
        <v>386</v>
      </c>
      <c r="I1222" s="13">
        <f>IF(Table1113[[#This Row],[Discount Percentage]]&gt;=0.5,1,0)</f>
        <v>0</v>
      </c>
    </row>
    <row r="1223" spans="1:9" x14ac:dyDescent="0.3">
      <c r="A1223" t="s">
        <v>11512</v>
      </c>
      <c r="B1223" t="s">
        <v>14953</v>
      </c>
      <c r="C1223" t="s">
        <v>12828</v>
      </c>
      <c r="D1223">
        <v>587</v>
      </c>
      <c r="E1223">
        <v>1295</v>
      </c>
      <c r="F1223" s="13">
        <v>0.55000000000000004</v>
      </c>
      <c r="G1223">
        <v>4.0999999999999996</v>
      </c>
      <c r="H1223">
        <v>557</v>
      </c>
      <c r="I1223" s="13">
        <f>IF(Table1113[[#This Row],[Discount Percentage]]&gt;=0.5,1,0)</f>
        <v>1</v>
      </c>
    </row>
    <row r="1224" spans="1:9" x14ac:dyDescent="0.3">
      <c r="A1224" t="s">
        <v>11523</v>
      </c>
      <c r="B1224" t="s">
        <v>14954</v>
      </c>
      <c r="C1224" t="s">
        <v>12828</v>
      </c>
      <c r="D1224">
        <v>12609</v>
      </c>
      <c r="E1224">
        <v>23999</v>
      </c>
      <c r="F1224" s="13">
        <v>0.47</v>
      </c>
      <c r="G1224">
        <v>4.4000000000000004</v>
      </c>
      <c r="H1224">
        <v>2288</v>
      </c>
      <c r="I1224" s="13">
        <f>IF(Table1113[[#This Row],[Discount Percentage]]&gt;=0.5,1,0)</f>
        <v>0</v>
      </c>
    </row>
    <row r="1225" spans="1:9" x14ac:dyDescent="0.3">
      <c r="A1225" t="s">
        <v>11534</v>
      </c>
      <c r="B1225" t="s">
        <v>13961</v>
      </c>
      <c r="C1225" t="s">
        <v>12828</v>
      </c>
      <c r="D1225">
        <v>699</v>
      </c>
      <c r="E1225">
        <v>850</v>
      </c>
      <c r="F1225" s="13">
        <v>0.18</v>
      </c>
      <c r="G1225">
        <v>4.0999999999999996</v>
      </c>
      <c r="H1225">
        <v>1106</v>
      </c>
      <c r="I1225" s="13">
        <f>IF(Table1113[[#This Row],[Discount Percentage]]&gt;=0.5,1,0)</f>
        <v>0</v>
      </c>
    </row>
    <row r="1226" spans="1:9" x14ac:dyDescent="0.3">
      <c r="A1226" t="s">
        <v>11544</v>
      </c>
      <c r="B1226" t="s">
        <v>14955</v>
      </c>
      <c r="C1226" t="s">
        <v>12828</v>
      </c>
      <c r="D1226">
        <v>3799</v>
      </c>
      <c r="E1226">
        <v>6000</v>
      </c>
      <c r="F1226" s="13">
        <v>0.37</v>
      </c>
      <c r="G1226">
        <v>4.2</v>
      </c>
      <c r="H1226">
        <v>11935</v>
      </c>
      <c r="I1226" s="13">
        <f>IF(Table1113[[#This Row],[Discount Percentage]]&gt;=0.5,1,0)</f>
        <v>0</v>
      </c>
    </row>
    <row r="1227" spans="1:9" x14ac:dyDescent="0.3">
      <c r="A1227" t="s">
        <v>11554</v>
      </c>
      <c r="B1227" t="s">
        <v>14956</v>
      </c>
      <c r="C1227" t="s">
        <v>12828</v>
      </c>
      <c r="D1227">
        <v>640</v>
      </c>
      <c r="E1227">
        <v>1020</v>
      </c>
      <c r="F1227" s="13">
        <v>0.37</v>
      </c>
      <c r="G1227">
        <v>4.0999999999999996</v>
      </c>
      <c r="H1227">
        <v>5059</v>
      </c>
      <c r="I1227" s="13">
        <f>IF(Table1113[[#This Row],[Discount Percentage]]&gt;=0.5,1,0)</f>
        <v>0</v>
      </c>
    </row>
    <row r="1228" spans="1:9" x14ac:dyDescent="0.3">
      <c r="A1228" t="s">
        <v>11564</v>
      </c>
      <c r="B1228" t="s">
        <v>14957</v>
      </c>
      <c r="C1228" t="s">
        <v>12828</v>
      </c>
      <c r="D1228">
        <v>979</v>
      </c>
      <c r="E1228">
        <v>1999</v>
      </c>
      <c r="F1228" s="13">
        <v>0.51</v>
      </c>
      <c r="G1228">
        <v>3.9</v>
      </c>
      <c r="H1228">
        <v>157</v>
      </c>
      <c r="I1228" s="13">
        <f>IF(Table1113[[#This Row],[Discount Percentage]]&gt;=0.5,1,0)</f>
        <v>1</v>
      </c>
    </row>
    <row r="1229" spans="1:9" x14ac:dyDescent="0.3">
      <c r="A1229" t="s">
        <v>11574</v>
      </c>
      <c r="B1229" t="s">
        <v>13965</v>
      </c>
      <c r="C1229" t="s">
        <v>12828</v>
      </c>
      <c r="D1229">
        <v>5365</v>
      </c>
      <c r="E1229">
        <v>7445</v>
      </c>
      <c r="F1229" s="13">
        <v>0.28000000000000003</v>
      </c>
      <c r="G1229">
        <v>3.9</v>
      </c>
      <c r="H1229">
        <v>3584</v>
      </c>
      <c r="I1229" s="13">
        <f>IF(Table1113[[#This Row],[Discount Percentage]]&gt;=0.5,1,0)</f>
        <v>0</v>
      </c>
    </row>
    <row r="1230" spans="1:9" x14ac:dyDescent="0.3">
      <c r="A1230" t="s">
        <v>11584</v>
      </c>
      <c r="B1230" t="s">
        <v>14958</v>
      </c>
      <c r="C1230" t="s">
        <v>12828</v>
      </c>
      <c r="D1230">
        <v>3199</v>
      </c>
      <c r="E1230">
        <v>3500</v>
      </c>
      <c r="F1230" s="13">
        <v>0.09</v>
      </c>
      <c r="G1230">
        <v>4.2</v>
      </c>
      <c r="H1230">
        <v>1899</v>
      </c>
      <c r="I1230" s="13">
        <f>IF(Table1113[[#This Row],[Discount Percentage]]&gt;=0.5,1,0)</f>
        <v>0</v>
      </c>
    </row>
    <row r="1231" spans="1:9" x14ac:dyDescent="0.3">
      <c r="A1231" t="s">
        <v>11594</v>
      </c>
      <c r="B1231" t="s">
        <v>13967</v>
      </c>
      <c r="C1231" t="s">
        <v>12828</v>
      </c>
      <c r="D1231">
        <v>979</v>
      </c>
      <c r="E1231">
        <v>1395</v>
      </c>
      <c r="F1231" s="13">
        <v>0.3</v>
      </c>
      <c r="G1231">
        <v>4.2</v>
      </c>
      <c r="H1231">
        <v>15252</v>
      </c>
      <c r="I1231" s="13">
        <f>IF(Table1113[[#This Row],[Discount Percentage]]&gt;=0.5,1,0)</f>
        <v>0</v>
      </c>
    </row>
    <row r="1232" spans="1:9" x14ac:dyDescent="0.3">
      <c r="A1232" t="s">
        <v>11604</v>
      </c>
      <c r="B1232" t="s">
        <v>13968</v>
      </c>
      <c r="C1232" t="s">
        <v>12828</v>
      </c>
      <c r="D1232">
        <v>929</v>
      </c>
      <c r="E1232">
        <v>2199</v>
      </c>
      <c r="F1232" s="13">
        <v>0.57999999999999996</v>
      </c>
      <c r="G1232">
        <v>3.7</v>
      </c>
      <c r="H1232">
        <v>4</v>
      </c>
      <c r="I1232" s="13">
        <f>IF(Table1113[[#This Row],[Discount Percentage]]&gt;=0.5,1,0)</f>
        <v>1</v>
      </c>
    </row>
    <row r="1233" spans="1:9" x14ac:dyDescent="0.3">
      <c r="A1233" t="s">
        <v>11614</v>
      </c>
      <c r="B1233" t="s">
        <v>14959</v>
      </c>
      <c r="C1233" t="s">
        <v>12828</v>
      </c>
      <c r="D1233">
        <v>3710</v>
      </c>
      <c r="E1233">
        <v>4330</v>
      </c>
      <c r="F1233" s="13">
        <v>0.14000000000000001</v>
      </c>
      <c r="G1233">
        <v>3.7</v>
      </c>
      <c r="H1233">
        <v>1662</v>
      </c>
      <c r="I1233" s="13">
        <f>IF(Table1113[[#This Row],[Discount Percentage]]&gt;=0.5,1,0)</f>
        <v>0</v>
      </c>
    </row>
    <row r="1234" spans="1:9" x14ac:dyDescent="0.3">
      <c r="A1234" t="s">
        <v>11624</v>
      </c>
      <c r="B1234" t="s">
        <v>13970</v>
      </c>
      <c r="C1234" t="s">
        <v>12828</v>
      </c>
      <c r="D1234">
        <v>2033</v>
      </c>
      <c r="E1234">
        <v>4295</v>
      </c>
      <c r="F1234" s="13">
        <v>0.53</v>
      </c>
      <c r="G1234">
        <v>3.4</v>
      </c>
      <c r="H1234">
        <v>422</v>
      </c>
      <c r="I1234" s="13">
        <f>IF(Table1113[[#This Row],[Discount Percentage]]&gt;=0.5,1,0)</f>
        <v>1</v>
      </c>
    </row>
    <row r="1235" spans="1:9" x14ac:dyDescent="0.3">
      <c r="A1235" t="s">
        <v>11634</v>
      </c>
      <c r="B1235" t="s">
        <v>13971</v>
      </c>
      <c r="C1235" t="s">
        <v>12828</v>
      </c>
      <c r="D1235">
        <v>9495</v>
      </c>
      <c r="E1235">
        <v>18990</v>
      </c>
      <c r="F1235" s="13">
        <v>0.5</v>
      </c>
      <c r="G1235">
        <v>4.2</v>
      </c>
      <c r="H1235">
        <v>79</v>
      </c>
      <c r="I1235" s="13">
        <f>IF(Table1113[[#This Row],[Discount Percentage]]&gt;=0.5,1,0)</f>
        <v>1</v>
      </c>
    </row>
    <row r="1236" spans="1:9" x14ac:dyDescent="0.3">
      <c r="A1236" t="s">
        <v>11644</v>
      </c>
      <c r="B1236" t="s">
        <v>13972</v>
      </c>
      <c r="C1236" t="s">
        <v>12828</v>
      </c>
      <c r="D1236">
        <v>7799</v>
      </c>
      <c r="E1236">
        <v>12500</v>
      </c>
      <c r="F1236" s="13">
        <v>0.38</v>
      </c>
      <c r="G1236">
        <v>4</v>
      </c>
      <c r="H1236">
        <v>5160</v>
      </c>
      <c r="I1236" s="13">
        <f>IF(Table1113[[#This Row],[Discount Percentage]]&gt;=0.5,1,0)</f>
        <v>0</v>
      </c>
    </row>
    <row r="1237" spans="1:9" x14ac:dyDescent="0.3">
      <c r="A1237" t="s">
        <v>11654</v>
      </c>
      <c r="B1237" t="s">
        <v>13973</v>
      </c>
      <c r="C1237" t="s">
        <v>12828</v>
      </c>
      <c r="D1237">
        <v>949</v>
      </c>
      <c r="E1237">
        <v>2385</v>
      </c>
      <c r="F1237" s="13">
        <v>0.6</v>
      </c>
      <c r="G1237">
        <v>4.0999999999999996</v>
      </c>
      <c r="H1237">
        <v>2311</v>
      </c>
      <c r="I1237" s="13">
        <f>IF(Table1113[[#This Row],[Discount Percentage]]&gt;=0.5,1,0)</f>
        <v>1</v>
      </c>
    </row>
    <row r="1238" spans="1:9" x14ac:dyDescent="0.3">
      <c r="A1238" t="s">
        <v>11664</v>
      </c>
      <c r="B1238" t="s">
        <v>13974</v>
      </c>
      <c r="C1238" t="s">
        <v>12828</v>
      </c>
      <c r="D1238">
        <v>2790</v>
      </c>
      <c r="E1238">
        <v>4890</v>
      </c>
      <c r="F1238" s="13">
        <v>0.43</v>
      </c>
      <c r="G1238">
        <v>3.9</v>
      </c>
      <c r="H1238">
        <v>588</v>
      </c>
      <c r="I1238" s="13">
        <f>IF(Table1113[[#This Row],[Discount Percentage]]&gt;=0.5,1,0)</f>
        <v>0</v>
      </c>
    </row>
    <row r="1239" spans="1:9" x14ac:dyDescent="0.3">
      <c r="A1239" t="s">
        <v>11674</v>
      </c>
      <c r="B1239" t="s">
        <v>14960</v>
      </c>
      <c r="C1239" t="s">
        <v>12828</v>
      </c>
      <c r="D1239">
        <v>645</v>
      </c>
      <c r="E1239">
        <v>1100</v>
      </c>
      <c r="F1239" s="13">
        <v>0.41</v>
      </c>
      <c r="G1239">
        <v>4</v>
      </c>
      <c r="H1239">
        <v>3271</v>
      </c>
      <c r="I1239" s="13">
        <f>IF(Table1113[[#This Row],[Discount Percentage]]&gt;=0.5,1,0)</f>
        <v>0</v>
      </c>
    </row>
    <row r="1240" spans="1:9" x14ac:dyDescent="0.3">
      <c r="A1240" t="s">
        <v>11684</v>
      </c>
      <c r="B1240" t="s">
        <v>13976</v>
      </c>
      <c r="C1240" t="s">
        <v>12828</v>
      </c>
      <c r="D1240">
        <v>2237.81</v>
      </c>
      <c r="E1240">
        <v>3899</v>
      </c>
      <c r="F1240" s="13">
        <v>0.43</v>
      </c>
      <c r="G1240">
        <v>3.9</v>
      </c>
      <c r="H1240">
        <v>11004</v>
      </c>
      <c r="I1240" s="13">
        <f>IF(Table1113[[#This Row],[Discount Percentage]]&gt;=0.5,1,0)</f>
        <v>0</v>
      </c>
    </row>
    <row r="1241" spans="1:9" x14ac:dyDescent="0.3">
      <c r="A1241" t="s">
        <v>11694</v>
      </c>
      <c r="B1241" t="s">
        <v>13977</v>
      </c>
      <c r="C1241" t="s">
        <v>12828</v>
      </c>
      <c r="D1241">
        <v>8699</v>
      </c>
      <c r="E1241">
        <v>16899</v>
      </c>
      <c r="F1241" s="13">
        <v>0.49</v>
      </c>
      <c r="G1241">
        <v>4.2</v>
      </c>
      <c r="H1241">
        <v>3195</v>
      </c>
      <c r="I1241" s="13">
        <f>IF(Table1113[[#This Row],[Discount Percentage]]&gt;=0.5,1,0)</f>
        <v>0</v>
      </c>
    </row>
    <row r="1242" spans="1:9" x14ac:dyDescent="0.3">
      <c r="A1242" t="s">
        <v>11704</v>
      </c>
      <c r="B1242" t="s">
        <v>14961</v>
      </c>
      <c r="C1242" t="s">
        <v>12828</v>
      </c>
      <c r="D1242">
        <v>42990</v>
      </c>
      <c r="E1242">
        <v>75990</v>
      </c>
      <c r="F1242" s="13">
        <v>0.43</v>
      </c>
      <c r="G1242">
        <v>4.3</v>
      </c>
      <c r="H1242">
        <v>3231</v>
      </c>
      <c r="I1242" s="13">
        <f>IF(Table1113[[#This Row],[Discount Percentage]]&gt;=0.5,1,0)</f>
        <v>0</v>
      </c>
    </row>
    <row r="1243" spans="1:9" x14ac:dyDescent="0.3">
      <c r="A1243" t="s">
        <v>11715</v>
      </c>
      <c r="B1243" t="s">
        <v>13979</v>
      </c>
      <c r="C1243" t="s">
        <v>12828</v>
      </c>
      <c r="D1243">
        <v>825</v>
      </c>
      <c r="E1243">
        <v>825</v>
      </c>
      <c r="F1243" s="13">
        <v>0</v>
      </c>
      <c r="G1243">
        <v>4</v>
      </c>
      <c r="H1243">
        <v>3246</v>
      </c>
      <c r="I1243" s="13">
        <f>IF(Table1113[[#This Row],[Discount Percentage]]&gt;=0.5,1,0)</f>
        <v>0</v>
      </c>
    </row>
    <row r="1244" spans="1:9" x14ac:dyDescent="0.3">
      <c r="A1244" t="s">
        <v>11725</v>
      </c>
      <c r="B1244" t="s">
        <v>13980</v>
      </c>
      <c r="C1244" t="s">
        <v>12828</v>
      </c>
      <c r="D1244">
        <v>161</v>
      </c>
      <c r="E1244">
        <v>300</v>
      </c>
      <c r="F1244" s="13">
        <v>0.46</v>
      </c>
      <c r="G1244">
        <v>2.6</v>
      </c>
      <c r="H1244">
        <v>24</v>
      </c>
      <c r="I1244" s="13">
        <f>IF(Table1113[[#This Row],[Discount Percentage]]&gt;=0.5,1,0)</f>
        <v>0</v>
      </c>
    </row>
    <row r="1245" spans="1:9" x14ac:dyDescent="0.3">
      <c r="A1245" t="s">
        <v>11735</v>
      </c>
      <c r="B1245" t="s">
        <v>14962</v>
      </c>
      <c r="C1245" t="s">
        <v>12828</v>
      </c>
      <c r="D1245">
        <v>697</v>
      </c>
      <c r="E1245">
        <v>1499</v>
      </c>
      <c r="F1245" s="13">
        <v>0.54</v>
      </c>
      <c r="G1245">
        <v>3.8</v>
      </c>
      <c r="H1245">
        <v>144</v>
      </c>
      <c r="I1245" s="13">
        <f>IF(Table1113[[#This Row],[Discount Percentage]]&gt;=0.5,1,0)</f>
        <v>1</v>
      </c>
    </row>
    <row r="1246" spans="1:9" x14ac:dyDescent="0.3">
      <c r="A1246" t="s">
        <v>11745</v>
      </c>
      <c r="B1246" t="s">
        <v>14963</v>
      </c>
      <c r="C1246" t="s">
        <v>12828</v>
      </c>
      <c r="D1246">
        <v>688</v>
      </c>
      <c r="E1246">
        <v>747</v>
      </c>
      <c r="F1246" s="13">
        <v>0.08</v>
      </c>
      <c r="G1246">
        <v>4.5</v>
      </c>
      <c r="H1246">
        <v>2280</v>
      </c>
      <c r="I1246" s="13">
        <f>IF(Table1113[[#This Row],[Discount Percentage]]&gt;=0.5,1,0)</f>
        <v>0</v>
      </c>
    </row>
    <row r="1247" spans="1:9" x14ac:dyDescent="0.3">
      <c r="A1247" t="s">
        <v>11756</v>
      </c>
      <c r="B1247" t="s">
        <v>14964</v>
      </c>
      <c r="C1247" t="s">
        <v>12828</v>
      </c>
      <c r="D1247">
        <v>2199</v>
      </c>
      <c r="E1247">
        <v>3999</v>
      </c>
      <c r="F1247" s="13">
        <v>0.45</v>
      </c>
      <c r="G1247">
        <v>3.5</v>
      </c>
      <c r="H1247">
        <v>340</v>
      </c>
      <c r="I1247" s="13">
        <f>IF(Table1113[[#This Row],[Discount Percentage]]&gt;=0.5,1,0)</f>
        <v>0</v>
      </c>
    </row>
    <row r="1248" spans="1:9" x14ac:dyDescent="0.3">
      <c r="A1248" t="s">
        <v>11766</v>
      </c>
      <c r="B1248" t="s">
        <v>13984</v>
      </c>
      <c r="C1248" t="s">
        <v>12828</v>
      </c>
      <c r="D1248">
        <v>6850</v>
      </c>
      <c r="E1248">
        <v>11990</v>
      </c>
      <c r="F1248" s="13">
        <v>0.43</v>
      </c>
      <c r="G1248">
        <v>3.9</v>
      </c>
      <c r="H1248">
        <v>144</v>
      </c>
      <c r="I1248" s="13">
        <f>IF(Table1113[[#This Row],[Discount Percentage]]&gt;=0.5,1,0)</f>
        <v>0</v>
      </c>
    </row>
    <row r="1249" spans="1:9" x14ac:dyDescent="0.3">
      <c r="A1249" t="s">
        <v>11776</v>
      </c>
      <c r="B1249" t="s">
        <v>14965</v>
      </c>
      <c r="C1249" t="s">
        <v>12828</v>
      </c>
      <c r="D1249">
        <v>2699</v>
      </c>
      <c r="E1249">
        <v>3799</v>
      </c>
      <c r="F1249" s="13">
        <v>0.28999999999999998</v>
      </c>
      <c r="G1249">
        <v>4</v>
      </c>
      <c r="H1249">
        <v>727</v>
      </c>
      <c r="I1249" s="13">
        <f>IF(Table1113[[#This Row],[Discount Percentage]]&gt;=0.5,1,0)</f>
        <v>0</v>
      </c>
    </row>
    <row r="1250" spans="1:9" x14ac:dyDescent="0.3">
      <c r="A1250" t="s">
        <v>11786</v>
      </c>
      <c r="B1250" t="s">
        <v>14966</v>
      </c>
      <c r="C1250" t="s">
        <v>12828</v>
      </c>
      <c r="D1250">
        <v>899</v>
      </c>
      <c r="E1250">
        <v>1999</v>
      </c>
      <c r="F1250" s="13">
        <v>0.55000000000000004</v>
      </c>
      <c r="G1250">
        <v>4</v>
      </c>
      <c r="H1250">
        <v>832</v>
      </c>
      <c r="I1250" s="13">
        <f>IF(Table1113[[#This Row],[Discount Percentage]]&gt;=0.5,1,0)</f>
        <v>1</v>
      </c>
    </row>
    <row r="1251" spans="1:9" x14ac:dyDescent="0.3">
      <c r="A1251" t="s">
        <v>11797</v>
      </c>
      <c r="B1251" t="s">
        <v>14967</v>
      </c>
      <c r="C1251" t="s">
        <v>12828</v>
      </c>
      <c r="D1251">
        <v>1090</v>
      </c>
      <c r="E1251">
        <v>2999</v>
      </c>
      <c r="F1251" s="13">
        <v>0.64</v>
      </c>
      <c r="G1251">
        <v>3.5</v>
      </c>
      <c r="H1251">
        <v>57</v>
      </c>
      <c r="I1251" s="13">
        <f>IF(Table1113[[#This Row],[Discount Percentage]]&gt;=0.5,1,0)</f>
        <v>1</v>
      </c>
    </row>
    <row r="1252" spans="1:9" x14ac:dyDescent="0.3">
      <c r="A1252" t="s">
        <v>11807</v>
      </c>
      <c r="B1252" t="s">
        <v>13988</v>
      </c>
      <c r="C1252" t="s">
        <v>12828</v>
      </c>
      <c r="D1252">
        <v>295</v>
      </c>
      <c r="E1252">
        <v>599</v>
      </c>
      <c r="F1252" s="13">
        <v>0.51</v>
      </c>
      <c r="G1252">
        <v>4</v>
      </c>
      <c r="H1252">
        <v>1644</v>
      </c>
      <c r="I1252" s="13">
        <f>IF(Table1113[[#This Row],[Discount Percentage]]&gt;=0.5,1,0)</f>
        <v>1</v>
      </c>
    </row>
    <row r="1253" spans="1:9" x14ac:dyDescent="0.3">
      <c r="A1253" t="s">
        <v>11817</v>
      </c>
      <c r="B1253" t="s">
        <v>13989</v>
      </c>
      <c r="C1253" t="s">
        <v>12828</v>
      </c>
      <c r="D1253">
        <v>479</v>
      </c>
      <c r="E1253">
        <v>1999</v>
      </c>
      <c r="F1253" s="13">
        <v>0.76</v>
      </c>
      <c r="G1253">
        <v>3.4</v>
      </c>
      <c r="H1253">
        <v>1066</v>
      </c>
      <c r="I1253" s="13">
        <f>IF(Table1113[[#This Row],[Discount Percentage]]&gt;=0.5,1,0)</f>
        <v>1</v>
      </c>
    </row>
    <row r="1254" spans="1:9" x14ac:dyDescent="0.3">
      <c r="A1254" t="s">
        <v>11827</v>
      </c>
      <c r="B1254" t="s">
        <v>14968</v>
      </c>
      <c r="C1254" t="s">
        <v>12828</v>
      </c>
      <c r="D1254">
        <v>2949</v>
      </c>
      <c r="E1254">
        <v>4849</v>
      </c>
      <c r="F1254" s="13">
        <v>0.39</v>
      </c>
      <c r="G1254">
        <v>4.2</v>
      </c>
      <c r="H1254">
        <v>7968</v>
      </c>
      <c r="I1254" s="13">
        <f>IF(Table1113[[#This Row],[Discount Percentage]]&gt;=0.5,1,0)</f>
        <v>0</v>
      </c>
    </row>
    <row r="1255" spans="1:9" x14ac:dyDescent="0.3">
      <c r="A1255" t="s">
        <v>11837</v>
      </c>
      <c r="B1255" t="s">
        <v>14969</v>
      </c>
      <c r="C1255" t="s">
        <v>12828</v>
      </c>
      <c r="D1255">
        <v>335</v>
      </c>
      <c r="E1255">
        <v>510</v>
      </c>
      <c r="F1255" s="13">
        <v>0.34</v>
      </c>
      <c r="G1255">
        <v>3.8</v>
      </c>
      <c r="H1255">
        <v>3195</v>
      </c>
      <c r="I1255" s="13">
        <f>IF(Table1113[[#This Row],[Discount Percentage]]&gt;=0.5,1,0)</f>
        <v>0</v>
      </c>
    </row>
    <row r="1256" spans="1:9" x14ac:dyDescent="0.3">
      <c r="A1256" t="s">
        <v>11847</v>
      </c>
      <c r="B1256" t="s">
        <v>13992</v>
      </c>
      <c r="C1256" t="s">
        <v>12828</v>
      </c>
      <c r="D1256">
        <v>293</v>
      </c>
      <c r="E1256">
        <v>499</v>
      </c>
      <c r="F1256" s="13">
        <v>0.41</v>
      </c>
      <c r="G1256">
        <v>4.0999999999999996</v>
      </c>
      <c r="H1256">
        <v>1456</v>
      </c>
      <c r="I1256" s="13">
        <f>IF(Table1113[[#This Row],[Discount Percentage]]&gt;=0.5,1,0)</f>
        <v>0</v>
      </c>
    </row>
    <row r="1257" spans="1:9" x14ac:dyDescent="0.3">
      <c r="A1257" t="s">
        <v>11857</v>
      </c>
      <c r="B1257" t="s">
        <v>13993</v>
      </c>
      <c r="C1257" t="s">
        <v>12828</v>
      </c>
      <c r="D1257">
        <v>599</v>
      </c>
      <c r="E1257">
        <v>1299</v>
      </c>
      <c r="F1257" s="13">
        <v>0.54</v>
      </c>
      <c r="G1257">
        <v>4.2</v>
      </c>
      <c r="H1257">
        <v>590</v>
      </c>
      <c r="I1257" s="13">
        <f>IF(Table1113[[#This Row],[Discount Percentage]]&gt;=0.5,1,0)</f>
        <v>1</v>
      </c>
    </row>
    <row r="1258" spans="1:9" x14ac:dyDescent="0.3">
      <c r="A1258" t="s">
        <v>11868</v>
      </c>
      <c r="B1258" t="s">
        <v>14970</v>
      </c>
      <c r="C1258" t="s">
        <v>12828</v>
      </c>
      <c r="D1258">
        <v>499</v>
      </c>
      <c r="E1258">
        <v>999</v>
      </c>
      <c r="F1258" s="13">
        <v>0.5</v>
      </c>
      <c r="G1258">
        <v>4.3</v>
      </c>
      <c r="H1258">
        <v>1436</v>
      </c>
      <c r="I1258" s="13">
        <f>IF(Table1113[[#This Row],[Discount Percentage]]&gt;=0.5,1,0)</f>
        <v>1</v>
      </c>
    </row>
    <row r="1259" spans="1:9" x14ac:dyDescent="0.3">
      <c r="A1259" t="s">
        <v>11878</v>
      </c>
      <c r="B1259" t="s">
        <v>14971</v>
      </c>
      <c r="C1259" t="s">
        <v>12828</v>
      </c>
      <c r="D1259">
        <v>849</v>
      </c>
      <c r="E1259">
        <v>1190</v>
      </c>
      <c r="F1259" s="13">
        <v>0.28999999999999998</v>
      </c>
      <c r="G1259">
        <v>4.2</v>
      </c>
      <c r="H1259">
        <v>4184</v>
      </c>
      <c r="I1259" s="13">
        <f>IF(Table1113[[#This Row],[Discount Percentage]]&gt;=0.5,1,0)</f>
        <v>0</v>
      </c>
    </row>
    <row r="1260" spans="1:9" x14ac:dyDescent="0.3">
      <c r="A1260" t="s">
        <v>11888</v>
      </c>
      <c r="B1260" t="s">
        <v>13996</v>
      </c>
      <c r="C1260" t="s">
        <v>12828</v>
      </c>
      <c r="D1260">
        <v>249</v>
      </c>
      <c r="E1260">
        <v>400</v>
      </c>
      <c r="F1260" s="13">
        <v>0.38</v>
      </c>
      <c r="G1260">
        <v>4.0999999999999996</v>
      </c>
      <c r="H1260">
        <v>693</v>
      </c>
      <c r="I1260" s="13">
        <f>IF(Table1113[[#This Row],[Discount Percentage]]&gt;=0.5,1,0)</f>
        <v>0</v>
      </c>
    </row>
    <row r="1261" spans="1:9" x14ac:dyDescent="0.3">
      <c r="A1261" t="s">
        <v>11898</v>
      </c>
      <c r="B1261" t="s">
        <v>14972</v>
      </c>
      <c r="C1261" t="s">
        <v>12828</v>
      </c>
      <c r="D1261">
        <v>185</v>
      </c>
      <c r="E1261">
        <v>599</v>
      </c>
      <c r="F1261" s="13">
        <v>0.69</v>
      </c>
      <c r="G1261">
        <v>3.9</v>
      </c>
      <c r="H1261">
        <v>1306</v>
      </c>
      <c r="I1261" s="13">
        <f>IF(Table1113[[#This Row],[Discount Percentage]]&gt;=0.5,1,0)</f>
        <v>1</v>
      </c>
    </row>
    <row r="1262" spans="1:9" x14ac:dyDescent="0.3">
      <c r="A1262" t="s">
        <v>11908</v>
      </c>
      <c r="B1262" t="s">
        <v>14973</v>
      </c>
      <c r="C1262" t="s">
        <v>12828</v>
      </c>
      <c r="D1262">
        <v>778</v>
      </c>
      <c r="E1262">
        <v>999</v>
      </c>
      <c r="F1262" s="13">
        <v>0.22</v>
      </c>
      <c r="G1262">
        <v>3.3</v>
      </c>
      <c r="H1262">
        <v>8</v>
      </c>
      <c r="I1262" s="13">
        <f>IF(Table1113[[#This Row],[Discount Percentage]]&gt;=0.5,1,0)</f>
        <v>0</v>
      </c>
    </row>
    <row r="1263" spans="1:9" x14ac:dyDescent="0.3">
      <c r="A1263" t="s">
        <v>11918</v>
      </c>
      <c r="B1263" t="s">
        <v>14974</v>
      </c>
      <c r="C1263" t="s">
        <v>12828</v>
      </c>
      <c r="D1263">
        <v>279</v>
      </c>
      <c r="E1263">
        <v>699</v>
      </c>
      <c r="F1263" s="13">
        <v>0.6</v>
      </c>
      <c r="G1263">
        <v>4.3</v>
      </c>
      <c r="H1263">
        <v>2326</v>
      </c>
      <c r="I1263" s="13">
        <f>IF(Table1113[[#This Row],[Discount Percentage]]&gt;=0.5,1,0)</f>
        <v>1</v>
      </c>
    </row>
    <row r="1264" spans="1:9" x14ac:dyDescent="0.3">
      <c r="A1264" t="s">
        <v>11929</v>
      </c>
      <c r="B1264" t="s">
        <v>14975</v>
      </c>
      <c r="C1264" t="s">
        <v>12828</v>
      </c>
      <c r="D1264">
        <v>215</v>
      </c>
      <c r="E1264">
        <v>1499</v>
      </c>
      <c r="F1264" s="13">
        <v>0.86</v>
      </c>
      <c r="G1264">
        <v>3.9</v>
      </c>
      <c r="H1264">
        <v>1004</v>
      </c>
      <c r="I1264" s="13">
        <f>IF(Table1113[[#This Row],[Discount Percentage]]&gt;=0.5,1,0)</f>
        <v>1</v>
      </c>
    </row>
    <row r="1265" spans="1:9" x14ac:dyDescent="0.3">
      <c r="A1265" t="s">
        <v>11939</v>
      </c>
      <c r="B1265" t="s">
        <v>14976</v>
      </c>
      <c r="C1265" t="s">
        <v>12828</v>
      </c>
      <c r="D1265">
        <v>889</v>
      </c>
      <c r="E1265">
        <v>1295</v>
      </c>
      <c r="F1265" s="13">
        <v>0.31</v>
      </c>
      <c r="G1265">
        <v>4.3</v>
      </c>
      <c r="H1265">
        <v>6400</v>
      </c>
      <c r="I1265" s="13">
        <f>IF(Table1113[[#This Row],[Discount Percentage]]&gt;=0.5,1,0)</f>
        <v>0</v>
      </c>
    </row>
    <row r="1266" spans="1:9" x14ac:dyDescent="0.3">
      <c r="A1266" t="s">
        <v>11949</v>
      </c>
      <c r="B1266" t="s">
        <v>14977</v>
      </c>
      <c r="C1266" t="s">
        <v>12828</v>
      </c>
      <c r="D1266">
        <v>1449</v>
      </c>
      <c r="E1266">
        <v>4999</v>
      </c>
      <c r="F1266" s="13">
        <v>0.71</v>
      </c>
      <c r="G1266">
        <v>3.6</v>
      </c>
      <c r="H1266">
        <v>63</v>
      </c>
      <c r="I1266" s="13">
        <f>IF(Table1113[[#This Row],[Discount Percentage]]&gt;=0.5,1,0)</f>
        <v>1</v>
      </c>
    </row>
    <row r="1267" spans="1:9" x14ac:dyDescent="0.3">
      <c r="A1267" t="s">
        <v>11959</v>
      </c>
      <c r="B1267" t="s">
        <v>14978</v>
      </c>
      <c r="C1267" t="s">
        <v>12828</v>
      </c>
      <c r="D1267">
        <v>1190</v>
      </c>
      <c r="E1267">
        <v>2550</v>
      </c>
      <c r="F1267" s="13">
        <v>0.53</v>
      </c>
      <c r="G1267">
        <v>3.8</v>
      </c>
      <c r="H1267">
        <v>1181</v>
      </c>
      <c r="I1267" s="13">
        <f>IF(Table1113[[#This Row],[Discount Percentage]]&gt;=0.5,1,0)</f>
        <v>1</v>
      </c>
    </row>
    <row r="1268" spans="1:9" x14ac:dyDescent="0.3">
      <c r="A1268" t="s">
        <v>11969</v>
      </c>
      <c r="B1268" t="s">
        <v>14979</v>
      </c>
      <c r="C1268" t="s">
        <v>12828</v>
      </c>
      <c r="D1268">
        <v>1799</v>
      </c>
      <c r="E1268">
        <v>1950</v>
      </c>
      <c r="F1268" s="13">
        <v>0.08</v>
      </c>
      <c r="G1268">
        <v>3.9</v>
      </c>
      <c r="H1268">
        <v>1888</v>
      </c>
      <c r="I1268" s="13">
        <f>IF(Table1113[[#This Row],[Discount Percentage]]&gt;=0.5,1,0)</f>
        <v>0</v>
      </c>
    </row>
    <row r="1269" spans="1:9" x14ac:dyDescent="0.3">
      <c r="A1269" t="s">
        <v>11979</v>
      </c>
      <c r="B1269" t="s">
        <v>14980</v>
      </c>
      <c r="C1269" t="s">
        <v>12828</v>
      </c>
      <c r="D1269">
        <v>6120</v>
      </c>
      <c r="E1269">
        <v>8478</v>
      </c>
      <c r="F1269" s="13">
        <v>0.28000000000000003</v>
      </c>
      <c r="G1269">
        <v>4.5999999999999996</v>
      </c>
      <c r="H1269">
        <v>6550</v>
      </c>
      <c r="I1269" s="13">
        <f>IF(Table1113[[#This Row],[Discount Percentage]]&gt;=0.5,1,0)</f>
        <v>0</v>
      </c>
    </row>
    <row r="1270" spans="1:9" x14ac:dyDescent="0.3">
      <c r="A1270" t="s">
        <v>11989</v>
      </c>
      <c r="B1270" t="s">
        <v>14981</v>
      </c>
      <c r="C1270" t="s">
        <v>12828</v>
      </c>
      <c r="D1270">
        <v>1799</v>
      </c>
      <c r="E1270">
        <v>3299</v>
      </c>
      <c r="F1270" s="13">
        <v>0.45</v>
      </c>
      <c r="G1270">
        <v>3.8</v>
      </c>
      <c r="H1270">
        <v>1846</v>
      </c>
      <c r="I1270" s="13">
        <f>IF(Table1113[[#This Row],[Discount Percentage]]&gt;=0.5,1,0)</f>
        <v>0</v>
      </c>
    </row>
    <row r="1271" spans="1:9" x14ac:dyDescent="0.3">
      <c r="A1271" t="s">
        <v>11999</v>
      </c>
      <c r="B1271" t="s">
        <v>14982</v>
      </c>
      <c r="C1271" t="s">
        <v>12828</v>
      </c>
      <c r="D1271">
        <v>2199</v>
      </c>
      <c r="E1271">
        <v>3895</v>
      </c>
      <c r="F1271" s="13">
        <v>0.44</v>
      </c>
      <c r="G1271">
        <v>3.9</v>
      </c>
      <c r="H1271">
        <v>1085</v>
      </c>
      <c r="I1271" s="13">
        <f>IF(Table1113[[#This Row],[Discount Percentage]]&gt;=0.5,1,0)</f>
        <v>0</v>
      </c>
    </row>
    <row r="1272" spans="1:9" x14ac:dyDescent="0.3">
      <c r="A1272" t="s">
        <v>12009</v>
      </c>
      <c r="B1272" t="s">
        <v>14983</v>
      </c>
      <c r="C1272" t="s">
        <v>12828</v>
      </c>
      <c r="D1272">
        <v>3685</v>
      </c>
      <c r="E1272">
        <v>5495</v>
      </c>
      <c r="F1272" s="13">
        <v>0.33</v>
      </c>
      <c r="G1272">
        <v>4.0999999999999996</v>
      </c>
      <c r="H1272">
        <v>290</v>
      </c>
      <c r="I1272" s="13">
        <f>IF(Table1113[[#This Row],[Discount Percentage]]&gt;=0.5,1,0)</f>
        <v>0</v>
      </c>
    </row>
    <row r="1273" spans="1:9" x14ac:dyDescent="0.3">
      <c r="A1273" t="s">
        <v>12019</v>
      </c>
      <c r="B1273" t="s">
        <v>14984</v>
      </c>
      <c r="C1273" t="s">
        <v>12828</v>
      </c>
      <c r="D1273">
        <v>649</v>
      </c>
      <c r="E1273">
        <v>999</v>
      </c>
      <c r="F1273" s="13">
        <v>0.35</v>
      </c>
      <c r="G1273">
        <v>3.6</v>
      </c>
      <c r="H1273">
        <v>4</v>
      </c>
      <c r="I1273" s="13">
        <f>IF(Table1113[[#This Row],[Discount Percentage]]&gt;=0.5,1,0)</f>
        <v>0</v>
      </c>
    </row>
    <row r="1274" spans="1:9" x14ac:dyDescent="0.3">
      <c r="A1274" t="s">
        <v>12029</v>
      </c>
      <c r="B1274" t="s">
        <v>14985</v>
      </c>
      <c r="C1274" t="s">
        <v>12828</v>
      </c>
      <c r="D1274">
        <v>8599</v>
      </c>
      <c r="E1274">
        <v>8995</v>
      </c>
      <c r="F1274" s="13">
        <v>0.04</v>
      </c>
      <c r="G1274">
        <v>4.4000000000000004</v>
      </c>
      <c r="H1274">
        <v>9734</v>
      </c>
      <c r="I1274" s="13">
        <f>IF(Table1113[[#This Row],[Discount Percentage]]&gt;=0.5,1,0)</f>
        <v>0</v>
      </c>
    </row>
    <row r="1275" spans="1:9" x14ac:dyDescent="0.3">
      <c r="A1275" t="s">
        <v>12039</v>
      </c>
      <c r="B1275" t="s">
        <v>14986</v>
      </c>
      <c r="C1275" t="s">
        <v>12828</v>
      </c>
      <c r="D1275">
        <v>1110</v>
      </c>
      <c r="E1275">
        <v>1599</v>
      </c>
      <c r="F1275" s="13">
        <v>0.31</v>
      </c>
      <c r="G1275">
        <v>4.3</v>
      </c>
      <c r="H1275">
        <v>4022</v>
      </c>
      <c r="I1275" s="13">
        <f>IF(Table1113[[#This Row],[Discount Percentage]]&gt;=0.5,1,0)</f>
        <v>0</v>
      </c>
    </row>
    <row r="1276" spans="1:9" x14ac:dyDescent="0.3">
      <c r="A1276" t="s">
        <v>12049</v>
      </c>
      <c r="B1276" t="s">
        <v>14012</v>
      </c>
      <c r="C1276" t="s">
        <v>12828</v>
      </c>
      <c r="D1276">
        <v>1499</v>
      </c>
      <c r="E1276">
        <v>3500</v>
      </c>
      <c r="F1276" s="13">
        <v>0.56999999999999995</v>
      </c>
      <c r="G1276">
        <v>4.7</v>
      </c>
      <c r="H1276">
        <v>2591</v>
      </c>
      <c r="I1276" s="13">
        <f>IF(Table1113[[#This Row],[Discount Percentage]]&gt;=0.5,1,0)</f>
        <v>1</v>
      </c>
    </row>
    <row r="1277" spans="1:9" x14ac:dyDescent="0.3">
      <c r="A1277" t="s">
        <v>12059</v>
      </c>
      <c r="B1277" t="s">
        <v>14987</v>
      </c>
      <c r="C1277" t="s">
        <v>12828</v>
      </c>
      <c r="D1277">
        <v>759</v>
      </c>
      <c r="E1277">
        <v>1999</v>
      </c>
      <c r="F1277" s="13">
        <v>0.62</v>
      </c>
      <c r="G1277">
        <v>4.3</v>
      </c>
      <c r="H1277">
        <v>532</v>
      </c>
      <c r="I1277" s="13">
        <f>IF(Table1113[[#This Row],[Discount Percentage]]&gt;=0.5,1,0)</f>
        <v>1</v>
      </c>
    </row>
    <row r="1278" spans="1:9" x14ac:dyDescent="0.3">
      <c r="A1278" t="s">
        <v>12069</v>
      </c>
      <c r="B1278" t="s">
        <v>14988</v>
      </c>
      <c r="C1278" t="s">
        <v>12828</v>
      </c>
      <c r="D1278">
        <v>2669</v>
      </c>
      <c r="E1278">
        <v>3199</v>
      </c>
      <c r="F1278" s="13">
        <v>0.17</v>
      </c>
      <c r="G1278">
        <v>3.9</v>
      </c>
      <c r="H1278">
        <v>260</v>
      </c>
      <c r="I1278" s="13">
        <f>IF(Table1113[[#This Row],[Discount Percentage]]&gt;=0.5,1,0)</f>
        <v>0</v>
      </c>
    </row>
    <row r="1279" spans="1:9" x14ac:dyDescent="0.3">
      <c r="A1279" t="s">
        <v>12079</v>
      </c>
      <c r="B1279" t="s">
        <v>14989</v>
      </c>
      <c r="C1279" t="s">
        <v>12828</v>
      </c>
      <c r="D1279">
        <v>929</v>
      </c>
      <c r="E1279">
        <v>1300</v>
      </c>
      <c r="F1279" s="13">
        <v>0.28999999999999998</v>
      </c>
      <c r="G1279">
        <v>3.9</v>
      </c>
      <c r="H1279">
        <v>1672</v>
      </c>
      <c r="I1279" s="13">
        <f>IF(Table1113[[#This Row],[Discount Percentage]]&gt;=0.5,1,0)</f>
        <v>0</v>
      </c>
    </row>
    <row r="1280" spans="1:9" x14ac:dyDescent="0.3">
      <c r="A1280" t="s">
        <v>12089</v>
      </c>
      <c r="B1280" t="s">
        <v>14016</v>
      </c>
      <c r="C1280" t="s">
        <v>12828</v>
      </c>
      <c r="D1280">
        <v>199</v>
      </c>
      <c r="E1280">
        <v>399</v>
      </c>
      <c r="F1280" s="13">
        <v>0.5</v>
      </c>
      <c r="G1280">
        <v>3.7</v>
      </c>
      <c r="H1280">
        <v>7945</v>
      </c>
      <c r="I1280" s="13">
        <f>IF(Table1113[[#This Row],[Discount Percentage]]&gt;=0.5,1,0)</f>
        <v>1</v>
      </c>
    </row>
    <row r="1281" spans="1:9" x14ac:dyDescent="0.3">
      <c r="A1281" t="s">
        <v>12099</v>
      </c>
      <c r="B1281" t="s">
        <v>14017</v>
      </c>
      <c r="C1281" t="s">
        <v>12828</v>
      </c>
      <c r="D1281">
        <v>279</v>
      </c>
      <c r="E1281">
        <v>599</v>
      </c>
      <c r="F1281" s="13">
        <v>0.53</v>
      </c>
      <c r="G1281">
        <v>3.5</v>
      </c>
      <c r="H1281">
        <v>1367</v>
      </c>
      <c r="I1281" s="13">
        <f>IF(Table1113[[#This Row],[Discount Percentage]]&gt;=0.5,1,0)</f>
        <v>1</v>
      </c>
    </row>
    <row r="1282" spans="1:9" x14ac:dyDescent="0.3">
      <c r="A1282" t="s">
        <v>12109</v>
      </c>
      <c r="B1282" t="s">
        <v>14990</v>
      </c>
      <c r="C1282" t="s">
        <v>12828</v>
      </c>
      <c r="D1282">
        <v>549</v>
      </c>
      <c r="E1282">
        <v>999</v>
      </c>
      <c r="F1282" s="13">
        <v>0.45</v>
      </c>
      <c r="G1282">
        <v>4</v>
      </c>
      <c r="H1282">
        <v>1313</v>
      </c>
      <c r="I1282" s="13">
        <f>IF(Table1113[[#This Row],[Discount Percentage]]&gt;=0.5,1,0)</f>
        <v>0</v>
      </c>
    </row>
    <row r="1283" spans="1:9" x14ac:dyDescent="0.3">
      <c r="A1283" t="s">
        <v>12119</v>
      </c>
      <c r="B1283" t="s">
        <v>14019</v>
      </c>
      <c r="C1283" t="s">
        <v>12828</v>
      </c>
      <c r="D1283">
        <v>85</v>
      </c>
      <c r="E1283">
        <v>199</v>
      </c>
      <c r="F1283" s="13">
        <v>0.56999999999999995</v>
      </c>
      <c r="G1283">
        <v>4.0999999999999996</v>
      </c>
      <c r="H1283">
        <v>212</v>
      </c>
      <c r="I1283" s="13">
        <f>IF(Table1113[[#This Row],[Discount Percentage]]&gt;=0.5,1,0)</f>
        <v>1</v>
      </c>
    </row>
    <row r="1284" spans="1:9" x14ac:dyDescent="0.3">
      <c r="A1284" t="s">
        <v>12129</v>
      </c>
      <c r="B1284" t="s">
        <v>14991</v>
      </c>
      <c r="C1284" t="s">
        <v>12828</v>
      </c>
      <c r="D1284">
        <v>499</v>
      </c>
      <c r="E1284">
        <v>1299</v>
      </c>
      <c r="F1284" s="13">
        <v>0.62</v>
      </c>
      <c r="G1284">
        <v>3.9</v>
      </c>
      <c r="H1284">
        <v>65</v>
      </c>
      <c r="I1284" s="13">
        <f>IF(Table1113[[#This Row],[Discount Percentage]]&gt;=0.5,1,0)</f>
        <v>1</v>
      </c>
    </row>
    <row r="1285" spans="1:9" x14ac:dyDescent="0.3">
      <c r="A1285" t="s">
        <v>12139</v>
      </c>
      <c r="B1285" t="s">
        <v>13914</v>
      </c>
      <c r="C1285" t="s">
        <v>12828</v>
      </c>
      <c r="D1285">
        <v>5865</v>
      </c>
      <c r="E1285">
        <v>7776</v>
      </c>
      <c r="F1285" s="13">
        <v>0.25</v>
      </c>
      <c r="G1285">
        <v>4.4000000000000004</v>
      </c>
      <c r="H1285">
        <v>2737</v>
      </c>
      <c r="I1285" s="13">
        <f>IF(Table1113[[#This Row],[Discount Percentage]]&gt;=0.5,1,0)</f>
        <v>0</v>
      </c>
    </row>
    <row r="1286" spans="1:9" x14ac:dyDescent="0.3">
      <c r="A1286" t="s">
        <v>12149</v>
      </c>
      <c r="B1286" t="s">
        <v>14992</v>
      </c>
      <c r="C1286" t="s">
        <v>12828</v>
      </c>
      <c r="D1286">
        <v>1260</v>
      </c>
      <c r="E1286">
        <v>2299</v>
      </c>
      <c r="F1286" s="13">
        <v>0.45</v>
      </c>
      <c r="G1286">
        <v>4.3</v>
      </c>
      <c r="H1286">
        <v>55</v>
      </c>
      <c r="I1286" s="13">
        <f>IF(Table1113[[#This Row],[Discount Percentage]]&gt;=0.5,1,0)</f>
        <v>0</v>
      </c>
    </row>
    <row r="1287" spans="1:9" x14ac:dyDescent="0.3">
      <c r="A1287" t="s">
        <v>12159</v>
      </c>
      <c r="B1287" t="s">
        <v>14993</v>
      </c>
      <c r="C1287" t="s">
        <v>12828</v>
      </c>
      <c r="D1287">
        <v>1099</v>
      </c>
      <c r="E1287">
        <v>1500</v>
      </c>
      <c r="F1287" s="13">
        <v>0.27</v>
      </c>
      <c r="G1287">
        <v>4.5</v>
      </c>
      <c r="H1287">
        <v>1065</v>
      </c>
      <c r="I1287" s="13">
        <f>IF(Table1113[[#This Row],[Discount Percentage]]&gt;=0.5,1,0)</f>
        <v>0</v>
      </c>
    </row>
    <row r="1288" spans="1:9" x14ac:dyDescent="0.3">
      <c r="A1288" t="s">
        <v>12170</v>
      </c>
      <c r="B1288" t="s">
        <v>14024</v>
      </c>
      <c r="C1288" t="s">
        <v>12828</v>
      </c>
      <c r="D1288">
        <v>1928</v>
      </c>
      <c r="E1288">
        <v>2590</v>
      </c>
      <c r="F1288" s="13">
        <v>0.26</v>
      </c>
      <c r="G1288">
        <v>4</v>
      </c>
      <c r="H1288">
        <v>2377</v>
      </c>
      <c r="I1288" s="13">
        <f>IF(Table1113[[#This Row],[Discount Percentage]]&gt;=0.5,1,0)</f>
        <v>0</v>
      </c>
    </row>
    <row r="1289" spans="1:9" x14ac:dyDescent="0.3">
      <c r="A1289" t="s">
        <v>12180</v>
      </c>
      <c r="B1289" t="s">
        <v>14025</v>
      </c>
      <c r="C1289" t="s">
        <v>12828</v>
      </c>
      <c r="D1289">
        <v>3249</v>
      </c>
      <c r="E1289">
        <v>6299</v>
      </c>
      <c r="F1289" s="13">
        <v>0.48</v>
      </c>
      <c r="G1289">
        <v>3.9</v>
      </c>
      <c r="H1289">
        <v>2569</v>
      </c>
      <c r="I1289" s="13">
        <f>IF(Table1113[[#This Row],[Discount Percentage]]&gt;=0.5,1,0)</f>
        <v>0</v>
      </c>
    </row>
    <row r="1290" spans="1:9" x14ac:dyDescent="0.3">
      <c r="A1290" t="s">
        <v>12190</v>
      </c>
      <c r="B1290" t="s">
        <v>14994</v>
      </c>
      <c r="C1290" t="s">
        <v>12828</v>
      </c>
      <c r="D1290">
        <v>1199</v>
      </c>
      <c r="E1290">
        <v>1795</v>
      </c>
      <c r="F1290" s="13">
        <v>0.33</v>
      </c>
      <c r="G1290">
        <v>4.2</v>
      </c>
      <c r="H1290">
        <v>5967</v>
      </c>
      <c r="I1290" s="13">
        <f>IF(Table1113[[#This Row],[Discount Percentage]]&gt;=0.5,1,0)</f>
        <v>0</v>
      </c>
    </row>
    <row r="1291" spans="1:9" x14ac:dyDescent="0.3">
      <c r="A1291" t="s">
        <v>12200</v>
      </c>
      <c r="B1291" t="s">
        <v>14995</v>
      </c>
      <c r="C1291" t="s">
        <v>12828</v>
      </c>
      <c r="D1291">
        <v>1456</v>
      </c>
      <c r="E1291">
        <v>3190</v>
      </c>
      <c r="F1291" s="13">
        <v>0.54</v>
      </c>
      <c r="G1291">
        <v>4.0999999999999996</v>
      </c>
      <c r="H1291">
        <v>1776</v>
      </c>
      <c r="I1291" s="13">
        <f>IF(Table1113[[#This Row],[Discount Percentage]]&gt;=0.5,1,0)</f>
        <v>1</v>
      </c>
    </row>
    <row r="1292" spans="1:9" x14ac:dyDescent="0.3">
      <c r="A1292" t="s">
        <v>12210</v>
      </c>
      <c r="B1292" t="s">
        <v>14028</v>
      </c>
      <c r="C1292" t="s">
        <v>12828</v>
      </c>
      <c r="D1292">
        <v>3349</v>
      </c>
      <c r="E1292">
        <v>4799</v>
      </c>
      <c r="F1292" s="13">
        <v>0.3</v>
      </c>
      <c r="G1292">
        <v>3.7</v>
      </c>
      <c r="H1292">
        <v>4200</v>
      </c>
      <c r="I1292" s="13">
        <f>IF(Table1113[[#This Row],[Discount Percentage]]&gt;=0.5,1,0)</f>
        <v>0</v>
      </c>
    </row>
    <row r="1293" spans="1:9" x14ac:dyDescent="0.3">
      <c r="A1293" t="s">
        <v>12220</v>
      </c>
      <c r="B1293" t="s">
        <v>14029</v>
      </c>
      <c r="C1293" t="s">
        <v>12828</v>
      </c>
      <c r="D1293">
        <v>4899</v>
      </c>
      <c r="E1293">
        <v>8999</v>
      </c>
      <c r="F1293" s="13">
        <v>0.46</v>
      </c>
      <c r="G1293">
        <v>4.0999999999999996</v>
      </c>
      <c r="H1293">
        <v>297</v>
      </c>
      <c r="I1293" s="13">
        <f>IF(Table1113[[#This Row],[Discount Percentage]]&gt;=0.5,1,0)</f>
        <v>0</v>
      </c>
    </row>
    <row r="1294" spans="1:9" x14ac:dyDescent="0.3">
      <c r="A1294" t="s">
        <v>12230</v>
      </c>
      <c r="B1294" t="s">
        <v>14030</v>
      </c>
      <c r="C1294" t="s">
        <v>12828</v>
      </c>
      <c r="D1294">
        <v>1199</v>
      </c>
      <c r="E1294">
        <v>1899</v>
      </c>
      <c r="F1294" s="13">
        <v>0.37</v>
      </c>
      <c r="G1294">
        <v>4.2</v>
      </c>
      <c r="H1294">
        <v>3858</v>
      </c>
      <c r="I1294" s="13">
        <f>IF(Table1113[[#This Row],[Discount Percentage]]&gt;=0.5,1,0)</f>
        <v>0</v>
      </c>
    </row>
    <row r="1295" spans="1:9" x14ac:dyDescent="0.3">
      <c r="A1295" t="s">
        <v>12240</v>
      </c>
      <c r="B1295" t="s">
        <v>14996</v>
      </c>
      <c r="C1295" t="s">
        <v>12828</v>
      </c>
      <c r="D1295">
        <v>3290</v>
      </c>
      <c r="E1295">
        <v>5799</v>
      </c>
      <c r="F1295" s="13">
        <v>0.43</v>
      </c>
      <c r="G1295">
        <v>4.3</v>
      </c>
      <c r="H1295">
        <v>168</v>
      </c>
      <c r="I1295" s="13">
        <f>IF(Table1113[[#This Row],[Discount Percentage]]&gt;=0.5,1,0)</f>
        <v>0</v>
      </c>
    </row>
    <row r="1296" spans="1:9" x14ac:dyDescent="0.3">
      <c r="A1296" t="s">
        <v>12250</v>
      </c>
      <c r="B1296" t="s">
        <v>14997</v>
      </c>
      <c r="C1296" t="s">
        <v>12828</v>
      </c>
      <c r="D1296">
        <v>179</v>
      </c>
      <c r="E1296">
        <v>799</v>
      </c>
      <c r="F1296" s="13">
        <v>0.78</v>
      </c>
      <c r="G1296">
        <v>3.6</v>
      </c>
      <c r="H1296">
        <v>101</v>
      </c>
      <c r="I1296" s="13">
        <f>IF(Table1113[[#This Row],[Discount Percentage]]&gt;=0.5,1,0)</f>
        <v>1</v>
      </c>
    </row>
    <row r="1297" spans="1:9" x14ac:dyDescent="0.3">
      <c r="A1297" t="s">
        <v>12260</v>
      </c>
      <c r="B1297" t="s">
        <v>14033</v>
      </c>
      <c r="C1297" t="s">
        <v>12828</v>
      </c>
      <c r="D1297">
        <v>149</v>
      </c>
      <c r="E1297">
        <v>300</v>
      </c>
      <c r="F1297" s="13">
        <v>0.5</v>
      </c>
      <c r="G1297">
        <v>4.0999999999999996</v>
      </c>
      <c r="H1297">
        <v>4074</v>
      </c>
      <c r="I1297" s="13">
        <f>IF(Table1113[[#This Row],[Discount Percentage]]&gt;=0.5,1,0)</f>
        <v>1</v>
      </c>
    </row>
    <row r="1298" spans="1:9" x14ac:dyDescent="0.3">
      <c r="A1298" t="s">
        <v>12270</v>
      </c>
      <c r="B1298" t="s">
        <v>14034</v>
      </c>
      <c r="C1298" t="s">
        <v>12828</v>
      </c>
      <c r="D1298">
        <v>5490</v>
      </c>
      <c r="E1298">
        <v>7200</v>
      </c>
      <c r="F1298" s="13">
        <v>0.24</v>
      </c>
      <c r="G1298">
        <v>4.5</v>
      </c>
      <c r="H1298">
        <v>1408</v>
      </c>
      <c r="I1298" s="13">
        <f>IF(Table1113[[#This Row],[Discount Percentage]]&gt;=0.5,1,0)</f>
        <v>0</v>
      </c>
    </row>
    <row r="1299" spans="1:9" x14ac:dyDescent="0.3">
      <c r="A1299" t="s">
        <v>12280</v>
      </c>
      <c r="B1299" t="s">
        <v>14998</v>
      </c>
      <c r="C1299" t="s">
        <v>12828</v>
      </c>
      <c r="D1299">
        <v>379</v>
      </c>
      <c r="E1299">
        <v>389</v>
      </c>
      <c r="F1299" s="13">
        <v>0.03</v>
      </c>
      <c r="G1299">
        <v>4.2</v>
      </c>
      <c r="H1299">
        <v>3739</v>
      </c>
      <c r="I1299" s="13">
        <f>IF(Table1113[[#This Row],[Discount Percentage]]&gt;=0.5,1,0)</f>
        <v>0</v>
      </c>
    </row>
    <row r="1300" spans="1:9" x14ac:dyDescent="0.3">
      <c r="A1300" t="s">
        <v>12290</v>
      </c>
      <c r="B1300" t="s">
        <v>14999</v>
      </c>
      <c r="C1300" t="s">
        <v>12828</v>
      </c>
      <c r="D1300">
        <v>8699</v>
      </c>
      <c r="E1300">
        <v>13049</v>
      </c>
      <c r="F1300" s="13">
        <v>0.33</v>
      </c>
      <c r="G1300">
        <v>4.3</v>
      </c>
      <c r="H1300">
        <v>5891</v>
      </c>
      <c r="I1300" s="13">
        <f>IF(Table1113[[#This Row],[Discount Percentage]]&gt;=0.5,1,0)</f>
        <v>0</v>
      </c>
    </row>
    <row r="1301" spans="1:9" x14ac:dyDescent="0.3">
      <c r="A1301" t="s">
        <v>12300</v>
      </c>
      <c r="B1301" t="s">
        <v>15000</v>
      </c>
      <c r="C1301" t="s">
        <v>12828</v>
      </c>
      <c r="D1301">
        <v>3041.67</v>
      </c>
      <c r="E1301">
        <v>5999</v>
      </c>
      <c r="F1301" s="13">
        <v>0.49</v>
      </c>
      <c r="G1301">
        <v>4</v>
      </c>
      <c r="H1301">
        <v>777</v>
      </c>
      <c r="I1301" s="13">
        <f>IF(Table1113[[#This Row],[Discount Percentage]]&gt;=0.5,1,0)</f>
        <v>0</v>
      </c>
    </row>
    <row r="1302" spans="1:9" x14ac:dyDescent="0.3">
      <c r="A1302" t="s">
        <v>12310</v>
      </c>
      <c r="B1302" t="s">
        <v>15001</v>
      </c>
      <c r="C1302" t="s">
        <v>12828</v>
      </c>
      <c r="D1302">
        <v>1745</v>
      </c>
      <c r="E1302">
        <v>2400</v>
      </c>
      <c r="F1302" s="13">
        <v>0.27</v>
      </c>
      <c r="G1302">
        <v>4.2</v>
      </c>
      <c r="H1302">
        <v>14160</v>
      </c>
      <c r="I1302" s="13">
        <f>IF(Table1113[[#This Row],[Discount Percentage]]&gt;=0.5,1,0)</f>
        <v>0</v>
      </c>
    </row>
    <row r="1303" spans="1:9" x14ac:dyDescent="0.3">
      <c r="A1303" t="s">
        <v>12320</v>
      </c>
      <c r="B1303" t="s">
        <v>15002</v>
      </c>
      <c r="C1303" t="s">
        <v>12828</v>
      </c>
      <c r="D1303">
        <v>3180</v>
      </c>
      <c r="E1303">
        <v>5295</v>
      </c>
      <c r="F1303" s="13">
        <v>0.4</v>
      </c>
      <c r="G1303">
        <v>4.2</v>
      </c>
      <c r="H1303">
        <v>6919</v>
      </c>
      <c r="I1303" s="13">
        <f>IF(Table1113[[#This Row],[Discount Percentage]]&gt;=0.5,1,0)</f>
        <v>0</v>
      </c>
    </row>
    <row r="1304" spans="1:9" x14ac:dyDescent="0.3">
      <c r="A1304" t="s">
        <v>12330</v>
      </c>
      <c r="B1304" t="s">
        <v>15003</v>
      </c>
      <c r="C1304" t="s">
        <v>12828</v>
      </c>
      <c r="D1304">
        <v>4999</v>
      </c>
      <c r="E1304">
        <v>24999</v>
      </c>
      <c r="F1304" s="13">
        <v>0.8</v>
      </c>
      <c r="G1304">
        <v>4.5</v>
      </c>
      <c r="H1304">
        <v>287</v>
      </c>
      <c r="I1304" s="13">
        <f>IF(Table1113[[#This Row],[Discount Percentage]]&gt;=0.5,1,0)</f>
        <v>1</v>
      </c>
    </row>
    <row r="1305" spans="1:9" x14ac:dyDescent="0.3">
      <c r="A1305" t="s">
        <v>12340</v>
      </c>
      <c r="B1305" t="s">
        <v>15004</v>
      </c>
      <c r="C1305" t="s">
        <v>12828</v>
      </c>
      <c r="D1305">
        <v>390</v>
      </c>
      <c r="E1305">
        <v>799</v>
      </c>
      <c r="F1305" s="13">
        <v>0.51</v>
      </c>
      <c r="G1305">
        <v>3.8</v>
      </c>
      <c r="H1305">
        <v>287</v>
      </c>
      <c r="I1305" s="13">
        <f>IF(Table1113[[#This Row],[Discount Percentage]]&gt;=0.5,1,0)</f>
        <v>1</v>
      </c>
    </row>
    <row r="1306" spans="1:9" x14ac:dyDescent="0.3">
      <c r="A1306" t="s">
        <v>12350</v>
      </c>
      <c r="B1306" t="s">
        <v>14042</v>
      </c>
      <c r="C1306" t="s">
        <v>12828</v>
      </c>
      <c r="D1306">
        <v>1999</v>
      </c>
      <c r="E1306">
        <v>2999</v>
      </c>
      <c r="F1306" s="13">
        <v>0.33</v>
      </c>
      <c r="G1306">
        <v>4.4000000000000004</v>
      </c>
      <c r="H1306">
        <v>388</v>
      </c>
      <c r="I1306" s="13">
        <f>IF(Table1113[[#This Row],[Discount Percentage]]&gt;=0.5,1,0)</f>
        <v>0</v>
      </c>
    </row>
    <row r="1307" spans="1:9" x14ac:dyDescent="0.3">
      <c r="A1307" t="s">
        <v>12361</v>
      </c>
      <c r="B1307" t="s">
        <v>15005</v>
      </c>
      <c r="C1307" t="s">
        <v>12828</v>
      </c>
      <c r="D1307">
        <v>1624</v>
      </c>
      <c r="E1307">
        <v>2495</v>
      </c>
      <c r="F1307" s="13">
        <v>0.35</v>
      </c>
      <c r="G1307">
        <v>4.0999999999999996</v>
      </c>
      <c r="H1307">
        <v>827</v>
      </c>
      <c r="I1307" s="13">
        <f>IF(Table1113[[#This Row],[Discount Percentage]]&gt;=0.5,1,0)</f>
        <v>0</v>
      </c>
    </row>
    <row r="1308" spans="1:9" x14ac:dyDescent="0.3">
      <c r="A1308" t="s">
        <v>12371</v>
      </c>
      <c r="B1308" t="s">
        <v>15006</v>
      </c>
      <c r="C1308" t="s">
        <v>12828</v>
      </c>
      <c r="D1308">
        <v>184</v>
      </c>
      <c r="E1308">
        <v>450</v>
      </c>
      <c r="F1308" s="13">
        <v>0.59</v>
      </c>
      <c r="G1308">
        <v>4.2</v>
      </c>
      <c r="H1308">
        <v>4971</v>
      </c>
      <c r="I1308" s="13">
        <f>IF(Table1113[[#This Row],[Discount Percentage]]&gt;=0.5,1,0)</f>
        <v>1</v>
      </c>
    </row>
    <row r="1309" spans="1:9" x14ac:dyDescent="0.3">
      <c r="A1309" t="s">
        <v>12381</v>
      </c>
      <c r="B1309" t="s">
        <v>14045</v>
      </c>
      <c r="C1309" t="s">
        <v>12828</v>
      </c>
      <c r="D1309">
        <v>445</v>
      </c>
      <c r="E1309">
        <v>999</v>
      </c>
      <c r="F1309" s="13">
        <v>0.55000000000000004</v>
      </c>
      <c r="G1309">
        <v>4.3</v>
      </c>
      <c r="H1309">
        <v>229</v>
      </c>
      <c r="I1309" s="13">
        <f>IF(Table1113[[#This Row],[Discount Percentage]]&gt;=0.5,1,0)</f>
        <v>1</v>
      </c>
    </row>
    <row r="1310" spans="1:9" x14ac:dyDescent="0.3">
      <c r="A1310" t="s">
        <v>12391</v>
      </c>
      <c r="B1310" t="s">
        <v>15007</v>
      </c>
      <c r="C1310" t="s">
        <v>12828</v>
      </c>
      <c r="D1310">
        <v>699</v>
      </c>
      <c r="E1310">
        <v>1690</v>
      </c>
      <c r="F1310" s="13">
        <v>0.59</v>
      </c>
      <c r="G1310">
        <v>4.0999999999999996</v>
      </c>
      <c r="H1310">
        <v>3524</v>
      </c>
      <c r="I1310" s="13">
        <f>IF(Table1113[[#This Row],[Discount Percentage]]&gt;=0.5,1,0)</f>
        <v>1</v>
      </c>
    </row>
    <row r="1311" spans="1:9" x14ac:dyDescent="0.3">
      <c r="A1311" t="s">
        <v>12402</v>
      </c>
      <c r="B1311" t="s">
        <v>15008</v>
      </c>
      <c r="C1311" t="s">
        <v>12828</v>
      </c>
      <c r="D1311">
        <v>1601</v>
      </c>
      <c r="E1311">
        <v>3890</v>
      </c>
      <c r="F1311" s="13">
        <v>0.59</v>
      </c>
      <c r="G1311">
        <v>4.2</v>
      </c>
      <c r="H1311">
        <v>156</v>
      </c>
      <c r="I1311" s="13">
        <f>IF(Table1113[[#This Row],[Discount Percentage]]&gt;=0.5,1,0)</f>
        <v>1</v>
      </c>
    </row>
    <row r="1312" spans="1:9" x14ac:dyDescent="0.3">
      <c r="A1312" t="s">
        <v>12412</v>
      </c>
      <c r="B1312" t="s">
        <v>15009</v>
      </c>
      <c r="C1312" t="s">
        <v>12828</v>
      </c>
      <c r="D1312">
        <v>231</v>
      </c>
      <c r="E1312">
        <v>260</v>
      </c>
      <c r="F1312" s="13">
        <v>0.11</v>
      </c>
      <c r="G1312">
        <v>4.0999999999999996</v>
      </c>
      <c r="H1312">
        <v>490</v>
      </c>
      <c r="I1312" s="13">
        <f>IF(Table1113[[#This Row],[Discount Percentage]]&gt;=0.5,1,0)</f>
        <v>0</v>
      </c>
    </row>
    <row r="1313" spans="1:9" x14ac:dyDescent="0.3">
      <c r="A1313" t="s">
        <v>12422</v>
      </c>
      <c r="B1313" t="s">
        <v>15010</v>
      </c>
      <c r="C1313" t="s">
        <v>12828</v>
      </c>
      <c r="D1313">
        <v>369</v>
      </c>
      <c r="E1313">
        <v>599</v>
      </c>
      <c r="F1313" s="13">
        <v>0.38</v>
      </c>
      <c r="G1313">
        <v>3.9</v>
      </c>
      <c r="H1313">
        <v>82</v>
      </c>
      <c r="I1313" s="13">
        <f>IF(Table1113[[#This Row],[Discount Percentage]]&gt;=0.5,1,0)</f>
        <v>0</v>
      </c>
    </row>
    <row r="1314" spans="1:9" x14ac:dyDescent="0.3">
      <c r="A1314" t="s">
        <v>12432</v>
      </c>
      <c r="B1314" t="s">
        <v>15011</v>
      </c>
      <c r="C1314" t="s">
        <v>12828</v>
      </c>
      <c r="D1314">
        <v>809</v>
      </c>
      <c r="E1314">
        <v>1950</v>
      </c>
      <c r="F1314" s="13">
        <v>0.59</v>
      </c>
      <c r="G1314">
        <v>3.9</v>
      </c>
      <c r="H1314">
        <v>710</v>
      </c>
      <c r="I1314" s="13">
        <f>IF(Table1113[[#This Row],[Discount Percentage]]&gt;=0.5,1,0)</f>
        <v>1</v>
      </c>
    </row>
    <row r="1315" spans="1:9" x14ac:dyDescent="0.3">
      <c r="A1315" t="s">
        <v>12442</v>
      </c>
      <c r="B1315" t="s">
        <v>14051</v>
      </c>
      <c r="C1315" t="s">
        <v>12828</v>
      </c>
      <c r="D1315">
        <v>1199</v>
      </c>
      <c r="E1315">
        <v>2990</v>
      </c>
      <c r="F1315" s="13">
        <v>0.6</v>
      </c>
      <c r="G1315">
        <v>3.8</v>
      </c>
      <c r="H1315">
        <v>133</v>
      </c>
      <c r="I1315" s="13">
        <f>IF(Table1113[[#This Row],[Discount Percentage]]&gt;=0.5,1,0)</f>
        <v>1</v>
      </c>
    </row>
    <row r="1316" spans="1:9" x14ac:dyDescent="0.3">
      <c r="A1316" t="s">
        <v>12452</v>
      </c>
      <c r="B1316" t="s">
        <v>14052</v>
      </c>
      <c r="C1316" t="s">
        <v>12828</v>
      </c>
      <c r="D1316">
        <v>6120</v>
      </c>
      <c r="E1316">
        <v>8073</v>
      </c>
      <c r="F1316" s="13">
        <v>0.24</v>
      </c>
      <c r="G1316">
        <v>4.5999999999999996</v>
      </c>
      <c r="H1316">
        <v>2751</v>
      </c>
      <c r="I1316" s="13">
        <f>IF(Table1113[[#This Row],[Discount Percentage]]&gt;=0.5,1,0)</f>
        <v>0</v>
      </c>
    </row>
    <row r="1317" spans="1:9" x14ac:dyDescent="0.3">
      <c r="A1317" t="s">
        <v>12462</v>
      </c>
      <c r="B1317" t="s">
        <v>14053</v>
      </c>
      <c r="C1317" t="s">
        <v>12828</v>
      </c>
      <c r="D1317">
        <v>1799</v>
      </c>
      <c r="E1317">
        <v>2599</v>
      </c>
      <c r="F1317" s="13">
        <v>0.31</v>
      </c>
      <c r="G1317">
        <v>3.6</v>
      </c>
      <c r="H1317">
        <v>771</v>
      </c>
      <c r="I1317" s="13">
        <f>IF(Table1113[[#This Row],[Discount Percentage]]&gt;=0.5,1,0)</f>
        <v>0</v>
      </c>
    </row>
    <row r="1318" spans="1:9" x14ac:dyDescent="0.3">
      <c r="A1318" t="s">
        <v>12472</v>
      </c>
      <c r="B1318" t="s">
        <v>15012</v>
      </c>
      <c r="C1318" t="s">
        <v>12828</v>
      </c>
      <c r="D1318">
        <v>18999</v>
      </c>
      <c r="E1318">
        <v>29999</v>
      </c>
      <c r="F1318" s="13">
        <v>0.37</v>
      </c>
      <c r="G1318">
        <v>4.0999999999999996</v>
      </c>
      <c r="H1318">
        <v>2536</v>
      </c>
      <c r="I1318" s="13">
        <f>IF(Table1113[[#This Row],[Discount Percentage]]&gt;=0.5,1,0)</f>
        <v>0</v>
      </c>
    </row>
    <row r="1319" spans="1:9" x14ac:dyDescent="0.3">
      <c r="A1319" t="s">
        <v>12482</v>
      </c>
      <c r="B1319" t="s">
        <v>15013</v>
      </c>
      <c r="C1319" t="s">
        <v>12828</v>
      </c>
      <c r="D1319">
        <v>1999</v>
      </c>
      <c r="E1319">
        <v>2360</v>
      </c>
      <c r="F1319" s="13">
        <v>0.15</v>
      </c>
      <c r="G1319">
        <v>4.2</v>
      </c>
      <c r="H1319">
        <v>7801</v>
      </c>
      <c r="I1319" s="13">
        <f>IF(Table1113[[#This Row],[Discount Percentage]]&gt;=0.5,1,0)</f>
        <v>0</v>
      </c>
    </row>
    <row r="1320" spans="1:9" x14ac:dyDescent="0.3">
      <c r="A1320" t="s">
        <v>12492</v>
      </c>
      <c r="B1320" t="s">
        <v>15014</v>
      </c>
      <c r="C1320" t="s">
        <v>12828</v>
      </c>
      <c r="D1320">
        <v>5999</v>
      </c>
      <c r="E1320">
        <v>11495</v>
      </c>
      <c r="F1320" s="13">
        <v>0.48</v>
      </c>
      <c r="G1320">
        <v>4.3</v>
      </c>
      <c r="H1320">
        <v>534</v>
      </c>
      <c r="I1320" s="13">
        <f>IF(Table1113[[#This Row],[Discount Percentage]]&gt;=0.5,1,0)</f>
        <v>0</v>
      </c>
    </row>
    <row r="1321" spans="1:9" x14ac:dyDescent="0.3">
      <c r="A1321" t="s">
        <v>12503</v>
      </c>
      <c r="B1321" t="s">
        <v>14057</v>
      </c>
      <c r="C1321" t="s">
        <v>12828</v>
      </c>
      <c r="D1321">
        <v>2599</v>
      </c>
      <c r="E1321">
        <v>4780</v>
      </c>
      <c r="F1321" s="13">
        <v>0.46</v>
      </c>
      <c r="G1321">
        <v>3.9</v>
      </c>
      <c r="H1321">
        <v>898</v>
      </c>
      <c r="I1321" s="13">
        <f>IF(Table1113[[#This Row],[Discount Percentage]]&gt;=0.5,1,0)</f>
        <v>0</v>
      </c>
    </row>
    <row r="1322" spans="1:9" x14ac:dyDescent="0.3">
      <c r="A1322" t="s">
        <v>12513</v>
      </c>
      <c r="B1322" t="s">
        <v>15015</v>
      </c>
      <c r="C1322" t="s">
        <v>12828</v>
      </c>
      <c r="D1322">
        <v>1199</v>
      </c>
      <c r="E1322">
        <v>2400</v>
      </c>
      <c r="F1322" s="13">
        <v>0.5</v>
      </c>
      <c r="G1322">
        <v>3.9</v>
      </c>
      <c r="H1322">
        <v>1202</v>
      </c>
      <c r="I1322" s="13">
        <f>IF(Table1113[[#This Row],[Discount Percentage]]&gt;=0.5,1,0)</f>
        <v>1</v>
      </c>
    </row>
    <row r="1323" spans="1:9" x14ac:dyDescent="0.3">
      <c r="A1323" t="s">
        <v>12523</v>
      </c>
      <c r="B1323" t="s">
        <v>14059</v>
      </c>
      <c r="C1323" t="s">
        <v>12828</v>
      </c>
      <c r="D1323">
        <v>219</v>
      </c>
      <c r="E1323">
        <v>249</v>
      </c>
      <c r="F1323" s="13">
        <v>0.12</v>
      </c>
      <c r="G1323">
        <v>4</v>
      </c>
      <c r="H1323">
        <v>1108</v>
      </c>
      <c r="I1323" s="13">
        <f>IF(Table1113[[#This Row],[Discount Percentage]]&gt;=0.5,1,0)</f>
        <v>0</v>
      </c>
    </row>
    <row r="1324" spans="1:9" x14ac:dyDescent="0.3">
      <c r="A1324" t="s">
        <v>12533</v>
      </c>
      <c r="B1324" t="s">
        <v>15016</v>
      </c>
      <c r="C1324" t="s">
        <v>12828</v>
      </c>
      <c r="D1324">
        <v>799</v>
      </c>
      <c r="E1324">
        <v>1199</v>
      </c>
      <c r="F1324" s="13">
        <v>0.33</v>
      </c>
      <c r="G1324">
        <v>4.4000000000000004</v>
      </c>
      <c r="H1324">
        <v>17</v>
      </c>
      <c r="I1324" s="13">
        <f>IF(Table1113[[#This Row],[Discount Percentage]]&gt;=0.5,1,0)</f>
        <v>0</v>
      </c>
    </row>
    <row r="1325" spans="1:9" x14ac:dyDescent="0.3">
      <c r="A1325" t="s">
        <v>12541</v>
      </c>
      <c r="B1325" t="s">
        <v>15017</v>
      </c>
      <c r="C1325" t="s">
        <v>12828</v>
      </c>
      <c r="D1325">
        <v>6199</v>
      </c>
      <c r="E1325">
        <v>10999</v>
      </c>
      <c r="F1325" s="13">
        <v>0.44</v>
      </c>
      <c r="G1325">
        <v>4.2</v>
      </c>
      <c r="H1325">
        <v>10429</v>
      </c>
      <c r="I1325" s="13">
        <f>IF(Table1113[[#This Row],[Discount Percentage]]&gt;=0.5,1,0)</f>
        <v>0</v>
      </c>
    </row>
    <row r="1326" spans="1:9" x14ac:dyDescent="0.3">
      <c r="A1326" t="s">
        <v>12551</v>
      </c>
      <c r="B1326" t="s">
        <v>15018</v>
      </c>
      <c r="C1326" t="s">
        <v>12828</v>
      </c>
      <c r="D1326">
        <v>6790</v>
      </c>
      <c r="E1326">
        <v>10995</v>
      </c>
      <c r="F1326" s="13">
        <v>0.38</v>
      </c>
      <c r="G1326">
        <v>4.5</v>
      </c>
      <c r="H1326">
        <v>3192</v>
      </c>
      <c r="I1326" s="13">
        <f>IF(Table1113[[#This Row],[Discount Percentage]]&gt;=0.5,1,0)</f>
        <v>0</v>
      </c>
    </row>
    <row r="1327" spans="1:9" x14ac:dyDescent="0.3">
      <c r="A1327" t="s">
        <v>12561</v>
      </c>
      <c r="B1327" t="s">
        <v>15019</v>
      </c>
      <c r="C1327" t="s">
        <v>12828</v>
      </c>
      <c r="D1327">
        <v>1982.84</v>
      </c>
      <c r="E1327">
        <v>3300</v>
      </c>
      <c r="F1327" s="13">
        <v>0.4</v>
      </c>
      <c r="G1327">
        <v>4.0999999999999996</v>
      </c>
      <c r="H1327">
        <v>5873</v>
      </c>
      <c r="I1327" s="13">
        <f>IF(Table1113[[#This Row],[Discount Percentage]]&gt;=0.5,1,0)</f>
        <v>0</v>
      </c>
    </row>
    <row r="1328" spans="1:9" x14ac:dyDescent="0.3">
      <c r="A1328" t="s">
        <v>12572</v>
      </c>
      <c r="B1328" t="s">
        <v>15020</v>
      </c>
      <c r="C1328" t="s">
        <v>12828</v>
      </c>
      <c r="D1328">
        <v>199</v>
      </c>
      <c r="E1328">
        <v>400</v>
      </c>
      <c r="F1328" s="13">
        <v>0.5</v>
      </c>
      <c r="G1328">
        <v>4.0999999999999996</v>
      </c>
      <c r="H1328">
        <v>1379</v>
      </c>
      <c r="I1328" s="13">
        <f>IF(Table1113[[#This Row],[Discount Percentage]]&gt;=0.5,1,0)</f>
        <v>1</v>
      </c>
    </row>
    <row r="1329" spans="1:9" x14ac:dyDescent="0.3">
      <c r="A1329" t="s">
        <v>12582</v>
      </c>
      <c r="B1329" t="s">
        <v>14065</v>
      </c>
      <c r="C1329" t="s">
        <v>12828</v>
      </c>
      <c r="D1329">
        <v>1180</v>
      </c>
      <c r="E1329">
        <v>1440</v>
      </c>
      <c r="F1329" s="13">
        <v>0.18</v>
      </c>
      <c r="G1329">
        <v>4.2</v>
      </c>
      <c r="H1329">
        <v>1527</v>
      </c>
      <c r="I1329" s="13">
        <f>IF(Table1113[[#This Row],[Discount Percentage]]&gt;=0.5,1,0)</f>
        <v>0</v>
      </c>
    </row>
    <row r="1330" spans="1:9" x14ac:dyDescent="0.3">
      <c r="A1330" t="s">
        <v>12592</v>
      </c>
      <c r="B1330" t="s">
        <v>14849</v>
      </c>
      <c r="C1330" t="s">
        <v>12828</v>
      </c>
      <c r="D1330">
        <v>2199</v>
      </c>
      <c r="E1330">
        <v>3045</v>
      </c>
      <c r="F1330" s="13">
        <v>0.28000000000000003</v>
      </c>
      <c r="G1330">
        <v>4.2</v>
      </c>
      <c r="H1330">
        <v>2686</v>
      </c>
      <c r="I1330" s="13">
        <f>IF(Table1113[[#This Row],[Discount Percentage]]&gt;=0.5,1,0)</f>
        <v>0</v>
      </c>
    </row>
    <row r="1331" spans="1:9" x14ac:dyDescent="0.3">
      <c r="A1331" t="s">
        <v>12602</v>
      </c>
      <c r="B1331" t="s">
        <v>15021</v>
      </c>
      <c r="C1331" t="s">
        <v>12828</v>
      </c>
      <c r="D1331">
        <v>2999</v>
      </c>
      <c r="E1331">
        <v>3595</v>
      </c>
      <c r="F1331" s="13">
        <v>0.17</v>
      </c>
      <c r="G1331">
        <v>4</v>
      </c>
      <c r="H1331">
        <v>178</v>
      </c>
      <c r="I1331" s="13">
        <f>IF(Table1113[[#This Row],[Discount Percentage]]&gt;=0.5,1,0)</f>
        <v>0</v>
      </c>
    </row>
    <row r="1332" spans="1:9" x14ac:dyDescent="0.3">
      <c r="A1332" t="s">
        <v>12612</v>
      </c>
      <c r="B1332" t="s">
        <v>14067</v>
      </c>
      <c r="C1332" t="s">
        <v>12828</v>
      </c>
      <c r="D1332">
        <v>253</v>
      </c>
      <c r="E1332">
        <v>500</v>
      </c>
      <c r="F1332" s="13">
        <v>0.49</v>
      </c>
      <c r="G1332">
        <v>4.3</v>
      </c>
      <c r="H1332">
        <v>2664</v>
      </c>
      <c r="I1332" s="13">
        <f>IF(Table1113[[#This Row],[Discount Percentage]]&gt;=0.5,1,0)</f>
        <v>0</v>
      </c>
    </row>
    <row r="1333" spans="1:9" x14ac:dyDescent="0.3">
      <c r="A1333" t="s">
        <v>12623</v>
      </c>
      <c r="B1333" t="s">
        <v>15022</v>
      </c>
      <c r="C1333" t="s">
        <v>12828</v>
      </c>
      <c r="D1333">
        <v>499</v>
      </c>
      <c r="E1333">
        <v>799</v>
      </c>
      <c r="F1333" s="13">
        <v>0.38</v>
      </c>
      <c r="G1333">
        <v>3.6</v>
      </c>
      <c r="H1333">
        <v>212</v>
      </c>
      <c r="I1333" s="13">
        <f>IF(Table1113[[#This Row],[Discount Percentage]]&gt;=0.5,1,0)</f>
        <v>0</v>
      </c>
    </row>
    <row r="1334" spans="1:9" x14ac:dyDescent="0.3">
      <c r="A1334" t="s">
        <v>12633</v>
      </c>
      <c r="B1334" t="s">
        <v>14069</v>
      </c>
      <c r="C1334" t="s">
        <v>12828</v>
      </c>
      <c r="D1334">
        <v>1149</v>
      </c>
      <c r="E1334">
        <v>1899</v>
      </c>
      <c r="F1334" s="13">
        <v>0.39</v>
      </c>
      <c r="G1334">
        <v>3.5</v>
      </c>
      <c r="H1334">
        <v>24</v>
      </c>
      <c r="I1334" s="13">
        <f>IF(Table1113[[#This Row],[Discount Percentage]]&gt;=0.5,1,0)</f>
        <v>0</v>
      </c>
    </row>
    <row r="1335" spans="1:9" x14ac:dyDescent="0.3">
      <c r="A1335" t="s">
        <v>12643</v>
      </c>
      <c r="B1335" t="s">
        <v>15023</v>
      </c>
      <c r="C1335" t="s">
        <v>12828</v>
      </c>
      <c r="D1335">
        <v>457</v>
      </c>
      <c r="E1335">
        <v>799</v>
      </c>
      <c r="F1335" s="13">
        <v>0.43</v>
      </c>
      <c r="G1335">
        <v>4.3</v>
      </c>
      <c r="H1335">
        <v>1868</v>
      </c>
      <c r="I1335" s="13">
        <f>IF(Table1113[[#This Row],[Discount Percentage]]&gt;=0.5,1,0)</f>
        <v>0</v>
      </c>
    </row>
    <row r="1336" spans="1:9" x14ac:dyDescent="0.3">
      <c r="A1336" t="s">
        <v>12653</v>
      </c>
      <c r="B1336" t="s">
        <v>15024</v>
      </c>
      <c r="C1336" t="s">
        <v>12828</v>
      </c>
      <c r="D1336">
        <v>229</v>
      </c>
      <c r="E1336">
        <v>399</v>
      </c>
      <c r="F1336" s="13">
        <v>0.43</v>
      </c>
      <c r="G1336">
        <v>3.6</v>
      </c>
      <c r="H1336">
        <v>451</v>
      </c>
      <c r="I1336" s="13">
        <f>IF(Table1113[[#This Row],[Discount Percentage]]&gt;=0.5,1,0)</f>
        <v>0</v>
      </c>
    </row>
    <row r="1337" spans="1:9" x14ac:dyDescent="0.3">
      <c r="A1337" t="s">
        <v>12663</v>
      </c>
      <c r="B1337" t="s">
        <v>15025</v>
      </c>
      <c r="C1337" t="s">
        <v>12828</v>
      </c>
      <c r="D1337">
        <v>199</v>
      </c>
      <c r="E1337">
        <v>699</v>
      </c>
      <c r="F1337" s="13">
        <v>0.72</v>
      </c>
      <c r="G1337">
        <v>2.9</v>
      </c>
      <c r="H1337">
        <v>159</v>
      </c>
      <c r="I1337" s="13">
        <f>IF(Table1113[[#This Row],[Discount Percentage]]&gt;=0.5,1,0)</f>
        <v>1</v>
      </c>
    </row>
    <row r="1338" spans="1:9" x14ac:dyDescent="0.3">
      <c r="A1338" t="s">
        <v>12673</v>
      </c>
      <c r="B1338" t="s">
        <v>15026</v>
      </c>
      <c r="C1338" t="s">
        <v>12828</v>
      </c>
      <c r="D1338">
        <v>899</v>
      </c>
      <c r="E1338">
        <v>1999</v>
      </c>
      <c r="F1338" s="13">
        <v>0.55000000000000004</v>
      </c>
      <c r="G1338">
        <v>4.2</v>
      </c>
      <c r="H1338">
        <v>39</v>
      </c>
      <c r="I1338" s="13">
        <f>IF(Table1113[[#This Row],[Discount Percentage]]&gt;=0.5,1,0)</f>
        <v>1</v>
      </c>
    </row>
    <row r="1339" spans="1:9" x14ac:dyDescent="0.3">
      <c r="A1339" t="s">
        <v>12683</v>
      </c>
      <c r="B1339" t="s">
        <v>15027</v>
      </c>
      <c r="C1339" t="s">
        <v>12828</v>
      </c>
      <c r="D1339">
        <v>1499</v>
      </c>
      <c r="E1339">
        <v>2199</v>
      </c>
      <c r="F1339" s="13">
        <v>0.32</v>
      </c>
      <c r="G1339">
        <v>4.4000000000000004</v>
      </c>
      <c r="H1339">
        <v>6531</v>
      </c>
      <c r="I1339" s="13">
        <f>IF(Table1113[[#This Row],[Discount Percentage]]&gt;=0.5,1,0)</f>
        <v>0</v>
      </c>
    </row>
    <row r="1340" spans="1:9" x14ac:dyDescent="0.3">
      <c r="A1340" t="s">
        <v>12693</v>
      </c>
      <c r="B1340" t="s">
        <v>15028</v>
      </c>
      <c r="C1340" t="s">
        <v>12828</v>
      </c>
      <c r="D1340">
        <v>426</v>
      </c>
      <c r="E1340">
        <v>999</v>
      </c>
      <c r="F1340" s="13">
        <v>0.56999999999999995</v>
      </c>
      <c r="G1340">
        <v>4.0999999999999996</v>
      </c>
      <c r="H1340">
        <v>222</v>
      </c>
      <c r="I1340" s="13">
        <f>IF(Table1113[[#This Row],[Discount Percentage]]&gt;=0.5,1,0)</f>
        <v>1</v>
      </c>
    </row>
    <row r="1341" spans="1:9" x14ac:dyDescent="0.3">
      <c r="A1341" t="s">
        <v>12703</v>
      </c>
      <c r="B1341" t="s">
        <v>14076</v>
      </c>
      <c r="C1341" t="s">
        <v>12828</v>
      </c>
      <c r="D1341">
        <v>2320</v>
      </c>
      <c r="E1341">
        <v>3290</v>
      </c>
      <c r="F1341" s="13">
        <v>0.28999999999999998</v>
      </c>
      <c r="G1341">
        <v>3.8</v>
      </c>
      <c r="H1341">
        <v>195</v>
      </c>
      <c r="I1341" s="13">
        <f>IF(Table1113[[#This Row],[Discount Percentage]]&gt;=0.5,1,0)</f>
        <v>0</v>
      </c>
    </row>
    <row r="1342" spans="1:9" x14ac:dyDescent="0.3">
      <c r="A1342" t="s">
        <v>12713</v>
      </c>
      <c r="B1342" t="s">
        <v>15029</v>
      </c>
      <c r="C1342" t="s">
        <v>12828</v>
      </c>
      <c r="D1342">
        <v>1563</v>
      </c>
      <c r="E1342">
        <v>3098</v>
      </c>
      <c r="F1342" s="13">
        <v>0.5</v>
      </c>
      <c r="G1342">
        <v>3.5</v>
      </c>
      <c r="H1342">
        <v>2283</v>
      </c>
      <c r="I1342" s="13">
        <f>IF(Table1113[[#This Row],[Discount Percentage]]&gt;=0.5,1,0)</f>
        <v>1</v>
      </c>
    </row>
    <row r="1343" spans="1:9" x14ac:dyDescent="0.3">
      <c r="A1343" t="s">
        <v>12723</v>
      </c>
      <c r="B1343" t="s">
        <v>15030</v>
      </c>
      <c r="C1343" t="s">
        <v>12828</v>
      </c>
      <c r="D1343">
        <v>3487.77</v>
      </c>
      <c r="E1343">
        <v>4990</v>
      </c>
      <c r="F1343" s="13">
        <v>0.3</v>
      </c>
      <c r="G1343">
        <v>4.0999999999999996</v>
      </c>
      <c r="H1343">
        <v>1127</v>
      </c>
      <c r="I1343" s="13">
        <f>IF(Table1113[[#This Row],[Discount Percentage]]&gt;=0.5,1,0)</f>
        <v>0</v>
      </c>
    </row>
    <row r="1344" spans="1:9" x14ac:dyDescent="0.3">
      <c r="A1344" t="s">
        <v>12733</v>
      </c>
      <c r="B1344" t="s">
        <v>15031</v>
      </c>
      <c r="C1344" t="s">
        <v>12828</v>
      </c>
      <c r="D1344">
        <v>498</v>
      </c>
      <c r="E1344">
        <v>1200</v>
      </c>
      <c r="F1344" s="13">
        <v>0.59</v>
      </c>
      <c r="G1344">
        <v>3.2</v>
      </c>
      <c r="H1344">
        <v>113</v>
      </c>
      <c r="I1344" s="13">
        <f>IF(Table1113[[#This Row],[Discount Percentage]]&gt;=0.5,1,0)</f>
        <v>1</v>
      </c>
    </row>
    <row r="1345" spans="1:9" x14ac:dyDescent="0.3">
      <c r="A1345" t="s">
        <v>12743</v>
      </c>
      <c r="B1345" t="s">
        <v>15032</v>
      </c>
      <c r="C1345" t="s">
        <v>12828</v>
      </c>
      <c r="D1345">
        <v>2695</v>
      </c>
      <c r="E1345">
        <v>2695</v>
      </c>
      <c r="F1345" s="13">
        <v>0</v>
      </c>
      <c r="G1345">
        <v>4.4000000000000004</v>
      </c>
      <c r="H1345">
        <v>2518</v>
      </c>
      <c r="I1345" s="13">
        <f>IF(Table1113[[#This Row],[Discount Percentage]]&gt;=0.5,1,0)</f>
        <v>0</v>
      </c>
    </row>
    <row r="1346" spans="1:9" x14ac:dyDescent="0.3">
      <c r="A1346" t="s">
        <v>12753</v>
      </c>
      <c r="B1346" t="s">
        <v>15033</v>
      </c>
      <c r="C1346" t="s">
        <v>12828</v>
      </c>
      <c r="D1346">
        <v>949</v>
      </c>
      <c r="E1346">
        <v>2299</v>
      </c>
      <c r="F1346" s="13">
        <v>0.59</v>
      </c>
      <c r="G1346">
        <v>3.6</v>
      </c>
      <c r="H1346">
        <v>550</v>
      </c>
      <c r="I1346" s="13">
        <f>IF(Table1113[[#This Row],[Discount Percentage]]&gt;=0.5,1,0)</f>
        <v>1</v>
      </c>
    </row>
    <row r="1347" spans="1:9" x14ac:dyDescent="0.3">
      <c r="A1347" t="s">
        <v>12763</v>
      </c>
      <c r="B1347" t="s">
        <v>15034</v>
      </c>
      <c r="C1347" t="s">
        <v>12828</v>
      </c>
      <c r="D1347">
        <v>199</v>
      </c>
      <c r="E1347">
        <v>999</v>
      </c>
      <c r="F1347" s="13">
        <v>0.8</v>
      </c>
      <c r="G1347">
        <v>3.1</v>
      </c>
      <c r="H1347">
        <v>2</v>
      </c>
      <c r="I1347" s="13">
        <f>IF(Table1113[[#This Row],[Discount Percentage]]&gt;=0.5,1,0)</f>
        <v>1</v>
      </c>
    </row>
    <row r="1348" spans="1:9" x14ac:dyDescent="0.3">
      <c r="A1348" t="s">
        <v>12773</v>
      </c>
      <c r="B1348" t="s">
        <v>15035</v>
      </c>
      <c r="C1348" t="s">
        <v>12828</v>
      </c>
      <c r="D1348">
        <v>379</v>
      </c>
      <c r="E1348">
        <v>919</v>
      </c>
      <c r="F1348" s="13">
        <v>0.59</v>
      </c>
      <c r="G1348">
        <v>4</v>
      </c>
      <c r="H1348">
        <v>1090</v>
      </c>
      <c r="I1348" s="13">
        <f>IF(Table1113[[#This Row],[Discount Percentage]]&gt;=0.5,1,0)</f>
        <v>1</v>
      </c>
    </row>
    <row r="1349" spans="1:9" x14ac:dyDescent="0.3">
      <c r="A1349" t="s">
        <v>12783</v>
      </c>
      <c r="B1349" t="s">
        <v>15036</v>
      </c>
      <c r="C1349" t="s">
        <v>12828</v>
      </c>
      <c r="D1349">
        <v>2280</v>
      </c>
      <c r="E1349">
        <v>3045</v>
      </c>
      <c r="F1349" s="13">
        <v>0.25</v>
      </c>
      <c r="G1349">
        <v>4.0999999999999996</v>
      </c>
      <c r="H1349">
        <v>4118</v>
      </c>
      <c r="I1349" s="13">
        <f>IF(Table1113[[#This Row],[Discount Percentage]]&gt;=0.5,1,0)</f>
        <v>0</v>
      </c>
    </row>
    <row r="1350" spans="1:9" x14ac:dyDescent="0.3">
      <c r="A1350" t="s">
        <v>12793</v>
      </c>
      <c r="B1350" t="s">
        <v>15037</v>
      </c>
      <c r="C1350" t="s">
        <v>12828</v>
      </c>
      <c r="D1350">
        <v>2219</v>
      </c>
      <c r="E1350">
        <v>3080</v>
      </c>
      <c r="F1350" s="13">
        <v>0.28000000000000003</v>
      </c>
      <c r="G1350">
        <v>3.6</v>
      </c>
      <c r="H1350">
        <v>468</v>
      </c>
      <c r="I1350" s="13">
        <f>IF(Table1113[[#This Row],[Discount Percentage]]&gt;=0.5,1,0)</f>
        <v>0</v>
      </c>
    </row>
    <row r="1351" spans="1:9" x14ac:dyDescent="0.3">
      <c r="A1351" t="s">
        <v>12803</v>
      </c>
      <c r="B1351" t="s">
        <v>15038</v>
      </c>
      <c r="C1351" t="s">
        <v>12828</v>
      </c>
      <c r="D1351">
        <v>1399</v>
      </c>
      <c r="E1351">
        <v>1890</v>
      </c>
      <c r="F1351" s="13">
        <v>0.26</v>
      </c>
      <c r="G1351">
        <v>4</v>
      </c>
      <c r="H1351">
        <v>8031</v>
      </c>
      <c r="I1351" s="13">
        <f>IF(Table1113[[#This Row],[Discount Percentage]]&gt;=0.5,1,0)</f>
        <v>0</v>
      </c>
    </row>
    <row r="1352" spans="1:9" x14ac:dyDescent="0.3">
      <c r="A1352" t="s">
        <v>12813</v>
      </c>
      <c r="B1352" t="s">
        <v>14087</v>
      </c>
      <c r="C1352" t="s">
        <v>12828</v>
      </c>
      <c r="D1352">
        <v>2863</v>
      </c>
      <c r="E1352">
        <v>3690</v>
      </c>
      <c r="F1352" s="13">
        <v>0.22</v>
      </c>
      <c r="G1352">
        <v>4.3</v>
      </c>
      <c r="H1352">
        <v>6987</v>
      </c>
      <c r="I1352" s="13">
        <f>IF(Table1113[[#This Row],[Discount Percentage]]&gt;=0.5,1,0)</f>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26AF9-0746-4AD0-84AE-A4D492771FC7}">
  <dimension ref="A2:M58"/>
  <sheetViews>
    <sheetView topLeftCell="A10" workbookViewId="0">
      <selection activeCell="I44" sqref="I44:K52"/>
    </sheetView>
  </sheetViews>
  <sheetFormatPr defaultRowHeight="14.4" x14ac:dyDescent="0.3"/>
  <cols>
    <col min="1" max="1" width="21.33203125" bestFit="1" customWidth="1"/>
    <col min="2" max="2" width="29.5546875" bestFit="1" customWidth="1"/>
    <col min="3" max="3" width="24.21875" bestFit="1" customWidth="1"/>
    <col min="4" max="4" width="6.33203125" customWidth="1"/>
    <col min="5" max="5" width="15.44140625" bestFit="1" customWidth="1"/>
    <col min="6" max="6" width="26.5546875" customWidth="1"/>
    <col min="7" max="7" width="12.21875" bestFit="1" customWidth="1"/>
    <col min="9" max="9" width="31" bestFit="1" customWidth="1"/>
    <col min="10" max="10" width="24.5546875" customWidth="1"/>
    <col min="11" max="11" width="18.6640625" customWidth="1"/>
    <col min="12" max="12" width="19.109375" bestFit="1" customWidth="1"/>
    <col min="13" max="13" width="31.21875" customWidth="1"/>
    <col min="14" max="14" width="16.88671875" bestFit="1" customWidth="1"/>
  </cols>
  <sheetData>
    <row r="2" spans="1:13" ht="15.6" x14ac:dyDescent="0.3">
      <c r="A2" s="21" t="s">
        <v>15039</v>
      </c>
      <c r="B2" s="21"/>
      <c r="E2" s="21" t="s">
        <v>15040</v>
      </c>
      <c r="F2" s="21"/>
      <c r="I2" s="21" t="s">
        <v>15043</v>
      </c>
      <c r="J2" s="21"/>
      <c r="L2" s="21" t="s">
        <v>15057</v>
      </c>
      <c r="M2" s="21"/>
    </row>
    <row r="3" spans="1:13" x14ac:dyDescent="0.3">
      <c r="A3" s="7" t="s">
        <v>12835</v>
      </c>
      <c r="B3" t="s">
        <v>15048</v>
      </c>
      <c r="E3" s="7" t="s">
        <v>12835</v>
      </c>
      <c r="F3" t="s">
        <v>15041</v>
      </c>
      <c r="I3" s="7" t="s">
        <v>12835</v>
      </c>
      <c r="J3" t="s">
        <v>14090</v>
      </c>
      <c r="L3" s="7" t="s">
        <v>15056</v>
      </c>
      <c r="M3" t="s">
        <v>15052</v>
      </c>
    </row>
    <row r="4" spans="1:13" x14ac:dyDescent="0.3">
      <c r="A4" s="8" t="s">
        <v>12831</v>
      </c>
      <c r="B4" s="3">
        <v>0.42</v>
      </c>
      <c r="E4" s="8" t="s">
        <v>12831</v>
      </c>
      <c r="F4">
        <v>1</v>
      </c>
      <c r="I4" s="8" t="s">
        <v>12825</v>
      </c>
      <c r="J4" s="9">
        <v>14208406</v>
      </c>
      <c r="L4" s="8" t="s">
        <v>15054</v>
      </c>
      <c r="M4" s="9">
        <v>159</v>
      </c>
    </row>
    <row r="5" spans="1:13" x14ac:dyDescent="0.3">
      <c r="A5" s="8" t="s">
        <v>12824</v>
      </c>
      <c r="B5" s="3">
        <v>0.53224000000000005</v>
      </c>
      <c r="E5" s="8" t="s">
        <v>12824</v>
      </c>
      <c r="F5">
        <v>375</v>
      </c>
      <c r="I5" s="8" t="s">
        <v>12824</v>
      </c>
      <c r="J5" s="9">
        <v>6335177</v>
      </c>
      <c r="L5" s="8" t="s">
        <v>15053</v>
      </c>
      <c r="M5" s="9">
        <v>342</v>
      </c>
    </row>
    <row r="6" spans="1:13" x14ac:dyDescent="0.3">
      <c r="A6" s="8" t="s">
        <v>12825</v>
      </c>
      <c r="B6" s="3">
        <v>0.49906122448979562</v>
      </c>
      <c r="E6" s="8" t="s">
        <v>12825</v>
      </c>
      <c r="F6">
        <v>490</v>
      </c>
      <c r="I6" s="8" t="s">
        <v>12828</v>
      </c>
      <c r="J6" s="9">
        <v>2991069</v>
      </c>
      <c r="L6" s="8" t="s">
        <v>15055</v>
      </c>
      <c r="M6" s="9">
        <v>850</v>
      </c>
    </row>
    <row r="7" spans="1:13" x14ac:dyDescent="0.3">
      <c r="A7" s="8" t="s">
        <v>12832</v>
      </c>
      <c r="B7" s="3">
        <v>0.53</v>
      </c>
      <c r="E7" s="8" t="s">
        <v>12832</v>
      </c>
      <c r="F7">
        <v>1</v>
      </c>
      <c r="I7" s="8" t="s">
        <v>12827</v>
      </c>
      <c r="J7" s="9">
        <v>149675</v>
      </c>
    </row>
    <row r="8" spans="1:13" x14ac:dyDescent="0.3">
      <c r="A8" s="8" t="s">
        <v>12828</v>
      </c>
      <c r="B8" s="3">
        <v>0.40120535714285727</v>
      </c>
      <c r="E8" s="8" t="s">
        <v>12828</v>
      </c>
      <c r="F8">
        <v>448</v>
      </c>
      <c r="I8" s="8" t="s">
        <v>12826</v>
      </c>
      <c r="J8" s="9">
        <v>88882</v>
      </c>
    </row>
    <row r="9" spans="1:13" x14ac:dyDescent="0.3">
      <c r="A9" s="8" t="s">
        <v>12829</v>
      </c>
      <c r="B9" s="3">
        <v>0.57499999999999996</v>
      </c>
      <c r="E9" s="8" t="s">
        <v>12829</v>
      </c>
      <c r="F9">
        <v>2</v>
      </c>
      <c r="I9" s="8" t="s">
        <v>12830</v>
      </c>
      <c r="J9" s="9">
        <v>15867</v>
      </c>
    </row>
    <row r="10" spans="1:13" x14ac:dyDescent="0.3">
      <c r="A10" s="8" t="s">
        <v>12826</v>
      </c>
      <c r="B10" s="3">
        <v>0.45999999999999996</v>
      </c>
      <c r="E10" s="8" t="s">
        <v>12826</v>
      </c>
      <c r="F10">
        <v>2</v>
      </c>
      <c r="I10" s="8" t="s">
        <v>12829</v>
      </c>
      <c r="J10" s="9">
        <v>8566</v>
      </c>
    </row>
    <row r="11" spans="1:13" ht="15.6" x14ac:dyDescent="0.3">
      <c r="A11" s="8" t="s">
        <v>12827</v>
      </c>
      <c r="B11" s="3">
        <v>0.12354838709677421</v>
      </c>
      <c r="E11" s="8" t="s">
        <v>12827</v>
      </c>
      <c r="F11">
        <v>31</v>
      </c>
      <c r="I11" s="8" t="s">
        <v>12832</v>
      </c>
      <c r="J11" s="9">
        <v>3663</v>
      </c>
      <c r="L11" s="21" t="s">
        <v>15062</v>
      </c>
      <c r="M11" s="21"/>
    </row>
    <row r="12" spans="1:13" x14ac:dyDescent="0.3">
      <c r="A12" s="8" t="s">
        <v>12830</v>
      </c>
      <c r="B12" s="3">
        <v>0</v>
      </c>
      <c r="E12" s="8" t="s">
        <v>12830</v>
      </c>
      <c r="F12">
        <v>1</v>
      </c>
      <c r="I12" s="8" t="s">
        <v>12831</v>
      </c>
      <c r="J12" s="9">
        <v>1118</v>
      </c>
      <c r="L12" s="7" t="s">
        <v>12835</v>
      </c>
      <c r="M12" t="s">
        <v>15052</v>
      </c>
    </row>
    <row r="13" spans="1:13" x14ac:dyDescent="0.3">
      <c r="B13" s="3"/>
      <c r="L13" s="8" t="s">
        <v>15060</v>
      </c>
      <c r="M13" s="9">
        <v>308</v>
      </c>
    </row>
    <row r="14" spans="1:13" x14ac:dyDescent="0.3">
      <c r="L14" s="8" t="s">
        <v>15058</v>
      </c>
      <c r="M14" s="9">
        <v>471</v>
      </c>
    </row>
    <row r="15" spans="1:13" x14ac:dyDescent="0.3">
      <c r="L15" s="8" t="s">
        <v>15059</v>
      </c>
      <c r="M15" s="9">
        <v>570</v>
      </c>
    </row>
    <row r="16" spans="1:13" ht="15.6" x14ac:dyDescent="0.3">
      <c r="A16" s="21" t="s">
        <v>15042</v>
      </c>
      <c r="B16" s="21"/>
      <c r="C16" s="21"/>
      <c r="E16" s="21" t="s">
        <v>14095</v>
      </c>
      <c r="F16" s="21"/>
      <c r="I16" s="21" t="s">
        <v>15044</v>
      </c>
      <c r="J16" s="21"/>
      <c r="L16" s="8" t="s">
        <v>15051</v>
      </c>
      <c r="M16" s="9">
        <v>2</v>
      </c>
    </row>
    <row r="17" spans="1:10" x14ac:dyDescent="0.3">
      <c r="A17" s="7" t="s">
        <v>12835</v>
      </c>
      <c r="B17" t="s">
        <v>14091</v>
      </c>
      <c r="C17" t="s">
        <v>14092</v>
      </c>
      <c r="E17" s="7" t="s">
        <v>15049</v>
      </c>
      <c r="F17" t="s">
        <v>15041</v>
      </c>
      <c r="I17" s="7" t="s">
        <v>12835</v>
      </c>
      <c r="J17" t="s">
        <v>14097</v>
      </c>
    </row>
    <row r="18" spans="1:10" x14ac:dyDescent="0.3">
      <c r="A18" s="8" t="s">
        <v>12831</v>
      </c>
      <c r="B18" s="9">
        <v>4000</v>
      </c>
      <c r="C18" s="9">
        <v>2339</v>
      </c>
      <c r="E18" s="8">
        <v>1</v>
      </c>
      <c r="F18">
        <v>1</v>
      </c>
      <c r="I18" s="8" t="s">
        <v>12831</v>
      </c>
      <c r="J18" s="14">
        <v>4472000</v>
      </c>
    </row>
    <row r="19" spans="1:10" x14ac:dyDescent="0.3">
      <c r="A19" s="8" t="s">
        <v>12824</v>
      </c>
      <c r="B19" s="9">
        <v>1857.7456533333336</v>
      </c>
      <c r="C19" s="9">
        <v>947.48895999999991</v>
      </c>
      <c r="E19" s="8">
        <v>2</v>
      </c>
      <c r="F19">
        <v>1</v>
      </c>
      <c r="I19" s="8" t="s">
        <v>12824</v>
      </c>
      <c r="J19" s="14">
        <v>11628226480.380001</v>
      </c>
    </row>
    <row r="20" spans="1:10" x14ac:dyDescent="0.3">
      <c r="A20" s="8" t="s">
        <v>12825</v>
      </c>
      <c r="B20" s="9">
        <v>10418.083673469388</v>
      </c>
      <c r="C20" s="9">
        <v>6225.8693877551023</v>
      </c>
      <c r="E20" s="8">
        <v>2.2999999999999998</v>
      </c>
      <c r="F20">
        <v>1</v>
      </c>
      <c r="I20" s="8" t="s">
        <v>12825</v>
      </c>
      <c r="J20" s="14">
        <v>91323918321</v>
      </c>
    </row>
    <row r="21" spans="1:10" x14ac:dyDescent="0.3">
      <c r="A21" s="8" t="s">
        <v>12832</v>
      </c>
      <c r="B21" s="9">
        <v>1900</v>
      </c>
      <c r="C21" s="9">
        <v>899</v>
      </c>
      <c r="E21" s="8">
        <v>2.6</v>
      </c>
      <c r="F21">
        <v>1</v>
      </c>
      <c r="I21" s="8" t="s">
        <v>12832</v>
      </c>
      <c r="J21" s="14">
        <v>6959700</v>
      </c>
    </row>
    <row r="22" spans="1:10" x14ac:dyDescent="0.3">
      <c r="A22" s="8" t="s">
        <v>12828</v>
      </c>
      <c r="B22" s="9">
        <v>4162.0736607142853</v>
      </c>
      <c r="C22" s="9">
        <v>2330.6156473214287</v>
      </c>
      <c r="E22" s="8">
        <v>2.8</v>
      </c>
      <c r="F22">
        <v>2</v>
      </c>
      <c r="I22" s="8" t="s">
        <v>12828</v>
      </c>
      <c r="J22" s="14">
        <v>10459722337</v>
      </c>
    </row>
    <row r="23" spans="1:10" x14ac:dyDescent="0.3">
      <c r="A23" s="8" t="s">
        <v>12829</v>
      </c>
      <c r="B23" s="9">
        <v>799</v>
      </c>
      <c r="C23" s="9">
        <v>337</v>
      </c>
      <c r="E23" s="8">
        <v>2.9</v>
      </c>
      <c r="F23">
        <v>1</v>
      </c>
      <c r="I23" s="8" t="s">
        <v>12829</v>
      </c>
      <c r="J23" s="14">
        <v>6163434</v>
      </c>
    </row>
    <row r="24" spans="1:10" x14ac:dyDescent="0.3">
      <c r="A24" s="8" t="s">
        <v>12826</v>
      </c>
      <c r="B24" s="9">
        <v>1347</v>
      </c>
      <c r="C24" s="9">
        <v>638</v>
      </c>
      <c r="E24" s="8">
        <v>3</v>
      </c>
      <c r="F24">
        <v>4</v>
      </c>
      <c r="I24" s="8" t="s">
        <v>12826</v>
      </c>
      <c r="J24" s="14">
        <v>151117062</v>
      </c>
    </row>
    <row r="25" spans="1:10" x14ac:dyDescent="0.3">
      <c r="A25" s="8" t="s">
        <v>12827</v>
      </c>
      <c r="B25" s="9">
        <v>397.19354838709677</v>
      </c>
      <c r="C25" s="9">
        <v>301.58064516129031</v>
      </c>
      <c r="E25" s="8">
        <v>3.1</v>
      </c>
      <c r="F25">
        <v>4</v>
      </c>
      <c r="I25" s="8" t="s">
        <v>12827</v>
      </c>
      <c r="J25" s="14">
        <v>60778817</v>
      </c>
    </row>
    <row r="26" spans="1:10" x14ac:dyDescent="0.3">
      <c r="A26" s="8" t="s">
        <v>12830</v>
      </c>
      <c r="B26" s="9">
        <v>150</v>
      </c>
      <c r="C26" s="9">
        <v>150</v>
      </c>
      <c r="E26" s="8">
        <v>3.2</v>
      </c>
      <c r="F26">
        <v>2</v>
      </c>
      <c r="I26" s="8" t="s">
        <v>12830</v>
      </c>
      <c r="J26" s="14">
        <v>2380050</v>
      </c>
    </row>
    <row r="27" spans="1:10" x14ac:dyDescent="0.3">
      <c r="E27" s="8">
        <v>3.3</v>
      </c>
      <c r="F27">
        <v>15</v>
      </c>
    </row>
    <row r="28" spans="1:10" x14ac:dyDescent="0.3">
      <c r="E28" s="8">
        <v>3.4</v>
      </c>
      <c r="F28">
        <v>10</v>
      </c>
    </row>
    <row r="29" spans="1:10" x14ac:dyDescent="0.3">
      <c r="E29" s="8">
        <v>3.5</v>
      </c>
      <c r="F29">
        <v>26</v>
      </c>
    </row>
    <row r="30" spans="1:10" ht="15.6" x14ac:dyDescent="0.3">
      <c r="E30" s="8">
        <v>3.6</v>
      </c>
      <c r="F30">
        <v>34</v>
      </c>
      <c r="I30" s="21" t="s">
        <v>15045</v>
      </c>
      <c r="J30" s="21"/>
    </row>
    <row r="31" spans="1:10" ht="15.6" x14ac:dyDescent="0.3">
      <c r="A31" s="15" t="s">
        <v>15047</v>
      </c>
      <c r="B31" s="15"/>
      <c r="E31" s="8">
        <v>3.7</v>
      </c>
      <c r="F31">
        <v>41</v>
      </c>
      <c r="I31" s="7" t="s">
        <v>12835</v>
      </c>
      <c r="J31" t="s">
        <v>15046</v>
      </c>
    </row>
    <row r="32" spans="1:10" x14ac:dyDescent="0.3">
      <c r="A32" s="7" t="s">
        <v>12835</v>
      </c>
      <c r="B32" t="s">
        <v>14089</v>
      </c>
      <c r="E32" s="8">
        <v>3.8</v>
      </c>
      <c r="F32">
        <v>84</v>
      </c>
      <c r="I32" s="8" t="s">
        <v>12831</v>
      </c>
      <c r="J32" s="3">
        <v>0.42</v>
      </c>
    </row>
    <row r="33" spans="1:11" x14ac:dyDescent="0.3">
      <c r="A33" s="8">
        <v>1</v>
      </c>
      <c r="B33" s="3">
        <v>0.16</v>
      </c>
      <c r="E33" s="8">
        <v>3.9</v>
      </c>
      <c r="F33">
        <v>114</v>
      </c>
      <c r="I33" s="8" t="s">
        <v>12824</v>
      </c>
      <c r="J33" s="3">
        <v>0.94</v>
      </c>
    </row>
    <row r="34" spans="1:11" x14ac:dyDescent="0.3">
      <c r="A34" s="8">
        <v>2</v>
      </c>
      <c r="B34" s="3">
        <v>0.48</v>
      </c>
      <c r="E34" s="8">
        <v>4</v>
      </c>
      <c r="F34">
        <v>159</v>
      </c>
      <c r="I34" s="8" t="s">
        <v>12825</v>
      </c>
      <c r="J34" s="3">
        <v>0.91</v>
      </c>
    </row>
    <row r="35" spans="1:11" x14ac:dyDescent="0.3">
      <c r="A35" s="8">
        <v>2.2999999999999998</v>
      </c>
      <c r="B35" s="3">
        <v>0.55000000000000004</v>
      </c>
      <c r="E35" s="8">
        <v>4.0999999999999996</v>
      </c>
      <c r="F35">
        <v>225</v>
      </c>
      <c r="I35" s="8" t="s">
        <v>12832</v>
      </c>
      <c r="J35" s="3">
        <v>0.53</v>
      </c>
    </row>
    <row r="36" spans="1:11" x14ac:dyDescent="0.3">
      <c r="A36" s="8">
        <v>2.6</v>
      </c>
      <c r="B36" s="3">
        <v>0.46</v>
      </c>
      <c r="E36" s="8">
        <v>4.2</v>
      </c>
      <c r="F36">
        <v>207</v>
      </c>
      <c r="I36" s="8" t="s">
        <v>12828</v>
      </c>
      <c r="J36" s="3">
        <v>0.9</v>
      </c>
    </row>
    <row r="37" spans="1:11" x14ac:dyDescent="0.3">
      <c r="A37" s="8">
        <v>2.8</v>
      </c>
      <c r="B37" s="3">
        <v>0.81499999999999995</v>
      </c>
      <c r="E37" s="8">
        <v>4.3</v>
      </c>
      <c r="F37">
        <v>209</v>
      </c>
      <c r="I37" s="8" t="s">
        <v>12829</v>
      </c>
      <c r="J37" s="3">
        <v>0.57999999999999996</v>
      </c>
    </row>
    <row r="38" spans="1:11" x14ac:dyDescent="0.3">
      <c r="A38" s="8">
        <v>2.9</v>
      </c>
      <c r="B38" s="3">
        <v>0.72</v>
      </c>
      <c r="E38" s="8">
        <v>4.4000000000000004</v>
      </c>
      <c r="F38">
        <v>114</v>
      </c>
      <c r="I38" s="8" t="s">
        <v>12826</v>
      </c>
      <c r="J38" s="3">
        <v>0.6</v>
      </c>
    </row>
    <row r="39" spans="1:11" x14ac:dyDescent="0.3">
      <c r="A39" s="8">
        <v>3</v>
      </c>
      <c r="B39" s="3">
        <v>0.67749999999999988</v>
      </c>
      <c r="E39" s="8">
        <v>4.5</v>
      </c>
      <c r="F39">
        <v>68</v>
      </c>
      <c r="I39" s="8" t="s">
        <v>12827</v>
      </c>
      <c r="J39" s="3">
        <v>0.75</v>
      </c>
    </row>
    <row r="40" spans="1:11" x14ac:dyDescent="0.3">
      <c r="A40" s="8">
        <v>3.1</v>
      </c>
      <c r="B40" s="3">
        <v>0.61749999999999994</v>
      </c>
      <c r="E40" s="8">
        <v>4.5999999999999996</v>
      </c>
      <c r="F40">
        <v>16</v>
      </c>
      <c r="I40" s="8" t="s">
        <v>12830</v>
      </c>
      <c r="J40" s="3">
        <v>0</v>
      </c>
    </row>
    <row r="41" spans="1:11" x14ac:dyDescent="0.3">
      <c r="A41" s="8">
        <v>3.2</v>
      </c>
      <c r="B41" s="3">
        <v>0.495</v>
      </c>
      <c r="E41" s="8">
        <v>4.7</v>
      </c>
      <c r="F41">
        <v>6</v>
      </c>
    </row>
    <row r="42" spans="1:11" x14ac:dyDescent="0.3">
      <c r="A42" s="8">
        <v>3.3</v>
      </c>
      <c r="B42" s="3">
        <v>0.60133333333333328</v>
      </c>
      <c r="E42" s="8">
        <v>4.8</v>
      </c>
      <c r="F42">
        <v>3</v>
      </c>
    </row>
    <row r="43" spans="1:11" x14ac:dyDescent="0.3">
      <c r="A43" s="8">
        <v>3.4</v>
      </c>
      <c r="B43" s="3">
        <v>0.50800000000000001</v>
      </c>
      <c r="E43" s="8">
        <v>5</v>
      </c>
      <c r="F43">
        <v>3</v>
      </c>
    </row>
    <row r="44" spans="1:11" ht="15.6" x14ac:dyDescent="0.3">
      <c r="A44" s="8">
        <v>3.5</v>
      </c>
      <c r="B44" s="3">
        <v>0.55538461538461537</v>
      </c>
      <c r="I44" s="21" t="s">
        <v>15067</v>
      </c>
      <c r="J44" s="21"/>
      <c r="K44" s="21"/>
    </row>
    <row r="45" spans="1:11" x14ac:dyDescent="0.3">
      <c r="A45" s="8">
        <v>3.6</v>
      </c>
      <c r="B45" s="3">
        <v>0.49558823529411761</v>
      </c>
      <c r="I45" s="7" t="s">
        <v>15049</v>
      </c>
      <c r="J45" t="s">
        <v>15066</v>
      </c>
      <c r="K45" t="s">
        <v>15065</v>
      </c>
    </row>
    <row r="46" spans="1:11" x14ac:dyDescent="0.3">
      <c r="A46" s="8">
        <v>3.7</v>
      </c>
      <c r="B46" s="3">
        <v>0.56463414634146325</v>
      </c>
      <c r="I46" s="8" t="s">
        <v>12950</v>
      </c>
      <c r="J46">
        <v>17.600000000000001</v>
      </c>
      <c r="K46">
        <v>4</v>
      </c>
    </row>
    <row r="47" spans="1:11" x14ac:dyDescent="0.3">
      <c r="A47" s="8">
        <v>3.8</v>
      </c>
      <c r="B47" s="3">
        <v>0.49190476190476218</v>
      </c>
      <c r="I47" s="8" t="s">
        <v>14353</v>
      </c>
      <c r="J47">
        <v>15.2</v>
      </c>
      <c r="K47">
        <v>4</v>
      </c>
    </row>
    <row r="48" spans="1:11" x14ac:dyDescent="0.3">
      <c r="A48" s="8">
        <v>3.9</v>
      </c>
      <c r="B48" s="3">
        <v>0.49622807017543846</v>
      </c>
      <c r="I48" s="8" t="s">
        <v>13140</v>
      </c>
      <c r="J48">
        <v>21</v>
      </c>
      <c r="K48">
        <v>5</v>
      </c>
    </row>
    <row r="49" spans="1:11" x14ac:dyDescent="0.3">
      <c r="A49" s="8">
        <v>4</v>
      </c>
      <c r="B49" s="3">
        <v>0.47534591194968551</v>
      </c>
      <c r="I49" s="8" t="s">
        <v>14360</v>
      </c>
      <c r="J49">
        <v>13.200000000000001</v>
      </c>
      <c r="K49">
        <v>3</v>
      </c>
    </row>
    <row r="50" spans="1:11" x14ac:dyDescent="0.3">
      <c r="A50" s="8">
        <v>4.0999999999999996</v>
      </c>
      <c r="B50" s="3">
        <v>0.45111111111111096</v>
      </c>
      <c r="I50" s="8" t="s">
        <v>14419</v>
      </c>
      <c r="J50">
        <v>13.9</v>
      </c>
      <c r="K50">
        <v>3</v>
      </c>
    </row>
    <row r="51" spans="1:11" x14ac:dyDescent="0.3">
      <c r="A51" s="8">
        <v>4.2</v>
      </c>
      <c r="B51" s="3">
        <v>0.47309178743961361</v>
      </c>
    </row>
    <row r="52" spans="1:11" x14ac:dyDescent="0.3">
      <c r="A52" s="8">
        <v>4.3</v>
      </c>
      <c r="B52" s="3">
        <v>0.44492822966507156</v>
      </c>
    </row>
    <row r="53" spans="1:11" x14ac:dyDescent="0.3">
      <c r="A53" s="8">
        <v>4.4000000000000004</v>
      </c>
      <c r="B53" s="3">
        <v>0.39657894736842114</v>
      </c>
    </row>
    <row r="54" spans="1:11" x14ac:dyDescent="0.3">
      <c r="A54" s="8">
        <v>4.5</v>
      </c>
      <c r="B54" s="3">
        <v>0.38808823529411768</v>
      </c>
    </row>
    <row r="55" spans="1:11" x14ac:dyDescent="0.3">
      <c r="A55" s="8">
        <v>4.5999999999999996</v>
      </c>
      <c r="B55" s="3">
        <v>0.47437500000000005</v>
      </c>
    </row>
    <row r="56" spans="1:11" x14ac:dyDescent="0.3">
      <c r="A56" s="8">
        <v>4.7</v>
      </c>
      <c r="B56" s="3">
        <v>0.56833333333333336</v>
      </c>
    </row>
    <row r="57" spans="1:11" x14ac:dyDescent="0.3">
      <c r="A57" s="8">
        <v>4.8</v>
      </c>
      <c r="B57" s="3">
        <v>0.49</v>
      </c>
    </row>
    <row r="58" spans="1:11" x14ac:dyDescent="0.3">
      <c r="A58" s="8">
        <v>5</v>
      </c>
      <c r="B58" s="3">
        <v>0.68333333333333324</v>
      </c>
    </row>
  </sheetData>
  <mergeCells count="10">
    <mergeCell ref="A2:B2"/>
    <mergeCell ref="E2:F2"/>
    <mergeCell ref="I2:J2"/>
    <mergeCell ref="A16:C16"/>
    <mergeCell ref="E16:F16"/>
    <mergeCell ref="I44:K44"/>
    <mergeCell ref="L2:M2"/>
    <mergeCell ref="I30:J30"/>
    <mergeCell ref="I16:J16"/>
    <mergeCell ref="L11:M1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FBFE-01CF-41AC-A1F9-300924F87AA6}">
  <dimension ref="A3:AI26"/>
  <sheetViews>
    <sheetView showGridLines="0" topLeftCell="A2" zoomScale="60" zoomScaleNormal="60" workbookViewId="0">
      <selection activeCell="AH14" sqref="AH14"/>
    </sheetView>
  </sheetViews>
  <sheetFormatPr defaultRowHeight="14.4" x14ac:dyDescent="0.3"/>
  <cols>
    <col min="15" max="15" width="11.77734375" customWidth="1"/>
  </cols>
  <sheetData>
    <row r="3" spans="1:1" x14ac:dyDescent="0.3">
      <c r="A3" s="16"/>
    </row>
    <row r="26" spans="35:35" x14ac:dyDescent="0.3">
      <c r="AI26" s="2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F5CE5-C033-4AFF-B6D4-8E403FB44AC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amazon</vt:lpstr>
      <vt:lpstr>Amazon data table</vt:lpstr>
      <vt:lpstr>Question 4</vt:lpstr>
      <vt:lpstr>Question 6</vt:lpstr>
      <vt:lpstr>Question 7</vt:lpstr>
      <vt:lpstr>Amazon 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 Adetosoye</dc:creator>
  <cp:lastModifiedBy>Ade Adetosoye</cp:lastModifiedBy>
  <dcterms:created xsi:type="dcterms:W3CDTF">2025-07-15T09:37:10Z</dcterms:created>
  <dcterms:modified xsi:type="dcterms:W3CDTF">2025-07-18T20:04:28Z</dcterms:modified>
</cp:coreProperties>
</file>