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SCHOOL WORK/MATH 5230(RISK)/"/>
    </mc:Choice>
  </mc:AlternateContent>
  <xr:revisionPtr revIDLastSave="0" documentId="13_ncr:1_{81CE849B-37E0-8841-B0DE-30633789DD9B}" xr6:coauthVersionLast="47" xr6:coauthVersionMax="47" xr10:uidLastSave="{00000000-0000-0000-0000-000000000000}"/>
  <bookViews>
    <workbookView xWindow="780" yWindow="1000" windowWidth="27640" windowHeight="16440" xr2:uid="{00000000-000D-0000-FFFF-FFFF00000000}"/>
  </bookViews>
  <sheets>
    <sheet name="RETURNS FOR TEN STOCKS" sheetId="2" r:id="rId1"/>
    <sheet name="TM- (AUTO)" sheetId="1" r:id="rId2"/>
    <sheet name="GT(AUTO)" sheetId="3" r:id="rId3"/>
    <sheet name="AWK(UTILITIES)" sheetId="11" r:id="rId4"/>
    <sheet name="EXELON(UTILITIES)" sheetId="10" r:id="rId5"/>
    <sheet name="PFE(MEDICAL)" sheetId="4" r:id="rId6"/>
    <sheet name="BSX(MEDICAL)" sheetId="5" r:id="rId7"/>
    <sheet name="AAL(TRANSPORTATION)" sheetId="6" r:id="rId8"/>
    <sheet name="UPS(TRANSPORTATION)" sheetId="7" r:id="rId9"/>
    <sheet name="TWITTER(TECH)" sheetId="8" r:id="rId10"/>
    <sheet name="FB(TECH)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1" i="2" l="1"/>
  <c r="N69" i="2"/>
  <c r="N67" i="2"/>
  <c r="N65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3" i="2"/>
  <c r="F71" i="2"/>
  <c r="G71" i="2"/>
  <c r="H71" i="2"/>
  <c r="I71" i="2"/>
  <c r="J71" i="2"/>
  <c r="K71" i="2"/>
  <c r="C71" i="2"/>
  <c r="D71" i="2"/>
  <c r="E71" i="2"/>
  <c r="B71" i="2"/>
  <c r="C69" i="2"/>
  <c r="D69" i="2"/>
  <c r="E69" i="2"/>
  <c r="F69" i="2"/>
  <c r="G69" i="2"/>
  <c r="H69" i="2"/>
  <c r="I69" i="2"/>
  <c r="J69" i="2"/>
  <c r="K69" i="2"/>
  <c r="B69" i="2"/>
  <c r="C67" i="2"/>
  <c r="D67" i="2"/>
  <c r="E67" i="2"/>
  <c r="F67" i="2"/>
  <c r="G67" i="2"/>
  <c r="H67" i="2"/>
  <c r="I67" i="2"/>
  <c r="J67" i="2"/>
  <c r="K67" i="2"/>
  <c r="B67" i="2"/>
  <c r="C65" i="2"/>
  <c r="D65" i="2"/>
  <c r="E65" i="2"/>
  <c r="F65" i="2"/>
  <c r="G65" i="2"/>
  <c r="H65" i="2"/>
  <c r="I65" i="2"/>
  <c r="J65" i="2"/>
  <c r="K65" i="2"/>
  <c r="B6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C61" i="7"/>
  <c r="I6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C4" i="7" l="1"/>
  <c r="I4" i="2" s="1"/>
  <c r="C5" i="7"/>
  <c r="I5" i="2" s="1"/>
  <c r="C6" i="7"/>
  <c r="I6" i="2" s="1"/>
  <c r="C7" i="7"/>
  <c r="I7" i="2" s="1"/>
  <c r="C8" i="7"/>
  <c r="I8" i="2" s="1"/>
  <c r="C9" i="7"/>
  <c r="I9" i="2" s="1"/>
  <c r="C10" i="7"/>
  <c r="I10" i="2" s="1"/>
  <c r="C11" i="7"/>
  <c r="I11" i="2" s="1"/>
  <c r="C12" i="7"/>
  <c r="I12" i="2" s="1"/>
  <c r="C13" i="7"/>
  <c r="I13" i="2" s="1"/>
  <c r="C14" i="7"/>
  <c r="I14" i="2" s="1"/>
  <c r="C15" i="7"/>
  <c r="I15" i="2" s="1"/>
  <c r="C16" i="7"/>
  <c r="I16" i="2" s="1"/>
  <c r="C17" i="7"/>
  <c r="I17" i="2" s="1"/>
  <c r="C18" i="7"/>
  <c r="I18" i="2" s="1"/>
  <c r="C19" i="7"/>
  <c r="I19" i="2" s="1"/>
  <c r="C20" i="7"/>
  <c r="I20" i="2" s="1"/>
  <c r="C21" i="7"/>
  <c r="I21" i="2" s="1"/>
  <c r="C22" i="7"/>
  <c r="I22" i="2" s="1"/>
  <c r="C23" i="7"/>
  <c r="I23" i="2" s="1"/>
  <c r="C24" i="7"/>
  <c r="I24" i="2" s="1"/>
  <c r="C25" i="7"/>
  <c r="I25" i="2" s="1"/>
  <c r="C26" i="7"/>
  <c r="I26" i="2" s="1"/>
  <c r="C27" i="7"/>
  <c r="I27" i="2" s="1"/>
  <c r="C28" i="7"/>
  <c r="I28" i="2" s="1"/>
  <c r="C29" i="7"/>
  <c r="I29" i="2" s="1"/>
  <c r="C30" i="7"/>
  <c r="I30" i="2" s="1"/>
  <c r="C31" i="7"/>
  <c r="I31" i="2" s="1"/>
  <c r="C32" i="7"/>
  <c r="I32" i="2" s="1"/>
  <c r="C33" i="7"/>
  <c r="I33" i="2" s="1"/>
  <c r="C34" i="7"/>
  <c r="I34" i="2" s="1"/>
  <c r="C35" i="7"/>
  <c r="I35" i="2" s="1"/>
  <c r="C36" i="7"/>
  <c r="I36" i="2" s="1"/>
  <c r="C37" i="7"/>
  <c r="I37" i="2" s="1"/>
  <c r="C38" i="7"/>
  <c r="I38" i="2" s="1"/>
  <c r="C39" i="7"/>
  <c r="I39" i="2" s="1"/>
  <c r="C40" i="7"/>
  <c r="I40" i="2" s="1"/>
  <c r="C41" i="7"/>
  <c r="I41" i="2" s="1"/>
  <c r="C42" i="7"/>
  <c r="I42" i="2" s="1"/>
  <c r="C43" i="7"/>
  <c r="I43" i="2" s="1"/>
  <c r="C44" i="7"/>
  <c r="I44" i="2" s="1"/>
  <c r="C45" i="7"/>
  <c r="I45" i="2" s="1"/>
  <c r="C46" i="7"/>
  <c r="I46" i="2" s="1"/>
  <c r="C47" i="7"/>
  <c r="I47" i="2" s="1"/>
  <c r="C48" i="7"/>
  <c r="I48" i="2" s="1"/>
  <c r="C49" i="7"/>
  <c r="I49" i="2" s="1"/>
  <c r="C50" i="7"/>
  <c r="I50" i="2" s="1"/>
  <c r="C51" i="7"/>
  <c r="I51" i="2" s="1"/>
  <c r="C52" i="7"/>
  <c r="I52" i="2" s="1"/>
  <c r="C53" i="7"/>
  <c r="I53" i="2" s="1"/>
  <c r="C54" i="7"/>
  <c r="I54" i="2" s="1"/>
  <c r="C55" i="7"/>
  <c r="I55" i="2" s="1"/>
  <c r="C56" i="7"/>
  <c r="I56" i="2" s="1"/>
  <c r="C57" i="7"/>
  <c r="I57" i="2" s="1"/>
  <c r="C58" i="7"/>
  <c r="I58" i="2" s="1"/>
  <c r="C59" i="7"/>
  <c r="I59" i="2" s="1"/>
  <c r="C60" i="7"/>
  <c r="I60" i="2" s="1"/>
  <c r="C3" i="7"/>
  <c r="I3" i="2" s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3" i="6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4" i="9"/>
  <c r="C3" i="9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3" i="8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3" i="4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3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3" i="1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3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" i="1"/>
</calcChain>
</file>

<file path=xl/sharedStrings.xml><?xml version="1.0" encoding="utf-8"?>
<sst xmlns="http://schemas.openxmlformats.org/spreadsheetml/2006/main" count="49" uniqueCount="30">
  <si>
    <t>Date</t>
  </si>
  <si>
    <t>Adj Close</t>
  </si>
  <si>
    <t>TM(Returns)</t>
  </si>
  <si>
    <t>GT(Returns)</t>
  </si>
  <si>
    <t>AWK(Returns)</t>
  </si>
  <si>
    <t>EXELON(Returns)</t>
  </si>
  <si>
    <t>PFE(Returns)</t>
  </si>
  <si>
    <t>BSX(Returns)</t>
  </si>
  <si>
    <t>AAL(Returns)</t>
  </si>
  <si>
    <t>UPS(Returns)</t>
  </si>
  <si>
    <t>TWITTER(Returns)</t>
  </si>
  <si>
    <t>FB(Returns)</t>
  </si>
  <si>
    <t xml:space="preserve">AVERAGE MONTHLY RETURNS.       </t>
  </si>
  <si>
    <t>STANDARD DEVIATION</t>
  </si>
  <si>
    <t>ANNUAL RETURNS</t>
  </si>
  <si>
    <t>ANNUAL SD</t>
  </si>
  <si>
    <t>PORTFOLIO</t>
  </si>
  <si>
    <t>COMPANY</t>
  </si>
  <si>
    <t>ANNUALIZED RETURNS</t>
  </si>
  <si>
    <t>Toyota Motors</t>
  </si>
  <si>
    <t>Good year tire &amp; rubber company</t>
  </si>
  <si>
    <t>American Airlines</t>
  </si>
  <si>
    <t>United Parcel Services</t>
  </si>
  <si>
    <t>Twitter</t>
  </si>
  <si>
    <t>Facebook</t>
  </si>
  <si>
    <t>American Water Works</t>
  </si>
  <si>
    <t>Exelon</t>
  </si>
  <si>
    <t>ANNUALIZED SD</t>
  </si>
  <si>
    <t>Pfizer</t>
  </si>
  <si>
    <t>Boston Scientific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</si>
</sst>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18" fillId="0" borderId="0" xfId="0" applyNumberFormat="1" applyFont="1"/>
    <xf numFmtId="0" fontId="18" fillId="0" borderId="0" xfId="0" applyFont="1"/>
    <xf numFmtId="0" fontId="16" fillId="0" borderId="0" xfId="0" applyFont="1"/>
    <xf numFmtId="0" fontId="0" fillId="33" borderId="0" xfId="0" applyFill="1"/>
    <xf numFmtId="0" fontId="16" fillId="34" borderId="0" xfId="0" applyFont="1" applyFill="1"/>
    <xf numFmtId="0" fontId="0" fillId="34" borderId="0" xfId="0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reurn VS sTANDARD</a:t>
            </a:r>
            <a:r>
              <a:rPr lang="en-US" baseline="0"/>
              <a:t> DEVIATION</a:t>
            </a:r>
            <a:endParaRPr lang="en-US"/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'RETURNS FOR TEN STOCKS'!$D$76</c:f>
              <c:strCache>
                <c:ptCount val="1"/>
                <c:pt idx="0">
                  <c:v>ANNUALIZED RETURNS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'RETURNS FOR TEN STOCKS'!$C$77:$C$86</c:f>
              <c:numCache>
                <c:formatCode>General</c:formatCode>
                <c:ptCount val="10"/>
                <c:pt idx="0">
                  <c:v>0.16147669237892068</c:v>
                </c:pt>
                <c:pt idx="1">
                  <c:v>0.50793876142082972</c:v>
                </c:pt>
                <c:pt idx="2">
                  <c:v>0.16540740374634755</c:v>
                </c:pt>
                <c:pt idx="3">
                  <c:v>0.17295817459757473</c:v>
                </c:pt>
                <c:pt idx="4">
                  <c:v>0.21003760820262712</c:v>
                </c:pt>
                <c:pt idx="5">
                  <c:v>0.22394575003087575</c:v>
                </c:pt>
                <c:pt idx="6">
                  <c:v>0.43438286651256053</c:v>
                </c:pt>
                <c:pt idx="7">
                  <c:v>0.29089119147739811</c:v>
                </c:pt>
                <c:pt idx="8">
                  <c:v>0.50941594914925559</c:v>
                </c:pt>
                <c:pt idx="9">
                  <c:v>0.28770540719572468</c:v>
                </c:pt>
              </c:numCache>
            </c:numRef>
          </c:xVal>
          <c:yVal>
            <c:numRef>
              <c:f>'RETURNS FOR TEN STOCKS'!$D$77:$D$86</c:f>
              <c:numCache>
                <c:formatCode>General</c:formatCode>
                <c:ptCount val="10"/>
                <c:pt idx="0">
                  <c:v>0.10111853493358886</c:v>
                </c:pt>
                <c:pt idx="1">
                  <c:v>2.6285759524753601E-2</c:v>
                </c:pt>
                <c:pt idx="2">
                  <c:v>0.21765557363063248</c:v>
                </c:pt>
                <c:pt idx="3">
                  <c:v>0.13101143357446329</c:v>
                </c:pt>
                <c:pt idx="4">
                  <c:v>0.14033816512140038</c:v>
                </c:pt>
                <c:pt idx="5">
                  <c:v>0.16724699704220153</c:v>
                </c:pt>
                <c:pt idx="6">
                  <c:v>-4.554664746871008E-2</c:v>
                </c:pt>
                <c:pt idx="7">
                  <c:v>0.18802628229269552</c:v>
                </c:pt>
                <c:pt idx="8">
                  <c:v>0.370082444212114</c:v>
                </c:pt>
                <c:pt idx="9">
                  <c:v>0.25560116650354181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C-ED4C-AF6C-30643BC56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249487"/>
        <c:axId val="1747319439"/>
      </c:scatterChart>
      <c:valAx>
        <c:axId val="17472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STANDARD</a:t>
                </a:r>
                <a:r>
                  <a:rPr lang="en-GB" baseline="0"/>
                  <a:t> DEVIATION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19439"/>
        <c:crosses val="autoZero"/>
        <c:crossBetween val="midCat"/>
      </c:valAx>
      <c:valAx>
        <c:axId val="174731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4948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90</xdr:row>
      <xdr:rowOff>158750</xdr:rowOff>
    </xdr:from>
    <xdr:to>
      <xdr:col>6</xdr:col>
      <xdr:colOff>393700</xdr:colOff>
      <xdr:row>110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FF9575-7E8F-5043-9623-64895555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tabSelected="1" topLeftCell="A76" workbookViewId="0">
      <selection activeCell="C87" sqref="C87"/>
    </sheetView>
  </sheetViews>
  <sheetFormatPr baseColWidth="10" defaultRowHeight="16" x14ac:dyDescent="0.2"/>
  <cols>
    <col min="1" max="11" width="15.83203125" customWidth="1"/>
    <col min="14" max="14" width="15.83203125" customWidth="1"/>
  </cols>
  <sheetData>
    <row r="1" spans="1:14" s="7" customFormat="1" ht="33" customHeight="1" x14ac:dyDescent="0.2">
      <c r="A1" s="6" t="s">
        <v>0</v>
      </c>
      <c r="B1" s="7" t="s">
        <v>2</v>
      </c>
      <c r="C1" s="7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N1" s="8" t="s">
        <v>16</v>
      </c>
    </row>
    <row r="2" spans="1:14" x14ac:dyDescent="0.2">
      <c r="A2" s="1">
        <v>42644</v>
      </c>
    </row>
    <row r="3" spans="1:14" x14ac:dyDescent="0.2">
      <c r="A3" s="1">
        <v>42675</v>
      </c>
      <c r="B3">
        <f>'TM- (AUTO)'!C3</f>
        <v>2.4814066235031455E-2</v>
      </c>
      <c r="C3">
        <f>'GT(AUTO)'!C3</f>
        <v>6.059474453187625E-2</v>
      </c>
      <c r="D3">
        <f>'AWK(UTILITIES)'!C3</f>
        <v>-2.1204742139593901E-2</v>
      </c>
      <c r="E3">
        <f>'EXELON(UTILITIES)'!C3</f>
        <v>-4.5787845162816587E-2</v>
      </c>
      <c r="F3">
        <f>'PFE(MEDICAL)'!C3</f>
        <v>1.3560408493542793E-2</v>
      </c>
      <c r="G3">
        <f>'BSX(MEDICAL)'!C3</f>
        <v>-7.0000045454545468E-2</v>
      </c>
      <c r="H3">
        <f>'AAL(TRANSPORTATION)'!C3</f>
        <v>0.14384245257034339</v>
      </c>
      <c r="I3">
        <f>'UPS(TRANSPORTATION)'!C3</f>
        <v>7.572391929764892E-2</v>
      </c>
      <c r="J3">
        <f>'TWITTER(TECH)'!C3</f>
        <v>3.0083508073342063E-2</v>
      </c>
      <c r="K3">
        <f>'FB(TECH)'!C3</f>
        <v>-9.5961573556699917E-2</v>
      </c>
      <c r="N3">
        <f>AVERAGE(B3:K3)</f>
        <v>1.1566489288812902E-2</v>
      </c>
    </row>
    <row r="4" spans="1:14" x14ac:dyDescent="0.2">
      <c r="A4" s="1">
        <v>42705</v>
      </c>
      <c r="B4">
        <f>'TM- (AUTO)'!C4</f>
        <v>-1.1220804954195666E-2</v>
      </c>
      <c r="C4">
        <f>'GT(AUTO)'!C4</f>
        <v>5.8650146087801886E-3</v>
      </c>
      <c r="D4">
        <f>'AWK(UTILITIES)'!C4</f>
        <v>3.8146692149465351E-3</v>
      </c>
      <c r="E4">
        <f>'EXELON(UTILITIES)'!C4</f>
        <v>0.10259725515526529</v>
      </c>
      <c r="F4">
        <f>'PFE(MEDICAL)'!C4</f>
        <v>2.0657657188690476E-2</v>
      </c>
      <c r="G4">
        <f>'BSX(MEDICAL)'!C4</f>
        <v>5.7184753528091652E-2</v>
      </c>
      <c r="H4">
        <f>'AAL(TRANSPORTATION)'!C4</f>
        <v>7.9214538630803383E-3</v>
      </c>
      <c r="I4">
        <f>'UPS(TRANSPORTATION)'!C4</f>
        <v>-4.1083349161197408E-3</v>
      </c>
      <c r="J4">
        <f>'TWITTER(TECH)'!C4</f>
        <v>-0.11844245538128713</v>
      </c>
      <c r="K4">
        <f>'FB(TECH)'!C4</f>
        <v>-2.8457988996081582E-2</v>
      </c>
      <c r="N4">
        <f t="shared" ref="N4:N61" si="0">AVERAGE(B4:K4)</f>
        <v>3.5811219311170372E-3</v>
      </c>
    </row>
    <row r="5" spans="1:14" x14ac:dyDescent="0.2">
      <c r="A5" s="1">
        <v>42736</v>
      </c>
      <c r="B5">
        <f>'TM- (AUTO)'!C5</f>
        <v>-1.2371988371296598E-2</v>
      </c>
      <c r="C5">
        <f>'GT(AUTO)'!C5</f>
        <v>4.9238709988757214E-2</v>
      </c>
      <c r="D5" s="5">
        <f>'AWK(UTILITIES)'!C5</f>
        <v>1.4925222180186146E-2</v>
      </c>
      <c r="E5">
        <f>'EXELON(UTILITIES)'!C5</f>
        <v>1.0989245243167503E-2</v>
      </c>
      <c r="F5">
        <f>'PFE(MEDICAL)'!C5</f>
        <v>-2.3091072347502791E-2</v>
      </c>
      <c r="G5">
        <f>'BSX(MEDICAL)'!C5</f>
        <v>0.11234397190679479</v>
      </c>
      <c r="H5">
        <f>'AAL(TRANSPORTATION)'!C5</f>
        <v>-5.2259523740498581E-2</v>
      </c>
      <c r="I5">
        <f>'UPS(TRANSPORTATION)'!C5</f>
        <v>-4.8063416263370955E-2</v>
      </c>
      <c r="J5">
        <f>'TWITTER(TECH)'!C5</f>
        <v>8.0981722759614821E-2</v>
      </c>
      <c r="K5">
        <f>'FB(TECH)'!C5</f>
        <v>0.13272493352303519</v>
      </c>
      <c r="N5">
        <f t="shared" si="0"/>
        <v>2.6541780487888671E-2</v>
      </c>
    </row>
    <row r="6" spans="1:14" x14ac:dyDescent="0.2">
      <c r="A6" s="1">
        <v>42767</v>
      </c>
      <c r="B6">
        <f>'TM- (AUTO)'!C6</f>
        <v>-2.2462185745140383E-2</v>
      </c>
      <c r="C6">
        <f>'GT(AUTO)'!C6</f>
        <v>8.5591393439040361E-2</v>
      </c>
      <c r="D6">
        <f>'AWK(UTILITIES)'!C6</f>
        <v>6.209166057336532E-2</v>
      </c>
      <c r="E6">
        <f>'EXELON(UTILITIES)'!C6</f>
        <v>2.3132178688977122E-2</v>
      </c>
      <c r="F6">
        <f>'PFE(MEDICAL)'!C6</f>
        <v>7.5323151567704624E-2</v>
      </c>
      <c r="G6">
        <f>'BSX(MEDICAL)'!C6</f>
        <v>2.0365753132408626E-2</v>
      </c>
      <c r="H6">
        <f>'AAL(TRANSPORTATION)'!C6</f>
        <v>4.7683804034598397E-2</v>
      </c>
      <c r="I6">
        <f>'UPS(TRANSPORTATION)'!C6</f>
        <v>-3.0880671003590283E-2</v>
      </c>
      <c r="J6">
        <f>'TWITTER(TECH)'!C6</f>
        <v>-0.10499437542597183</v>
      </c>
      <c r="K6">
        <f>'FB(TECH)'!C6</f>
        <v>4.0055139039395581E-2</v>
      </c>
      <c r="N6">
        <f t="shared" si="0"/>
        <v>1.9590584830078753E-2</v>
      </c>
    </row>
    <row r="7" spans="1:14" x14ac:dyDescent="0.2">
      <c r="A7" s="1">
        <v>42795</v>
      </c>
      <c r="B7">
        <f>'TM- (AUTO)'!C7</f>
        <v>-4.0035341758102694E-2</v>
      </c>
      <c r="C7">
        <f>'GT(AUTO)'!C7</f>
        <v>2.7104363366139118E-2</v>
      </c>
      <c r="D7">
        <f>'AWK(UTILITIES)'!C7</f>
        <v>2.1999294879895101E-3</v>
      </c>
      <c r="E7">
        <f>'EXELON(UTILITIES)'!C7</f>
        <v>-1.0618644349358341E-2</v>
      </c>
      <c r="F7">
        <f>'PFE(MEDICAL)'!C7</f>
        <v>1.2852568738868168E-2</v>
      </c>
      <c r="G7">
        <f>'BSX(MEDICAL)'!C7</f>
        <v>1.3034705215262893E-2</v>
      </c>
      <c r="H7">
        <f>'AAL(TRANSPORTATION)'!C7</f>
        <v>-8.554625725233167E-2</v>
      </c>
      <c r="I7">
        <f>'UPS(TRANSPORTATION)'!C7</f>
        <v>2.2344836315831312E-2</v>
      </c>
      <c r="J7">
        <f>'TWITTER(TECH)'!C7</f>
        <v>-5.1997463538364E-2</v>
      </c>
      <c r="K7">
        <f>'FB(TECH)'!C7</f>
        <v>4.8030178074452118E-2</v>
      </c>
      <c r="N7">
        <f t="shared" si="0"/>
        <v>-6.2631125699613589E-3</v>
      </c>
    </row>
    <row r="8" spans="1:14" x14ac:dyDescent="0.2">
      <c r="A8" s="1">
        <v>42826</v>
      </c>
      <c r="B8">
        <f>'TM- (AUTO)'!C8</f>
        <v>-4.4191123802490954E-3</v>
      </c>
      <c r="C8">
        <f>'GT(AUTO)'!C8</f>
        <v>6.3885758480557824E-3</v>
      </c>
      <c r="D8">
        <f>'AWK(UTILITIES)'!C8</f>
        <v>2.5588649356854468E-2</v>
      </c>
      <c r="E8">
        <f>'EXELON(UTILITIES)'!C8</f>
        <v>-3.7521129184363775E-2</v>
      </c>
      <c r="F8">
        <f>'PFE(MEDICAL)'!C8</f>
        <v>-8.4773205171761318E-3</v>
      </c>
      <c r="G8">
        <f>'BSX(MEDICAL)'!C8</f>
        <v>6.0715638893621401E-2</v>
      </c>
      <c r="H8">
        <f>'AAL(TRANSPORTATION)'!C8</f>
        <v>7.5651976595296428E-3</v>
      </c>
      <c r="I8">
        <f>'UPS(TRANSPORTATION)'!C8</f>
        <v>1.490903835123924E-3</v>
      </c>
      <c r="J8">
        <f>'TWITTER(TECH)'!C8</f>
        <v>0.1023411371237459</v>
      </c>
      <c r="K8">
        <f>'FB(TECH)'!C8</f>
        <v>5.772613042465051E-2</v>
      </c>
      <c r="N8">
        <f t="shared" si="0"/>
        <v>2.1139867105979267E-2</v>
      </c>
    </row>
    <row r="9" spans="1:14" x14ac:dyDescent="0.2">
      <c r="A9" s="1">
        <v>42856</v>
      </c>
      <c r="B9">
        <f>'TM- (AUTO)'!C9</f>
        <v>-5.5483447896092488E-3</v>
      </c>
      <c r="C9">
        <f>'GT(AUTO)'!C9</f>
        <v>-0.10819814097265026</v>
      </c>
      <c r="D9">
        <f>'AWK(UTILITIES)'!C9</f>
        <v>-1.9809581979995581E-2</v>
      </c>
      <c r="E9">
        <f>'EXELON(UTILITIES)'!C9</f>
        <v>4.8513027499951109E-2</v>
      </c>
      <c r="F9">
        <f>'PFE(MEDICAL)'!C9</f>
        <v>-3.7440905502339368E-2</v>
      </c>
      <c r="G9">
        <f>'BSX(MEDICAL)'!C9</f>
        <v>2.4639955445032315E-2</v>
      </c>
      <c r="H9">
        <f>'AAL(TRANSPORTATION)'!C9</f>
        <v>0.13585177411098218</v>
      </c>
      <c r="I9">
        <f>'UPS(TRANSPORTATION)'!C9</f>
        <v>-1.386540022249096E-2</v>
      </c>
      <c r="J9">
        <f>'TWITTER(TECH)'!C9</f>
        <v>0.1116504854368932</v>
      </c>
      <c r="K9">
        <f>'FB(TECH)'!C9</f>
        <v>8.0532911813643287E-3</v>
      </c>
      <c r="N9">
        <f t="shared" si="0"/>
        <v>1.438461602071377E-2</v>
      </c>
    </row>
    <row r="10" spans="1:14" x14ac:dyDescent="0.2">
      <c r="A10" s="1">
        <v>42887</v>
      </c>
      <c r="B10">
        <f>'TM- (AUTO)'!C10</f>
        <v>-2.3433178134339053E-2</v>
      </c>
      <c r="C10">
        <f>'GT(AUTO)'!C10</f>
        <v>8.5040236645200579E-2</v>
      </c>
      <c r="D10">
        <f>'AWK(UTILITIES)'!C10</f>
        <v>2.3161586731043887E-3</v>
      </c>
      <c r="E10">
        <f>'EXELON(UTILITIES)'!C10</f>
        <v>3.1362733433740672E-3</v>
      </c>
      <c r="F10">
        <f>'PFE(MEDICAL)'!C10</f>
        <v>3.8748033811950765E-2</v>
      </c>
      <c r="G10">
        <f>'BSX(MEDICAL)'!C10</f>
        <v>2.5527117072618784E-2</v>
      </c>
      <c r="H10">
        <f>'AAL(TRANSPORTATION)'!C10</f>
        <v>4.1692703308213425E-2</v>
      </c>
      <c r="I10">
        <f>'UPS(TRANSPORTATION)'!C10</f>
        <v>5.1904406686114152E-2</v>
      </c>
      <c r="J10">
        <f>'TWITTER(TECH)'!C10</f>
        <v>-2.4563264192139837E-2</v>
      </c>
      <c r="K10">
        <f>'FB(TECH)'!C10</f>
        <v>-3.1692260518645719E-3</v>
      </c>
      <c r="N10">
        <f t="shared" si="0"/>
        <v>1.9719926116223273E-2</v>
      </c>
    </row>
    <row r="11" spans="1:14" x14ac:dyDescent="0.2">
      <c r="A11" s="1">
        <v>42917</v>
      </c>
      <c r="B11">
        <f>'TM- (AUTO)'!C11</f>
        <v>7.4461999841801518E-2</v>
      </c>
      <c r="C11">
        <f>'GT(AUTO)'!C11</f>
        <v>-9.8684133322636661E-2</v>
      </c>
      <c r="D11">
        <f>'AWK(UTILITIES)'!C11</f>
        <v>4.0410554773022606E-2</v>
      </c>
      <c r="E11">
        <f>'EXELON(UTILITIES)'!C11</f>
        <v>6.293331466747086E-2</v>
      </c>
      <c r="F11">
        <f>'PFE(MEDICAL)'!C11</f>
        <v>-1.2801317151751371E-2</v>
      </c>
      <c r="G11">
        <f>'BSX(MEDICAL)'!C11</f>
        <v>-3.9682468964014138E-2</v>
      </c>
      <c r="H11">
        <f>'AAL(TRANSPORTATION)'!C11</f>
        <v>2.3847755372767964E-3</v>
      </c>
      <c r="I11">
        <f>'UPS(TRANSPORTATION)'!C11</f>
        <v>-2.7127460750018977E-3</v>
      </c>
      <c r="J11">
        <f>'TWITTER(TECH)'!C11</f>
        <v>-9.9608332422589055E-2</v>
      </c>
      <c r="K11">
        <f>'FB(TECH)'!C11</f>
        <v>0.12100943491878222</v>
      </c>
      <c r="N11">
        <f t="shared" si="0"/>
        <v>4.7711081802360878E-3</v>
      </c>
    </row>
    <row r="12" spans="1:14" x14ac:dyDescent="0.2">
      <c r="A12" s="1">
        <v>42948</v>
      </c>
      <c r="B12">
        <f>'TM- (AUTO)'!C12</f>
        <v>1.2407568678041881E-3</v>
      </c>
      <c r="C12">
        <f>'GT(AUTO)'!C12</f>
        <v>-3.56903158704963E-2</v>
      </c>
      <c r="D12">
        <f>'AWK(UTILITIES)'!C12</f>
        <v>-2.4661232645938093E-3</v>
      </c>
      <c r="E12">
        <f>'EXELON(UTILITIES)'!C12</f>
        <v>-1.22589367545519E-2</v>
      </c>
      <c r="F12">
        <f>'PFE(MEDICAL)'!C12</f>
        <v>2.2919330834023827E-2</v>
      </c>
      <c r="G12">
        <f>'BSX(MEDICAL)'!C12</f>
        <v>3.4936061798044309E-2</v>
      </c>
      <c r="H12">
        <f>'AAL(TRANSPORTATION)'!C12</f>
        <v>-0.11300556375257764</v>
      </c>
      <c r="I12">
        <f>'UPS(TRANSPORTATION)'!C12</f>
        <v>3.690276445911627E-2</v>
      </c>
      <c r="J12">
        <f>'TWITTER(TECH)'!C12</f>
        <v>5.0963331261653221E-2</v>
      </c>
      <c r="K12">
        <f>'FB(TECH)'!C12</f>
        <v>1.6070906942392889E-2</v>
      </c>
      <c r="N12">
        <f t="shared" si="0"/>
        <v>-3.8778747918494227E-5</v>
      </c>
    </row>
    <row r="13" spans="1:14" x14ac:dyDescent="0.2">
      <c r="A13" s="1">
        <v>42979</v>
      </c>
      <c r="B13">
        <f>'TM- (AUTO)'!C13</f>
        <v>5.4788412423745561E-2</v>
      </c>
      <c r="C13">
        <f>'GT(AUTO)'!C13</f>
        <v>9.7359739735921214E-2</v>
      </c>
      <c r="D13">
        <f>'AWK(UTILITIES)'!C13</f>
        <v>5.2690780464299423E-3</v>
      </c>
      <c r="E13">
        <f>'EXELON(UTILITIES)'!C13</f>
        <v>3.4397914842006234E-3</v>
      </c>
      <c r="F13">
        <f>'PFE(MEDICAL)'!C13</f>
        <v>6.2756857014265505E-2</v>
      </c>
      <c r="G13">
        <f>'BSX(MEDICAL)'!C13</f>
        <v>5.8802216290461645E-2</v>
      </c>
      <c r="H13">
        <f>'AAL(TRANSPORTATION)'!C13</f>
        <v>6.3619479075821495E-2</v>
      </c>
      <c r="I13">
        <f>'UPS(TRANSPORTATION)'!C13</f>
        <v>5.7916158653346844E-2</v>
      </c>
      <c r="J13">
        <f>'TWITTER(TECH)'!C13</f>
        <v>-2.3654050857481769E-3</v>
      </c>
      <c r="K13">
        <f>'FB(TECH)'!C13</f>
        <v>-6.3964993522329953E-3</v>
      </c>
      <c r="N13">
        <f t="shared" si="0"/>
        <v>3.9518982828621166E-2</v>
      </c>
    </row>
    <row r="14" spans="1:14" x14ac:dyDescent="0.2">
      <c r="A14" s="1">
        <v>43009</v>
      </c>
      <c r="B14">
        <f>'TM- (AUTO)'!C14</f>
        <v>4.0530352278767286E-2</v>
      </c>
      <c r="C14">
        <f>'GT(AUTO)'!C14</f>
        <v>-7.99999441622056E-2</v>
      </c>
      <c r="D14">
        <f>'AWK(UTILITIES)'!C14</f>
        <v>8.4662079613562202E-2</v>
      </c>
      <c r="E14">
        <f>'EXELON(UTILITIES)'!C14</f>
        <v>6.7427572999388619E-2</v>
      </c>
      <c r="F14">
        <f>'PFE(MEDICAL)'!C14</f>
        <v>-1.7927037018012227E-2</v>
      </c>
      <c r="G14">
        <f>'BSX(MEDICAL)'!C14</f>
        <v>-3.5310284538909914E-2</v>
      </c>
      <c r="H14">
        <f>'AAL(TRANSPORTATION)'!C14</f>
        <v>-1.4108327560271137E-2</v>
      </c>
      <c r="I14">
        <f>'UPS(TRANSPORTATION)'!C14</f>
        <v>-2.1317497451535029E-2</v>
      </c>
      <c r="J14">
        <f>'TWITTER(TECH)'!C14</f>
        <v>0.22228807218209415</v>
      </c>
      <c r="K14">
        <f>'FB(TECH)'!C14</f>
        <v>5.3783597289857821E-2</v>
      </c>
      <c r="N14">
        <f t="shared" si="0"/>
        <v>3.0002858363273616E-2</v>
      </c>
    </row>
    <row r="15" spans="1:14" x14ac:dyDescent="0.2">
      <c r="A15" s="1">
        <v>43040</v>
      </c>
      <c r="B15">
        <f>'TM- (AUTO)'!C15</f>
        <v>1.8870935483870963E-2</v>
      </c>
      <c r="C15">
        <f>'GT(AUTO)'!C15</f>
        <v>6.2964660648860221E-2</v>
      </c>
      <c r="D15">
        <f>'AWK(UTILITIES)'!C15</f>
        <v>4.3299700695182353E-2</v>
      </c>
      <c r="E15">
        <f>'EXELON(UTILITIES)'!C15</f>
        <v>3.7304304478529261E-2</v>
      </c>
      <c r="F15">
        <f>'PFE(MEDICAL)'!C15</f>
        <v>3.4227010620161279E-2</v>
      </c>
      <c r="G15">
        <f>'BSX(MEDICAL)'!C15</f>
        <v>-6.6098012299147593E-2</v>
      </c>
      <c r="H15">
        <f>'AAL(TRANSPORTATION)'!C15</f>
        <v>7.8385312761177453E-2</v>
      </c>
      <c r="I15">
        <f>'UPS(TRANSPORTATION)'!C15</f>
        <v>3.3353351439215959E-2</v>
      </c>
      <c r="J15">
        <f>'TWITTER(TECH)'!C15</f>
        <v>-1.9399126120314047E-3</v>
      </c>
      <c r="K15">
        <f>'FB(TECH)'!C15</f>
        <v>-1.5994696390033345E-2</v>
      </c>
      <c r="N15">
        <f t="shared" si="0"/>
        <v>2.2437265482578513E-2</v>
      </c>
    </row>
    <row r="16" spans="1:14" x14ac:dyDescent="0.2">
      <c r="A16" s="1">
        <v>43070</v>
      </c>
      <c r="B16">
        <f>'TM- (AUTO)'!C16</f>
        <v>6.5695902032481259E-3</v>
      </c>
      <c r="C16">
        <f>'GT(AUTO)'!C16</f>
        <v>-1.8534305328711965E-3</v>
      </c>
      <c r="D16">
        <f>'AWK(UTILITIES)'!C16</f>
        <v>3.852048075943523E-3</v>
      </c>
      <c r="E16">
        <f>'EXELON(UTILITIES)'!C16</f>
        <v>-4.7721789354236363E-2</v>
      </c>
      <c r="F16">
        <f>'PFE(MEDICAL)'!C16</f>
        <v>8.0244720587375178E-3</v>
      </c>
      <c r="G16">
        <f>'BSX(MEDICAL)'!C16</f>
        <v>-5.6697105909546901E-2</v>
      </c>
      <c r="H16">
        <f>'AAL(TRANSPORTATION)'!C16</f>
        <v>3.2757379746867869E-2</v>
      </c>
      <c r="I16">
        <f>'UPS(TRANSPORTATION)'!C16</f>
        <v>-1.1649097444093632E-2</v>
      </c>
      <c r="J16">
        <f>'TWITTER(TECH)'!C16</f>
        <v>0.16666666666666685</v>
      </c>
      <c r="K16">
        <f>'FB(TECH)'!C16</f>
        <v>-4.0635852152901136E-3</v>
      </c>
      <c r="N16">
        <f t="shared" si="0"/>
        <v>9.5885148295425694E-3</v>
      </c>
    </row>
    <row r="17" spans="1:14" x14ac:dyDescent="0.2">
      <c r="A17" s="1">
        <v>43101</v>
      </c>
      <c r="B17">
        <f>'TM- (AUTO)'!C17</f>
        <v>8.4532516859833443E-2</v>
      </c>
      <c r="C17">
        <f>'GT(AUTO)'!C17</f>
        <v>7.7684781923287427E-2</v>
      </c>
      <c r="D17">
        <f>'AWK(UTILITIES)'!C17</f>
        <v>-9.0938961296553614E-2</v>
      </c>
      <c r="E17">
        <f>'EXELON(UTILITIES)'!C17</f>
        <v>-2.283677441088865E-2</v>
      </c>
      <c r="F17">
        <f>'PFE(MEDICAL)'!C17</f>
        <v>2.2639367678374964E-2</v>
      </c>
      <c r="G17">
        <f>'BSX(MEDICAL)'!C17</f>
        <v>0.12787405696353138</v>
      </c>
      <c r="H17">
        <f>'AAL(TRANSPORTATION)'!C17</f>
        <v>4.4013102571871014E-2</v>
      </c>
      <c r="I17">
        <f>'UPS(TRANSPORTATION)'!C17</f>
        <v>6.8568904049301924E-2</v>
      </c>
      <c r="J17">
        <f>'TWITTER(TECH)'!C17</f>
        <v>7.4968721366097446E-2</v>
      </c>
      <c r="K17">
        <f>'FB(TECH)'!C17</f>
        <v>5.9106832065352909E-2</v>
      </c>
      <c r="N17">
        <f t="shared" si="0"/>
        <v>4.4561254777020817E-2</v>
      </c>
    </row>
    <row r="18" spans="1:14" x14ac:dyDescent="0.2">
      <c r="A18" s="1">
        <v>43132</v>
      </c>
      <c r="B18">
        <f>'TM- (AUTO)'!C18</f>
        <v>-2.4071868098489858E-2</v>
      </c>
      <c r="C18">
        <f>'GT(AUTO)'!C18</f>
        <v>-0.16557215783838181</v>
      </c>
      <c r="D18">
        <f>'AWK(UTILITIES)'!C18</f>
        <v>-4.5809766727416164E-2</v>
      </c>
      <c r="E18">
        <f>'EXELON(UTILITIES)'!C18</f>
        <v>-3.8171776463438938E-2</v>
      </c>
      <c r="F18">
        <f>'PFE(MEDICAL)'!C18</f>
        <v>-1.970865806808807E-2</v>
      </c>
      <c r="G18">
        <f>'BSX(MEDICAL)'!C18</f>
        <v>-2.5035730509146238E-2</v>
      </c>
      <c r="H18">
        <f>'AAL(TRANSPORTATION)'!C18</f>
        <v>-1.2886479401777462E-3</v>
      </c>
      <c r="I18">
        <f>'UPS(TRANSPORTATION)'!C18</f>
        <v>-0.17994033595798964</v>
      </c>
      <c r="J18">
        <f>'TWITTER(TECH)'!C18</f>
        <v>0.23440535584677857</v>
      </c>
      <c r="K18">
        <f>'FB(TECH)'!C18</f>
        <v>-4.5855808474802258E-2</v>
      </c>
      <c r="N18">
        <f t="shared" si="0"/>
        <v>-3.1104939423115215E-2</v>
      </c>
    </row>
    <row r="19" spans="1:14" x14ac:dyDescent="0.2">
      <c r="A19" s="1">
        <v>43160</v>
      </c>
      <c r="B19">
        <f>'TM- (AUTO)'!C19</f>
        <v>-3.1426529059738813E-2</v>
      </c>
      <c r="C19">
        <f>'GT(AUTO)'!C19</f>
        <v>-8.1547918841193751E-2</v>
      </c>
      <c r="D19">
        <f>'AWK(UTILITIES)'!C19</f>
        <v>4.0382114846009239E-2</v>
      </c>
      <c r="E19">
        <f>'EXELON(UTILITIES)'!C19</f>
        <v>6.3095491720997321E-2</v>
      </c>
      <c r="F19">
        <f>'PFE(MEDICAL)'!C19</f>
        <v>-1.3527964406927728E-2</v>
      </c>
      <c r="G19">
        <f>'BSX(MEDICAL)'!C19</f>
        <v>2.2010271460014205E-3</v>
      </c>
      <c r="H19">
        <f>'AAL(TRANSPORTATION)'!C19</f>
        <v>-4.0370161403445542E-2</v>
      </c>
      <c r="I19">
        <f>'UPS(TRANSPORTATION)'!C19</f>
        <v>1.088792074111688E-2</v>
      </c>
      <c r="J19">
        <f>'TWITTER(TECH)'!C19</f>
        <v>-8.9453889219903007E-2</v>
      </c>
      <c r="K19">
        <f>'FB(TECH)'!C19</f>
        <v>-0.10391438578173673</v>
      </c>
      <c r="N19">
        <f t="shared" si="0"/>
        <v>-2.4367429425882069E-2</v>
      </c>
    </row>
    <row r="20" spans="1:14" x14ac:dyDescent="0.2">
      <c r="A20" s="1">
        <v>43191</v>
      </c>
      <c r="B20">
        <f>'TM- (AUTO)'!C20</f>
        <v>4.6789984152412617E-3</v>
      </c>
      <c r="C20">
        <f>'GT(AUTO)'!C20</f>
        <v>-5.53048124436019E-2</v>
      </c>
      <c r="D20">
        <f>'AWK(UTILITIES)'!C20</f>
        <v>5.4182262415212186E-2</v>
      </c>
      <c r="E20">
        <f>'EXELON(UTILITIES)'!C20</f>
        <v>1.7175366693091276E-2</v>
      </c>
      <c r="F20">
        <f>'PFE(MEDICAL)'!C20</f>
        <v>3.1558016356743289E-2</v>
      </c>
      <c r="G20">
        <f>'BSX(MEDICAL)'!C20</f>
        <v>5.1244472913616439E-2</v>
      </c>
      <c r="H20">
        <f>'AAL(TRANSPORTATION)'!C20</f>
        <v>-0.17378739524825265</v>
      </c>
      <c r="I20">
        <f>'UPS(TRANSPORTATION)'!C20</f>
        <v>8.446369244670883E-2</v>
      </c>
      <c r="J20">
        <f>'TWITTER(TECH)'!C20</f>
        <v>4.4812099276111669E-2</v>
      </c>
      <c r="K20">
        <f>'FB(TECH)'!C20</f>
        <v>7.6412838944175873E-2</v>
      </c>
      <c r="N20">
        <f t="shared" si="0"/>
        <v>1.3543553976904626E-2</v>
      </c>
    </row>
    <row r="21" spans="1:14" x14ac:dyDescent="0.2">
      <c r="A21" s="1">
        <v>43221</v>
      </c>
      <c r="B21">
        <f>'TM- (AUTO)'!C21</f>
        <v>-2.2980570254407424E-2</v>
      </c>
      <c r="C21">
        <f>'GT(AUTO)'!C21</f>
        <v>-2.1709792931864234E-2</v>
      </c>
      <c r="D21">
        <f>'AWK(UTILITIES)'!C21</f>
        <v>-3.9731787101091043E-2</v>
      </c>
      <c r="E21">
        <f>'EXELON(UTILITIES)'!C21</f>
        <v>4.309437197715664E-2</v>
      </c>
      <c r="F21">
        <f>'PFE(MEDICAL)'!C21</f>
        <v>-1.8573977960922014E-2</v>
      </c>
      <c r="G21">
        <f>'BSX(MEDICAL)'!C21</f>
        <v>5.8147634336616724E-2</v>
      </c>
      <c r="H21">
        <f>'AAL(TRANSPORTATION)'!C21</f>
        <v>1.4209040856586032E-2</v>
      </c>
      <c r="I21">
        <f>'UPS(TRANSPORTATION)'!C21</f>
        <v>2.3083978345663458E-2</v>
      </c>
      <c r="J21">
        <f>'TWITTER(TECH)'!C21</f>
        <v>0.14483675832519818</v>
      </c>
      <c r="K21">
        <f>'FB(TECH)'!C21</f>
        <v>0.11499999418604653</v>
      </c>
      <c r="N21">
        <f t="shared" si="0"/>
        <v>2.9537564977898289E-2</v>
      </c>
    </row>
    <row r="22" spans="1:14" x14ac:dyDescent="0.2">
      <c r="A22" s="1">
        <v>43252</v>
      </c>
      <c r="B22">
        <f>'TM- (AUTO)'!C22</f>
        <v>6.5640149522231466E-3</v>
      </c>
      <c r="C22">
        <f>'GT(AUTO)'!C22</f>
        <v>-4.6664014615618969E-2</v>
      </c>
      <c r="D22">
        <f>'AWK(UTILITIES)'!C22</f>
        <v>3.2587303080593572E-2</v>
      </c>
      <c r="E22">
        <f>'EXELON(UTILITIES)'!C22</f>
        <v>3.8046331780688725E-2</v>
      </c>
      <c r="F22">
        <f>'PFE(MEDICAL)'!C22</f>
        <v>1.9597939872246412E-2</v>
      </c>
      <c r="G22">
        <f>'BSX(MEDICAL)'!C22</f>
        <v>7.6011914314311133E-2</v>
      </c>
      <c r="H22">
        <f>'AAL(TRANSPORTATION)'!C22</f>
        <v>-0.12611891698145064</v>
      </c>
      <c r="I22">
        <f>'UPS(TRANSPORTATION)'!C22</f>
        <v>-7.7974137677323058E-2</v>
      </c>
      <c r="J22">
        <f>'TWITTER(TECH)'!C22</f>
        <v>0.25850134701725225</v>
      </c>
      <c r="K22">
        <f>'FB(TECH)'!C22</f>
        <v>1.3244384259278258E-2</v>
      </c>
      <c r="N22">
        <f t="shared" si="0"/>
        <v>1.9379616600220084E-2</v>
      </c>
    </row>
    <row r="23" spans="1:14" x14ac:dyDescent="0.2">
      <c r="A23" s="1">
        <v>43282</v>
      </c>
      <c r="B23">
        <f>'TM- (AUTO)'!C23</f>
        <v>2.3523003237683505E-2</v>
      </c>
      <c r="C23">
        <f>'GT(AUTO)'!C23</f>
        <v>3.9501889732700697E-2</v>
      </c>
      <c r="D23">
        <f>'AWK(UTILITIES)'!C23</f>
        <v>3.3614283742793363E-2</v>
      </c>
      <c r="E23">
        <f>'EXELON(UTILITIES)'!C23</f>
        <v>-2.3471419326477208E-3</v>
      </c>
      <c r="F23">
        <f>'PFE(MEDICAL)'!C23</f>
        <v>0.10060643333074624</v>
      </c>
      <c r="G23">
        <f>'BSX(MEDICAL)'!C23</f>
        <v>2.7828745326337959E-2</v>
      </c>
      <c r="H23">
        <f>'AAL(TRANSPORTATION)'!C23</f>
        <v>4.1622665455275425E-2</v>
      </c>
      <c r="I23">
        <f>'UPS(TRANSPORTATION)'!C23</f>
        <v>0.12858893969252044</v>
      </c>
      <c r="J23">
        <f>'TWITTER(TECH)'!C23</f>
        <v>-0.27020832471757844</v>
      </c>
      <c r="K23">
        <f>'FB(TECH)'!C23</f>
        <v>-0.11187733746839561</v>
      </c>
      <c r="N23">
        <f t="shared" si="0"/>
        <v>1.0853156399435863E-3</v>
      </c>
    </row>
    <row r="24" spans="1:14" x14ac:dyDescent="0.2">
      <c r="A24" s="1">
        <v>43313</v>
      </c>
      <c r="B24">
        <f>'TM- (AUTO)'!C24</f>
        <v>-5.8859179577038366E-2</v>
      </c>
      <c r="C24">
        <f>'GT(AUTO)'!C24</f>
        <v>-5.7312249836309337E-2</v>
      </c>
      <c r="D24">
        <f>'AWK(UTILITIES)'!C24</f>
        <v>-8.1585116726767513E-3</v>
      </c>
      <c r="E24">
        <f>'EXELON(UTILITIES)'!C24</f>
        <v>2.8470458579075385E-2</v>
      </c>
      <c r="F24">
        <f>'PFE(MEDICAL)'!C24</f>
        <v>3.9819624047828003E-2</v>
      </c>
      <c r="G24">
        <f>'BSX(MEDICAL)'!C24</f>
        <v>5.8018445164580719E-2</v>
      </c>
      <c r="H24">
        <f>'AAL(TRANSPORTATION)'!C24</f>
        <v>2.3773268814514234E-2</v>
      </c>
      <c r="I24">
        <f>'UPS(TRANSPORTATION)'!C24</f>
        <v>2.493934904346801E-2</v>
      </c>
      <c r="J24">
        <f>'TWITTER(TECH)'!C24</f>
        <v>0.10385939429371217</v>
      </c>
      <c r="K24">
        <f>'FB(TECH)'!C24</f>
        <v>1.8252369703877929E-2</v>
      </c>
      <c r="N24">
        <f t="shared" si="0"/>
        <v>1.7280296856103196E-2</v>
      </c>
    </row>
    <row r="25" spans="1:14" x14ac:dyDescent="0.2">
      <c r="A25" s="1">
        <v>43344</v>
      </c>
      <c r="B25">
        <f>'TM- (AUTO)'!C25</f>
        <v>2.1759832015477089E-3</v>
      </c>
      <c r="C25">
        <f>'GT(AUTO)'!C25</f>
        <v>3.0850500769754943E-2</v>
      </c>
      <c r="D25">
        <f>'AWK(UTILITIES)'!C25</f>
        <v>1.0243320433535577E-2</v>
      </c>
      <c r="E25">
        <f>'EXELON(UTILITIES)'!C25</f>
        <v>6.8767663327576386E-3</v>
      </c>
      <c r="F25">
        <f>'PFE(MEDICAL)'!C25</f>
        <v>7.0453985976406952E-2</v>
      </c>
      <c r="G25">
        <f>'BSX(MEDICAL)'!C25</f>
        <v>8.2677134907842106E-2</v>
      </c>
      <c r="H25">
        <f>'AAL(TRANSPORTATION)'!C25</f>
        <v>2.3662636891186223E-2</v>
      </c>
      <c r="I25">
        <f>'UPS(TRANSPORTATION)'!C25</f>
        <v>-4.2693001735481302E-2</v>
      </c>
      <c r="J25">
        <f>'TWITTER(TECH)'!C25</f>
        <v>-0.19101765207504265</v>
      </c>
      <c r="K25">
        <f>'FB(TECH)'!C25</f>
        <v>-6.4132414821201092E-2</v>
      </c>
      <c r="N25">
        <f t="shared" si="0"/>
        <v>-7.0902740118693863E-3</v>
      </c>
    </row>
    <row r="26" spans="1:14" x14ac:dyDescent="0.2">
      <c r="A26" s="1">
        <v>43374</v>
      </c>
      <c r="B26">
        <f>'TM- (AUTO)'!C26</f>
        <v>-5.8705228125536406E-2</v>
      </c>
      <c r="C26">
        <f>'GT(AUTO)'!C26</f>
        <v>-9.9615126111633576E-2</v>
      </c>
      <c r="D26">
        <f>'AWK(UTILITIES)'!C26</f>
        <v>6.3657051872098025E-3</v>
      </c>
      <c r="E26">
        <f>'EXELON(UTILITIES)'!C26</f>
        <v>3.4356715796414416E-3</v>
      </c>
      <c r="F26">
        <f>'PFE(MEDICAL)'!C26</f>
        <v>-2.2918029319619407E-2</v>
      </c>
      <c r="G26">
        <f>'BSX(MEDICAL)'!C26</f>
        <v>-6.1298727272727192E-2</v>
      </c>
      <c r="H26">
        <f>'AAL(TRANSPORTATION)'!C26</f>
        <v>-0.15122189551316609</v>
      </c>
      <c r="I26">
        <f>'UPS(TRANSPORTATION)'!C26</f>
        <v>-8.7451746474853612E-2</v>
      </c>
      <c r="J26">
        <f>'TWITTER(TECH)'!C26</f>
        <v>0.22101198949444797</v>
      </c>
      <c r="K26">
        <f>'FB(TECH)'!C26</f>
        <v>-7.7040091576792771E-2</v>
      </c>
      <c r="N26">
        <f t="shared" si="0"/>
        <v>-3.2743747813302977E-2</v>
      </c>
    </row>
    <row r="27" spans="1:14" x14ac:dyDescent="0.2">
      <c r="A27" s="1">
        <v>43405</v>
      </c>
      <c r="B27">
        <f>'TM- (AUTO)'!C27</f>
        <v>3.7847072930019425E-2</v>
      </c>
      <c r="C27">
        <f>'GT(AUTO)'!C27</f>
        <v>0.10792957529836046</v>
      </c>
      <c r="D27">
        <f>'AWK(UTILITIES)'!C27</f>
        <v>7.7713760487170075E-2</v>
      </c>
      <c r="E27">
        <f>'EXELON(UTILITIES)'!C27</f>
        <v>5.889056270961894E-2</v>
      </c>
      <c r="F27">
        <f>'PFE(MEDICAL)'!C27</f>
        <v>7.3618133441642239E-2</v>
      </c>
      <c r="G27">
        <f>'BSX(MEDICAL)'!C27</f>
        <v>4.233533598050173E-2</v>
      </c>
      <c r="H27">
        <f>'AAL(TRANSPORTATION)'!C27</f>
        <v>0.14481168939341224</v>
      </c>
      <c r="I27">
        <f>'UPS(TRANSPORTATION)'!C27</f>
        <v>8.2128848297689974E-2</v>
      </c>
      <c r="J27">
        <f>'TWITTER(TECH)'!C27</f>
        <v>-9.4963999999999993E-2</v>
      </c>
      <c r="K27">
        <f>'FB(TECH)'!C27</f>
        <v>-7.365434162711898E-2</v>
      </c>
      <c r="N27">
        <f t="shared" si="0"/>
        <v>4.5665663691129607E-2</v>
      </c>
    </row>
    <row r="28" spans="1:14" x14ac:dyDescent="0.2">
      <c r="A28" s="1">
        <v>43435</v>
      </c>
      <c r="B28">
        <f>'TM- (AUTO)'!C28</f>
        <v>-4.4451768740901357E-2</v>
      </c>
      <c r="C28">
        <f>'GT(AUTO)'!C28</f>
        <v>-0.1187392176489101</v>
      </c>
      <c r="D28">
        <f>'AWK(UTILITIES)'!C28</f>
        <v>-4.3802897634704206E-2</v>
      </c>
      <c r="E28">
        <f>'EXELON(UTILITIES)'!C28</f>
        <v>-2.0446582246989711E-2</v>
      </c>
      <c r="F28">
        <f>'PFE(MEDICAL)'!C28</f>
        <v>-4.8521647003791225E-2</v>
      </c>
      <c r="G28">
        <f>'BSX(MEDICAL)'!C28</f>
        <v>-6.1852883560014955E-2</v>
      </c>
      <c r="H28">
        <f>'AAL(TRANSPORTATION)'!C28</f>
        <v>-0.19824128911676325</v>
      </c>
      <c r="I28">
        <f>'UPS(TRANSPORTATION)'!C28</f>
        <v>-0.14701868090578679</v>
      </c>
      <c r="J28">
        <f>'TWITTER(TECH)'!C28</f>
        <v>-8.616855051928303E-2</v>
      </c>
      <c r="K28">
        <f>'FB(TECH)'!C28</f>
        <v>-6.7705034722245663E-2</v>
      </c>
      <c r="N28">
        <f t="shared" si="0"/>
        <v>-8.3694855209939023E-2</v>
      </c>
    </row>
    <row r="29" spans="1:14" x14ac:dyDescent="0.2">
      <c r="A29" s="1">
        <v>43466</v>
      </c>
      <c r="B29">
        <f>'TM- (AUTO)'!C29</f>
        <v>6.1078530994511993E-2</v>
      </c>
      <c r="C29">
        <f>'GT(AUTO)'!C29</f>
        <v>3.8216541168723972E-2</v>
      </c>
      <c r="D29">
        <f>'AWK(UTILITIES)'!C29</f>
        <v>5.3982380852722597E-2</v>
      </c>
      <c r="E29">
        <f>'EXELON(UTILITIES)'!C29</f>
        <v>5.8980014221182042E-2</v>
      </c>
      <c r="F29">
        <f>'PFE(MEDICAL)'!C29</f>
        <v>-2.7491628996951515E-2</v>
      </c>
      <c r="G29">
        <f>'BSX(MEDICAL)'!C29</f>
        <v>7.9513355970571506E-2</v>
      </c>
      <c r="H29">
        <f>'AAL(TRANSPORTATION)'!C29</f>
        <v>0.11398322322715765</v>
      </c>
      <c r="I29">
        <f>'UPS(TRANSPORTATION)'!C29</f>
        <v>8.0693207275595882E-2</v>
      </c>
      <c r="J29">
        <f>'TWITTER(TECH)'!C29</f>
        <v>0.16771054279749484</v>
      </c>
      <c r="K29">
        <f>'FB(TECH)'!C29</f>
        <v>0.27156920502156379</v>
      </c>
      <c r="N29">
        <f t="shared" si="0"/>
        <v>8.9823537253257285E-2</v>
      </c>
    </row>
    <row r="30" spans="1:14" x14ac:dyDescent="0.2">
      <c r="A30" s="1">
        <v>43497</v>
      </c>
      <c r="B30">
        <f>'TM- (AUTO)'!C30</f>
        <v>-1.729314796286676E-2</v>
      </c>
      <c r="C30">
        <f>'GT(AUTO)'!C30</f>
        <v>-5.9415090274733906E-2</v>
      </c>
      <c r="D30">
        <f>'AWK(UTILITIES)'!C30</f>
        <v>6.2193106569816255E-2</v>
      </c>
      <c r="E30">
        <f>'EXELON(UTILITIES)'!C30</f>
        <v>1.7378503820109477E-2</v>
      </c>
      <c r="F30">
        <f>'PFE(MEDICAL)'!C30</f>
        <v>3.0120131488058022E-2</v>
      </c>
      <c r="G30">
        <f>'BSX(MEDICAL)'!C30</f>
        <v>5.163818864282102E-2</v>
      </c>
      <c r="H30">
        <f>'AAL(TRANSPORTATION)'!C30</f>
        <v>-3.9137740198335576E-3</v>
      </c>
      <c r="I30">
        <f>'UPS(TRANSPORTATION)'!C30</f>
        <v>4.5540775023288314E-2</v>
      </c>
      <c r="J30">
        <f>'TWITTER(TECH)'!C30</f>
        <v>-8.2836707901170842E-2</v>
      </c>
      <c r="K30">
        <f>'FB(TECH)'!C30</f>
        <v>-3.1435628634763568E-2</v>
      </c>
      <c r="N30">
        <f t="shared" si="0"/>
        <v>1.1976356750724448E-3</v>
      </c>
    </row>
    <row r="31" spans="1:14" x14ac:dyDescent="0.2">
      <c r="A31" s="1">
        <v>43525</v>
      </c>
      <c r="B31">
        <f>'TM- (AUTO)'!C31</f>
        <v>-2.4950462450838876E-2</v>
      </c>
      <c r="C31">
        <f>'GT(AUTO)'!C31</f>
        <v>-8.2406635793847924E-2</v>
      </c>
      <c r="D31">
        <f>'AWK(UTILITIES)'!C31</f>
        <v>3.0872100225036492E-2</v>
      </c>
      <c r="E31">
        <f>'EXELON(UTILITIES)'!C31</f>
        <v>3.9512834452235537E-2</v>
      </c>
      <c r="F31">
        <f>'PFE(MEDICAL)'!C31</f>
        <v>-2.0299915029283688E-2</v>
      </c>
      <c r="G31">
        <f>'BSX(MEDICAL)'!C31</f>
        <v>-4.3369841559567336E-2</v>
      </c>
      <c r="H31">
        <f>'AAL(TRANSPORTATION)'!C31</f>
        <v>-0.10618632076319227</v>
      </c>
      <c r="I31">
        <f>'UPS(TRANSPORTATION)'!C31</f>
        <v>2.2872393095100432E-2</v>
      </c>
      <c r="J31">
        <f>'TWITTER(TECH)'!C31</f>
        <v>6.8226118641126793E-2</v>
      </c>
      <c r="K31">
        <f>'FB(TECH)'!C31</f>
        <v>3.2455900262419929E-2</v>
      </c>
      <c r="N31">
        <f t="shared" si="0"/>
        <v>-8.3273828920810925E-3</v>
      </c>
    </row>
    <row r="32" spans="1:14" x14ac:dyDescent="0.2">
      <c r="A32" s="1">
        <v>43556</v>
      </c>
      <c r="B32">
        <f>'TM- (AUTO)'!C32</f>
        <v>4.728013168819175E-2</v>
      </c>
      <c r="C32">
        <f>'GT(AUTO)'!C32</f>
        <v>5.840210230682015E-2</v>
      </c>
      <c r="D32">
        <f>'AWK(UTILITIES)'!C32</f>
        <v>3.7694239629715763E-2</v>
      </c>
      <c r="E32">
        <f>'EXELON(UTILITIES)'!C32</f>
        <v>1.6357271249859254E-2</v>
      </c>
      <c r="F32">
        <f>'PFE(MEDICAL)'!C32</f>
        <v>-4.3795600269317753E-2</v>
      </c>
      <c r="G32">
        <f>'BSX(MEDICAL)'!C32</f>
        <v>-3.2829650004438514E-2</v>
      </c>
      <c r="H32">
        <f>'AAL(TRANSPORTATION)'!C32</f>
        <v>7.6196314191053272E-2</v>
      </c>
      <c r="I32">
        <f>'UPS(TRANSPORTATION)'!C32</f>
        <v>-4.9400416955318854E-2</v>
      </c>
      <c r="J32">
        <f>'TWITTER(TECH)'!C32</f>
        <v>0.21380774897178367</v>
      </c>
      <c r="K32">
        <f>'FB(TECH)'!C32</f>
        <v>0.16023751682479434</v>
      </c>
      <c r="N32">
        <f t="shared" si="0"/>
        <v>4.8394965763314313E-2</v>
      </c>
    </row>
    <row r="33" spans="1:14" x14ac:dyDescent="0.2">
      <c r="A33" s="1">
        <v>43586</v>
      </c>
      <c r="B33">
        <f>'TM- (AUTO)'!C33</f>
        <v>-4.8705470043777885E-2</v>
      </c>
      <c r="C33">
        <f>'GT(AUTO)'!C33</f>
        <v>-0.29605667732687685</v>
      </c>
      <c r="D33">
        <f>'AWK(UTILITIES)'!C33</f>
        <v>4.4643648530361263E-2</v>
      </c>
      <c r="E33">
        <f>'EXELON(UTILITIES)'!C33</f>
        <v>-5.6329766562678581E-2</v>
      </c>
      <c r="F33">
        <f>'PFE(MEDICAL)'!C33</f>
        <v>2.2408466228026131E-2</v>
      </c>
      <c r="G33">
        <f>'BSX(MEDICAL)'!C33</f>
        <v>3.4752183048280705E-2</v>
      </c>
      <c r="H33">
        <f>'AAL(TRANSPORTATION)'!C33</f>
        <v>-0.20333512987297531</v>
      </c>
      <c r="I33">
        <f>'UPS(TRANSPORTATION)'!C33</f>
        <v>-0.12521182552956556</v>
      </c>
      <c r="J33">
        <f>'TWITTER(TECH)'!C33</f>
        <v>-8.6945652718616803E-2</v>
      </c>
      <c r="K33">
        <f>'FB(TECH)'!C33</f>
        <v>-8.2368115275122486E-2</v>
      </c>
      <c r="N33">
        <f t="shared" si="0"/>
        <v>-7.9714833952294534E-2</v>
      </c>
    </row>
    <row r="34" spans="1:14" x14ac:dyDescent="0.2">
      <c r="A34" s="1">
        <v>43617</v>
      </c>
      <c r="B34">
        <f>'TM- (AUTO)'!C34</f>
        <v>5.4516039215580271E-2</v>
      </c>
      <c r="C34">
        <f>'GT(AUTO)'!C34</f>
        <v>0.14093967181854122</v>
      </c>
      <c r="D34">
        <f>'AWK(UTILITIES)'!C34</f>
        <v>3.1218412564321413E-2</v>
      </c>
      <c r="E34">
        <f>'EXELON(UTILITIES)'!C34</f>
        <v>4.4067074295614985E-3</v>
      </c>
      <c r="F34">
        <f>'PFE(MEDICAL)'!C34</f>
        <v>5.2606287838114489E-2</v>
      </c>
      <c r="G34">
        <f>'BSX(MEDICAL)'!C34</f>
        <v>0.1189794324394689</v>
      </c>
      <c r="H34">
        <f>'AAL(TRANSPORTATION)'!C34</f>
        <v>0.20103238753014294</v>
      </c>
      <c r="I34">
        <f>'UPS(TRANSPORTATION)'!C34</f>
        <v>0.12201837495928299</v>
      </c>
      <c r="J34">
        <f>'TWITTER(TECH)'!C34</f>
        <v>-4.2261170204752188E-2</v>
      </c>
      <c r="K34">
        <f>'FB(TECH)'!C34</f>
        <v>8.7507741660518751E-2</v>
      </c>
      <c r="N34">
        <f t="shared" si="0"/>
        <v>7.7096388525078038E-2</v>
      </c>
    </row>
    <row r="35" spans="1:14" x14ac:dyDescent="0.2">
      <c r="A35" s="1">
        <v>43647</v>
      </c>
      <c r="B35">
        <f>'TM- (AUTO)'!C35</f>
        <v>4.0809783705295359E-2</v>
      </c>
      <c r="C35">
        <f>'GT(AUTO)'!C35</f>
        <v>-0.10261446952776521</v>
      </c>
      <c r="D35">
        <f>'AWK(UTILITIES)'!C35</f>
        <v>-1.0517318901515606E-2</v>
      </c>
      <c r="E35">
        <f>'EXELON(UTILITIES)'!C35</f>
        <v>-6.0075015883973668E-2</v>
      </c>
      <c r="F35">
        <f>'PFE(MEDICAL)'!C35</f>
        <v>-0.10341668294547236</v>
      </c>
      <c r="G35">
        <f>'BSX(MEDICAL)'!C35</f>
        <v>-1.2098673801768114E-2</v>
      </c>
      <c r="H35">
        <f>'AAL(TRANSPORTATION)'!C35</f>
        <v>-6.4397455261223743E-2</v>
      </c>
      <c r="I35">
        <f>'UPS(TRANSPORTATION)'!C35</f>
        <v>0.15687025802206528</v>
      </c>
      <c r="J35">
        <f>'TWITTER(TECH)'!C35</f>
        <v>0.21232087608476352</v>
      </c>
      <c r="K35">
        <f>'FB(TECH)'!C35</f>
        <v>6.3730362694300515E-3</v>
      </c>
      <c r="N35">
        <f t="shared" si="0"/>
        <v>6.3254337759835536E-3</v>
      </c>
    </row>
    <row r="36" spans="1:14" x14ac:dyDescent="0.2">
      <c r="A36" s="1">
        <v>43678</v>
      </c>
      <c r="B36">
        <f>'TM- (AUTO)'!C36</f>
        <v>1.2243331757225976E-2</v>
      </c>
      <c r="C36">
        <f>'GT(AUTO)'!C36</f>
        <v>-0.15488911102089298</v>
      </c>
      <c r="D36">
        <f>'AWK(UTILITIES)'!C36</f>
        <v>0.10925263472542952</v>
      </c>
      <c r="E36">
        <f>'EXELON(UTILITIES)'!C36</f>
        <v>4.882375413039286E-2</v>
      </c>
      <c r="F36">
        <f>'PFE(MEDICAL)'!C36</f>
        <v>-8.4706340029737398E-2</v>
      </c>
      <c r="G36">
        <f>'BSX(MEDICAL)'!C36</f>
        <v>6.3589497493863221E-3</v>
      </c>
      <c r="H36">
        <f>'AAL(TRANSPORTATION)'!C36</f>
        <v>-0.13765975550758089</v>
      </c>
      <c r="I36">
        <f>'UPS(TRANSPORTATION)'!C36</f>
        <v>-6.7800466868998543E-3</v>
      </c>
      <c r="J36">
        <f>'TWITTER(TECH)'!C36</f>
        <v>8.0359487583089601E-3</v>
      </c>
      <c r="K36">
        <f>'FB(TECH)'!C36</f>
        <v>-4.407145227969838E-2</v>
      </c>
      <c r="N36">
        <f t="shared" si="0"/>
        <v>-2.4339208640406586E-2</v>
      </c>
    </row>
    <row r="37" spans="1:14" x14ac:dyDescent="0.2">
      <c r="A37" s="1">
        <v>43709</v>
      </c>
      <c r="B37">
        <f>'TM- (AUTO)'!C37</f>
        <v>2.9549107037085277E-2</v>
      </c>
      <c r="C37">
        <f>'GT(AUTO)'!C37</f>
        <v>0.25632075696111162</v>
      </c>
      <c r="D37">
        <f>'AWK(UTILITIES)'!C37</f>
        <v>-2.0133356926350814E-2</v>
      </c>
      <c r="E37">
        <f>'EXELON(UTILITIES)'!C37</f>
        <v>3.0434544782957266E-2</v>
      </c>
      <c r="F37">
        <f>'PFE(MEDICAL)'!C37</f>
        <v>2.0144666903390847E-2</v>
      </c>
      <c r="G37">
        <f>'BSX(MEDICAL)'!C37</f>
        <v>-4.7741656915515955E-2</v>
      </c>
      <c r="H37">
        <f>'AAL(TRANSPORTATION)'!C37</f>
        <v>2.8691179717117887E-2</v>
      </c>
      <c r="I37">
        <f>'UPS(TRANSPORTATION)'!C37</f>
        <v>1.835916556302138E-2</v>
      </c>
      <c r="J37">
        <f>'TWITTER(TECH)'!C37</f>
        <v>-3.3997677186509867E-2</v>
      </c>
      <c r="K37">
        <f>'FB(TECH)'!C37</f>
        <v>-4.0878957730155117E-2</v>
      </c>
      <c r="N37">
        <f t="shared" si="0"/>
        <v>2.4074777220615247E-2</v>
      </c>
    </row>
    <row r="38" spans="1:14" x14ac:dyDescent="0.2">
      <c r="A38" s="1">
        <v>43739</v>
      </c>
      <c r="B38">
        <f>'TM- (AUTO)'!C38</f>
        <v>3.0188102082381568E-2</v>
      </c>
      <c r="C38">
        <f>'GT(AUTO)'!C38</f>
        <v>0.10131862712664554</v>
      </c>
      <c r="D38">
        <f>'AWK(UTILITIES)'!C38</f>
        <v>-7.7276010946400802E-3</v>
      </c>
      <c r="E38">
        <f>'EXELON(UTILITIES)'!C38</f>
        <v>-5.8372953942542063E-2</v>
      </c>
      <c r="F38">
        <f>'PFE(MEDICAL)'!C38</f>
        <v>6.7909894074398028E-2</v>
      </c>
      <c r="G38">
        <f>'BSX(MEDICAL)'!C38</f>
        <v>2.4821873306018025E-2</v>
      </c>
      <c r="H38">
        <f>'AAL(TRANSPORTATION)'!C38</f>
        <v>0.11457167520165119</v>
      </c>
      <c r="I38">
        <f>'UPS(TRANSPORTATION)'!C38</f>
        <v>-3.8808310570373171E-2</v>
      </c>
      <c r="J38">
        <f>'TWITTER(TECH)'!C38</f>
        <v>-0.2725728574618238</v>
      </c>
      <c r="K38">
        <f>'FB(TECH)'!C38</f>
        <v>7.6201661318489794E-2</v>
      </c>
      <c r="N38">
        <f t="shared" si="0"/>
        <v>3.7530110040205011E-3</v>
      </c>
    </row>
    <row r="39" spans="1:14" x14ac:dyDescent="0.2">
      <c r="A39" s="1">
        <v>43770</v>
      </c>
      <c r="B39">
        <f>'TM- (AUTO)'!C39</f>
        <v>1.1981262822491505E-2</v>
      </c>
      <c r="C39">
        <f>'GT(AUTO)'!C39</f>
        <v>1.7463709057650195E-2</v>
      </c>
      <c r="D39">
        <f>'AWK(UTILITIES)'!C39</f>
        <v>-1.8171482893438454E-2</v>
      </c>
      <c r="E39">
        <f>'EXELON(UTILITIES)'!C39</f>
        <v>-2.3961214873567123E-2</v>
      </c>
      <c r="F39">
        <f>'PFE(MEDICAL)'!C39</f>
        <v>3.9093144667114756E-3</v>
      </c>
      <c r="G39">
        <f>'BSX(MEDICAL)'!C39</f>
        <v>3.7170238916780833E-2</v>
      </c>
      <c r="H39">
        <f>'AAL(TRANSPORTATION)'!C39</f>
        <v>-4.3912155723761538E-2</v>
      </c>
      <c r="I39">
        <f>'UPS(TRANSPORTATION)'!C39</f>
        <v>3.9593715082641145E-2</v>
      </c>
      <c r="J39">
        <f>'TWITTER(TECH)'!C39</f>
        <v>3.1364732444602306E-2</v>
      </c>
      <c r="K39">
        <f>'FB(TECH)'!C39</f>
        <v>5.2126299570872912E-2</v>
      </c>
      <c r="N39">
        <f t="shared" si="0"/>
        <v>1.0756441887098326E-2</v>
      </c>
    </row>
    <row r="40" spans="1:14" x14ac:dyDescent="0.2">
      <c r="A40" s="1">
        <v>43800</v>
      </c>
      <c r="B40">
        <f>'TM- (AUTO)'!C40</f>
        <v>2.3535124707612307E-3</v>
      </c>
      <c r="C40">
        <f>'GT(AUTO)'!C40</f>
        <v>-2.6891775479160204E-2</v>
      </c>
      <c r="D40">
        <f>'AWK(UTILITIES)'!C40</f>
        <v>1.9351383960623064E-2</v>
      </c>
      <c r="E40">
        <f>'EXELON(UTILITIES)'!C40</f>
        <v>3.5246499227139558E-2</v>
      </c>
      <c r="F40">
        <f>'PFE(MEDICAL)'!C40</f>
        <v>2.6964032987780402E-2</v>
      </c>
      <c r="G40">
        <f>'BSX(MEDICAL)'!C40</f>
        <v>4.5549156069364244E-2</v>
      </c>
      <c r="H40">
        <f>'AAL(TRANSPORTATION)'!C40</f>
        <v>1.1470949976848032E-3</v>
      </c>
      <c r="I40">
        <f>'UPS(TRANSPORTATION)'!C40</f>
        <v>-1.4676820737710967E-2</v>
      </c>
      <c r="J40">
        <f>'TWITTER(TECH)'!C40</f>
        <v>3.6881235846004515E-2</v>
      </c>
      <c r="K40">
        <f>'FB(TECH)'!C40</f>
        <v>1.7903198858873291E-2</v>
      </c>
      <c r="N40">
        <f t="shared" si="0"/>
        <v>1.4382751820135995E-2</v>
      </c>
    </row>
    <row r="41" spans="1:14" x14ac:dyDescent="0.2">
      <c r="A41" s="1">
        <v>43831</v>
      </c>
      <c r="B41">
        <f>'TM- (AUTO)'!C41</f>
        <v>-1.2096179626250559E-2</v>
      </c>
      <c r="C41">
        <f>'GT(AUTO)'!C41</f>
        <v>-0.15616970986323983</v>
      </c>
      <c r="D41">
        <f>'AWK(UTILITIES)'!C41</f>
        <v>0.10866927276270004</v>
      </c>
      <c r="E41">
        <f>'EXELON(UTILITIES)'!C41</f>
        <v>4.3869319354039663E-2</v>
      </c>
      <c r="F41">
        <f>'PFE(MEDICAL)'!C41</f>
        <v>-4.9514927534192066E-2</v>
      </c>
      <c r="G41">
        <f>'BSX(MEDICAL)'!C41</f>
        <v>-7.4082307074694737E-2</v>
      </c>
      <c r="H41">
        <f>'AAL(TRANSPORTATION)'!C41</f>
        <v>-6.4156193773980449E-2</v>
      </c>
      <c r="I41">
        <f>'UPS(TRANSPORTATION)'!C41</f>
        <v>-0.11566728857317229</v>
      </c>
      <c r="J41">
        <f>'TWITTER(TECH)'!C41</f>
        <v>1.3416568281328096E-2</v>
      </c>
      <c r="K41">
        <f>'FB(TECH)'!C41</f>
        <v>-1.6272818514007373E-2</v>
      </c>
      <c r="N41">
        <f t="shared" si="0"/>
        <v>-3.2200426456146951E-2</v>
      </c>
    </row>
    <row r="42" spans="1:14" x14ac:dyDescent="0.2">
      <c r="A42" s="1">
        <v>43862</v>
      </c>
      <c r="B42">
        <f>'TM- (AUTO)'!C42</f>
        <v>-5.8268483384283684E-2</v>
      </c>
      <c r="C42">
        <f>'GT(AUTO)'!C42</f>
        <v>-0.25317683084778925</v>
      </c>
      <c r="D42">
        <f>'AWK(UTILITIES)'!C42</f>
        <v>-9.2070651530757691E-2</v>
      </c>
      <c r="E42">
        <f>'EXELON(UTILITIES)'!C42</f>
        <v>-9.4137373830777554E-2</v>
      </c>
      <c r="F42">
        <f>'PFE(MEDICAL)'!C42</f>
        <v>-9.3410813911121285E-2</v>
      </c>
      <c r="G42">
        <f>'BSX(MEDICAL)'!C42</f>
        <v>-0.10699785304508837</v>
      </c>
      <c r="H42">
        <f>'AAL(TRANSPORTATION)'!C42</f>
        <v>-0.29023854931751508</v>
      </c>
      <c r="I42">
        <f>'UPS(TRANSPORTATION)'!C42</f>
        <v>-0.12586937075927274</v>
      </c>
      <c r="J42">
        <f>'TWITTER(TECH)'!C42</f>
        <v>2.2167518472906513E-2</v>
      </c>
      <c r="K42">
        <f>'FB(TECH)'!C42</f>
        <v>-4.6753517968332027E-2</v>
      </c>
      <c r="N42">
        <f t="shared" si="0"/>
        <v>-0.11387559261220312</v>
      </c>
    </row>
    <row r="43" spans="1:14" x14ac:dyDescent="0.2">
      <c r="A43" s="1">
        <v>43891</v>
      </c>
      <c r="B43">
        <f>'TM- (AUTO)'!C43</f>
        <v>-8.260040535372852E-2</v>
      </c>
      <c r="C43">
        <f>'GT(AUTO)'!C43</f>
        <v>-0.39938080495356032</v>
      </c>
      <c r="D43">
        <f>'AWK(UTILITIES)'!C43</f>
        <v>-2.9562987489652501E-2</v>
      </c>
      <c r="E43">
        <f>'EXELON(UTILITIES)'!C43</f>
        <v>-0.13959694935501421</v>
      </c>
      <c r="F43">
        <f>'PFE(MEDICAL)'!C43</f>
        <v>-2.3339319576588569E-2</v>
      </c>
      <c r="G43">
        <f>'BSX(MEDICAL)'!C43</f>
        <v>-0.12730671642970631</v>
      </c>
      <c r="H43">
        <f>'AAL(TRANSPORTATION)'!C43</f>
        <v>-0.35774018962628701</v>
      </c>
      <c r="I43">
        <f>'UPS(TRANSPORTATION)'!C43</f>
        <v>4.2608818180678465E-2</v>
      </c>
      <c r="J43">
        <f>'TWITTER(TECH)'!C43</f>
        <v>-0.26024101625780066</v>
      </c>
      <c r="K43">
        <f>'FB(TECH)'!C43</f>
        <v>-0.13337142342509778</v>
      </c>
      <c r="N43">
        <f t="shared" si="0"/>
        <v>-0.15105309942867573</v>
      </c>
    </row>
    <row r="44" spans="1:14" x14ac:dyDescent="0.2">
      <c r="A44" s="1">
        <v>43922</v>
      </c>
      <c r="B44">
        <f>'TM- (AUTO)'!C44</f>
        <v>3.0345969912779599E-2</v>
      </c>
      <c r="C44">
        <f>'GT(AUTO)'!C44</f>
        <v>0.23195876288659786</v>
      </c>
      <c r="D44">
        <f>'AWK(UTILITIES)'!C44</f>
        <v>1.7815316054765756E-2</v>
      </c>
      <c r="E44">
        <f>'EXELON(UTILITIES)'!C44</f>
        <v>7.3351154605712119E-3</v>
      </c>
      <c r="F44">
        <f>'PFE(MEDICAL)'!C44</f>
        <v>0.17524496338769566</v>
      </c>
      <c r="G44">
        <f>'BSX(MEDICAL)'!C44</f>
        <v>0.1486361891315908</v>
      </c>
      <c r="H44">
        <f>'AAL(TRANSPORTATION)'!C44</f>
        <v>-1.4766201804757975E-2</v>
      </c>
      <c r="I44">
        <f>'UPS(TRANSPORTATION)'!C44</f>
        <v>1.3273502523694927E-2</v>
      </c>
      <c r="J44">
        <f>'TWITTER(TECH)'!C44</f>
        <v>0.16775249054366811</v>
      </c>
      <c r="K44">
        <f>'FB(TECH)'!C44</f>
        <v>0.22727819735111146</v>
      </c>
      <c r="N44">
        <f t="shared" si="0"/>
        <v>0.10048743054477176</v>
      </c>
    </row>
    <row r="45" spans="1:14" x14ac:dyDescent="0.2">
      <c r="A45" s="1">
        <v>43952</v>
      </c>
      <c r="B45">
        <f>'TM- (AUTO)'!C45</f>
        <v>1.9580921420209455E-2</v>
      </c>
      <c r="C45">
        <f>'GT(AUTO)'!C45</f>
        <v>6.136680613668067E-2</v>
      </c>
      <c r="D45">
        <f>'AWK(UTILITIES)'!C45</f>
        <v>4.3635448449698556E-2</v>
      </c>
      <c r="E45">
        <f>'EXELON(UTILITIES)'!C45</f>
        <v>3.3171411504000277E-2</v>
      </c>
      <c r="F45">
        <f>'PFE(MEDICAL)'!C45</f>
        <v>-4.4315528687208844E-3</v>
      </c>
      <c r="G45">
        <f>'BSX(MEDICAL)'!C45</f>
        <v>1.3607310565635009E-2</v>
      </c>
      <c r="H45">
        <f>'AAL(TRANSPORTATION)'!C45</f>
        <v>-0.12572855953372189</v>
      </c>
      <c r="I45">
        <f>'UPS(TRANSPORTATION)'!C45</f>
        <v>5.3348795169497878E-2</v>
      </c>
      <c r="J45">
        <f>'TWITTER(TECH)'!C45</f>
        <v>7.9846548117154872E-2</v>
      </c>
      <c r="K45">
        <f>'FB(TECH)'!C45</f>
        <v>9.9555411573016186E-2</v>
      </c>
      <c r="N45">
        <f t="shared" si="0"/>
        <v>2.7395254053345013E-2</v>
      </c>
    </row>
    <row r="46" spans="1:14" x14ac:dyDescent="0.2">
      <c r="A46" s="1">
        <v>43983</v>
      </c>
      <c r="B46">
        <f>'TM- (AUTO)'!C46</f>
        <v>-3.0156733113931469E-3</v>
      </c>
      <c r="C46">
        <f>'GT(AUTO)'!C46</f>
        <v>0.1760840998685938</v>
      </c>
      <c r="D46">
        <f>'AWK(UTILITIES)'!C46</f>
        <v>1.781382203070388E-2</v>
      </c>
      <c r="E46">
        <f>'EXELON(UTILITIES)'!C46</f>
        <v>-4.2449061355580117E-2</v>
      </c>
      <c r="F46">
        <f>'PFE(MEDICAL)'!C46</f>
        <v>-0.13522173837255472</v>
      </c>
      <c r="G46">
        <f>'BSX(MEDICAL)'!C46</f>
        <v>-7.5809445864203961E-2</v>
      </c>
      <c r="H46">
        <f>'AAL(TRANSPORTATION)'!C46</f>
        <v>0.24476190476190479</v>
      </c>
      <c r="I46">
        <f>'UPS(TRANSPORTATION)'!C46</f>
        <v>0.126728246697421</v>
      </c>
      <c r="J46">
        <f>'TWITTER(TECH)'!C46</f>
        <v>-3.8101325092067366E-2</v>
      </c>
      <c r="K46">
        <f>'FB(TECH)'!C46</f>
        <v>8.79653043309837E-3</v>
      </c>
      <c r="N46">
        <f t="shared" si="0"/>
        <v>2.7958735979592246E-2</v>
      </c>
    </row>
    <row r="47" spans="1:14" x14ac:dyDescent="0.2">
      <c r="A47" s="1">
        <v>44013</v>
      </c>
      <c r="B47">
        <f>'TM- (AUTO)'!C47</f>
        <v>-5.0067668154127262E-2</v>
      </c>
      <c r="C47">
        <f>'GT(AUTO)'!C47</f>
        <v>6.7039106145251959E-3</v>
      </c>
      <c r="D47">
        <f>'AWK(UTILITIES)'!C47</f>
        <v>0.14464472500285636</v>
      </c>
      <c r="E47">
        <f>'EXELON(UTILITIES)'!C47</f>
        <v>6.3929396340673864E-2</v>
      </c>
      <c r="F47">
        <f>'PFE(MEDICAL)'!C47</f>
        <v>0.17675822646584663</v>
      </c>
      <c r="G47">
        <f>'BSX(MEDICAL)'!C47</f>
        <v>9.8547391098052189E-2</v>
      </c>
      <c r="H47">
        <f>'AAL(TRANSPORTATION)'!C47</f>
        <v>-0.1491966335118593</v>
      </c>
      <c r="I47">
        <f>'UPS(TRANSPORTATION)'!C47</f>
        <v>0.28404366159610833</v>
      </c>
      <c r="J47">
        <f>'TWITTER(TECH)'!C47</f>
        <v>0.22188656522703709</v>
      </c>
      <c r="K47">
        <f>'FB(TECH)'!C47</f>
        <v>0.1171444496410307</v>
      </c>
      <c r="N47">
        <f t="shared" si="0"/>
        <v>9.1439402432014386E-2</v>
      </c>
    </row>
    <row r="48" spans="1:14" x14ac:dyDescent="0.2">
      <c r="A48" s="1">
        <v>44044</v>
      </c>
      <c r="B48">
        <f>'TM- (AUTO)'!C48</f>
        <v>0.10968658822478926</v>
      </c>
      <c r="C48">
        <f>'GT(AUTO)'!C48</f>
        <v>6.5482796892341821E-2</v>
      </c>
      <c r="D48">
        <f>'AWK(UTILITIES)'!C48</f>
        <v>-4.0266304061336279E-2</v>
      </c>
      <c r="E48">
        <f>'EXELON(UTILITIES)'!C48</f>
        <v>-4.4029964472499829E-2</v>
      </c>
      <c r="F48">
        <f>'PFE(MEDICAL)'!C48</f>
        <v>-8.3330203107747098E-3</v>
      </c>
      <c r="G48">
        <f>'BSX(MEDICAL)'!C48</f>
        <v>6.3520871143375748E-2</v>
      </c>
      <c r="H48">
        <f>'AAL(TRANSPORTATION)'!C48</f>
        <v>0.17356115107913683</v>
      </c>
      <c r="I48">
        <f>'UPS(TRANSPORTATION)'!C48</f>
        <v>0.14611945171392796</v>
      </c>
      <c r="J48">
        <f>'TWITTER(TECH)'!C48</f>
        <v>0.11483515852554073</v>
      </c>
      <c r="K48">
        <f>'FB(TECH)'!C48</f>
        <v>0.15583243707046515</v>
      </c>
      <c r="N48">
        <f t="shared" si="0"/>
        <v>7.3640916580496665E-2</v>
      </c>
    </row>
    <row r="49" spans="1:14" x14ac:dyDescent="0.2">
      <c r="A49" s="1">
        <v>44075</v>
      </c>
      <c r="B49">
        <f>'TM- (AUTO)'!C49</f>
        <v>7.5579555456116381E-5</v>
      </c>
      <c r="C49">
        <f>'GT(AUTO)'!C49</f>
        <v>-0.20104166666666665</v>
      </c>
      <c r="D49">
        <f>'AWK(UTILITIES)'!C49</f>
        <v>2.8841062277567102E-2</v>
      </c>
      <c r="E49">
        <f>'EXELON(UTILITIES)'!C49</f>
        <v>-2.1475259628706625E-2</v>
      </c>
      <c r="F49">
        <f>'PFE(MEDICAL)'!C49</f>
        <v>-2.8843505822526077E-2</v>
      </c>
      <c r="G49">
        <f>'BSX(MEDICAL)'!C49</f>
        <v>-6.850319356411505E-2</v>
      </c>
      <c r="H49">
        <f>'AAL(TRANSPORTATION)'!C49</f>
        <v>-5.8237547892720426E-2</v>
      </c>
      <c r="I49">
        <f>'UPS(TRANSPORTATION)'!C49</f>
        <v>2.4884147793166222E-2</v>
      </c>
      <c r="J49">
        <f>'TWITTER(TECH)'!C49</f>
        <v>9.6599255958636956E-2</v>
      </c>
      <c r="K49">
        <f>'FB(TECH)'!C49</f>
        <v>-0.10675312659946283</v>
      </c>
      <c r="N49">
        <f t="shared" si="0"/>
        <v>-3.3445425458937125E-2</v>
      </c>
    </row>
    <row r="50" spans="1:14" x14ac:dyDescent="0.2">
      <c r="A50" s="1">
        <v>44105</v>
      </c>
      <c r="B50">
        <f>'TM- (AUTO)'!C50</f>
        <v>-8.6832451120016068E-3</v>
      </c>
      <c r="C50">
        <f>'GT(AUTO)'!C50</f>
        <v>7.9530638852672683E-2</v>
      </c>
      <c r="D50">
        <f>'AWK(UTILITIES)'!C50</f>
        <v>3.8859717509424185E-2</v>
      </c>
      <c r="E50">
        <f>'EXELON(UTILITIES)'!C50</f>
        <v>0.11549228849236817</v>
      </c>
      <c r="F50">
        <f>'PFE(MEDICAL)'!C50</f>
        <v>-3.3242443095171291E-2</v>
      </c>
      <c r="G50">
        <f>'BSX(MEDICAL)'!C50</f>
        <v>-0.10311434449396348</v>
      </c>
      <c r="H50">
        <f>'AAL(TRANSPORTATION)'!C50</f>
        <v>-8.2180634662327084E-2</v>
      </c>
      <c r="I50">
        <f>'UPS(TRANSPORTATION)'!C50</f>
        <v>-5.7132548752638158E-2</v>
      </c>
      <c r="J50">
        <f>'TWITTER(TECH)'!C50</f>
        <v>-7.056177528089895E-2</v>
      </c>
      <c r="K50">
        <f>'FB(TECH)'!C50</f>
        <v>4.6200497431092046E-3</v>
      </c>
      <c r="N50">
        <f t="shared" si="0"/>
        <v>-1.1641229679942633E-2</v>
      </c>
    </row>
    <row r="51" spans="1:14" x14ac:dyDescent="0.2">
      <c r="A51" s="1">
        <v>44136</v>
      </c>
      <c r="B51">
        <f>'TM- (AUTO)'!C51</f>
        <v>2.4145130390859113E-2</v>
      </c>
      <c r="C51">
        <f>'GT(AUTO)'!C51</f>
        <v>0.25845410628019333</v>
      </c>
      <c r="D51">
        <f>'AWK(UTILITIES)'!C51</f>
        <v>1.9068598840367681E-2</v>
      </c>
      <c r="E51">
        <f>'EXELON(UTILITIES)'!C51</f>
        <v>2.9581249736493981E-2</v>
      </c>
      <c r="F51">
        <f>'PFE(MEDICAL)'!C51</f>
        <v>0.13807050201283461</v>
      </c>
      <c r="G51">
        <f>'BSX(MEDICAL)'!C51</f>
        <v>-3.2681587394222424E-2</v>
      </c>
      <c r="H51">
        <f>'AAL(TRANSPORTATION)'!C51</f>
        <v>0.25265957446808524</v>
      </c>
      <c r="I51">
        <f>'UPS(TRANSPORTATION)'!C51</f>
        <v>8.8855016515093074E-2</v>
      </c>
      <c r="J51">
        <f>'TWITTER(TECH)'!C51</f>
        <v>0.12451636546140331</v>
      </c>
      <c r="K51">
        <f>'FB(TECH)'!C51</f>
        <v>5.2677651135132827E-2</v>
      </c>
      <c r="N51">
        <f t="shared" si="0"/>
        <v>9.5534660744624064E-2</v>
      </c>
    </row>
    <row r="52" spans="1:14" x14ac:dyDescent="0.2">
      <c r="A52" s="1">
        <v>44166</v>
      </c>
      <c r="B52">
        <f>'TM- (AUTO)'!C52</f>
        <v>0.14956120000796977</v>
      </c>
      <c r="C52">
        <f>'GT(AUTO)'!C52</f>
        <v>4.7024952015355108E-2</v>
      </c>
      <c r="D52">
        <f>'AWK(UTILITIES)'!C52</f>
        <v>4.0136961307635464E-3</v>
      </c>
      <c r="E52">
        <f>'EXELON(UTILITIES)'!C52</f>
        <v>3.7305125683405133E-2</v>
      </c>
      <c r="F52">
        <f>'PFE(MEDICAL)'!C52</f>
        <v>-2.9272711117152503E-2</v>
      </c>
      <c r="G52">
        <f>'BSX(MEDICAL)'!C52</f>
        <v>8.4464519790979187E-2</v>
      </c>
      <c r="H52">
        <f>'AAL(TRANSPORTATION)'!C52</f>
        <v>0.11606510969568286</v>
      </c>
      <c r="I52">
        <f>'UPS(TRANSPORTATION)'!C52</f>
        <v>-9.6050457490226282E-3</v>
      </c>
      <c r="J52">
        <f>'TWITTER(TECH)'!C52</f>
        <v>0.16426584236791403</v>
      </c>
      <c r="K52">
        <f>'FB(TECH)'!C52</f>
        <v>-1.3755991573975586E-2</v>
      </c>
      <c r="N52">
        <f t="shared" si="0"/>
        <v>5.5006669725191901E-2</v>
      </c>
    </row>
    <row r="53" spans="1:14" x14ac:dyDescent="0.2">
      <c r="A53" s="1">
        <v>44197</v>
      </c>
      <c r="B53">
        <f>'TM- (AUTO)'!C53</f>
        <v>-9.0897343363644953E-2</v>
      </c>
      <c r="C53">
        <f>'GT(AUTO)'!C53</f>
        <v>-3.2997250229147519E-2</v>
      </c>
      <c r="D53">
        <f>'AWK(UTILITIES)'!C53</f>
        <v>3.6163492923778351E-2</v>
      </c>
      <c r="E53">
        <f>'EXELON(UTILITIES)'!C53</f>
        <v>-1.5632302729392738E-2</v>
      </c>
      <c r="F53">
        <f>'PFE(MEDICAL)'!C53</f>
        <v>-2.4721568480837616E-2</v>
      </c>
      <c r="G53">
        <f>'BSX(MEDICAL)'!C53</f>
        <v>-1.4186425196483306E-2</v>
      </c>
      <c r="H53">
        <f>'AAL(TRANSPORTATION)'!C53</f>
        <v>8.8776157260621574E-2</v>
      </c>
      <c r="I53">
        <f>'UPS(TRANSPORTATION)'!C53</f>
        <v>-7.9572386537976686E-2</v>
      </c>
      <c r="J53">
        <f>'TWITTER(TECH)'!C53</f>
        <v>-6.6851391806042854E-2</v>
      </c>
      <c r="K53">
        <f>'FB(TECH)'!C53</f>
        <v>-5.4290587138811131E-2</v>
      </c>
      <c r="N53">
        <f t="shared" si="0"/>
        <v>-2.5420960529793691E-2</v>
      </c>
    </row>
    <row r="54" spans="1:14" x14ac:dyDescent="0.2">
      <c r="A54" s="1">
        <v>44228</v>
      </c>
      <c r="B54">
        <f>'TM- (AUTO)'!C54</f>
        <v>5.2732627306216105E-2</v>
      </c>
      <c r="C54">
        <f>'GT(AUTO)'!C54</f>
        <v>0.59336483412322272</v>
      </c>
      <c r="D54">
        <f>'AWK(UTILITIES)'!C54</f>
        <v>-0.1077852598517736</v>
      </c>
      <c r="E54">
        <f>'EXELON(UTILITIES)'!C54</f>
        <v>-7.1222492546319599E-2</v>
      </c>
      <c r="F54">
        <f>'PFE(MEDICAL)'!C54</f>
        <v>-5.6982563096448849E-2</v>
      </c>
      <c r="G54">
        <f>'BSX(MEDICAL)'!C54</f>
        <v>9.4243794984305629E-2</v>
      </c>
      <c r="H54">
        <f>'AAL(TRANSPORTATION)'!C54</f>
        <v>0.21956907396621997</v>
      </c>
      <c r="I54">
        <f>'UPS(TRANSPORTATION)'!C54</f>
        <v>1.8258043275293873E-2</v>
      </c>
      <c r="J54">
        <f>'TWITTER(TECH)'!C54</f>
        <v>0.52503462349168062</v>
      </c>
      <c r="K54">
        <f>'FB(TECH)'!C54</f>
        <v>-2.7483917304575241E-3</v>
      </c>
      <c r="N54">
        <f t="shared" si="0"/>
        <v>0.12644642899219394</v>
      </c>
    </row>
    <row r="55" spans="1:14" x14ac:dyDescent="0.2">
      <c r="A55" s="1">
        <v>44256</v>
      </c>
      <c r="B55">
        <f>'TM- (AUTO)'!C55</f>
        <v>5.4958462683088287E-2</v>
      </c>
      <c r="C55">
        <f>'GT(AUTO)'!C55</f>
        <v>4.5211245997099643E-2</v>
      </c>
      <c r="D55">
        <f>'AWK(UTILITIES)'!C55</f>
        <v>6.0222917592228288E-2</v>
      </c>
      <c r="E55">
        <f>'EXELON(UTILITIES)'!C55</f>
        <v>0.13316061666130585</v>
      </c>
      <c r="F55">
        <f>'PFE(MEDICAL)'!C55</f>
        <v>8.1815465241288146E-2</v>
      </c>
      <c r="G55">
        <f>'BSX(MEDICAL)'!C55</f>
        <v>-3.3521661514224364E-3</v>
      </c>
      <c r="H55">
        <f>'AAL(TRANSPORTATION)'!C55</f>
        <v>0.14135620146340966</v>
      </c>
      <c r="I55">
        <f>'UPS(TRANSPORTATION)'!C55</f>
        <v>8.386423303265525E-2</v>
      </c>
      <c r="J55">
        <f>'TWITTER(TECH)'!C55</f>
        <v>-0.17427974758057993</v>
      </c>
      <c r="K55">
        <f>'FB(TECH)'!C55</f>
        <v>0.14327305611507352</v>
      </c>
      <c r="N55">
        <f t="shared" si="0"/>
        <v>5.6623028505414633E-2</v>
      </c>
    </row>
    <row r="56" spans="1:14" x14ac:dyDescent="0.2">
      <c r="A56" s="1">
        <v>44287</v>
      </c>
      <c r="B56">
        <f>'TM- (AUTO)'!C56</f>
        <v>-3.3897181005987244E-2</v>
      </c>
      <c r="C56">
        <f>'GT(AUTO)'!C56</f>
        <v>-2.048952760387026E-2</v>
      </c>
      <c r="D56">
        <f>'AWK(UTILITIES)'!C56</f>
        <v>4.0488267447747368E-2</v>
      </c>
      <c r="E56">
        <f>'EXELON(UTILITIES)'!C56</f>
        <v>3.7425685129447099E-2</v>
      </c>
      <c r="F56">
        <f>'PFE(MEDICAL)'!C56</f>
        <v>6.6795483099593253E-2</v>
      </c>
      <c r="G56">
        <f>'BSX(MEDICAL)'!C56</f>
        <v>0.12807233489923231</v>
      </c>
      <c r="H56">
        <f>'AAL(TRANSPORTATION)'!C56</f>
        <v>-9.1213430962342981E-2</v>
      </c>
      <c r="I56">
        <f>'UPS(TRANSPORTATION)'!C56</f>
        <v>0.19924700479196919</v>
      </c>
      <c r="J56">
        <f>'TWITTER(TECH)'!C56</f>
        <v>-0.13217035781596165</v>
      </c>
      <c r="K56">
        <f>'FB(TECH)'!C56</f>
        <v>0.10372453775073705</v>
      </c>
      <c r="N56">
        <f t="shared" si="0"/>
        <v>2.9798281573056411E-2</v>
      </c>
    </row>
    <row r="57" spans="1:14" x14ac:dyDescent="0.2">
      <c r="A57" s="1">
        <v>44317</v>
      </c>
      <c r="B57">
        <f>'TM- (AUTO)'!C57</f>
        <v>0.10088208261903342</v>
      </c>
      <c r="C57">
        <f>'GT(AUTO)'!C57</f>
        <v>0.15223713842168141</v>
      </c>
      <c r="D57">
        <f>'AWK(UTILITIES)'!C57</f>
        <v>-6.2183592320988346E-3</v>
      </c>
      <c r="E57">
        <f>'EXELON(UTILITIES)'!C57</f>
        <v>4.005334894341901E-3</v>
      </c>
      <c r="F57">
        <f>'PFE(MEDICAL)'!C57</f>
        <v>2.0699011224764902E-3</v>
      </c>
      <c r="G57">
        <f>'BSX(MEDICAL)'!C57</f>
        <v>-2.4082546976263615E-2</v>
      </c>
      <c r="H57">
        <f>'AAL(TRANSPORTATION)'!C57</f>
        <v>0.11602215082974897</v>
      </c>
      <c r="I57">
        <f>'UPS(TRANSPORTATION)'!C57</f>
        <v>5.268321677374025E-2</v>
      </c>
      <c r="J57">
        <f>'TWITTER(TECH)'!C57</f>
        <v>5.0344059211443991E-2</v>
      </c>
      <c r="K57">
        <f>'FB(TECH)'!C57</f>
        <v>1.122807969104531E-2</v>
      </c>
      <c r="N57">
        <f t="shared" si="0"/>
        <v>4.5917105735514933E-2</v>
      </c>
    </row>
    <row r="58" spans="1:14" x14ac:dyDescent="0.2">
      <c r="A58" s="1">
        <v>44348</v>
      </c>
      <c r="B58">
        <f>'TM- (AUTO)'!C58</f>
        <v>5.3379926578622242E-2</v>
      </c>
      <c r="C58">
        <f>'GT(AUTO)'!C58</f>
        <v>-0.13514876449823499</v>
      </c>
      <c r="D58">
        <f>'AWK(UTILITIES)'!C58</f>
        <v>-1.8012076583453515E-3</v>
      </c>
      <c r="E58">
        <f>'EXELON(UTILITIES)'!C58</f>
        <v>-9.1490810074880274E-3</v>
      </c>
      <c r="F58">
        <f>'PFE(MEDICAL)'!C58</f>
        <v>2.1065328122410965E-2</v>
      </c>
      <c r="G58">
        <f>'BSX(MEDICAL)'!C58</f>
        <v>4.9353467669882526E-3</v>
      </c>
      <c r="H58">
        <f>'AAL(TRANSPORTATION)'!C58</f>
        <v>-0.12500004125412537</v>
      </c>
      <c r="I58">
        <f>'UPS(TRANSPORTATION)'!C58</f>
        <v>-2.62521295818255E-2</v>
      </c>
      <c r="J58">
        <f>'TWITTER(TECH)'!C58</f>
        <v>0.18637927586206884</v>
      </c>
      <c r="K58">
        <f>'FB(TECH)'!C58</f>
        <v>5.7737290070543672E-2</v>
      </c>
      <c r="N58">
        <f t="shared" si="0"/>
        <v>2.614594340061476E-3</v>
      </c>
    </row>
    <row r="59" spans="1:14" x14ac:dyDescent="0.2">
      <c r="A59" s="1">
        <v>44378</v>
      </c>
      <c r="B59">
        <f>'TM- (AUTO)'!C59</f>
        <v>2.8597575579903351E-2</v>
      </c>
      <c r="C59">
        <f>'GT(AUTO)'!C59</f>
        <v>-8.3965014577259356E-2</v>
      </c>
      <c r="D59">
        <f>'AWK(UTILITIES)'!C59</f>
        <v>0.10367875858590565</v>
      </c>
      <c r="E59">
        <f>'EXELON(UTILITIES)'!C59</f>
        <v>5.6194912078626459E-2</v>
      </c>
      <c r="F59">
        <f>'PFE(MEDICAL)'!C59</f>
        <v>9.3207324188155957E-2</v>
      </c>
      <c r="G59">
        <f>'BSX(MEDICAL)'!C59</f>
        <v>6.6417215454500161E-2</v>
      </c>
      <c r="H59">
        <f>'AAL(TRANSPORTATION)'!C59</f>
        <v>-3.9132486522040773E-2</v>
      </c>
      <c r="I59">
        <f>'UPS(TRANSPORTATION)'!C59</f>
        <v>-7.9867329986763352E-2</v>
      </c>
      <c r="J59">
        <f>'TWITTER(TECH)'!C59</f>
        <v>1.3660834578138005E-2</v>
      </c>
      <c r="K59">
        <f>'FB(TECH)'!C59</f>
        <v>2.4704487136810466E-2</v>
      </c>
      <c r="N59">
        <f t="shared" si="0"/>
        <v>1.8349627651597655E-2</v>
      </c>
    </row>
    <row r="60" spans="1:14" x14ac:dyDescent="0.2">
      <c r="A60" s="1">
        <v>44409</v>
      </c>
      <c r="B60">
        <f>'TM- (AUTO)'!C60</f>
        <v>-3.1194395711619194E-2</v>
      </c>
      <c r="C60">
        <f>'GT(AUTO)'!C60</f>
        <v>8.2749840865690011E-3</v>
      </c>
      <c r="D60">
        <f>'AWK(UTILITIES)'!C60</f>
        <v>7.136554411878665E-2</v>
      </c>
      <c r="E60">
        <f>'EXELON(UTILITIES)'!C60</f>
        <v>4.7435968927712159E-2</v>
      </c>
      <c r="F60">
        <f>'PFE(MEDICAL)'!C60</f>
        <v>8.5897305322384182E-2</v>
      </c>
      <c r="G60">
        <f>'BSX(MEDICAL)'!C60</f>
        <v>-9.8683337661549624E-3</v>
      </c>
      <c r="H60">
        <f>'AAL(TRANSPORTATION)'!C60</f>
        <v>-2.1589696839533837E-2</v>
      </c>
      <c r="I60">
        <f>'UPS(TRANSPORTATION)'!C60</f>
        <v>2.2313977259664875E-2</v>
      </c>
      <c r="J60">
        <f>'TWITTER(TECH)'!C60</f>
        <v>-7.5268817204301078E-2</v>
      </c>
      <c r="K60">
        <f>'FB(TECH)'!C60</f>
        <v>6.477692331552927E-2</v>
      </c>
      <c r="N60">
        <f t="shared" si="0"/>
        <v>1.6214345950903708E-2</v>
      </c>
    </row>
    <row r="61" spans="1:14" x14ac:dyDescent="0.2">
      <c r="A61" s="1">
        <v>44440</v>
      </c>
      <c r="B61">
        <f>'TM- (AUTO)'!C61</f>
        <v>2.4278316576440664E-2</v>
      </c>
      <c r="C61">
        <f>'GT(AUTO)'!C61</f>
        <v>3.0303030303030332E-2</v>
      </c>
      <c r="D61">
        <f>'AWK(UTILITIES)'!C61</f>
        <v>8.3097574720465105E-3</v>
      </c>
      <c r="E61">
        <f>'EXELON(UTILITIES)'!C61</f>
        <v>3.9677065945834929E-2</v>
      </c>
      <c r="F61">
        <f>'PFE(MEDICAL)'!C61</f>
        <v>-3.234204471456479E-2</v>
      </c>
      <c r="G61">
        <f>'BSX(MEDICAL)'!C61</f>
        <v>-2.0819556109875636E-2</v>
      </c>
      <c r="H61">
        <f>'AAL(TRANSPORTATION)'!C61</f>
        <v>-3.1594883069464119E-2</v>
      </c>
      <c r="I61">
        <f>'UPS(TRANSPORTATION)'!C61</f>
        <v>-2.349283649284415E-2</v>
      </c>
      <c r="J61">
        <f>'TWITTER(TECH)'!C61</f>
        <v>-7.5038759689922532E-2</v>
      </c>
      <c r="K61">
        <f>'FB(TECH)'!C61</f>
        <v>-7.5649611528682444E-3</v>
      </c>
      <c r="N61">
        <f t="shared" si="0"/>
        <v>-8.828487093218703E-3</v>
      </c>
    </row>
    <row r="65" spans="1:14" ht="36" customHeight="1" x14ac:dyDescent="0.2">
      <c r="A65" s="7" t="s">
        <v>12</v>
      </c>
      <c r="B65">
        <f>AVERAGE(B3:B61)</f>
        <v>8.4265445777990718E-3</v>
      </c>
      <c r="C65">
        <f t="shared" ref="C65:K65" si="1">AVERAGE(C3:C61)</f>
        <v>2.1904799603961332E-3</v>
      </c>
      <c r="D65">
        <f t="shared" si="1"/>
        <v>1.8137964469219375E-2</v>
      </c>
      <c r="E65">
        <f t="shared" si="1"/>
        <v>1.0917619464538607E-2</v>
      </c>
      <c r="F65">
        <f t="shared" si="1"/>
        <v>1.1694847093450032E-2</v>
      </c>
      <c r="G65">
        <f t="shared" si="1"/>
        <v>1.3937249753516793E-2</v>
      </c>
      <c r="H65">
        <f t="shared" si="1"/>
        <v>-3.7955539557258397E-3</v>
      </c>
      <c r="I65">
        <f t="shared" si="1"/>
        <v>1.5668856857724626E-2</v>
      </c>
      <c r="J65">
        <f t="shared" si="1"/>
        <v>3.0840203684342832E-2</v>
      </c>
      <c r="K65">
        <f t="shared" si="1"/>
        <v>2.1300097208628486E-2</v>
      </c>
      <c r="N65">
        <f>AVERAGE(N3:N61)</f>
        <v>1.2931830911389011E-2</v>
      </c>
    </row>
    <row r="67" spans="1:14" ht="30" customHeight="1" x14ac:dyDescent="0.2">
      <c r="A67" s="7" t="s">
        <v>13</v>
      </c>
      <c r="B67">
        <f>STDEV(B3:B61)</f>
        <v>4.6614305906410122E-2</v>
      </c>
      <c r="C67">
        <f t="shared" ref="C67:K67" si="2">STDEV(C3:C61)</f>
        <v>0.14662929031908059</v>
      </c>
      <c r="D67">
        <f t="shared" si="2"/>
        <v>4.7749004539455436E-2</v>
      </c>
      <c r="E67">
        <f t="shared" si="2"/>
        <v>4.9928724331228032E-2</v>
      </c>
      <c r="F67">
        <f t="shared" si="2"/>
        <v>6.063263481786596E-2</v>
      </c>
      <c r="G67">
        <f t="shared" si="2"/>
        <v>6.464756953209938E-2</v>
      </c>
      <c r="H67">
        <f t="shared" si="2"/>
        <v>0.12539553245619406</v>
      </c>
      <c r="I67">
        <f t="shared" si="2"/>
        <v>8.3973053852183399E-2</v>
      </c>
      <c r="J67">
        <f t="shared" si="2"/>
        <v>0.14705571768540573</v>
      </c>
      <c r="K67">
        <f t="shared" si="2"/>
        <v>8.3053397145881266E-2</v>
      </c>
      <c r="N67">
        <f>STDEV(N3:N61)</f>
        <v>4.8158002998689574E-2</v>
      </c>
    </row>
    <row r="69" spans="1:14" ht="35" customHeight="1" x14ac:dyDescent="0.2">
      <c r="A69" s="7" t="s">
        <v>14</v>
      </c>
      <c r="B69">
        <f>B65*12</f>
        <v>0.10111853493358886</v>
      </c>
      <c r="C69">
        <f t="shared" ref="C69:K69" si="3">C65*12</f>
        <v>2.6285759524753601E-2</v>
      </c>
      <c r="D69">
        <f t="shared" si="3"/>
        <v>0.21765557363063248</v>
      </c>
      <c r="E69">
        <f t="shared" si="3"/>
        <v>0.13101143357446329</v>
      </c>
      <c r="F69">
        <f t="shared" si="3"/>
        <v>0.14033816512140038</v>
      </c>
      <c r="G69">
        <f t="shared" si="3"/>
        <v>0.16724699704220153</v>
      </c>
      <c r="H69">
        <f t="shared" si="3"/>
        <v>-4.554664746871008E-2</v>
      </c>
      <c r="I69">
        <f t="shared" si="3"/>
        <v>0.18802628229269552</v>
      </c>
      <c r="J69">
        <f t="shared" si="3"/>
        <v>0.370082444212114</v>
      </c>
      <c r="K69">
        <f t="shared" si="3"/>
        <v>0.25560116650354181</v>
      </c>
      <c r="N69">
        <f>N65*12</f>
        <v>0.15518197093666813</v>
      </c>
    </row>
    <row r="71" spans="1:14" ht="35" customHeight="1" x14ac:dyDescent="0.2">
      <c r="A71" s="7" t="s">
        <v>15</v>
      </c>
      <c r="B71">
        <f>B67*(SQRT(12))</f>
        <v>0.16147669237892068</v>
      </c>
      <c r="C71">
        <f t="shared" ref="C71:K71" si="4">C67*(SQRT(12))</f>
        <v>0.50793876142082972</v>
      </c>
      <c r="D71">
        <f t="shared" si="4"/>
        <v>0.16540740374634755</v>
      </c>
      <c r="E71">
        <f t="shared" si="4"/>
        <v>0.17295817459757473</v>
      </c>
      <c r="F71">
        <f t="shared" si="4"/>
        <v>0.21003760820262712</v>
      </c>
      <c r="G71">
        <f t="shared" si="4"/>
        <v>0.22394575003087575</v>
      </c>
      <c r="H71">
        <f t="shared" si="4"/>
        <v>0.43438286651256053</v>
      </c>
      <c r="I71">
        <f t="shared" si="4"/>
        <v>0.29089119147739811</v>
      </c>
      <c r="J71">
        <f t="shared" si="4"/>
        <v>0.50941594914925559</v>
      </c>
      <c r="K71">
        <f t="shared" si="4"/>
        <v>0.28770540719572468</v>
      </c>
      <c r="N71">
        <f>N67*(SQRT(12))</f>
        <v>0.16682421596956937</v>
      </c>
    </row>
    <row r="76" spans="1:14" x14ac:dyDescent="0.2">
      <c r="B76" s="4" t="s">
        <v>17</v>
      </c>
      <c r="C76" s="4" t="s">
        <v>27</v>
      </c>
      <c r="D76" s="4" t="s">
        <v>18</v>
      </c>
    </row>
    <row r="77" spans="1:14" x14ac:dyDescent="0.2">
      <c r="B77" t="s">
        <v>19</v>
      </c>
      <c r="C77">
        <v>0.16147669237892068</v>
      </c>
      <c r="D77">
        <v>0.10111853493358886</v>
      </c>
    </row>
    <row r="78" spans="1:14" x14ac:dyDescent="0.2">
      <c r="B78" t="s">
        <v>20</v>
      </c>
      <c r="C78">
        <v>0.50793876142082972</v>
      </c>
      <c r="D78">
        <v>2.6285759524753601E-2</v>
      </c>
    </row>
    <row r="79" spans="1:14" x14ac:dyDescent="0.2">
      <c r="B79" t="s">
        <v>25</v>
      </c>
      <c r="C79">
        <v>0.16540740374634755</v>
      </c>
      <c r="D79">
        <v>0.21765557363063248</v>
      </c>
    </row>
    <row r="80" spans="1:14" x14ac:dyDescent="0.2">
      <c r="B80" t="s">
        <v>26</v>
      </c>
      <c r="C80">
        <v>0.17295817459757473</v>
      </c>
      <c r="D80">
        <v>0.13101143357446329</v>
      </c>
    </row>
    <row r="81" spans="2:4" x14ac:dyDescent="0.2">
      <c r="B81" t="s">
        <v>28</v>
      </c>
      <c r="C81">
        <v>0.21003760820262712</v>
      </c>
      <c r="D81">
        <v>0.14033816512140038</v>
      </c>
    </row>
    <row r="82" spans="2:4" x14ac:dyDescent="0.2">
      <c r="B82" t="s">
        <v>29</v>
      </c>
      <c r="C82">
        <v>0.22394575003087575</v>
      </c>
      <c r="D82">
        <v>0.16724699704220153</v>
      </c>
    </row>
    <row r="83" spans="2:4" x14ac:dyDescent="0.2">
      <c r="B83" t="s">
        <v>21</v>
      </c>
      <c r="C83">
        <v>0.43438286651256053</v>
      </c>
      <c r="D83">
        <v>-4.554664746871008E-2</v>
      </c>
    </row>
    <row r="84" spans="2:4" x14ac:dyDescent="0.2">
      <c r="B84" t="s">
        <v>22</v>
      </c>
      <c r="C84">
        <v>0.29089119147739811</v>
      </c>
      <c r="D84">
        <v>0.18802628229269552</v>
      </c>
    </row>
    <row r="85" spans="2:4" x14ac:dyDescent="0.2">
      <c r="B85" t="s">
        <v>23</v>
      </c>
      <c r="C85">
        <v>0.50941594914925559</v>
      </c>
      <c r="D85">
        <v>0.370082444212114</v>
      </c>
    </row>
    <row r="86" spans="2:4" x14ac:dyDescent="0.2">
      <c r="B86" t="s">
        <v>24</v>
      </c>
      <c r="C86">
        <v>0.28770540719572468</v>
      </c>
      <c r="D86">
        <v>0.25560116650354181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1"/>
  <sheetViews>
    <sheetView workbookViewId="0">
      <selection activeCell="C1" sqref="C1:C61"/>
    </sheetView>
  </sheetViews>
  <sheetFormatPr baseColWidth="10" defaultRowHeight="16" x14ac:dyDescent="0.2"/>
  <sheetData>
    <row r="1" spans="1:3" x14ac:dyDescent="0.2">
      <c r="A1" s="3" t="s">
        <v>0</v>
      </c>
      <c r="B1" s="3" t="s">
        <v>1</v>
      </c>
      <c r="C1" s="3"/>
    </row>
    <row r="2" spans="1:3" x14ac:dyDescent="0.2">
      <c r="A2" s="2">
        <v>42644</v>
      </c>
      <c r="B2" s="3">
        <v>17.950001</v>
      </c>
      <c r="C2" s="3"/>
    </row>
    <row r="3" spans="1:3" x14ac:dyDescent="0.2">
      <c r="A3" s="2">
        <v>42675</v>
      </c>
      <c r="B3" s="3">
        <v>18.489999999999998</v>
      </c>
      <c r="C3" s="3">
        <f>(B3-B2)/B2</f>
        <v>3.0083508073342063E-2</v>
      </c>
    </row>
    <row r="4" spans="1:3" x14ac:dyDescent="0.2">
      <c r="A4" s="2">
        <v>42705</v>
      </c>
      <c r="B4" s="3">
        <v>16.299999</v>
      </c>
      <c r="C4" s="3">
        <f t="shared" ref="C4:C61" si="0">(B4-B3)/B3</f>
        <v>-0.11844245538128713</v>
      </c>
    </row>
    <row r="5" spans="1:3" x14ac:dyDescent="0.2">
      <c r="A5" s="2">
        <v>42736</v>
      </c>
      <c r="B5" s="3">
        <v>17.620000999999998</v>
      </c>
      <c r="C5" s="3">
        <f t="shared" si="0"/>
        <v>8.0981722759614821E-2</v>
      </c>
    </row>
    <row r="6" spans="1:3" x14ac:dyDescent="0.2">
      <c r="A6" s="2">
        <v>42767</v>
      </c>
      <c r="B6" s="3">
        <v>15.77</v>
      </c>
      <c r="C6" s="3">
        <f t="shared" si="0"/>
        <v>-0.10499437542597183</v>
      </c>
    </row>
    <row r="7" spans="1:3" x14ac:dyDescent="0.2">
      <c r="A7" s="2">
        <v>42795</v>
      </c>
      <c r="B7" s="3">
        <v>14.95</v>
      </c>
      <c r="C7" s="3">
        <f t="shared" si="0"/>
        <v>-5.1997463538364E-2</v>
      </c>
    </row>
    <row r="8" spans="1:3" x14ac:dyDescent="0.2">
      <c r="A8" s="2">
        <v>42826</v>
      </c>
      <c r="B8" s="3">
        <v>16.48</v>
      </c>
      <c r="C8" s="3">
        <f t="shared" si="0"/>
        <v>0.1023411371237459</v>
      </c>
    </row>
    <row r="9" spans="1:3" x14ac:dyDescent="0.2">
      <c r="A9" s="2">
        <v>42856</v>
      </c>
      <c r="B9" s="3">
        <v>18.32</v>
      </c>
      <c r="C9" s="3">
        <f t="shared" si="0"/>
        <v>0.1116504854368932</v>
      </c>
    </row>
    <row r="10" spans="1:3" x14ac:dyDescent="0.2">
      <c r="A10" s="2">
        <v>42887</v>
      </c>
      <c r="B10" s="3">
        <v>17.870000999999998</v>
      </c>
      <c r="C10" s="3">
        <f t="shared" si="0"/>
        <v>-2.4563264192139837E-2</v>
      </c>
    </row>
    <row r="11" spans="1:3" x14ac:dyDescent="0.2">
      <c r="A11" s="2">
        <v>42917</v>
      </c>
      <c r="B11" s="3">
        <v>16.09</v>
      </c>
      <c r="C11" s="3">
        <f t="shared" si="0"/>
        <v>-9.9608332422589055E-2</v>
      </c>
    </row>
    <row r="12" spans="1:3" x14ac:dyDescent="0.2">
      <c r="A12" s="2">
        <v>42948</v>
      </c>
      <c r="B12" s="3">
        <v>16.91</v>
      </c>
      <c r="C12" s="3">
        <f t="shared" si="0"/>
        <v>5.0963331261653221E-2</v>
      </c>
    </row>
    <row r="13" spans="1:3" x14ac:dyDescent="0.2">
      <c r="A13" s="2">
        <v>42979</v>
      </c>
      <c r="B13" s="3">
        <v>16.870000999999998</v>
      </c>
      <c r="C13" s="3">
        <f t="shared" si="0"/>
        <v>-2.3654050857481769E-3</v>
      </c>
    </row>
    <row r="14" spans="1:3" x14ac:dyDescent="0.2">
      <c r="A14" s="2">
        <v>43009</v>
      </c>
      <c r="B14" s="3">
        <v>20.620000999999998</v>
      </c>
      <c r="C14" s="3">
        <f t="shared" si="0"/>
        <v>0.22228807218209415</v>
      </c>
    </row>
    <row r="15" spans="1:3" x14ac:dyDescent="0.2">
      <c r="A15" s="2">
        <v>43040</v>
      </c>
      <c r="B15" s="3">
        <v>20.58</v>
      </c>
      <c r="C15" s="3">
        <f t="shared" si="0"/>
        <v>-1.9399126120314047E-3</v>
      </c>
    </row>
    <row r="16" spans="1:3" x14ac:dyDescent="0.2">
      <c r="A16" s="2">
        <v>43070</v>
      </c>
      <c r="B16" s="3">
        <v>24.01</v>
      </c>
      <c r="C16" s="3">
        <f t="shared" si="0"/>
        <v>0.16666666666666685</v>
      </c>
    </row>
    <row r="17" spans="1:3" x14ac:dyDescent="0.2">
      <c r="A17" s="2">
        <v>43101</v>
      </c>
      <c r="B17" s="3">
        <v>25.809999000000001</v>
      </c>
      <c r="C17" s="3">
        <f t="shared" si="0"/>
        <v>7.4968721366097446E-2</v>
      </c>
    </row>
    <row r="18" spans="1:3" x14ac:dyDescent="0.2">
      <c r="A18" s="2">
        <v>43132</v>
      </c>
      <c r="B18" s="3">
        <v>31.860001</v>
      </c>
      <c r="C18" s="3">
        <f t="shared" si="0"/>
        <v>0.23440535584677857</v>
      </c>
    </row>
    <row r="19" spans="1:3" x14ac:dyDescent="0.2">
      <c r="A19" s="2">
        <v>43160</v>
      </c>
      <c r="B19" s="3">
        <v>29.01</v>
      </c>
      <c r="C19" s="3">
        <f t="shared" si="0"/>
        <v>-8.9453889219903007E-2</v>
      </c>
    </row>
    <row r="20" spans="1:3" x14ac:dyDescent="0.2">
      <c r="A20" s="2">
        <v>43191</v>
      </c>
      <c r="B20" s="3">
        <v>30.309999000000001</v>
      </c>
      <c r="C20" s="3">
        <f t="shared" si="0"/>
        <v>4.4812099276111669E-2</v>
      </c>
    </row>
    <row r="21" spans="1:3" x14ac:dyDescent="0.2">
      <c r="A21" s="2">
        <v>43221</v>
      </c>
      <c r="B21" s="3">
        <v>34.700001</v>
      </c>
      <c r="C21" s="3">
        <f t="shared" si="0"/>
        <v>0.14483675832519818</v>
      </c>
    </row>
    <row r="22" spans="1:3" x14ac:dyDescent="0.2">
      <c r="A22" s="2">
        <v>43252</v>
      </c>
      <c r="B22" s="3">
        <v>43.669998</v>
      </c>
      <c r="C22" s="3">
        <f t="shared" si="0"/>
        <v>0.25850134701725225</v>
      </c>
    </row>
    <row r="23" spans="1:3" x14ac:dyDescent="0.2">
      <c r="A23" s="2">
        <v>43282</v>
      </c>
      <c r="B23" s="3">
        <v>31.870000999999998</v>
      </c>
      <c r="C23" s="3">
        <f t="shared" si="0"/>
        <v>-0.27020832471757844</v>
      </c>
    </row>
    <row r="24" spans="1:3" x14ac:dyDescent="0.2">
      <c r="A24" s="2">
        <v>43313</v>
      </c>
      <c r="B24" s="3">
        <v>35.18</v>
      </c>
      <c r="C24" s="3">
        <f t="shared" si="0"/>
        <v>0.10385939429371217</v>
      </c>
    </row>
    <row r="25" spans="1:3" x14ac:dyDescent="0.2">
      <c r="A25" s="2">
        <v>43344</v>
      </c>
      <c r="B25" s="3">
        <v>28.459999</v>
      </c>
      <c r="C25" s="3">
        <f t="shared" si="0"/>
        <v>-0.19101765207504265</v>
      </c>
    </row>
    <row r="26" spans="1:3" x14ac:dyDescent="0.2">
      <c r="A26" s="2">
        <v>43374</v>
      </c>
      <c r="B26" s="3">
        <v>34.75</v>
      </c>
      <c r="C26" s="3">
        <f t="shared" si="0"/>
        <v>0.22101198949444797</v>
      </c>
    </row>
    <row r="27" spans="1:3" x14ac:dyDescent="0.2">
      <c r="A27" s="2">
        <v>43405</v>
      </c>
      <c r="B27" s="3">
        <v>31.450001</v>
      </c>
      <c r="C27" s="3">
        <f t="shared" si="0"/>
        <v>-9.4963999999999993E-2</v>
      </c>
    </row>
    <row r="28" spans="1:3" x14ac:dyDescent="0.2">
      <c r="A28" s="2">
        <v>43435</v>
      </c>
      <c r="B28" s="3">
        <v>28.74</v>
      </c>
      <c r="C28" s="3">
        <f t="shared" si="0"/>
        <v>-8.616855051928303E-2</v>
      </c>
    </row>
    <row r="29" spans="1:3" x14ac:dyDescent="0.2">
      <c r="A29" s="2">
        <v>43466</v>
      </c>
      <c r="B29" s="3">
        <v>33.560001</v>
      </c>
      <c r="C29" s="3">
        <f t="shared" si="0"/>
        <v>0.16771054279749484</v>
      </c>
    </row>
    <row r="30" spans="1:3" x14ac:dyDescent="0.2">
      <c r="A30" s="2">
        <v>43497</v>
      </c>
      <c r="B30" s="3">
        <v>30.780000999999999</v>
      </c>
      <c r="C30" s="3">
        <f t="shared" si="0"/>
        <v>-8.2836707901170842E-2</v>
      </c>
    </row>
    <row r="31" spans="1:3" x14ac:dyDescent="0.2">
      <c r="A31" s="2">
        <v>43525</v>
      </c>
      <c r="B31" s="3">
        <v>32.880001</v>
      </c>
      <c r="C31" s="3">
        <f t="shared" si="0"/>
        <v>6.8226118641126793E-2</v>
      </c>
    </row>
    <row r="32" spans="1:3" x14ac:dyDescent="0.2">
      <c r="A32" s="2">
        <v>43556</v>
      </c>
      <c r="B32" s="3">
        <v>39.909999999999997</v>
      </c>
      <c r="C32" s="3">
        <f t="shared" si="0"/>
        <v>0.21380774897178367</v>
      </c>
    </row>
    <row r="33" spans="1:3" x14ac:dyDescent="0.2">
      <c r="A33" s="2">
        <v>43586</v>
      </c>
      <c r="B33" s="3">
        <v>36.439999</v>
      </c>
      <c r="C33" s="3">
        <f t="shared" si="0"/>
        <v>-8.6945652718616803E-2</v>
      </c>
    </row>
    <row r="34" spans="1:3" x14ac:dyDescent="0.2">
      <c r="A34" s="2">
        <v>43617</v>
      </c>
      <c r="B34" s="3">
        <v>34.900002000000001</v>
      </c>
      <c r="C34" s="3">
        <f t="shared" si="0"/>
        <v>-4.2261170204752188E-2</v>
      </c>
    </row>
    <row r="35" spans="1:3" x14ac:dyDescent="0.2">
      <c r="A35" s="2">
        <v>43647</v>
      </c>
      <c r="B35" s="3">
        <v>42.310001</v>
      </c>
      <c r="C35" s="3">
        <f t="shared" si="0"/>
        <v>0.21232087608476352</v>
      </c>
    </row>
    <row r="36" spans="1:3" x14ac:dyDescent="0.2">
      <c r="A36" s="2">
        <v>43678</v>
      </c>
      <c r="B36" s="3">
        <v>42.650002000000001</v>
      </c>
      <c r="C36" s="3">
        <f t="shared" si="0"/>
        <v>8.0359487583089601E-3</v>
      </c>
    </row>
    <row r="37" spans="1:3" x14ac:dyDescent="0.2">
      <c r="A37" s="2">
        <v>43709</v>
      </c>
      <c r="B37" s="3">
        <v>41.200001</v>
      </c>
      <c r="C37" s="3">
        <f t="shared" si="0"/>
        <v>-3.3997677186509867E-2</v>
      </c>
    </row>
    <row r="38" spans="1:3" x14ac:dyDescent="0.2">
      <c r="A38" s="2">
        <v>43739</v>
      </c>
      <c r="B38" s="3">
        <v>29.969999000000001</v>
      </c>
      <c r="C38" s="3">
        <f t="shared" si="0"/>
        <v>-0.2725728574618238</v>
      </c>
    </row>
    <row r="39" spans="1:3" x14ac:dyDescent="0.2">
      <c r="A39" s="2">
        <v>43770</v>
      </c>
      <c r="B39" s="3">
        <v>30.91</v>
      </c>
      <c r="C39" s="3">
        <f t="shared" si="0"/>
        <v>3.1364732444602306E-2</v>
      </c>
    </row>
    <row r="40" spans="1:3" x14ac:dyDescent="0.2">
      <c r="A40" s="2">
        <v>43800</v>
      </c>
      <c r="B40" s="3">
        <v>32.049999</v>
      </c>
      <c r="C40" s="3">
        <f t="shared" si="0"/>
        <v>3.6881235846004515E-2</v>
      </c>
    </row>
    <row r="41" spans="1:3" x14ac:dyDescent="0.2">
      <c r="A41" s="2">
        <v>43831</v>
      </c>
      <c r="B41" s="3">
        <v>32.479999999999997</v>
      </c>
      <c r="C41" s="3">
        <f t="shared" si="0"/>
        <v>1.3416568281328096E-2</v>
      </c>
    </row>
    <row r="42" spans="1:3" x14ac:dyDescent="0.2">
      <c r="A42" s="2">
        <v>43862</v>
      </c>
      <c r="B42" s="3">
        <v>33.200001</v>
      </c>
      <c r="C42" s="3">
        <f t="shared" si="0"/>
        <v>2.2167518472906513E-2</v>
      </c>
    </row>
    <row r="43" spans="1:3" x14ac:dyDescent="0.2">
      <c r="A43" s="2">
        <v>43891</v>
      </c>
      <c r="B43" s="3">
        <v>24.559999000000001</v>
      </c>
      <c r="C43" s="3">
        <f t="shared" si="0"/>
        <v>-0.26024101625780066</v>
      </c>
    </row>
    <row r="44" spans="1:3" x14ac:dyDescent="0.2">
      <c r="A44" s="2">
        <v>43922</v>
      </c>
      <c r="B44" s="3">
        <v>28.68</v>
      </c>
      <c r="C44" s="3">
        <f t="shared" si="0"/>
        <v>0.16775249054366811</v>
      </c>
    </row>
    <row r="45" spans="1:3" x14ac:dyDescent="0.2">
      <c r="A45" s="2">
        <v>43952</v>
      </c>
      <c r="B45" s="3">
        <v>30.969999000000001</v>
      </c>
      <c r="C45" s="3">
        <f t="shared" si="0"/>
        <v>7.9846548117154872E-2</v>
      </c>
    </row>
    <row r="46" spans="1:3" x14ac:dyDescent="0.2">
      <c r="A46" s="2">
        <v>43983</v>
      </c>
      <c r="B46" s="3">
        <v>29.790001</v>
      </c>
      <c r="C46" s="3">
        <f t="shared" si="0"/>
        <v>-3.8101325092067366E-2</v>
      </c>
    </row>
    <row r="47" spans="1:3" x14ac:dyDescent="0.2">
      <c r="A47" s="2">
        <v>44013</v>
      </c>
      <c r="B47" s="3">
        <v>36.400002000000001</v>
      </c>
      <c r="C47" s="3">
        <f t="shared" si="0"/>
        <v>0.22188656522703709</v>
      </c>
    </row>
    <row r="48" spans="1:3" x14ac:dyDescent="0.2">
      <c r="A48" s="2">
        <v>44044</v>
      </c>
      <c r="B48" s="3">
        <v>40.580002</v>
      </c>
      <c r="C48" s="3">
        <f t="shared" si="0"/>
        <v>0.11483515852554073</v>
      </c>
    </row>
    <row r="49" spans="1:3" x14ac:dyDescent="0.2">
      <c r="A49" s="2">
        <v>44075</v>
      </c>
      <c r="B49" s="3">
        <v>44.5</v>
      </c>
      <c r="C49" s="3">
        <f t="shared" si="0"/>
        <v>9.6599255958636956E-2</v>
      </c>
    </row>
    <row r="50" spans="1:3" x14ac:dyDescent="0.2">
      <c r="A50" s="2">
        <v>44105</v>
      </c>
      <c r="B50" s="3">
        <v>41.360000999999997</v>
      </c>
      <c r="C50" s="3">
        <f t="shared" si="0"/>
        <v>-7.056177528089895E-2</v>
      </c>
    </row>
    <row r="51" spans="1:3" x14ac:dyDescent="0.2">
      <c r="A51" s="2">
        <v>44136</v>
      </c>
      <c r="B51" s="3">
        <v>46.509998000000003</v>
      </c>
      <c r="C51" s="3">
        <f t="shared" si="0"/>
        <v>0.12451636546140331</v>
      </c>
    </row>
    <row r="52" spans="1:3" x14ac:dyDescent="0.2">
      <c r="A52" s="2">
        <v>44166</v>
      </c>
      <c r="B52" s="3">
        <v>54.150002000000001</v>
      </c>
      <c r="C52" s="3">
        <f t="shared" si="0"/>
        <v>0.16426584236791403</v>
      </c>
    </row>
    <row r="53" spans="1:3" x14ac:dyDescent="0.2">
      <c r="A53" s="2">
        <v>44197</v>
      </c>
      <c r="B53" s="3">
        <v>50.529998999999997</v>
      </c>
      <c r="C53" s="3">
        <f t="shared" si="0"/>
        <v>-6.6851391806042854E-2</v>
      </c>
    </row>
    <row r="54" spans="1:3" x14ac:dyDescent="0.2">
      <c r="A54" s="2">
        <v>44228</v>
      </c>
      <c r="B54" s="3">
        <v>77.059997999999993</v>
      </c>
      <c r="C54" s="3">
        <f t="shared" si="0"/>
        <v>0.52503462349168062</v>
      </c>
    </row>
    <row r="55" spans="1:3" x14ac:dyDescent="0.2">
      <c r="A55" s="2">
        <v>44256</v>
      </c>
      <c r="B55" s="3">
        <v>63.630001</v>
      </c>
      <c r="C55" s="3">
        <f t="shared" si="0"/>
        <v>-0.17427974758057993</v>
      </c>
    </row>
    <row r="56" spans="1:3" x14ac:dyDescent="0.2">
      <c r="A56" s="2">
        <v>44287</v>
      </c>
      <c r="B56" s="3">
        <v>55.220001000000003</v>
      </c>
      <c r="C56" s="3">
        <f t="shared" si="0"/>
        <v>-0.13217035781596165</v>
      </c>
    </row>
    <row r="57" spans="1:3" x14ac:dyDescent="0.2">
      <c r="A57" s="2">
        <v>44317</v>
      </c>
      <c r="B57" s="3">
        <v>58</v>
      </c>
      <c r="C57" s="3">
        <f t="shared" si="0"/>
        <v>5.0344059211443991E-2</v>
      </c>
    </row>
    <row r="58" spans="1:3" x14ac:dyDescent="0.2">
      <c r="A58" s="2">
        <v>44348</v>
      </c>
      <c r="B58" s="3">
        <v>68.809997999999993</v>
      </c>
      <c r="C58" s="3">
        <f t="shared" si="0"/>
        <v>0.18637927586206884</v>
      </c>
    </row>
    <row r="59" spans="1:3" x14ac:dyDescent="0.2">
      <c r="A59" s="2">
        <v>44378</v>
      </c>
      <c r="B59" s="3">
        <v>69.75</v>
      </c>
      <c r="C59" s="3">
        <f t="shared" si="0"/>
        <v>1.3660834578138005E-2</v>
      </c>
    </row>
    <row r="60" spans="1:3" x14ac:dyDescent="0.2">
      <c r="A60" s="2">
        <v>44409</v>
      </c>
      <c r="B60" s="3">
        <v>64.5</v>
      </c>
      <c r="C60" s="3">
        <f t="shared" si="0"/>
        <v>-7.5268817204301078E-2</v>
      </c>
    </row>
    <row r="61" spans="1:3" x14ac:dyDescent="0.2">
      <c r="A61" s="2">
        <v>44440</v>
      </c>
      <c r="B61" s="3">
        <v>59.66</v>
      </c>
      <c r="C61" s="3">
        <f t="shared" si="0"/>
        <v>-7.5038759689922532E-2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1"/>
  <sheetViews>
    <sheetView workbookViewId="0">
      <selection activeCell="C1" sqref="C1:C61"/>
    </sheetView>
  </sheetViews>
  <sheetFormatPr baseColWidth="10" defaultRowHeight="16" x14ac:dyDescent="0.2"/>
  <sheetData>
    <row r="1" spans="1:3" x14ac:dyDescent="0.2">
      <c r="A1" s="3" t="s">
        <v>0</v>
      </c>
      <c r="B1" s="3" t="s">
        <v>1</v>
      </c>
      <c r="C1" s="3"/>
    </row>
    <row r="2" spans="1:3" x14ac:dyDescent="0.2">
      <c r="A2" s="2">
        <v>42644</v>
      </c>
      <c r="B2" s="3">
        <v>130.990005</v>
      </c>
      <c r="C2" s="3"/>
    </row>
    <row r="3" spans="1:3" x14ac:dyDescent="0.2">
      <c r="A3" s="2">
        <v>42675</v>
      </c>
      <c r="B3" s="3">
        <v>118.41999800000001</v>
      </c>
      <c r="C3" s="3">
        <f>(B3-B2)/B2</f>
        <v>-9.5961573556699917E-2</v>
      </c>
    </row>
    <row r="4" spans="1:3" x14ac:dyDescent="0.2">
      <c r="A4" s="2">
        <v>42705</v>
      </c>
      <c r="B4" s="3">
        <v>115.050003</v>
      </c>
      <c r="C4" s="3">
        <f>(B4-B3)/B3</f>
        <v>-2.8457988996081582E-2</v>
      </c>
    </row>
    <row r="5" spans="1:3" x14ac:dyDescent="0.2">
      <c r="A5" s="2">
        <v>42736</v>
      </c>
      <c r="B5" s="3">
        <v>130.320007</v>
      </c>
      <c r="C5" s="3">
        <f t="shared" ref="C5:C61" si="0">(B5-B4)/B4</f>
        <v>0.13272493352303519</v>
      </c>
    </row>
    <row r="6" spans="1:3" x14ac:dyDescent="0.2">
      <c r="A6" s="2">
        <v>42767</v>
      </c>
      <c r="B6" s="3">
        <v>135.53999300000001</v>
      </c>
      <c r="C6" s="3">
        <f t="shared" si="0"/>
        <v>4.0055139039395581E-2</v>
      </c>
    </row>
    <row r="7" spans="1:3" x14ac:dyDescent="0.2">
      <c r="A7" s="2">
        <v>42795</v>
      </c>
      <c r="B7" s="3">
        <v>142.050003</v>
      </c>
      <c r="C7" s="3">
        <f t="shared" si="0"/>
        <v>4.8030178074452118E-2</v>
      </c>
    </row>
    <row r="8" spans="1:3" x14ac:dyDescent="0.2">
      <c r="A8" s="2">
        <v>42826</v>
      </c>
      <c r="B8" s="3">
        <v>150.25</v>
      </c>
      <c r="C8" s="3">
        <f t="shared" si="0"/>
        <v>5.772613042465051E-2</v>
      </c>
    </row>
    <row r="9" spans="1:3" x14ac:dyDescent="0.2">
      <c r="A9" s="2">
        <v>42856</v>
      </c>
      <c r="B9" s="3">
        <v>151.46000699999999</v>
      </c>
      <c r="C9" s="3">
        <f t="shared" si="0"/>
        <v>8.0532911813643287E-3</v>
      </c>
    </row>
    <row r="10" spans="1:3" x14ac:dyDescent="0.2">
      <c r="A10" s="2">
        <v>42887</v>
      </c>
      <c r="B10" s="3">
        <v>150.979996</v>
      </c>
      <c r="C10" s="3">
        <f t="shared" si="0"/>
        <v>-3.1692260518645719E-3</v>
      </c>
    </row>
    <row r="11" spans="1:3" x14ac:dyDescent="0.2">
      <c r="A11" s="2">
        <v>42917</v>
      </c>
      <c r="B11" s="3">
        <v>169.25</v>
      </c>
      <c r="C11" s="3">
        <f t="shared" si="0"/>
        <v>0.12100943491878222</v>
      </c>
    </row>
    <row r="12" spans="1:3" x14ac:dyDescent="0.2">
      <c r="A12" s="2">
        <v>42948</v>
      </c>
      <c r="B12" s="3">
        <v>171.970001</v>
      </c>
      <c r="C12" s="3">
        <f t="shared" si="0"/>
        <v>1.6070906942392889E-2</v>
      </c>
    </row>
    <row r="13" spans="1:3" x14ac:dyDescent="0.2">
      <c r="A13" s="2">
        <v>42979</v>
      </c>
      <c r="B13" s="3">
        <v>170.86999499999999</v>
      </c>
      <c r="C13" s="3">
        <f t="shared" si="0"/>
        <v>-6.3964993522329953E-3</v>
      </c>
    </row>
    <row r="14" spans="1:3" x14ac:dyDescent="0.2">
      <c r="A14" s="2">
        <v>43009</v>
      </c>
      <c r="B14" s="3">
        <v>180.05999800000001</v>
      </c>
      <c r="C14" s="3">
        <f t="shared" si="0"/>
        <v>5.3783597289857821E-2</v>
      </c>
    </row>
    <row r="15" spans="1:3" x14ac:dyDescent="0.2">
      <c r="A15" s="2">
        <v>43040</v>
      </c>
      <c r="B15" s="3">
        <v>177.179993</v>
      </c>
      <c r="C15" s="3">
        <f t="shared" si="0"/>
        <v>-1.5994696390033345E-2</v>
      </c>
    </row>
    <row r="16" spans="1:3" x14ac:dyDescent="0.2">
      <c r="A16" s="2">
        <v>43070</v>
      </c>
      <c r="B16" s="3">
        <v>176.46000699999999</v>
      </c>
      <c r="C16" s="3">
        <f t="shared" si="0"/>
        <v>-4.0635852152901136E-3</v>
      </c>
    </row>
    <row r="17" spans="1:3" x14ac:dyDescent="0.2">
      <c r="A17" s="2">
        <v>43101</v>
      </c>
      <c r="B17" s="3">
        <v>186.88999899999999</v>
      </c>
      <c r="C17" s="3">
        <f t="shared" si="0"/>
        <v>5.9106832065352909E-2</v>
      </c>
    </row>
    <row r="18" spans="1:3" x14ac:dyDescent="0.2">
      <c r="A18" s="2">
        <v>43132</v>
      </c>
      <c r="B18" s="3">
        <v>178.320007</v>
      </c>
      <c r="C18" s="3">
        <f t="shared" si="0"/>
        <v>-4.5855808474802258E-2</v>
      </c>
    </row>
    <row r="19" spans="1:3" x14ac:dyDescent="0.2">
      <c r="A19" s="2">
        <v>43160</v>
      </c>
      <c r="B19" s="3">
        <v>159.78999300000001</v>
      </c>
      <c r="C19" s="3">
        <f t="shared" si="0"/>
        <v>-0.10391438578173673</v>
      </c>
    </row>
    <row r="20" spans="1:3" x14ac:dyDescent="0.2">
      <c r="A20" s="2">
        <v>43191</v>
      </c>
      <c r="B20" s="3">
        <v>172</v>
      </c>
      <c r="C20" s="3">
        <f t="shared" si="0"/>
        <v>7.6412838944175873E-2</v>
      </c>
    </row>
    <row r="21" spans="1:3" x14ac:dyDescent="0.2">
      <c r="A21" s="2">
        <v>43221</v>
      </c>
      <c r="B21" s="3">
        <v>191.779999</v>
      </c>
      <c r="C21" s="3">
        <f t="shared" si="0"/>
        <v>0.11499999418604653</v>
      </c>
    </row>
    <row r="22" spans="1:3" x14ac:dyDescent="0.2">
      <c r="A22" s="2">
        <v>43252</v>
      </c>
      <c r="B22" s="3">
        <v>194.320007</v>
      </c>
      <c r="C22" s="3">
        <f t="shared" si="0"/>
        <v>1.3244384259278258E-2</v>
      </c>
    </row>
    <row r="23" spans="1:3" x14ac:dyDescent="0.2">
      <c r="A23" s="2">
        <v>43282</v>
      </c>
      <c r="B23" s="3">
        <v>172.58000200000001</v>
      </c>
      <c r="C23" s="3">
        <f t="shared" si="0"/>
        <v>-0.11187733746839561</v>
      </c>
    </row>
    <row r="24" spans="1:3" x14ac:dyDescent="0.2">
      <c r="A24" s="2">
        <v>43313</v>
      </c>
      <c r="B24" s="3">
        <v>175.729996</v>
      </c>
      <c r="C24" s="3">
        <f t="shared" si="0"/>
        <v>1.8252369703877929E-2</v>
      </c>
    </row>
    <row r="25" spans="1:3" x14ac:dyDescent="0.2">
      <c r="A25" s="2">
        <v>43344</v>
      </c>
      <c r="B25" s="3">
        <v>164.46000699999999</v>
      </c>
      <c r="C25" s="3">
        <f t="shared" si="0"/>
        <v>-6.4132414821201092E-2</v>
      </c>
    </row>
    <row r="26" spans="1:3" x14ac:dyDescent="0.2">
      <c r="A26" s="2">
        <v>43374</v>
      </c>
      <c r="B26" s="3">
        <v>151.78999300000001</v>
      </c>
      <c r="C26" s="3">
        <f t="shared" si="0"/>
        <v>-7.7040091576792771E-2</v>
      </c>
    </row>
    <row r="27" spans="1:3" x14ac:dyDescent="0.2">
      <c r="A27" s="2">
        <v>43405</v>
      </c>
      <c r="B27" s="3">
        <v>140.61000100000001</v>
      </c>
      <c r="C27" s="3">
        <f t="shared" si="0"/>
        <v>-7.365434162711898E-2</v>
      </c>
    </row>
    <row r="28" spans="1:3" x14ac:dyDescent="0.2">
      <c r="A28" s="2">
        <v>43435</v>
      </c>
      <c r="B28" s="3">
        <v>131.08999600000001</v>
      </c>
      <c r="C28" s="3">
        <f t="shared" si="0"/>
        <v>-6.7705034722245663E-2</v>
      </c>
    </row>
    <row r="29" spans="1:3" x14ac:dyDescent="0.2">
      <c r="A29" s="2">
        <v>43466</v>
      </c>
      <c r="B29" s="3">
        <v>166.69000199999999</v>
      </c>
      <c r="C29" s="3">
        <f t="shared" si="0"/>
        <v>0.27156920502156379</v>
      </c>
    </row>
    <row r="30" spans="1:3" x14ac:dyDescent="0.2">
      <c r="A30" s="2">
        <v>43497</v>
      </c>
      <c r="B30" s="3">
        <v>161.449997</v>
      </c>
      <c r="C30" s="3">
        <f t="shared" si="0"/>
        <v>-3.1435628634763568E-2</v>
      </c>
    </row>
    <row r="31" spans="1:3" x14ac:dyDescent="0.2">
      <c r="A31" s="2">
        <v>43525</v>
      </c>
      <c r="B31" s="3">
        <v>166.69000199999999</v>
      </c>
      <c r="C31" s="3">
        <f t="shared" si="0"/>
        <v>3.2455900262419929E-2</v>
      </c>
    </row>
    <row r="32" spans="1:3" x14ac:dyDescent="0.2">
      <c r="A32" s="2">
        <v>43556</v>
      </c>
      <c r="B32" s="3">
        <v>193.39999399999999</v>
      </c>
      <c r="C32" s="3">
        <f t="shared" si="0"/>
        <v>0.16023751682479434</v>
      </c>
    </row>
    <row r="33" spans="1:3" x14ac:dyDescent="0.2">
      <c r="A33" s="2">
        <v>43586</v>
      </c>
      <c r="B33" s="3">
        <v>177.470001</v>
      </c>
      <c r="C33" s="3">
        <f t="shared" si="0"/>
        <v>-8.2368115275122486E-2</v>
      </c>
    </row>
    <row r="34" spans="1:3" x14ac:dyDescent="0.2">
      <c r="A34" s="2">
        <v>43617</v>
      </c>
      <c r="B34" s="3">
        <v>193</v>
      </c>
      <c r="C34" s="3">
        <f t="shared" si="0"/>
        <v>8.7507741660518751E-2</v>
      </c>
    </row>
    <row r="35" spans="1:3" x14ac:dyDescent="0.2">
      <c r="A35" s="2">
        <v>43647</v>
      </c>
      <c r="B35" s="3">
        <v>194.229996</v>
      </c>
      <c r="C35" s="3">
        <f t="shared" si="0"/>
        <v>6.3730362694300515E-3</v>
      </c>
    </row>
    <row r="36" spans="1:3" x14ac:dyDescent="0.2">
      <c r="A36" s="2">
        <v>43678</v>
      </c>
      <c r="B36" s="3">
        <v>185.66999799999999</v>
      </c>
      <c r="C36" s="3">
        <f t="shared" si="0"/>
        <v>-4.407145227969838E-2</v>
      </c>
    </row>
    <row r="37" spans="1:3" x14ac:dyDescent="0.2">
      <c r="A37" s="2">
        <v>43709</v>
      </c>
      <c r="B37" s="3">
        <v>178.08000200000001</v>
      </c>
      <c r="C37" s="3">
        <f t="shared" si="0"/>
        <v>-4.0878957730155117E-2</v>
      </c>
    </row>
    <row r="38" spans="1:3" x14ac:dyDescent="0.2">
      <c r="A38" s="2">
        <v>43739</v>
      </c>
      <c r="B38" s="3">
        <v>191.64999399999999</v>
      </c>
      <c r="C38" s="3">
        <f t="shared" si="0"/>
        <v>7.6201661318489794E-2</v>
      </c>
    </row>
    <row r="39" spans="1:3" x14ac:dyDescent="0.2">
      <c r="A39" s="2">
        <v>43770</v>
      </c>
      <c r="B39" s="3">
        <v>201.63999899999999</v>
      </c>
      <c r="C39" s="3">
        <f t="shared" si="0"/>
        <v>5.2126299570872912E-2</v>
      </c>
    </row>
    <row r="40" spans="1:3" x14ac:dyDescent="0.2">
      <c r="A40" s="2">
        <v>43800</v>
      </c>
      <c r="B40" s="3">
        <v>205.25</v>
      </c>
      <c r="C40" s="3">
        <f t="shared" si="0"/>
        <v>1.7903198858873291E-2</v>
      </c>
    </row>
    <row r="41" spans="1:3" x14ac:dyDescent="0.2">
      <c r="A41" s="2">
        <v>43831</v>
      </c>
      <c r="B41" s="3">
        <v>201.91000399999999</v>
      </c>
      <c r="C41" s="3">
        <f t="shared" si="0"/>
        <v>-1.6272818514007373E-2</v>
      </c>
    </row>
    <row r="42" spans="1:3" x14ac:dyDescent="0.2">
      <c r="A42" s="2">
        <v>43862</v>
      </c>
      <c r="B42" s="3">
        <v>192.470001</v>
      </c>
      <c r="C42" s="3">
        <f t="shared" si="0"/>
        <v>-4.6753517968332027E-2</v>
      </c>
    </row>
    <row r="43" spans="1:3" x14ac:dyDescent="0.2">
      <c r="A43" s="2">
        <v>43891</v>
      </c>
      <c r="B43" s="3">
        <v>166.800003</v>
      </c>
      <c r="C43" s="3">
        <f t="shared" si="0"/>
        <v>-0.13337142342509778</v>
      </c>
    </row>
    <row r="44" spans="1:3" x14ac:dyDescent="0.2">
      <c r="A44" s="2">
        <v>43922</v>
      </c>
      <c r="B44" s="3">
        <v>204.71000699999999</v>
      </c>
      <c r="C44" s="3">
        <f t="shared" si="0"/>
        <v>0.22727819735111146</v>
      </c>
    </row>
    <row r="45" spans="1:3" x14ac:dyDescent="0.2">
      <c r="A45" s="2">
        <v>43952</v>
      </c>
      <c r="B45" s="3">
        <v>225.08999600000001</v>
      </c>
      <c r="C45" s="3">
        <f t="shared" si="0"/>
        <v>9.9555411573016186E-2</v>
      </c>
    </row>
    <row r="46" spans="1:3" x14ac:dyDescent="0.2">
      <c r="A46" s="2">
        <v>43983</v>
      </c>
      <c r="B46" s="3">
        <v>227.070007</v>
      </c>
      <c r="C46" s="3">
        <f t="shared" si="0"/>
        <v>8.79653043309837E-3</v>
      </c>
    </row>
    <row r="47" spans="1:3" x14ac:dyDescent="0.2">
      <c r="A47" s="2">
        <v>44013</v>
      </c>
      <c r="B47" s="3">
        <v>253.66999799999999</v>
      </c>
      <c r="C47" s="3">
        <f t="shared" si="0"/>
        <v>0.1171444496410307</v>
      </c>
    </row>
    <row r="48" spans="1:3" x14ac:dyDescent="0.2">
      <c r="A48" s="2">
        <v>44044</v>
      </c>
      <c r="B48" s="3">
        <v>293.20001200000002</v>
      </c>
      <c r="C48" s="3">
        <f t="shared" si="0"/>
        <v>0.15583243707046515</v>
      </c>
    </row>
    <row r="49" spans="1:3" x14ac:dyDescent="0.2">
      <c r="A49" s="2">
        <v>44075</v>
      </c>
      <c r="B49" s="3">
        <v>261.89999399999999</v>
      </c>
      <c r="C49" s="3">
        <f t="shared" si="0"/>
        <v>-0.10675312659946283</v>
      </c>
    </row>
    <row r="50" spans="1:3" x14ac:dyDescent="0.2">
      <c r="A50" s="2">
        <v>44105</v>
      </c>
      <c r="B50" s="3">
        <v>263.10998499999999</v>
      </c>
      <c r="C50" s="3">
        <f t="shared" si="0"/>
        <v>4.6200497431092046E-3</v>
      </c>
    </row>
    <row r="51" spans="1:3" x14ac:dyDescent="0.2">
      <c r="A51" s="2">
        <v>44136</v>
      </c>
      <c r="B51" s="3">
        <v>276.97000100000002</v>
      </c>
      <c r="C51" s="3">
        <f t="shared" si="0"/>
        <v>5.2677651135132827E-2</v>
      </c>
    </row>
    <row r="52" spans="1:3" x14ac:dyDescent="0.2">
      <c r="A52" s="2">
        <v>44166</v>
      </c>
      <c r="B52" s="3">
        <v>273.16000400000001</v>
      </c>
      <c r="C52" s="3">
        <f t="shared" si="0"/>
        <v>-1.3755991573975586E-2</v>
      </c>
    </row>
    <row r="53" spans="1:3" x14ac:dyDescent="0.2">
      <c r="A53" s="2">
        <v>44197</v>
      </c>
      <c r="B53" s="3">
        <v>258.32998700000002</v>
      </c>
      <c r="C53" s="3">
        <f t="shared" si="0"/>
        <v>-5.4290587138811131E-2</v>
      </c>
    </row>
    <row r="54" spans="1:3" x14ac:dyDescent="0.2">
      <c r="A54" s="2">
        <v>44228</v>
      </c>
      <c r="B54" s="3">
        <v>257.61999500000002</v>
      </c>
      <c r="C54" s="3">
        <f t="shared" si="0"/>
        <v>-2.7483917304575241E-3</v>
      </c>
    </row>
    <row r="55" spans="1:3" x14ac:dyDescent="0.2">
      <c r="A55" s="2">
        <v>44256</v>
      </c>
      <c r="B55" s="3">
        <v>294.52999899999998</v>
      </c>
      <c r="C55" s="3">
        <f t="shared" si="0"/>
        <v>0.14327305611507352</v>
      </c>
    </row>
    <row r="56" spans="1:3" x14ac:dyDescent="0.2">
      <c r="A56" s="2">
        <v>44287</v>
      </c>
      <c r="B56" s="3">
        <v>325.07998700000002</v>
      </c>
      <c r="C56" s="3">
        <f t="shared" si="0"/>
        <v>0.10372453775073705</v>
      </c>
    </row>
    <row r="57" spans="1:3" x14ac:dyDescent="0.2">
      <c r="A57" s="2">
        <v>44317</v>
      </c>
      <c r="B57" s="3">
        <v>328.73001099999999</v>
      </c>
      <c r="C57" s="3">
        <f t="shared" si="0"/>
        <v>1.122807969104531E-2</v>
      </c>
    </row>
    <row r="58" spans="1:3" x14ac:dyDescent="0.2">
      <c r="A58" s="2">
        <v>44348</v>
      </c>
      <c r="B58" s="3">
        <v>347.709991</v>
      </c>
      <c r="C58" s="3">
        <f t="shared" si="0"/>
        <v>5.7737290070543672E-2</v>
      </c>
    </row>
    <row r="59" spans="1:3" x14ac:dyDescent="0.2">
      <c r="A59" s="2">
        <v>44378</v>
      </c>
      <c r="B59" s="3">
        <v>356.29998799999998</v>
      </c>
      <c r="C59" s="3">
        <f t="shared" si="0"/>
        <v>2.4704487136810466E-2</v>
      </c>
    </row>
    <row r="60" spans="1:3" x14ac:dyDescent="0.2">
      <c r="A60" s="2">
        <v>44409</v>
      </c>
      <c r="B60" s="3">
        <v>379.38000499999998</v>
      </c>
      <c r="C60" s="3">
        <f t="shared" si="0"/>
        <v>6.477692331552927E-2</v>
      </c>
    </row>
    <row r="61" spans="1:3" x14ac:dyDescent="0.2">
      <c r="A61" s="2">
        <v>44440</v>
      </c>
      <c r="B61" s="3">
        <v>376.51001000000002</v>
      </c>
      <c r="C61" s="3">
        <f t="shared" si="0"/>
        <v>-7.5649611528682444E-3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71"/>
  <sheetViews>
    <sheetView topLeftCell="A29" workbookViewId="0">
      <selection activeCell="E59" sqref="E5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 s="1">
        <v>42644</v>
      </c>
      <c r="B2">
        <v>115.660004</v>
      </c>
    </row>
    <row r="3" spans="1:3" x14ac:dyDescent="0.2">
      <c r="A3" s="1">
        <v>42675</v>
      </c>
      <c r="B3">
        <v>118.529999</v>
      </c>
      <c r="C3">
        <f>(B3-B2)/B2</f>
        <v>2.4814066235031455E-2</v>
      </c>
    </row>
    <row r="4" spans="1:3" x14ac:dyDescent="0.2">
      <c r="A4" s="1">
        <v>42705</v>
      </c>
      <c r="B4">
        <v>117.199997</v>
      </c>
      <c r="C4">
        <f t="shared" ref="C4:C61" si="0">(B4-B3)/B3</f>
        <v>-1.1220804954195666E-2</v>
      </c>
    </row>
    <row r="5" spans="1:3" x14ac:dyDescent="0.2">
      <c r="A5" s="1">
        <v>42736</v>
      </c>
      <c r="B5">
        <v>115.75</v>
      </c>
      <c r="C5">
        <f t="shared" si="0"/>
        <v>-1.2371988371296598E-2</v>
      </c>
    </row>
    <row r="6" spans="1:3" x14ac:dyDescent="0.2">
      <c r="A6" s="1">
        <v>42767</v>
      </c>
      <c r="B6">
        <v>113.150002</v>
      </c>
      <c r="C6">
        <f t="shared" si="0"/>
        <v>-2.2462185745140383E-2</v>
      </c>
    </row>
    <row r="7" spans="1:3" x14ac:dyDescent="0.2">
      <c r="A7" s="1">
        <v>42795</v>
      </c>
      <c r="B7">
        <v>108.620003</v>
      </c>
      <c r="C7">
        <f t="shared" si="0"/>
        <v>-4.0035341758102694E-2</v>
      </c>
    </row>
    <row r="8" spans="1:3" x14ac:dyDescent="0.2">
      <c r="A8" s="1">
        <v>42826</v>
      </c>
      <c r="B8">
        <v>108.139999</v>
      </c>
      <c r="C8">
        <f t="shared" si="0"/>
        <v>-4.4191123802490954E-3</v>
      </c>
    </row>
    <row r="9" spans="1:3" x14ac:dyDescent="0.2">
      <c r="A9" s="1">
        <v>42856</v>
      </c>
      <c r="B9">
        <v>107.540001</v>
      </c>
      <c r="C9">
        <f t="shared" si="0"/>
        <v>-5.5483447896092488E-3</v>
      </c>
    </row>
    <row r="10" spans="1:3" x14ac:dyDescent="0.2">
      <c r="A10" s="1">
        <v>42887</v>
      </c>
      <c r="B10">
        <v>105.019997</v>
      </c>
      <c r="C10">
        <f t="shared" si="0"/>
        <v>-2.3433178134339053E-2</v>
      </c>
    </row>
    <row r="11" spans="1:3" x14ac:dyDescent="0.2">
      <c r="A11" s="1">
        <v>42917</v>
      </c>
      <c r="B11">
        <v>112.839996</v>
      </c>
      <c r="C11">
        <f t="shared" si="0"/>
        <v>7.4461999841801518E-2</v>
      </c>
    </row>
    <row r="12" spans="1:3" x14ac:dyDescent="0.2">
      <c r="A12" s="1">
        <v>42948</v>
      </c>
      <c r="B12">
        <v>112.980003</v>
      </c>
      <c r="C12">
        <f t="shared" si="0"/>
        <v>1.2407568678041881E-3</v>
      </c>
    </row>
    <row r="13" spans="1:3" x14ac:dyDescent="0.2">
      <c r="A13" s="1">
        <v>42979</v>
      </c>
      <c r="B13">
        <v>119.16999800000001</v>
      </c>
      <c r="C13">
        <f t="shared" si="0"/>
        <v>5.4788412423745561E-2</v>
      </c>
    </row>
    <row r="14" spans="1:3" x14ac:dyDescent="0.2">
      <c r="A14" s="1">
        <v>43009</v>
      </c>
      <c r="B14">
        <v>124</v>
      </c>
      <c r="C14">
        <f t="shared" si="0"/>
        <v>4.0530352278767286E-2</v>
      </c>
    </row>
    <row r="15" spans="1:3" x14ac:dyDescent="0.2">
      <c r="A15" s="1">
        <v>43040</v>
      </c>
      <c r="B15">
        <v>126.339996</v>
      </c>
      <c r="C15">
        <f t="shared" si="0"/>
        <v>1.8870935483870963E-2</v>
      </c>
    </row>
    <row r="16" spans="1:3" x14ac:dyDescent="0.2">
      <c r="A16" s="1">
        <v>43070</v>
      </c>
      <c r="B16">
        <v>127.16999800000001</v>
      </c>
      <c r="C16">
        <f t="shared" si="0"/>
        <v>6.5695902032481259E-3</v>
      </c>
    </row>
    <row r="17" spans="1:3" x14ac:dyDescent="0.2">
      <c r="A17" s="1">
        <v>43101</v>
      </c>
      <c r="B17">
        <v>137.91999799999999</v>
      </c>
      <c r="C17">
        <f t="shared" si="0"/>
        <v>8.4532516859833443E-2</v>
      </c>
    </row>
    <row r="18" spans="1:3" x14ac:dyDescent="0.2">
      <c r="A18" s="1">
        <v>43132</v>
      </c>
      <c r="B18">
        <v>134.60000600000001</v>
      </c>
      <c r="C18">
        <f t="shared" si="0"/>
        <v>-2.4071868098489858E-2</v>
      </c>
    </row>
    <row r="19" spans="1:3" x14ac:dyDescent="0.2">
      <c r="A19" s="1">
        <v>43160</v>
      </c>
      <c r="B19">
        <v>130.36999499999999</v>
      </c>
      <c r="C19">
        <f t="shared" si="0"/>
        <v>-3.1426529059738813E-2</v>
      </c>
    </row>
    <row r="20" spans="1:3" x14ac:dyDescent="0.2">
      <c r="A20" s="1">
        <v>43191</v>
      </c>
      <c r="B20">
        <v>130.979996</v>
      </c>
      <c r="C20">
        <f t="shared" si="0"/>
        <v>4.6789984152412617E-3</v>
      </c>
    </row>
    <row r="21" spans="1:3" x14ac:dyDescent="0.2">
      <c r="A21" s="1">
        <v>43221</v>
      </c>
      <c r="B21">
        <v>127.970001</v>
      </c>
      <c r="C21">
        <f t="shared" si="0"/>
        <v>-2.2980570254407424E-2</v>
      </c>
    </row>
    <row r="22" spans="1:3" x14ac:dyDescent="0.2">
      <c r="A22" s="1">
        <v>43252</v>
      </c>
      <c r="B22">
        <v>128.80999800000001</v>
      </c>
      <c r="C22">
        <f t="shared" si="0"/>
        <v>6.5640149522231466E-3</v>
      </c>
    </row>
    <row r="23" spans="1:3" x14ac:dyDescent="0.2">
      <c r="A23" s="1">
        <v>43282</v>
      </c>
      <c r="B23">
        <v>131.83999600000001</v>
      </c>
      <c r="C23">
        <f t="shared" si="0"/>
        <v>2.3523003237683505E-2</v>
      </c>
    </row>
    <row r="24" spans="1:3" x14ac:dyDescent="0.2">
      <c r="A24" s="1">
        <v>43313</v>
      </c>
      <c r="B24">
        <v>124.08000199999999</v>
      </c>
      <c r="C24">
        <f t="shared" si="0"/>
        <v>-5.8859179577038366E-2</v>
      </c>
    </row>
    <row r="25" spans="1:3" x14ac:dyDescent="0.2">
      <c r="A25" s="1">
        <v>43344</v>
      </c>
      <c r="B25">
        <v>124.349998</v>
      </c>
      <c r="C25">
        <f t="shared" si="0"/>
        <v>2.1759832015477089E-3</v>
      </c>
    </row>
    <row r="26" spans="1:3" x14ac:dyDescent="0.2">
      <c r="A26" s="1">
        <v>43374</v>
      </c>
      <c r="B26">
        <v>117.050003</v>
      </c>
      <c r="C26">
        <f t="shared" si="0"/>
        <v>-5.8705228125536406E-2</v>
      </c>
    </row>
    <row r="27" spans="1:3" x14ac:dyDescent="0.2">
      <c r="A27" s="1">
        <v>43405</v>
      </c>
      <c r="B27">
        <v>121.480003</v>
      </c>
      <c r="C27">
        <f t="shared" si="0"/>
        <v>3.7847072930019425E-2</v>
      </c>
    </row>
    <row r="28" spans="1:3" x14ac:dyDescent="0.2">
      <c r="A28" s="1">
        <v>43435</v>
      </c>
      <c r="B28">
        <v>116.08000199999999</v>
      </c>
      <c r="C28">
        <f t="shared" si="0"/>
        <v>-4.4451768740901357E-2</v>
      </c>
    </row>
    <row r="29" spans="1:3" x14ac:dyDescent="0.2">
      <c r="A29" s="1">
        <v>43466</v>
      </c>
      <c r="B29">
        <v>123.16999800000001</v>
      </c>
      <c r="C29">
        <f t="shared" si="0"/>
        <v>6.1078530994511993E-2</v>
      </c>
    </row>
    <row r="30" spans="1:3" x14ac:dyDescent="0.2">
      <c r="A30" s="1">
        <v>43497</v>
      </c>
      <c r="B30">
        <v>121.040001</v>
      </c>
      <c r="C30">
        <f t="shared" si="0"/>
        <v>-1.729314796286676E-2</v>
      </c>
    </row>
    <row r="31" spans="1:3" x14ac:dyDescent="0.2">
      <c r="A31" s="1">
        <v>43525</v>
      </c>
      <c r="B31">
        <v>118.019997</v>
      </c>
      <c r="C31">
        <f t="shared" si="0"/>
        <v>-2.4950462450838876E-2</v>
      </c>
    </row>
    <row r="32" spans="1:3" x14ac:dyDescent="0.2">
      <c r="A32" s="1">
        <v>43556</v>
      </c>
      <c r="B32">
        <v>123.599998</v>
      </c>
      <c r="C32">
        <f t="shared" si="0"/>
        <v>4.728013168819175E-2</v>
      </c>
    </row>
    <row r="33" spans="1:3" x14ac:dyDescent="0.2">
      <c r="A33" s="1">
        <v>43586</v>
      </c>
      <c r="B33">
        <v>117.58000199999999</v>
      </c>
      <c r="C33">
        <f t="shared" si="0"/>
        <v>-4.8705470043777885E-2</v>
      </c>
    </row>
    <row r="34" spans="1:3" x14ac:dyDescent="0.2">
      <c r="A34" s="1">
        <v>43617</v>
      </c>
      <c r="B34">
        <v>123.989998</v>
      </c>
      <c r="C34">
        <f t="shared" si="0"/>
        <v>5.4516039215580271E-2</v>
      </c>
    </row>
    <row r="35" spans="1:3" x14ac:dyDescent="0.2">
      <c r="A35" s="1">
        <v>43647</v>
      </c>
      <c r="B35">
        <v>129.050003</v>
      </c>
      <c r="C35">
        <f t="shared" si="0"/>
        <v>4.0809783705295359E-2</v>
      </c>
    </row>
    <row r="36" spans="1:3" x14ac:dyDescent="0.2">
      <c r="A36" s="1">
        <v>43678</v>
      </c>
      <c r="B36">
        <v>130.63000500000001</v>
      </c>
      <c r="C36">
        <f t="shared" si="0"/>
        <v>1.2243331757225976E-2</v>
      </c>
    </row>
    <row r="37" spans="1:3" x14ac:dyDescent="0.2">
      <c r="A37" s="1">
        <v>43709</v>
      </c>
      <c r="B37">
        <v>134.490005</v>
      </c>
      <c r="C37">
        <f t="shared" si="0"/>
        <v>2.9549107037085277E-2</v>
      </c>
    </row>
    <row r="38" spans="1:3" x14ac:dyDescent="0.2">
      <c r="A38" s="1">
        <v>43739</v>
      </c>
      <c r="B38">
        <v>138.550003</v>
      </c>
      <c r="C38">
        <f t="shared" si="0"/>
        <v>3.0188102082381568E-2</v>
      </c>
    </row>
    <row r="39" spans="1:3" x14ac:dyDescent="0.2">
      <c r="A39" s="1">
        <v>43770</v>
      </c>
      <c r="B39">
        <v>140.21000699999999</v>
      </c>
      <c r="C39">
        <f t="shared" si="0"/>
        <v>1.1981262822491505E-2</v>
      </c>
    </row>
    <row r="40" spans="1:3" x14ac:dyDescent="0.2">
      <c r="A40" s="1">
        <v>43800</v>
      </c>
      <c r="B40">
        <v>140.53999300000001</v>
      </c>
      <c r="C40">
        <f t="shared" si="0"/>
        <v>2.3535124707612307E-3</v>
      </c>
    </row>
    <row r="41" spans="1:3" x14ac:dyDescent="0.2">
      <c r="A41" s="1">
        <v>43831</v>
      </c>
      <c r="B41">
        <v>138.83999600000001</v>
      </c>
      <c r="C41">
        <f t="shared" si="0"/>
        <v>-1.2096179626250559E-2</v>
      </c>
    </row>
    <row r="42" spans="1:3" x14ac:dyDescent="0.2">
      <c r="A42" s="1">
        <v>43862</v>
      </c>
      <c r="B42">
        <v>130.75</v>
      </c>
      <c r="C42">
        <f t="shared" si="0"/>
        <v>-5.8268483384283684E-2</v>
      </c>
    </row>
    <row r="43" spans="1:3" x14ac:dyDescent="0.2">
      <c r="A43" s="1">
        <v>43891</v>
      </c>
      <c r="B43">
        <v>119.949997</v>
      </c>
      <c r="C43">
        <f t="shared" si="0"/>
        <v>-8.260040535372852E-2</v>
      </c>
    </row>
    <row r="44" spans="1:3" x14ac:dyDescent="0.2">
      <c r="A44" s="1">
        <v>43922</v>
      </c>
      <c r="B44">
        <v>123.589996</v>
      </c>
      <c r="C44">
        <f t="shared" si="0"/>
        <v>3.0345969912779599E-2</v>
      </c>
    </row>
    <row r="45" spans="1:3" x14ac:dyDescent="0.2">
      <c r="A45" s="1">
        <v>43952</v>
      </c>
      <c r="B45">
        <v>126.010002</v>
      </c>
      <c r="C45">
        <f t="shared" si="0"/>
        <v>1.9580921420209455E-2</v>
      </c>
    </row>
    <row r="46" spans="1:3" x14ac:dyDescent="0.2">
      <c r="A46" s="1">
        <v>43983</v>
      </c>
      <c r="B46">
        <v>125.629997</v>
      </c>
      <c r="C46">
        <f t="shared" si="0"/>
        <v>-3.0156733113931469E-3</v>
      </c>
    </row>
    <row r="47" spans="1:3" x14ac:dyDescent="0.2">
      <c r="A47" s="1">
        <v>44013</v>
      </c>
      <c r="B47">
        <v>119.339996</v>
      </c>
      <c r="C47">
        <f t="shared" si="0"/>
        <v>-5.0067668154127262E-2</v>
      </c>
    </row>
    <row r="48" spans="1:3" x14ac:dyDescent="0.2">
      <c r="A48" s="1">
        <v>44044</v>
      </c>
      <c r="B48">
        <v>132.429993</v>
      </c>
      <c r="C48">
        <f t="shared" si="0"/>
        <v>0.10968658822478926</v>
      </c>
    </row>
    <row r="49" spans="1:3" x14ac:dyDescent="0.2">
      <c r="A49" s="1">
        <v>44075</v>
      </c>
      <c r="B49">
        <v>132.44000199999999</v>
      </c>
      <c r="C49">
        <f t="shared" si="0"/>
        <v>7.5579555456116381E-5</v>
      </c>
    </row>
    <row r="50" spans="1:3" x14ac:dyDescent="0.2">
      <c r="A50" s="1">
        <v>44105</v>
      </c>
      <c r="B50">
        <v>131.28999300000001</v>
      </c>
      <c r="C50">
        <f t="shared" si="0"/>
        <v>-8.6832451120016068E-3</v>
      </c>
    </row>
    <row r="51" spans="1:3" x14ac:dyDescent="0.2">
      <c r="A51" s="1">
        <v>44136</v>
      </c>
      <c r="B51">
        <v>134.46000699999999</v>
      </c>
      <c r="C51">
        <f t="shared" si="0"/>
        <v>2.4145130390859113E-2</v>
      </c>
    </row>
    <row r="52" spans="1:3" x14ac:dyDescent="0.2">
      <c r="A52" s="1">
        <v>44166</v>
      </c>
      <c r="B52">
        <v>154.570007</v>
      </c>
      <c r="C52">
        <f t="shared" si="0"/>
        <v>0.14956120000796977</v>
      </c>
    </row>
    <row r="53" spans="1:3" x14ac:dyDescent="0.2">
      <c r="A53" s="1">
        <v>44197</v>
      </c>
      <c r="B53">
        <v>140.520004</v>
      </c>
      <c r="C53">
        <f t="shared" si="0"/>
        <v>-9.0897343363644953E-2</v>
      </c>
    </row>
    <row r="54" spans="1:3" x14ac:dyDescent="0.2">
      <c r="A54" s="1">
        <v>44228</v>
      </c>
      <c r="B54">
        <v>147.929993</v>
      </c>
      <c r="C54">
        <f t="shared" si="0"/>
        <v>5.2732627306216105E-2</v>
      </c>
    </row>
    <row r="55" spans="1:3" x14ac:dyDescent="0.2">
      <c r="A55" s="1">
        <v>44256</v>
      </c>
      <c r="B55">
        <v>156.05999800000001</v>
      </c>
      <c r="C55">
        <f t="shared" si="0"/>
        <v>5.4958462683088287E-2</v>
      </c>
    </row>
    <row r="56" spans="1:3" x14ac:dyDescent="0.2">
      <c r="A56" s="1">
        <v>44287</v>
      </c>
      <c r="B56">
        <v>150.770004</v>
      </c>
      <c r="C56">
        <f t="shared" si="0"/>
        <v>-3.3897181005987244E-2</v>
      </c>
    </row>
    <row r="57" spans="1:3" x14ac:dyDescent="0.2">
      <c r="A57" s="1">
        <v>44317</v>
      </c>
      <c r="B57">
        <v>165.979996</v>
      </c>
      <c r="C57">
        <f t="shared" si="0"/>
        <v>0.10088208261903342</v>
      </c>
    </row>
    <row r="58" spans="1:3" x14ac:dyDescent="0.2">
      <c r="A58" s="1">
        <v>44348</v>
      </c>
      <c r="B58">
        <v>174.83999600000001</v>
      </c>
      <c r="C58">
        <f t="shared" si="0"/>
        <v>5.3379926578622242E-2</v>
      </c>
    </row>
    <row r="59" spans="1:3" x14ac:dyDescent="0.2">
      <c r="A59" s="1">
        <v>44378</v>
      </c>
      <c r="B59">
        <v>179.83999600000001</v>
      </c>
      <c r="C59">
        <f t="shared" si="0"/>
        <v>2.8597575579903351E-2</v>
      </c>
    </row>
    <row r="60" spans="1:3" x14ac:dyDescent="0.2">
      <c r="A60" s="1">
        <v>44409</v>
      </c>
      <c r="B60">
        <v>174.229996</v>
      </c>
      <c r="C60">
        <f t="shared" si="0"/>
        <v>-3.1194395711619194E-2</v>
      </c>
    </row>
    <row r="61" spans="1:3" x14ac:dyDescent="0.2">
      <c r="A61" s="1">
        <v>44440</v>
      </c>
      <c r="B61">
        <v>178.46000699999999</v>
      </c>
      <c r="C61">
        <f t="shared" si="0"/>
        <v>2.4278316576440664E-2</v>
      </c>
    </row>
    <row r="70" spans="1:3" x14ac:dyDescent="0.2">
      <c r="A70" s="2"/>
      <c r="B70" s="3"/>
      <c r="C70" s="3"/>
    </row>
    <row r="71" spans="1:3" x14ac:dyDescent="0.2">
      <c r="A71" s="2"/>
      <c r="B71" s="3"/>
      <c r="C71" s="3"/>
    </row>
    <row r="72" spans="1:3" x14ac:dyDescent="0.2">
      <c r="A72" s="2"/>
      <c r="B72" s="3"/>
      <c r="C72" s="3"/>
    </row>
    <row r="73" spans="1:3" x14ac:dyDescent="0.2">
      <c r="A73" s="2"/>
      <c r="B73" s="3"/>
      <c r="C73" s="3"/>
    </row>
    <row r="74" spans="1:3" x14ac:dyDescent="0.2">
      <c r="A74" s="2"/>
      <c r="B74" s="3"/>
      <c r="C74" s="3"/>
    </row>
    <row r="75" spans="1:3" x14ac:dyDescent="0.2">
      <c r="A75" s="2"/>
      <c r="B75" s="3"/>
      <c r="C75" s="3"/>
    </row>
    <row r="76" spans="1:3" x14ac:dyDescent="0.2">
      <c r="A76" s="2"/>
      <c r="B76" s="3"/>
      <c r="C76" s="3"/>
    </row>
    <row r="77" spans="1:3" x14ac:dyDescent="0.2">
      <c r="A77" s="2"/>
      <c r="B77" s="3"/>
      <c r="C77" s="3"/>
    </row>
    <row r="78" spans="1:3" x14ac:dyDescent="0.2">
      <c r="A78" s="2"/>
      <c r="B78" s="3"/>
      <c r="C78" s="3"/>
    </row>
    <row r="79" spans="1:3" x14ac:dyDescent="0.2">
      <c r="A79" s="2"/>
      <c r="B79" s="3"/>
      <c r="C79" s="3"/>
    </row>
    <row r="80" spans="1:3" x14ac:dyDescent="0.2">
      <c r="A80" s="2"/>
      <c r="B80" s="3"/>
      <c r="C80" s="3"/>
    </row>
    <row r="81" spans="1:3" x14ac:dyDescent="0.2">
      <c r="A81" s="2"/>
      <c r="B81" s="3"/>
      <c r="C81" s="3"/>
    </row>
    <row r="82" spans="1:3" x14ac:dyDescent="0.2">
      <c r="A82" s="2"/>
      <c r="B82" s="3"/>
      <c r="C82" s="3"/>
    </row>
    <row r="83" spans="1:3" x14ac:dyDescent="0.2">
      <c r="A83" s="2"/>
      <c r="B83" s="3"/>
      <c r="C83" s="3"/>
    </row>
    <row r="84" spans="1:3" x14ac:dyDescent="0.2">
      <c r="A84" s="2"/>
      <c r="B84" s="3"/>
      <c r="C84" s="3"/>
    </row>
    <row r="85" spans="1:3" x14ac:dyDescent="0.2">
      <c r="A85" s="2"/>
      <c r="B85" s="3"/>
      <c r="C85" s="3"/>
    </row>
    <row r="86" spans="1:3" x14ac:dyDescent="0.2">
      <c r="A86" s="2"/>
      <c r="B86" s="3"/>
      <c r="C86" s="3"/>
    </row>
    <row r="87" spans="1:3" x14ac:dyDescent="0.2">
      <c r="A87" s="2"/>
      <c r="B87" s="3"/>
      <c r="C87" s="3"/>
    </row>
    <row r="88" spans="1:3" x14ac:dyDescent="0.2">
      <c r="A88" s="2"/>
      <c r="B88" s="3"/>
      <c r="C88" s="3"/>
    </row>
    <row r="89" spans="1:3" x14ac:dyDescent="0.2">
      <c r="A89" s="2"/>
      <c r="B89" s="3"/>
      <c r="C89" s="3"/>
    </row>
    <row r="90" spans="1:3" x14ac:dyDescent="0.2">
      <c r="A90" s="2"/>
      <c r="B90" s="3"/>
      <c r="C90" s="3"/>
    </row>
    <row r="91" spans="1:3" x14ac:dyDescent="0.2">
      <c r="A91" s="2"/>
      <c r="B91" s="3"/>
      <c r="C91" s="3"/>
    </row>
    <row r="92" spans="1:3" x14ac:dyDescent="0.2">
      <c r="A92" s="2"/>
      <c r="B92" s="3"/>
      <c r="C92" s="3"/>
    </row>
    <row r="93" spans="1:3" x14ac:dyDescent="0.2">
      <c r="A93" s="2"/>
      <c r="B93" s="3"/>
      <c r="C93" s="3"/>
    </row>
    <row r="94" spans="1:3" x14ac:dyDescent="0.2">
      <c r="A94" s="2"/>
      <c r="B94" s="3"/>
      <c r="C94" s="3"/>
    </row>
    <row r="95" spans="1:3" x14ac:dyDescent="0.2">
      <c r="A95" s="2"/>
      <c r="B95" s="3"/>
      <c r="C95" s="3"/>
    </row>
    <row r="96" spans="1:3" x14ac:dyDescent="0.2">
      <c r="A96" s="2"/>
      <c r="B96" s="3"/>
      <c r="C96" s="3"/>
    </row>
    <row r="97" spans="1:3" x14ac:dyDescent="0.2">
      <c r="A97" s="2"/>
      <c r="B97" s="3"/>
      <c r="C97" s="3"/>
    </row>
    <row r="98" spans="1:3" x14ac:dyDescent="0.2">
      <c r="A98" s="2"/>
      <c r="B98" s="3"/>
      <c r="C98" s="3"/>
    </row>
    <row r="99" spans="1:3" x14ac:dyDescent="0.2">
      <c r="A99" s="2"/>
      <c r="B99" s="3"/>
      <c r="C99" s="3"/>
    </row>
    <row r="100" spans="1:3" x14ac:dyDescent="0.2">
      <c r="A100" s="2"/>
      <c r="B100" s="3"/>
      <c r="C100" s="3"/>
    </row>
    <row r="101" spans="1:3" x14ac:dyDescent="0.2">
      <c r="A101" s="2"/>
      <c r="B101" s="3"/>
      <c r="C101" s="3"/>
    </row>
    <row r="102" spans="1:3" x14ac:dyDescent="0.2">
      <c r="A102" s="2"/>
      <c r="B102" s="3"/>
      <c r="C102" s="3"/>
    </row>
    <row r="103" spans="1:3" x14ac:dyDescent="0.2">
      <c r="A103" s="2"/>
      <c r="B103" s="3"/>
      <c r="C103" s="3"/>
    </row>
    <row r="104" spans="1:3" x14ac:dyDescent="0.2">
      <c r="A104" s="2"/>
      <c r="B104" s="3"/>
      <c r="C104" s="3"/>
    </row>
    <row r="105" spans="1:3" x14ac:dyDescent="0.2">
      <c r="A105" s="2"/>
      <c r="B105" s="3"/>
      <c r="C105" s="3"/>
    </row>
    <row r="106" spans="1:3" x14ac:dyDescent="0.2">
      <c r="A106" s="2"/>
      <c r="B106" s="3"/>
      <c r="C106" s="3"/>
    </row>
    <row r="107" spans="1:3" x14ac:dyDescent="0.2">
      <c r="A107" s="2"/>
      <c r="B107" s="3"/>
      <c r="C107" s="3"/>
    </row>
    <row r="108" spans="1:3" x14ac:dyDescent="0.2">
      <c r="A108" s="2"/>
      <c r="B108" s="3"/>
      <c r="C108" s="3"/>
    </row>
    <row r="109" spans="1:3" x14ac:dyDescent="0.2">
      <c r="A109" s="2"/>
      <c r="B109" s="3"/>
      <c r="C109" s="3"/>
    </row>
    <row r="110" spans="1:3" x14ac:dyDescent="0.2">
      <c r="A110" s="2"/>
      <c r="B110" s="3"/>
      <c r="C110" s="3"/>
    </row>
    <row r="111" spans="1:3" x14ac:dyDescent="0.2">
      <c r="A111" s="2"/>
      <c r="B111" s="3"/>
      <c r="C111" s="3"/>
    </row>
    <row r="112" spans="1:3" x14ac:dyDescent="0.2">
      <c r="A112" s="2"/>
      <c r="B112" s="3"/>
      <c r="C112" s="3"/>
    </row>
    <row r="113" spans="1:3" x14ac:dyDescent="0.2">
      <c r="A113" s="2"/>
      <c r="B113" s="3"/>
      <c r="C113" s="3"/>
    </row>
    <row r="114" spans="1:3" x14ac:dyDescent="0.2">
      <c r="A114" s="2"/>
      <c r="B114" s="3"/>
      <c r="C114" s="3"/>
    </row>
    <row r="115" spans="1:3" x14ac:dyDescent="0.2">
      <c r="A115" s="2"/>
      <c r="B115" s="3"/>
      <c r="C115" s="3"/>
    </row>
    <row r="116" spans="1:3" x14ac:dyDescent="0.2">
      <c r="A116" s="2"/>
      <c r="B116" s="3"/>
      <c r="C116" s="3"/>
    </row>
    <row r="117" spans="1:3" x14ac:dyDescent="0.2">
      <c r="A117" s="2"/>
      <c r="B117" s="3"/>
      <c r="C117" s="3"/>
    </row>
    <row r="118" spans="1:3" x14ac:dyDescent="0.2">
      <c r="A118" s="2"/>
      <c r="B118" s="3"/>
      <c r="C118" s="3"/>
    </row>
    <row r="119" spans="1:3" x14ac:dyDescent="0.2">
      <c r="A119" s="2"/>
      <c r="B119" s="3"/>
      <c r="C119" s="3"/>
    </row>
    <row r="120" spans="1:3" x14ac:dyDescent="0.2">
      <c r="A120" s="2"/>
      <c r="B120" s="3"/>
      <c r="C120" s="3"/>
    </row>
    <row r="121" spans="1:3" x14ac:dyDescent="0.2">
      <c r="A121" s="2"/>
      <c r="B121" s="3"/>
      <c r="C121" s="3"/>
    </row>
    <row r="122" spans="1:3" x14ac:dyDescent="0.2">
      <c r="A122" s="2"/>
      <c r="B122" s="3"/>
      <c r="C122" s="3"/>
    </row>
    <row r="123" spans="1:3" x14ac:dyDescent="0.2">
      <c r="A123" s="2"/>
      <c r="B123" s="3"/>
      <c r="C123" s="3"/>
    </row>
    <row r="124" spans="1:3" x14ac:dyDescent="0.2">
      <c r="A124" s="2"/>
      <c r="B124" s="3"/>
      <c r="C124" s="3"/>
    </row>
    <row r="125" spans="1:3" x14ac:dyDescent="0.2">
      <c r="A125" s="2"/>
      <c r="B125" s="3"/>
      <c r="C125" s="3"/>
    </row>
    <row r="126" spans="1:3" x14ac:dyDescent="0.2">
      <c r="A126" s="2"/>
      <c r="B126" s="3"/>
      <c r="C126" s="3"/>
    </row>
    <row r="127" spans="1:3" x14ac:dyDescent="0.2">
      <c r="A127" s="2"/>
      <c r="B127" s="3"/>
      <c r="C127" s="3"/>
    </row>
    <row r="128" spans="1:3" x14ac:dyDescent="0.2">
      <c r="A128" s="2"/>
      <c r="B128" s="3"/>
      <c r="C128" s="3"/>
    </row>
    <row r="129" spans="1:3" x14ac:dyDescent="0.2">
      <c r="A129" s="2"/>
      <c r="B129" s="3"/>
      <c r="C129" s="3"/>
    </row>
    <row r="272" spans="1:3" x14ac:dyDescent="0.2">
      <c r="A272" s="3"/>
      <c r="B272" s="3"/>
      <c r="C272" s="3"/>
    </row>
    <row r="273" spans="1:3" x14ac:dyDescent="0.2">
      <c r="A273" s="2"/>
      <c r="B273" s="3"/>
      <c r="C273" s="3"/>
    </row>
    <row r="274" spans="1:3" x14ac:dyDescent="0.2">
      <c r="A274" s="2"/>
      <c r="B274" s="3"/>
      <c r="C274" s="3"/>
    </row>
    <row r="275" spans="1:3" x14ac:dyDescent="0.2">
      <c r="A275" s="2"/>
      <c r="B275" s="3"/>
      <c r="C275" s="3"/>
    </row>
    <row r="276" spans="1:3" x14ac:dyDescent="0.2">
      <c r="A276" s="2"/>
      <c r="B276" s="3"/>
      <c r="C276" s="3"/>
    </row>
    <row r="277" spans="1:3" x14ac:dyDescent="0.2">
      <c r="A277" s="2"/>
      <c r="B277" s="3"/>
      <c r="C277" s="3"/>
    </row>
    <row r="278" spans="1:3" x14ac:dyDescent="0.2">
      <c r="A278" s="2"/>
      <c r="B278" s="3"/>
      <c r="C278" s="3"/>
    </row>
    <row r="279" spans="1:3" x14ac:dyDescent="0.2">
      <c r="A279" s="2"/>
      <c r="B279" s="3"/>
      <c r="C279" s="3"/>
    </row>
    <row r="280" spans="1:3" x14ac:dyDescent="0.2">
      <c r="A280" s="2"/>
      <c r="B280" s="3"/>
      <c r="C280" s="3"/>
    </row>
    <row r="281" spans="1:3" x14ac:dyDescent="0.2">
      <c r="A281" s="2"/>
      <c r="B281" s="3"/>
      <c r="C281" s="3"/>
    </row>
    <row r="282" spans="1:3" x14ac:dyDescent="0.2">
      <c r="A282" s="2"/>
      <c r="B282" s="3"/>
      <c r="C282" s="3"/>
    </row>
    <row r="283" spans="1:3" x14ac:dyDescent="0.2">
      <c r="A283" s="2"/>
      <c r="B283" s="3"/>
      <c r="C283" s="3"/>
    </row>
    <row r="284" spans="1:3" x14ac:dyDescent="0.2">
      <c r="A284" s="2"/>
      <c r="B284" s="3"/>
      <c r="C284" s="3"/>
    </row>
    <row r="285" spans="1:3" x14ac:dyDescent="0.2">
      <c r="A285" s="2"/>
      <c r="B285" s="3"/>
      <c r="C285" s="3"/>
    </row>
    <row r="286" spans="1:3" x14ac:dyDescent="0.2">
      <c r="A286" s="2"/>
      <c r="B286" s="3"/>
      <c r="C286" s="3"/>
    </row>
    <row r="287" spans="1:3" x14ac:dyDescent="0.2">
      <c r="A287" s="2"/>
      <c r="B287" s="3"/>
      <c r="C287" s="3"/>
    </row>
    <row r="288" spans="1:3" x14ac:dyDescent="0.2">
      <c r="A288" s="2"/>
      <c r="B288" s="3"/>
      <c r="C288" s="3"/>
    </row>
    <row r="289" spans="1:3" x14ac:dyDescent="0.2">
      <c r="A289" s="2"/>
      <c r="B289" s="3"/>
      <c r="C289" s="3"/>
    </row>
    <row r="290" spans="1:3" x14ac:dyDescent="0.2">
      <c r="A290" s="2"/>
      <c r="B290" s="3"/>
      <c r="C290" s="3"/>
    </row>
    <row r="291" spans="1:3" x14ac:dyDescent="0.2">
      <c r="A291" s="2"/>
      <c r="B291" s="3"/>
      <c r="C291" s="3"/>
    </row>
    <row r="292" spans="1:3" x14ac:dyDescent="0.2">
      <c r="A292" s="2"/>
      <c r="B292" s="3"/>
      <c r="C292" s="3"/>
    </row>
    <row r="293" spans="1:3" x14ac:dyDescent="0.2">
      <c r="A293" s="2"/>
      <c r="B293" s="3"/>
      <c r="C293" s="3"/>
    </row>
    <row r="294" spans="1:3" x14ac:dyDescent="0.2">
      <c r="A294" s="2"/>
      <c r="B294" s="3"/>
      <c r="C294" s="3"/>
    </row>
    <row r="295" spans="1:3" x14ac:dyDescent="0.2">
      <c r="A295" s="2"/>
      <c r="B295" s="3"/>
      <c r="C295" s="3"/>
    </row>
    <row r="296" spans="1:3" x14ac:dyDescent="0.2">
      <c r="A296" s="2"/>
      <c r="B296" s="3"/>
      <c r="C296" s="3"/>
    </row>
    <row r="297" spans="1:3" x14ac:dyDescent="0.2">
      <c r="A297" s="2"/>
      <c r="B297" s="3"/>
      <c r="C297" s="3"/>
    </row>
    <row r="298" spans="1:3" x14ac:dyDescent="0.2">
      <c r="A298" s="2"/>
      <c r="B298" s="3"/>
      <c r="C298" s="3"/>
    </row>
    <row r="299" spans="1:3" x14ac:dyDescent="0.2">
      <c r="A299" s="2"/>
      <c r="B299" s="3"/>
      <c r="C299" s="3"/>
    </row>
    <row r="300" spans="1:3" x14ac:dyDescent="0.2">
      <c r="A300" s="2"/>
      <c r="B300" s="3"/>
      <c r="C300" s="3"/>
    </row>
    <row r="301" spans="1:3" x14ac:dyDescent="0.2">
      <c r="A301" s="2"/>
      <c r="B301" s="3"/>
      <c r="C301" s="3"/>
    </row>
    <row r="302" spans="1:3" x14ac:dyDescent="0.2">
      <c r="A302" s="2"/>
      <c r="B302" s="3"/>
      <c r="C302" s="3"/>
    </row>
    <row r="303" spans="1:3" x14ac:dyDescent="0.2">
      <c r="A303" s="2"/>
      <c r="B303" s="3"/>
      <c r="C303" s="3"/>
    </row>
    <row r="304" spans="1:3" x14ac:dyDescent="0.2">
      <c r="A304" s="2"/>
      <c r="B304" s="3"/>
      <c r="C304" s="3"/>
    </row>
    <row r="305" spans="1:3" x14ac:dyDescent="0.2">
      <c r="A305" s="2"/>
      <c r="B305" s="3"/>
      <c r="C305" s="3"/>
    </row>
    <row r="306" spans="1:3" x14ac:dyDescent="0.2">
      <c r="A306" s="2"/>
      <c r="B306" s="3"/>
      <c r="C306" s="3"/>
    </row>
    <row r="307" spans="1:3" x14ac:dyDescent="0.2">
      <c r="A307" s="2"/>
      <c r="B307" s="3"/>
      <c r="C307" s="3"/>
    </row>
    <row r="308" spans="1:3" x14ac:dyDescent="0.2">
      <c r="A308" s="2"/>
      <c r="B308" s="3"/>
      <c r="C308" s="3"/>
    </row>
    <row r="309" spans="1:3" x14ac:dyDescent="0.2">
      <c r="A309" s="2"/>
      <c r="B309" s="3"/>
      <c r="C309" s="3"/>
    </row>
    <row r="310" spans="1:3" x14ac:dyDescent="0.2">
      <c r="A310" s="2"/>
      <c r="B310" s="3"/>
      <c r="C310" s="3"/>
    </row>
    <row r="311" spans="1:3" x14ac:dyDescent="0.2">
      <c r="A311" s="2"/>
      <c r="B311" s="3"/>
      <c r="C311" s="3"/>
    </row>
    <row r="312" spans="1:3" x14ac:dyDescent="0.2">
      <c r="A312" s="2"/>
      <c r="B312" s="3"/>
      <c r="C312" s="3"/>
    </row>
    <row r="313" spans="1:3" x14ac:dyDescent="0.2">
      <c r="A313" s="2"/>
      <c r="B313" s="3"/>
      <c r="C313" s="3"/>
    </row>
    <row r="314" spans="1:3" x14ac:dyDescent="0.2">
      <c r="A314" s="2"/>
      <c r="B314" s="3"/>
      <c r="C314" s="3"/>
    </row>
    <row r="315" spans="1:3" x14ac:dyDescent="0.2">
      <c r="A315" s="2"/>
      <c r="B315" s="3"/>
      <c r="C315" s="3"/>
    </row>
    <row r="316" spans="1:3" x14ac:dyDescent="0.2">
      <c r="A316" s="2"/>
      <c r="B316" s="3"/>
      <c r="C316" s="3"/>
    </row>
    <row r="317" spans="1:3" x14ac:dyDescent="0.2">
      <c r="A317" s="2"/>
      <c r="B317" s="3"/>
      <c r="C317" s="3"/>
    </row>
    <row r="318" spans="1:3" x14ac:dyDescent="0.2">
      <c r="A318" s="2"/>
      <c r="B318" s="3"/>
      <c r="C318" s="3"/>
    </row>
    <row r="319" spans="1:3" x14ac:dyDescent="0.2">
      <c r="A319" s="2"/>
      <c r="B319" s="3"/>
      <c r="C319" s="3"/>
    </row>
    <row r="320" spans="1:3" x14ac:dyDescent="0.2">
      <c r="A320" s="2"/>
      <c r="B320" s="3"/>
      <c r="C320" s="3"/>
    </row>
    <row r="321" spans="1:3" x14ac:dyDescent="0.2">
      <c r="A321" s="2"/>
      <c r="B321" s="3"/>
      <c r="C321" s="3"/>
    </row>
    <row r="322" spans="1:3" x14ac:dyDescent="0.2">
      <c r="A322" s="2"/>
      <c r="B322" s="3"/>
      <c r="C322" s="3"/>
    </row>
    <row r="323" spans="1:3" x14ac:dyDescent="0.2">
      <c r="A323" s="2"/>
      <c r="B323" s="3"/>
      <c r="C323" s="3"/>
    </row>
    <row r="324" spans="1:3" x14ac:dyDescent="0.2">
      <c r="A324" s="2"/>
      <c r="B324" s="3"/>
      <c r="C324" s="3"/>
    </row>
    <row r="325" spans="1:3" x14ac:dyDescent="0.2">
      <c r="A325" s="2"/>
      <c r="B325" s="3"/>
      <c r="C325" s="3"/>
    </row>
    <row r="326" spans="1:3" x14ac:dyDescent="0.2">
      <c r="A326" s="2"/>
      <c r="B326" s="3"/>
      <c r="C326" s="3"/>
    </row>
    <row r="327" spans="1:3" x14ac:dyDescent="0.2">
      <c r="A327" s="2"/>
      <c r="B327" s="3"/>
      <c r="C327" s="3"/>
    </row>
    <row r="328" spans="1:3" x14ac:dyDescent="0.2">
      <c r="A328" s="2"/>
      <c r="B328" s="3"/>
      <c r="C328" s="3"/>
    </row>
    <row r="329" spans="1:3" x14ac:dyDescent="0.2">
      <c r="A329" s="2"/>
      <c r="B329" s="3"/>
      <c r="C329" s="3"/>
    </row>
    <row r="330" spans="1:3" x14ac:dyDescent="0.2">
      <c r="A330" s="2"/>
      <c r="B330" s="3"/>
      <c r="C330" s="3"/>
    </row>
    <row r="331" spans="1:3" x14ac:dyDescent="0.2">
      <c r="A331" s="2"/>
      <c r="B331" s="3"/>
      <c r="C331" s="3"/>
    </row>
    <row r="332" spans="1:3" x14ac:dyDescent="0.2">
      <c r="A332" s="2"/>
      <c r="B332" s="3"/>
      <c r="C332" s="3"/>
    </row>
    <row r="339" spans="1:3" x14ac:dyDescent="0.2">
      <c r="A339" s="3"/>
      <c r="B339" s="3"/>
      <c r="C339" s="3"/>
    </row>
    <row r="340" spans="1:3" x14ac:dyDescent="0.2">
      <c r="A340" s="2"/>
      <c r="B340" s="3"/>
      <c r="C340" s="3"/>
    </row>
    <row r="341" spans="1:3" x14ac:dyDescent="0.2">
      <c r="A341" s="2"/>
      <c r="B341" s="3"/>
      <c r="C341" s="3"/>
    </row>
    <row r="342" spans="1:3" x14ac:dyDescent="0.2">
      <c r="A342" s="2"/>
      <c r="B342" s="3"/>
      <c r="C342" s="3"/>
    </row>
    <row r="343" spans="1:3" x14ac:dyDescent="0.2">
      <c r="A343" s="2"/>
      <c r="B343" s="3"/>
      <c r="C343" s="3"/>
    </row>
    <row r="344" spans="1:3" x14ac:dyDescent="0.2">
      <c r="A344" s="2"/>
      <c r="B344" s="3"/>
      <c r="C344" s="3"/>
    </row>
    <row r="345" spans="1:3" x14ac:dyDescent="0.2">
      <c r="A345" s="2"/>
      <c r="B345" s="3"/>
      <c r="C345" s="3"/>
    </row>
    <row r="346" spans="1:3" x14ac:dyDescent="0.2">
      <c r="A346" s="2"/>
      <c r="B346" s="3"/>
      <c r="C346" s="3"/>
    </row>
    <row r="347" spans="1:3" x14ac:dyDescent="0.2">
      <c r="A347" s="2"/>
      <c r="B347" s="3"/>
      <c r="C347" s="3"/>
    </row>
    <row r="348" spans="1:3" x14ac:dyDescent="0.2">
      <c r="A348" s="2"/>
      <c r="B348" s="3"/>
      <c r="C348" s="3"/>
    </row>
    <row r="349" spans="1:3" x14ac:dyDescent="0.2">
      <c r="A349" s="2"/>
      <c r="B349" s="3"/>
      <c r="C349" s="3"/>
    </row>
    <row r="350" spans="1:3" x14ac:dyDescent="0.2">
      <c r="A350" s="2"/>
      <c r="B350" s="3"/>
      <c r="C350" s="3"/>
    </row>
    <row r="351" spans="1:3" x14ac:dyDescent="0.2">
      <c r="A351" s="2"/>
      <c r="B351" s="3"/>
      <c r="C351" s="3"/>
    </row>
    <row r="352" spans="1:3" x14ac:dyDescent="0.2">
      <c r="A352" s="2"/>
      <c r="B352" s="3"/>
      <c r="C352" s="3"/>
    </row>
    <row r="353" spans="1:3" x14ac:dyDescent="0.2">
      <c r="A353" s="2"/>
      <c r="B353" s="3"/>
      <c r="C353" s="3"/>
    </row>
    <row r="354" spans="1:3" x14ac:dyDescent="0.2">
      <c r="A354" s="2"/>
      <c r="B354" s="3"/>
      <c r="C354" s="3"/>
    </row>
    <row r="355" spans="1:3" x14ac:dyDescent="0.2">
      <c r="A355" s="2"/>
      <c r="B355" s="3"/>
      <c r="C355" s="3"/>
    </row>
    <row r="356" spans="1:3" x14ac:dyDescent="0.2">
      <c r="A356" s="2"/>
      <c r="B356" s="3"/>
      <c r="C356" s="3"/>
    </row>
    <row r="357" spans="1:3" x14ac:dyDescent="0.2">
      <c r="A357" s="2"/>
      <c r="B357" s="3"/>
      <c r="C357" s="3"/>
    </row>
    <row r="358" spans="1:3" x14ac:dyDescent="0.2">
      <c r="A358" s="2"/>
      <c r="B358" s="3"/>
      <c r="C358" s="3"/>
    </row>
    <row r="359" spans="1:3" x14ac:dyDescent="0.2">
      <c r="A359" s="2"/>
      <c r="B359" s="3"/>
      <c r="C359" s="3"/>
    </row>
    <row r="360" spans="1:3" x14ac:dyDescent="0.2">
      <c r="A360" s="2"/>
      <c r="B360" s="3"/>
      <c r="C360" s="3"/>
    </row>
    <row r="361" spans="1:3" x14ac:dyDescent="0.2">
      <c r="A361" s="2"/>
      <c r="B361" s="3"/>
      <c r="C361" s="3"/>
    </row>
    <row r="362" spans="1:3" x14ac:dyDescent="0.2">
      <c r="A362" s="2"/>
      <c r="B362" s="3"/>
      <c r="C362" s="3"/>
    </row>
    <row r="363" spans="1:3" x14ac:dyDescent="0.2">
      <c r="A363" s="2"/>
      <c r="B363" s="3"/>
      <c r="C363" s="3"/>
    </row>
    <row r="364" spans="1:3" x14ac:dyDescent="0.2">
      <c r="A364" s="2"/>
      <c r="B364" s="3"/>
      <c r="C364" s="3"/>
    </row>
    <row r="365" spans="1:3" x14ac:dyDescent="0.2">
      <c r="A365" s="2"/>
      <c r="B365" s="3"/>
      <c r="C365" s="3"/>
    </row>
    <row r="366" spans="1:3" x14ac:dyDescent="0.2">
      <c r="A366" s="2"/>
      <c r="B366" s="3"/>
      <c r="C366" s="3"/>
    </row>
    <row r="367" spans="1:3" x14ac:dyDescent="0.2">
      <c r="A367" s="2"/>
      <c r="B367" s="3"/>
      <c r="C367" s="3"/>
    </row>
    <row r="368" spans="1:3" x14ac:dyDescent="0.2">
      <c r="A368" s="2"/>
      <c r="B368" s="3"/>
      <c r="C368" s="3"/>
    </row>
    <row r="369" spans="1:3" x14ac:dyDescent="0.2">
      <c r="A369" s="2"/>
      <c r="B369" s="3"/>
      <c r="C369" s="3"/>
    </row>
    <row r="370" spans="1:3" x14ac:dyDescent="0.2">
      <c r="A370" s="2"/>
      <c r="B370" s="3"/>
      <c r="C370" s="3"/>
    </row>
    <row r="371" spans="1:3" x14ac:dyDescent="0.2">
      <c r="A371" s="2"/>
      <c r="B371" s="3"/>
      <c r="C371" s="3"/>
    </row>
    <row r="372" spans="1:3" x14ac:dyDescent="0.2">
      <c r="A372" s="2"/>
      <c r="B372" s="3"/>
      <c r="C372" s="3"/>
    </row>
    <row r="373" spans="1:3" x14ac:dyDescent="0.2">
      <c r="A373" s="2"/>
      <c r="B373" s="3"/>
      <c r="C373" s="3"/>
    </row>
    <row r="374" spans="1:3" x14ac:dyDescent="0.2">
      <c r="A374" s="2"/>
      <c r="B374" s="3"/>
      <c r="C374" s="3"/>
    </row>
    <row r="375" spans="1:3" x14ac:dyDescent="0.2">
      <c r="A375" s="2"/>
      <c r="B375" s="3"/>
      <c r="C375" s="3"/>
    </row>
    <row r="376" spans="1:3" x14ac:dyDescent="0.2">
      <c r="A376" s="2"/>
      <c r="B376" s="3"/>
      <c r="C376" s="3"/>
    </row>
    <row r="377" spans="1:3" x14ac:dyDescent="0.2">
      <c r="A377" s="2"/>
      <c r="B377" s="3"/>
      <c r="C377" s="3"/>
    </row>
    <row r="378" spans="1:3" x14ac:dyDescent="0.2">
      <c r="A378" s="2"/>
      <c r="B378" s="3"/>
      <c r="C378" s="3"/>
    </row>
    <row r="379" spans="1:3" x14ac:dyDescent="0.2">
      <c r="A379" s="2"/>
      <c r="B379" s="3"/>
      <c r="C379" s="3"/>
    </row>
    <row r="380" spans="1:3" x14ac:dyDescent="0.2">
      <c r="A380" s="2"/>
      <c r="B380" s="3"/>
      <c r="C380" s="3"/>
    </row>
    <row r="381" spans="1:3" x14ac:dyDescent="0.2">
      <c r="A381" s="2"/>
      <c r="B381" s="3"/>
      <c r="C381" s="3"/>
    </row>
    <row r="382" spans="1:3" x14ac:dyDescent="0.2">
      <c r="A382" s="2"/>
      <c r="B382" s="3"/>
      <c r="C382" s="3"/>
    </row>
    <row r="383" spans="1:3" x14ac:dyDescent="0.2">
      <c r="A383" s="2"/>
      <c r="B383" s="3"/>
      <c r="C383" s="3"/>
    </row>
    <row r="384" spans="1:3" x14ac:dyDescent="0.2">
      <c r="A384" s="2"/>
      <c r="B384" s="3"/>
      <c r="C384" s="3"/>
    </row>
    <row r="385" spans="1:3" x14ac:dyDescent="0.2">
      <c r="A385" s="2"/>
      <c r="B385" s="3"/>
      <c r="C385" s="3"/>
    </row>
    <row r="386" spans="1:3" x14ac:dyDescent="0.2">
      <c r="A386" s="2"/>
      <c r="B386" s="3"/>
      <c r="C386" s="3"/>
    </row>
    <row r="387" spans="1:3" x14ac:dyDescent="0.2">
      <c r="A387" s="2"/>
      <c r="B387" s="3"/>
      <c r="C387" s="3"/>
    </row>
    <row r="388" spans="1:3" x14ac:dyDescent="0.2">
      <c r="A388" s="2"/>
      <c r="B388" s="3"/>
      <c r="C388" s="3"/>
    </row>
    <row r="389" spans="1:3" x14ac:dyDescent="0.2">
      <c r="A389" s="2"/>
      <c r="B389" s="3"/>
      <c r="C389" s="3"/>
    </row>
    <row r="390" spans="1:3" x14ac:dyDescent="0.2">
      <c r="A390" s="2"/>
      <c r="B390" s="3"/>
      <c r="C390" s="3"/>
    </row>
    <row r="391" spans="1:3" x14ac:dyDescent="0.2">
      <c r="A391" s="2"/>
      <c r="B391" s="3"/>
      <c r="C391" s="3"/>
    </row>
    <row r="392" spans="1:3" x14ac:dyDescent="0.2">
      <c r="A392" s="2"/>
      <c r="B392" s="3"/>
      <c r="C392" s="3"/>
    </row>
    <row r="393" spans="1:3" x14ac:dyDescent="0.2">
      <c r="A393" s="2"/>
      <c r="B393" s="3"/>
      <c r="C393" s="3"/>
    </row>
    <row r="394" spans="1:3" x14ac:dyDescent="0.2">
      <c r="A394" s="2"/>
      <c r="B394" s="3"/>
      <c r="C394" s="3"/>
    </row>
    <row r="395" spans="1:3" x14ac:dyDescent="0.2">
      <c r="A395" s="2"/>
      <c r="B395" s="3"/>
      <c r="C395" s="3"/>
    </row>
    <row r="396" spans="1:3" x14ac:dyDescent="0.2">
      <c r="A396" s="2"/>
      <c r="B396" s="3"/>
      <c r="C396" s="3"/>
    </row>
    <row r="397" spans="1:3" x14ac:dyDescent="0.2">
      <c r="A397" s="2"/>
      <c r="B397" s="3"/>
      <c r="C397" s="3"/>
    </row>
    <row r="398" spans="1:3" x14ac:dyDescent="0.2">
      <c r="A398" s="2"/>
      <c r="B398" s="3"/>
      <c r="C398" s="3"/>
    </row>
    <row r="399" spans="1:3" x14ac:dyDescent="0.2">
      <c r="A399" s="2"/>
      <c r="B399" s="3"/>
      <c r="C399" s="3"/>
    </row>
    <row r="474" spans="1:3" x14ac:dyDescent="0.2">
      <c r="A474" s="3"/>
      <c r="B474" s="3"/>
      <c r="C474" s="3"/>
    </row>
    <row r="475" spans="1:3" x14ac:dyDescent="0.2">
      <c r="A475" s="2"/>
      <c r="B475" s="3"/>
      <c r="C475" s="3"/>
    </row>
    <row r="476" spans="1:3" x14ac:dyDescent="0.2">
      <c r="A476" s="2"/>
      <c r="B476" s="3"/>
      <c r="C476" s="3"/>
    </row>
    <row r="477" spans="1:3" x14ac:dyDescent="0.2">
      <c r="A477" s="2"/>
      <c r="B477" s="3"/>
      <c r="C477" s="3"/>
    </row>
    <row r="478" spans="1:3" x14ac:dyDescent="0.2">
      <c r="A478" s="2"/>
      <c r="B478" s="3"/>
      <c r="C478" s="3"/>
    </row>
    <row r="479" spans="1:3" x14ac:dyDescent="0.2">
      <c r="A479" s="2"/>
      <c r="B479" s="3"/>
      <c r="C479" s="3"/>
    </row>
    <row r="480" spans="1:3" x14ac:dyDescent="0.2">
      <c r="A480" s="2"/>
      <c r="B480" s="3"/>
      <c r="C480" s="3"/>
    </row>
    <row r="481" spans="1:3" x14ac:dyDescent="0.2">
      <c r="A481" s="2"/>
      <c r="B481" s="3"/>
      <c r="C481" s="3"/>
    </row>
    <row r="482" spans="1:3" x14ac:dyDescent="0.2">
      <c r="A482" s="2"/>
      <c r="B482" s="3"/>
      <c r="C482" s="3"/>
    </row>
    <row r="483" spans="1:3" x14ac:dyDescent="0.2">
      <c r="A483" s="2"/>
      <c r="B483" s="3"/>
      <c r="C483" s="3"/>
    </row>
    <row r="484" spans="1:3" x14ac:dyDescent="0.2">
      <c r="A484" s="2"/>
      <c r="B484" s="3"/>
      <c r="C484" s="3"/>
    </row>
    <row r="485" spans="1:3" x14ac:dyDescent="0.2">
      <c r="A485" s="2"/>
      <c r="B485" s="3"/>
      <c r="C485" s="3"/>
    </row>
    <row r="486" spans="1:3" x14ac:dyDescent="0.2">
      <c r="A486" s="2"/>
      <c r="B486" s="3"/>
      <c r="C486" s="3"/>
    </row>
    <row r="487" spans="1:3" x14ac:dyDescent="0.2">
      <c r="A487" s="2"/>
      <c r="B487" s="3"/>
      <c r="C487" s="3"/>
    </row>
    <row r="488" spans="1:3" x14ac:dyDescent="0.2">
      <c r="A488" s="2"/>
      <c r="B488" s="3"/>
      <c r="C488" s="3"/>
    </row>
    <row r="489" spans="1:3" x14ac:dyDescent="0.2">
      <c r="A489" s="2"/>
      <c r="B489" s="3"/>
      <c r="C489" s="3"/>
    </row>
    <row r="490" spans="1:3" x14ac:dyDescent="0.2">
      <c r="A490" s="2"/>
      <c r="B490" s="3"/>
      <c r="C490" s="3"/>
    </row>
    <row r="491" spans="1:3" x14ac:dyDescent="0.2">
      <c r="A491" s="2"/>
      <c r="B491" s="3"/>
      <c r="C491" s="3"/>
    </row>
    <row r="492" spans="1:3" x14ac:dyDescent="0.2">
      <c r="A492" s="2"/>
      <c r="B492" s="3"/>
      <c r="C492" s="3"/>
    </row>
    <row r="493" spans="1:3" x14ac:dyDescent="0.2">
      <c r="A493" s="2"/>
      <c r="B493" s="3"/>
      <c r="C493" s="3"/>
    </row>
    <row r="494" spans="1:3" x14ac:dyDescent="0.2">
      <c r="A494" s="2"/>
      <c r="B494" s="3"/>
      <c r="C494" s="3"/>
    </row>
    <row r="495" spans="1:3" x14ac:dyDescent="0.2">
      <c r="A495" s="2"/>
      <c r="B495" s="3"/>
      <c r="C495" s="3"/>
    </row>
    <row r="496" spans="1:3" x14ac:dyDescent="0.2">
      <c r="A496" s="2"/>
      <c r="B496" s="3"/>
      <c r="C496" s="3"/>
    </row>
    <row r="497" spans="1:3" x14ac:dyDescent="0.2">
      <c r="A497" s="2"/>
      <c r="B497" s="3"/>
      <c r="C497" s="3"/>
    </row>
    <row r="498" spans="1:3" x14ac:dyDescent="0.2">
      <c r="A498" s="2"/>
      <c r="B498" s="3"/>
      <c r="C498" s="3"/>
    </row>
    <row r="499" spans="1:3" x14ac:dyDescent="0.2">
      <c r="A499" s="2"/>
      <c r="B499" s="3"/>
      <c r="C499" s="3"/>
    </row>
    <row r="500" spans="1:3" x14ac:dyDescent="0.2">
      <c r="A500" s="2"/>
      <c r="B500" s="3"/>
      <c r="C500" s="3"/>
    </row>
    <row r="501" spans="1:3" x14ac:dyDescent="0.2">
      <c r="A501" s="2"/>
      <c r="B501" s="3"/>
      <c r="C501" s="3"/>
    </row>
    <row r="502" spans="1:3" x14ac:dyDescent="0.2">
      <c r="A502" s="2"/>
      <c r="B502" s="3"/>
      <c r="C502" s="3"/>
    </row>
    <row r="503" spans="1:3" x14ac:dyDescent="0.2">
      <c r="A503" s="2"/>
      <c r="B503" s="3"/>
      <c r="C503" s="3"/>
    </row>
    <row r="504" spans="1:3" x14ac:dyDescent="0.2">
      <c r="A504" s="2"/>
      <c r="B504" s="3"/>
      <c r="C504" s="3"/>
    </row>
    <row r="505" spans="1:3" x14ac:dyDescent="0.2">
      <c r="A505" s="2"/>
      <c r="B505" s="3"/>
      <c r="C505" s="3"/>
    </row>
    <row r="506" spans="1:3" x14ac:dyDescent="0.2">
      <c r="A506" s="2"/>
      <c r="B506" s="3"/>
      <c r="C506" s="3"/>
    </row>
    <row r="507" spans="1:3" x14ac:dyDescent="0.2">
      <c r="A507" s="2"/>
      <c r="B507" s="3"/>
      <c r="C507" s="3"/>
    </row>
    <row r="508" spans="1:3" x14ac:dyDescent="0.2">
      <c r="A508" s="2"/>
      <c r="B508" s="3"/>
      <c r="C508" s="3"/>
    </row>
    <row r="509" spans="1:3" x14ac:dyDescent="0.2">
      <c r="A509" s="2"/>
      <c r="B509" s="3"/>
      <c r="C509" s="3"/>
    </row>
    <row r="510" spans="1:3" x14ac:dyDescent="0.2">
      <c r="A510" s="2"/>
      <c r="B510" s="3"/>
      <c r="C510" s="3"/>
    </row>
    <row r="511" spans="1:3" x14ac:dyDescent="0.2">
      <c r="A511" s="2"/>
      <c r="B511" s="3"/>
      <c r="C511" s="3"/>
    </row>
    <row r="512" spans="1:3" x14ac:dyDescent="0.2">
      <c r="A512" s="2"/>
      <c r="B512" s="3"/>
      <c r="C512" s="3"/>
    </row>
    <row r="513" spans="1:3" x14ac:dyDescent="0.2">
      <c r="A513" s="2"/>
      <c r="B513" s="3"/>
      <c r="C513" s="3"/>
    </row>
    <row r="514" spans="1:3" x14ac:dyDescent="0.2">
      <c r="A514" s="2"/>
      <c r="B514" s="3"/>
      <c r="C514" s="3"/>
    </row>
    <row r="515" spans="1:3" x14ac:dyDescent="0.2">
      <c r="A515" s="2"/>
      <c r="B515" s="3"/>
      <c r="C515" s="3"/>
    </row>
    <row r="516" spans="1:3" x14ac:dyDescent="0.2">
      <c r="A516" s="2"/>
      <c r="B516" s="3"/>
      <c r="C516" s="3"/>
    </row>
    <row r="517" spans="1:3" x14ac:dyDescent="0.2">
      <c r="A517" s="2"/>
      <c r="B517" s="3"/>
      <c r="C517" s="3"/>
    </row>
    <row r="518" spans="1:3" x14ac:dyDescent="0.2">
      <c r="A518" s="2"/>
      <c r="B518" s="3"/>
      <c r="C518" s="3"/>
    </row>
    <row r="519" spans="1:3" x14ac:dyDescent="0.2">
      <c r="A519" s="2"/>
      <c r="B519" s="3"/>
      <c r="C519" s="3"/>
    </row>
    <row r="520" spans="1:3" x14ac:dyDescent="0.2">
      <c r="A520" s="2"/>
      <c r="B520" s="3"/>
      <c r="C520" s="3"/>
    </row>
    <row r="521" spans="1:3" x14ac:dyDescent="0.2">
      <c r="A521" s="2"/>
      <c r="B521" s="3"/>
      <c r="C521" s="3"/>
    </row>
    <row r="522" spans="1:3" x14ac:dyDescent="0.2">
      <c r="A522" s="2"/>
      <c r="B522" s="3"/>
      <c r="C522" s="3"/>
    </row>
    <row r="523" spans="1:3" x14ac:dyDescent="0.2">
      <c r="A523" s="2"/>
      <c r="B523" s="3"/>
      <c r="C523" s="3"/>
    </row>
    <row r="524" spans="1:3" x14ac:dyDescent="0.2">
      <c r="A524" s="2"/>
      <c r="B524" s="3"/>
      <c r="C524" s="3"/>
    </row>
    <row r="525" spans="1:3" x14ac:dyDescent="0.2">
      <c r="A525" s="2"/>
      <c r="B525" s="3"/>
      <c r="C525" s="3"/>
    </row>
    <row r="526" spans="1:3" x14ac:dyDescent="0.2">
      <c r="A526" s="2"/>
      <c r="B526" s="3"/>
      <c r="C526" s="3"/>
    </row>
    <row r="527" spans="1:3" x14ac:dyDescent="0.2">
      <c r="A527" s="2"/>
      <c r="B527" s="3"/>
      <c r="C527" s="3"/>
    </row>
    <row r="528" spans="1:3" x14ac:dyDescent="0.2">
      <c r="A528" s="2"/>
      <c r="B528" s="3"/>
      <c r="C528" s="3"/>
    </row>
    <row r="529" spans="1:3" x14ac:dyDescent="0.2">
      <c r="A529" s="2"/>
      <c r="B529" s="3"/>
      <c r="C529" s="3"/>
    </row>
    <row r="530" spans="1:3" x14ac:dyDescent="0.2">
      <c r="A530" s="2"/>
      <c r="B530" s="3"/>
      <c r="C530" s="3"/>
    </row>
    <row r="531" spans="1:3" x14ac:dyDescent="0.2">
      <c r="A531" s="2"/>
      <c r="B531" s="3"/>
      <c r="C531" s="3"/>
    </row>
    <row r="532" spans="1:3" x14ac:dyDescent="0.2">
      <c r="A532" s="2"/>
      <c r="B532" s="3"/>
      <c r="C532" s="3"/>
    </row>
    <row r="533" spans="1:3" x14ac:dyDescent="0.2">
      <c r="A533" s="2"/>
      <c r="B533" s="3"/>
      <c r="C533" s="3"/>
    </row>
    <row r="534" spans="1:3" x14ac:dyDescent="0.2">
      <c r="A534" s="2"/>
      <c r="B534" s="3"/>
      <c r="C534" s="3"/>
    </row>
    <row r="611" spans="1:3" x14ac:dyDescent="0.2">
      <c r="A611" s="3"/>
      <c r="B611" s="3"/>
      <c r="C611" s="3"/>
    </row>
    <row r="612" spans="1:3" x14ac:dyDescent="0.2">
      <c r="A612" s="2"/>
      <c r="B612" s="3"/>
      <c r="C612" s="3"/>
    </row>
    <row r="613" spans="1:3" x14ac:dyDescent="0.2">
      <c r="A613" s="2"/>
      <c r="B613" s="3"/>
      <c r="C613" s="3"/>
    </row>
    <row r="614" spans="1:3" x14ac:dyDescent="0.2">
      <c r="A614" s="2"/>
      <c r="B614" s="3"/>
      <c r="C614" s="3"/>
    </row>
    <row r="615" spans="1:3" x14ac:dyDescent="0.2">
      <c r="A615" s="2"/>
      <c r="B615" s="3"/>
      <c r="C615" s="3"/>
    </row>
    <row r="616" spans="1:3" x14ac:dyDescent="0.2">
      <c r="A616" s="2"/>
      <c r="B616" s="3"/>
      <c r="C616" s="3"/>
    </row>
    <row r="617" spans="1:3" x14ac:dyDescent="0.2">
      <c r="A617" s="2"/>
      <c r="B617" s="3"/>
      <c r="C617" s="3"/>
    </row>
    <row r="618" spans="1:3" x14ac:dyDescent="0.2">
      <c r="A618" s="2"/>
      <c r="B618" s="3"/>
      <c r="C618" s="3"/>
    </row>
    <row r="619" spans="1:3" x14ac:dyDescent="0.2">
      <c r="A619" s="2"/>
      <c r="B619" s="3"/>
      <c r="C619" s="3"/>
    </row>
    <row r="620" spans="1:3" x14ac:dyDescent="0.2">
      <c r="A620" s="2"/>
      <c r="B620" s="3"/>
      <c r="C620" s="3"/>
    </row>
    <row r="621" spans="1:3" x14ac:dyDescent="0.2">
      <c r="A621" s="2"/>
      <c r="B621" s="3"/>
      <c r="C621" s="3"/>
    </row>
    <row r="622" spans="1:3" x14ac:dyDescent="0.2">
      <c r="A622" s="2"/>
      <c r="B622" s="3"/>
      <c r="C622" s="3"/>
    </row>
    <row r="623" spans="1:3" x14ac:dyDescent="0.2">
      <c r="A623" s="2"/>
      <c r="B623" s="3"/>
      <c r="C623" s="3"/>
    </row>
    <row r="624" spans="1:3" x14ac:dyDescent="0.2">
      <c r="A624" s="2"/>
      <c r="B624" s="3"/>
      <c r="C624" s="3"/>
    </row>
    <row r="625" spans="1:3" x14ac:dyDescent="0.2">
      <c r="A625" s="2"/>
      <c r="B625" s="3"/>
      <c r="C625" s="3"/>
    </row>
    <row r="626" spans="1:3" x14ac:dyDescent="0.2">
      <c r="A626" s="2"/>
      <c r="B626" s="3"/>
      <c r="C626" s="3"/>
    </row>
    <row r="627" spans="1:3" x14ac:dyDescent="0.2">
      <c r="A627" s="2"/>
      <c r="B627" s="3"/>
      <c r="C627" s="3"/>
    </row>
    <row r="628" spans="1:3" x14ac:dyDescent="0.2">
      <c r="A628" s="2"/>
      <c r="B628" s="3"/>
      <c r="C628" s="3"/>
    </row>
    <row r="629" spans="1:3" x14ac:dyDescent="0.2">
      <c r="A629" s="2"/>
      <c r="B629" s="3"/>
      <c r="C629" s="3"/>
    </row>
    <row r="630" spans="1:3" x14ac:dyDescent="0.2">
      <c r="A630" s="2"/>
      <c r="B630" s="3"/>
      <c r="C630" s="3"/>
    </row>
    <row r="631" spans="1:3" x14ac:dyDescent="0.2">
      <c r="A631" s="2"/>
      <c r="B631" s="3"/>
      <c r="C631" s="3"/>
    </row>
    <row r="632" spans="1:3" x14ac:dyDescent="0.2">
      <c r="A632" s="2"/>
      <c r="B632" s="3"/>
      <c r="C632" s="3"/>
    </row>
    <row r="633" spans="1:3" x14ac:dyDescent="0.2">
      <c r="A633" s="2"/>
      <c r="B633" s="3"/>
      <c r="C633" s="3"/>
    </row>
    <row r="634" spans="1:3" x14ac:dyDescent="0.2">
      <c r="A634" s="2"/>
      <c r="B634" s="3"/>
      <c r="C634" s="3"/>
    </row>
    <row r="635" spans="1:3" x14ac:dyDescent="0.2">
      <c r="A635" s="2"/>
      <c r="B635" s="3"/>
      <c r="C635" s="3"/>
    </row>
    <row r="636" spans="1:3" x14ac:dyDescent="0.2">
      <c r="A636" s="2"/>
      <c r="B636" s="3"/>
      <c r="C636" s="3"/>
    </row>
    <row r="637" spans="1:3" x14ac:dyDescent="0.2">
      <c r="A637" s="2"/>
      <c r="B637" s="3"/>
      <c r="C637" s="3"/>
    </row>
    <row r="638" spans="1:3" x14ac:dyDescent="0.2">
      <c r="A638" s="2"/>
      <c r="B638" s="3"/>
      <c r="C638" s="3"/>
    </row>
    <row r="639" spans="1:3" x14ac:dyDescent="0.2">
      <c r="A639" s="2"/>
      <c r="B639" s="3"/>
      <c r="C639" s="3"/>
    </row>
    <row r="640" spans="1:3" x14ac:dyDescent="0.2">
      <c r="A640" s="2"/>
      <c r="B640" s="3"/>
      <c r="C640" s="3"/>
    </row>
    <row r="641" spans="1:3" x14ac:dyDescent="0.2">
      <c r="A641" s="2"/>
      <c r="B641" s="3"/>
      <c r="C641" s="3"/>
    </row>
    <row r="642" spans="1:3" x14ac:dyDescent="0.2">
      <c r="A642" s="2"/>
      <c r="B642" s="3"/>
      <c r="C642" s="3"/>
    </row>
    <row r="643" spans="1:3" x14ac:dyDescent="0.2">
      <c r="A643" s="2"/>
      <c r="B643" s="3"/>
      <c r="C643" s="3"/>
    </row>
    <row r="644" spans="1:3" x14ac:dyDescent="0.2">
      <c r="A644" s="2"/>
      <c r="B644" s="3"/>
      <c r="C644" s="3"/>
    </row>
    <row r="645" spans="1:3" x14ac:dyDescent="0.2">
      <c r="A645" s="2"/>
      <c r="B645" s="3"/>
      <c r="C645" s="3"/>
    </row>
    <row r="646" spans="1:3" x14ac:dyDescent="0.2">
      <c r="A646" s="2"/>
      <c r="B646" s="3"/>
      <c r="C646" s="3"/>
    </row>
    <row r="647" spans="1:3" x14ac:dyDescent="0.2">
      <c r="A647" s="2"/>
      <c r="B647" s="3"/>
      <c r="C647" s="3"/>
    </row>
    <row r="648" spans="1:3" x14ac:dyDescent="0.2">
      <c r="A648" s="2"/>
      <c r="B648" s="3"/>
      <c r="C648" s="3"/>
    </row>
    <row r="649" spans="1:3" x14ac:dyDescent="0.2">
      <c r="A649" s="2"/>
      <c r="B649" s="3"/>
      <c r="C649" s="3"/>
    </row>
    <row r="650" spans="1:3" x14ac:dyDescent="0.2">
      <c r="A650" s="2"/>
      <c r="B650" s="3"/>
      <c r="C650" s="3"/>
    </row>
    <row r="651" spans="1:3" x14ac:dyDescent="0.2">
      <c r="A651" s="2"/>
      <c r="B651" s="3"/>
      <c r="C651" s="3"/>
    </row>
    <row r="652" spans="1:3" x14ac:dyDescent="0.2">
      <c r="A652" s="2"/>
      <c r="B652" s="3"/>
      <c r="C652" s="3"/>
    </row>
    <row r="653" spans="1:3" x14ac:dyDescent="0.2">
      <c r="A653" s="2"/>
      <c r="B653" s="3"/>
      <c r="C653" s="3"/>
    </row>
    <row r="654" spans="1:3" x14ac:dyDescent="0.2">
      <c r="A654" s="2"/>
      <c r="B654" s="3"/>
      <c r="C654" s="3"/>
    </row>
    <row r="655" spans="1:3" x14ac:dyDescent="0.2">
      <c r="A655" s="2"/>
      <c r="B655" s="3"/>
      <c r="C655" s="3"/>
    </row>
    <row r="656" spans="1:3" x14ac:dyDescent="0.2">
      <c r="A656" s="2"/>
      <c r="B656" s="3"/>
      <c r="C656" s="3"/>
    </row>
    <row r="657" spans="1:3" x14ac:dyDescent="0.2">
      <c r="A657" s="2"/>
      <c r="B657" s="3"/>
      <c r="C657" s="3"/>
    </row>
    <row r="658" spans="1:3" x14ac:dyDescent="0.2">
      <c r="A658" s="2"/>
      <c r="B658" s="3"/>
      <c r="C658" s="3"/>
    </row>
    <row r="659" spans="1:3" x14ac:dyDescent="0.2">
      <c r="A659" s="2"/>
      <c r="B659" s="3"/>
      <c r="C659" s="3"/>
    </row>
    <row r="660" spans="1:3" x14ac:dyDescent="0.2">
      <c r="A660" s="2"/>
      <c r="B660" s="3"/>
      <c r="C660" s="3"/>
    </row>
    <row r="661" spans="1:3" x14ac:dyDescent="0.2">
      <c r="A661" s="2"/>
      <c r="B661" s="3"/>
      <c r="C661" s="3"/>
    </row>
    <row r="662" spans="1:3" x14ac:dyDescent="0.2">
      <c r="A662" s="2"/>
      <c r="B662" s="3"/>
      <c r="C662" s="3"/>
    </row>
    <row r="663" spans="1:3" x14ac:dyDescent="0.2">
      <c r="A663" s="2"/>
      <c r="B663" s="3"/>
      <c r="C663" s="3"/>
    </row>
    <row r="664" spans="1:3" x14ac:dyDescent="0.2">
      <c r="A664" s="2"/>
      <c r="B664" s="3"/>
      <c r="C664" s="3"/>
    </row>
    <row r="665" spans="1:3" x14ac:dyDescent="0.2">
      <c r="A665" s="2"/>
      <c r="B665" s="3"/>
      <c r="C665" s="3"/>
    </row>
    <row r="666" spans="1:3" x14ac:dyDescent="0.2">
      <c r="A666" s="2"/>
      <c r="B666" s="3"/>
      <c r="C666" s="3"/>
    </row>
    <row r="667" spans="1:3" x14ac:dyDescent="0.2">
      <c r="A667" s="2"/>
      <c r="B667" s="3"/>
      <c r="C667" s="3"/>
    </row>
    <row r="668" spans="1:3" x14ac:dyDescent="0.2">
      <c r="A668" s="2"/>
      <c r="B668" s="3"/>
      <c r="C668" s="3"/>
    </row>
    <row r="669" spans="1:3" x14ac:dyDescent="0.2">
      <c r="A669" s="2"/>
      <c r="B669" s="3"/>
      <c r="C669" s="3"/>
    </row>
    <row r="670" spans="1:3" x14ac:dyDescent="0.2">
      <c r="A670" s="2"/>
      <c r="B670" s="3"/>
      <c r="C670" s="3"/>
    </row>
    <row r="671" spans="1:3" x14ac:dyDescent="0.2">
      <c r="A671" s="2"/>
      <c r="B671" s="3"/>
      <c r="C671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1"/>
  <sheetViews>
    <sheetView workbookViewId="0">
      <selection activeCell="C1" sqref="C1:C6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 s="2">
        <v>42644</v>
      </c>
      <c r="B2" s="3">
        <v>26.572552000000002</v>
      </c>
      <c r="C2" s="3"/>
    </row>
    <row r="3" spans="1:3" x14ac:dyDescent="0.2">
      <c r="A3" s="2">
        <v>42675</v>
      </c>
      <c r="B3" s="3">
        <v>28.182708999999999</v>
      </c>
      <c r="C3" s="3">
        <f>(B3-B2)/B2</f>
        <v>6.059474453187625E-2</v>
      </c>
    </row>
    <row r="4" spans="1:3" x14ac:dyDescent="0.2">
      <c r="A4" s="2">
        <v>42705</v>
      </c>
      <c r="B4" s="3">
        <v>28.348001</v>
      </c>
      <c r="C4" s="3">
        <f t="shared" ref="C4:C61" si="0">(B4-B3)/B3</f>
        <v>5.8650146087801886E-3</v>
      </c>
    </row>
    <row r="5" spans="1:3" x14ac:dyDescent="0.2">
      <c r="A5" s="2">
        <v>42736</v>
      </c>
      <c r="B5" s="3">
        <v>29.743819999999999</v>
      </c>
      <c r="C5" s="3">
        <f t="shared" si="0"/>
        <v>4.9238709988757214E-2</v>
      </c>
    </row>
    <row r="6" spans="1:3" x14ac:dyDescent="0.2">
      <c r="A6" s="2">
        <v>42767</v>
      </c>
      <c r="B6" s="3">
        <v>32.289634999999997</v>
      </c>
      <c r="C6" s="3">
        <f t="shared" si="0"/>
        <v>8.5591393439040361E-2</v>
      </c>
    </row>
    <row r="7" spans="1:3" x14ac:dyDescent="0.2">
      <c r="A7" s="2">
        <v>42795</v>
      </c>
      <c r="B7" s="3">
        <v>33.164825</v>
      </c>
      <c r="C7" s="3">
        <f t="shared" si="0"/>
        <v>2.7104363366139118E-2</v>
      </c>
    </row>
    <row r="8" spans="1:3" x14ac:dyDescent="0.2">
      <c r="A8" s="2">
        <v>42826</v>
      </c>
      <c r="B8" s="3">
        <v>33.376700999999997</v>
      </c>
      <c r="C8" s="3">
        <f t="shared" si="0"/>
        <v>6.3885758480557824E-3</v>
      </c>
    </row>
    <row r="9" spans="1:3" x14ac:dyDescent="0.2">
      <c r="A9" s="2">
        <v>42856</v>
      </c>
      <c r="B9" s="3">
        <v>29.765404</v>
      </c>
      <c r="C9" s="3">
        <f t="shared" si="0"/>
        <v>-0.10819814097265026</v>
      </c>
    </row>
    <row r="10" spans="1:3" x14ac:dyDescent="0.2">
      <c r="A10" s="2">
        <v>42887</v>
      </c>
      <c r="B10" s="3">
        <v>32.296661</v>
      </c>
      <c r="C10" s="3">
        <f t="shared" si="0"/>
        <v>8.5040236645200579E-2</v>
      </c>
    </row>
    <row r="11" spans="1:3" x14ac:dyDescent="0.2">
      <c r="A11" s="2">
        <v>42917</v>
      </c>
      <c r="B11" s="3">
        <v>29.109493000000001</v>
      </c>
      <c r="C11" s="3">
        <f t="shared" si="0"/>
        <v>-9.8684133322636661E-2</v>
      </c>
    </row>
    <row r="12" spans="1:3" x14ac:dyDescent="0.2">
      <c r="A12" s="2">
        <v>42948</v>
      </c>
      <c r="B12" s="3">
        <v>28.070565999999999</v>
      </c>
      <c r="C12" s="3">
        <f t="shared" si="0"/>
        <v>-3.56903158704963E-2</v>
      </c>
    </row>
    <row r="13" spans="1:3" x14ac:dyDescent="0.2">
      <c r="A13" s="2">
        <v>42979</v>
      </c>
      <c r="B13" s="3">
        <v>30.803508999999998</v>
      </c>
      <c r="C13" s="3">
        <f t="shared" si="0"/>
        <v>9.7359739735921214E-2</v>
      </c>
    </row>
    <row r="14" spans="1:3" x14ac:dyDescent="0.2">
      <c r="A14" s="2">
        <v>43009</v>
      </c>
      <c r="B14" s="3">
        <v>28.339230000000001</v>
      </c>
      <c r="C14" s="3">
        <f t="shared" si="0"/>
        <v>-7.99999441622056E-2</v>
      </c>
    </row>
    <row r="15" spans="1:3" x14ac:dyDescent="0.2">
      <c r="A15" s="2">
        <v>43040</v>
      </c>
      <c r="B15" s="3">
        <v>30.1236</v>
      </c>
      <c r="C15" s="3">
        <f t="shared" si="0"/>
        <v>6.2964660648860221E-2</v>
      </c>
    </row>
    <row r="16" spans="1:3" x14ac:dyDescent="0.2">
      <c r="A16" s="2">
        <v>43070</v>
      </c>
      <c r="B16" s="3">
        <v>30.067768000000001</v>
      </c>
      <c r="C16" s="3">
        <f t="shared" si="0"/>
        <v>-1.8534305328711965E-3</v>
      </c>
    </row>
    <row r="17" spans="1:3" x14ac:dyDescent="0.2">
      <c r="A17" s="2">
        <v>43101</v>
      </c>
      <c r="B17" s="3">
        <v>32.403576000000001</v>
      </c>
      <c r="C17" s="3">
        <f t="shared" si="0"/>
        <v>7.7684781923287427E-2</v>
      </c>
    </row>
    <row r="18" spans="1:3" x14ac:dyDescent="0.2">
      <c r="A18" s="2">
        <v>43132</v>
      </c>
      <c r="B18" s="3">
        <v>27.038446</v>
      </c>
      <c r="C18" s="3">
        <f t="shared" si="0"/>
        <v>-0.16557215783838181</v>
      </c>
    </row>
    <row r="19" spans="1:3" x14ac:dyDescent="0.2">
      <c r="A19" s="2">
        <v>43160</v>
      </c>
      <c r="B19" s="3">
        <v>24.833517000000001</v>
      </c>
      <c r="C19" s="3">
        <f t="shared" si="0"/>
        <v>-8.1547918841193751E-2</v>
      </c>
    </row>
    <row r="20" spans="1:3" x14ac:dyDescent="0.2">
      <c r="A20" s="2">
        <v>43191</v>
      </c>
      <c r="B20" s="3">
        <v>23.460104000000001</v>
      </c>
      <c r="C20" s="3">
        <f t="shared" si="0"/>
        <v>-5.53048124436019E-2</v>
      </c>
    </row>
    <row r="21" spans="1:3" x14ac:dyDescent="0.2">
      <c r="A21" s="2">
        <v>43221</v>
      </c>
      <c r="B21" s="3">
        <v>22.950790000000001</v>
      </c>
      <c r="C21" s="3">
        <f t="shared" si="0"/>
        <v>-2.1709792931864234E-2</v>
      </c>
    </row>
    <row r="22" spans="1:3" x14ac:dyDescent="0.2">
      <c r="A22" s="2">
        <v>43252</v>
      </c>
      <c r="B22" s="3">
        <v>21.879814</v>
      </c>
      <c r="C22" s="3">
        <f t="shared" si="0"/>
        <v>-4.6664014615618969E-2</v>
      </c>
    </row>
    <row r="23" spans="1:3" x14ac:dyDescent="0.2">
      <c r="A23" s="2">
        <v>43282</v>
      </c>
      <c r="B23" s="3">
        <v>22.744108000000001</v>
      </c>
      <c r="C23" s="3">
        <f t="shared" si="0"/>
        <v>3.9501889732700697E-2</v>
      </c>
    </row>
    <row r="24" spans="1:3" x14ac:dyDescent="0.2">
      <c r="A24" s="2">
        <v>43313</v>
      </c>
      <c r="B24" s="3">
        <v>21.440591999999999</v>
      </c>
      <c r="C24" s="3">
        <f t="shared" si="0"/>
        <v>-5.7312249836309337E-2</v>
      </c>
    </row>
    <row r="25" spans="1:3" x14ac:dyDescent="0.2">
      <c r="A25" s="2">
        <v>43344</v>
      </c>
      <c r="B25" s="3">
        <v>22.102045</v>
      </c>
      <c r="C25" s="3">
        <f t="shared" si="0"/>
        <v>3.0850500769754943E-2</v>
      </c>
    </row>
    <row r="26" spans="1:3" x14ac:dyDescent="0.2">
      <c r="A26" s="2">
        <v>43374</v>
      </c>
      <c r="B26" s="3">
        <v>19.900347</v>
      </c>
      <c r="C26" s="3">
        <f t="shared" si="0"/>
        <v>-9.9615126111633576E-2</v>
      </c>
    </row>
    <row r="27" spans="1:3" x14ac:dyDescent="0.2">
      <c r="A27" s="2">
        <v>43405</v>
      </c>
      <c r="B27" s="3">
        <v>22.048183000000002</v>
      </c>
      <c r="C27" s="3">
        <f t="shared" si="0"/>
        <v>0.10792957529836046</v>
      </c>
    </row>
    <row r="28" spans="1:3" x14ac:dyDescent="0.2">
      <c r="A28" s="2">
        <v>43435</v>
      </c>
      <c r="B28" s="3">
        <v>19.430199000000002</v>
      </c>
      <c r="C28" s="3">
        <f t="shared" si="0"/>
        <v>-0.1187392176489101</v>
      </c>
    </row>
    <row r="29" spans="1:3" x14ac:dyDescent="0.2">
      <c r="A29" s="2">
        <v>43466</v>
      </c>
      <c r="B29" s="3">
        <v>20.172754000000001</v>
      </c>
      <c r="C29" s="3">
        <f t="shared" si="0"/>
        <v>3.8216541168723972E-2</v>
      </c>
    </row>
    <row r="30" spans="1:3" x14ac:dyDescent="0.2">
      <c r="A30" s="2">
        <v>43497</v>
      </c>
      <c r="B30" s="3">
        <v>18.974188000000002</v>
      </c>
      <c r="C30" s="3">
        <f t="shared" si="0"/>
        <v>-5.9415090274733906E-2</v>
      </c>
    </row>
    <row r="31" spans="1:3" x14ac:dyDescent="0.2">
      <c r="A31" s="2">
        <v>43525</v>
      </c>
      <c r="B31" s="3">
        <v>17.410589000000002</v>
      </c>
      <c r="C31" s="3">
        <f t="shared" si="0"/>
        <v>-8.2406635793847924E-2</v>
      </c>
    </row>
    <row r="32" spans="1:3" x14ac:dyDescent="0.2">
      <c r="A32" s="2">
        <v>43556</v>
      </c>
      <c r="B32" s="3">
        <v>18.427403999999999</v>
      </c>
      <c r="C32" s="3">
        <f t="shared" si="0"/>
        <v>5.840210230682015E-2</v>
      </c>
    </row>
    <row r="33" spans="1:3" x14ac:dyDescent="0.2">
      <c r="A33" s="2">
        <v>43586</v>
      </c>
      <c r="B33" s="3">
        <v>12.971848</v>
      </c>
      <c r="C33" s="3">
        <f t="shared" si="0"/>
        <v>-0.29605667732687685</v>
      </c>
    </row>
    <row r="34" spans="1:3" x14ac:dyDescent="0.2">
      <c r="A34" s="2">
        <v>43617</v>
      </c>
      <c r="B34" s="3">
        <v>14.800096</v>
      </c>
      <c r="C34" s="3">
        <f t="shared" si="0"/>
        <v>0.14093967181854122</v>
      </c>
    </row>
    <row r="35" spans="1:3" x14ac:dyDescent="0.2">
      <c r="A35" s="2">
        <v>43647</v>
      </c>
      <c r="B35" s="3">
        <v>13.281392</v>
      </c>
      <c r="C35" s="3">
        <f t="shared" si="0"/>
        <v>-0.10261446952776521</v>
      </c>
    </row>
    <row r="36" spans="1:3" x14ac:dyDescent="0.2">
      <c r="A36" s="2">
        <v>43678</v>
      </c>
      <c r="B36" s="3">
        <v>11.224249</v>
      </c>
      <c r="C36" s="3">
        <f t="shared" si="0"/>
        <v>-0.15488911102089298</v>
      </c>
    </row>
    <row r="37" spans="1:3" x14ac:dyDescent="0.2">
      <c r="A37" s="2">
        <v>43709</v>
      </c>
      <c r="B37" s="3">
        <v>14.101257</v>
      </c>
      <c r="C37" s="3">
        <f t="shared" si="0"/>
        <v>0.25632075696111162</v>
      </c>
    </row>
    <row r="38" spans="1:3" x14ac:dyDescent="0.2">
      <c r="A38" s="2">
        <v>43739</v>
      </c>
      <c r="B38" s="3">
        <v>15.529977000000001</v>
      </c>
      <c r="C38" s="3">
        <f t="shared" si="0"/>
        <v>0.10131862712664554</v>
      </c>
    </row>
    <row r="39" spans="1:3" x14ac:dyDescent="0.2">
      <c r="A39" s="2">
        <v>43770</v>
      </c>
      <c r="B39" s="3">
        <v>15.801188</v>
      </c>
      <c r="C39" s="3">
        <f t="shared" si="0"/>
        <v>1.7463709057650195E-2</v>
      </c>
    </row>
    <row r="40" spans="1:3" x14ac:dyDescent="0.2">
      <c r="A40" s="2">
        <v>43800</v>
      </c>
      <c r="B40" s="3">
        <v>15.376265999999999</v>
      </c>
      <c r="C40" s="3">
        <f t="shared" si="0"/>
        <v>-2.6891775479160204E-2</v>
      </c>
    </row>
    <row r="41" spans="1:3" x14ac:dyDescent="0.2">
      <c r="A41" s="2">
        <v>43831</v>
      </c>
      <c r="B41" s="3">
        <v>12.974959</v>
      </c>
      <c r="C41" s="3">
        <f t="shared" si="0"/>
        <v>-0.15616970986323983</v>
      </c>
    </row>
    <row r="42" spans="1:3" x14ac:dyDescent="0.2">
      <c r="A42" s="2">
        <v>43862</v>
      </c>
      <c r="B42" s="3">
        <v>9.69</v>
      </c>
      <c r="C42" s="3">
        <f t="shared" si="0"/>
        <v>-0.25317683084778925</v>
      </c>
    </row>
    <row r="43" spans="1:3" x14ac:dyDescent="0.2">
      <c r="A43" s="2">
        <v>43891</v>
      </c>
      <c r="B43" s="3">
        <v>5.82</v>
      </c>
      <c r="C43" s="3">
        <f t="shared" si="0"/>
        <v>-0.39938080495356032</v>
      </c>
    </row>
    <row r="44" spans="1:3" x14ac:dyDescent="0.2">
      <c r="A44" s="2">
        <v>43922</v>
      </c>
      <c r="B44" s="3">
        <v>7.17</v>
      </c>
      <c r="C44" s="3">
        <f t="shared" si="0"/>
        <v>0.23195876288659786</v>
      </c>
    </row>
    <row r="45" spans="1:3" x14ac:dyDescent="0.2">
      <c r="A45" s="2">
        <v>43952</v>
      </c>
      <c r="B45" s="3">
        <v>7.61</v>
      </c>
      <c r="C45" s="3">
        <f t="shared" si="0"/>
        <v>6.136680613668067E-2</v>
      </c>
    </row>
    <row r="46" spans="1:3" x14ac:dyDescent="0.2">
      <c r="A46" s="2">
        <v>43983</v>
      </c>
      <c r="B46" s="3">
        <v>8.9499999999999993</v>
      </c>
      <c r="C46" s="3">
        <f t="shared" si="0"/>
        <v>0.1760840998685938</v>
      </c>
    </row>
    <row r="47" spans="1:3" x14ac:dyDescent="0.2">
      <c r="A47" s="2">
        <v>44013</v>
      </c>
      <c r="B47" s="3">
        <v>9.01</v>
      </c>
      <c r="C47" s="3">
        <f t="shared" si="0"/>
        <v>6.7039106145251959E-3</v>
      </c>
    </row>
    <row r="48" spans="1:3" x14ac:dyDescent="0.2">
      <c r="A48" s="2">
        <v>44044</v>
      </c>
      <c r="B48" s="3">
        <v>9.6</v>
      </c>
      <c r="C48" s="3">
        <f t="shared" si="0"/>
        <v>6.5482796892341821E-2</v>
      </c>
    </row>
    <row r="49" spans="1:3" x14ac:dyDescent="0.2">
      <c r="A49" s="2">
        <v>44075</v>
      </c>
      <c r="B49" s="3">
        <v>7.67</v>
      </c>
      <c r="C49" s="3">
        <f t="shared" si="0"/>
        <v>-0.20104166666666665</v>
      </c>
    </row>
    <row r="50" spans="1:3" x14ac:dyDescent="0.2">
      <c r="A50" s="2">
        <v>44105</v>
      </c>
      <c r="B50" s="3">
        <v>8.2799999999999994</v>
      </c>
      <c r="C50" s="3">
        <f t="shared" si="0"/>
        <v>7.9530638852672683E-2</v>
      </c>
    </row>
    <row r="51" spans="1:3" x14ac:dyDescent="0.2">
      <c r="A51" s="2">
        <v>44136</v>
      </c>
      <c r="B51" s="3">
        <v>10.42</v>
      </c>
      <c r="C51" s="3">
        <f t="shared" si="0"/>
        <v>0.25845410628019333</v>
      </c>
    </row>
    <row r="52" spans="1:3" x14ac:dyDescent="0.2">
      <c r="A52" s="2">
        <v>44166</v>
      </c>
      <c r="B52" s="3">
        <v>10.91</v>
      </c>
      <c r="C52" s="3">
        <f t="shared" si="0"/>
        <v>4.7024952015355108E-2</v>
      </c>
    </row>
    <row r="53" spans="1:3" x14ac:dyDescent="0.2">
      <c r="A53" s="2">
        <v>44197</v>
      </c>
      <c r="B53" s="3">
        <v>10.55</v>
      </c>
      <c r="C53" s="3">
        <f t="shared" si="0"/>
        <v>-3.2997250229147519E-2</v>
      </c>
    </row>
    <row r="54" spans="1:3" x14ac:dyDescent="0.2">
      <c r="A54" s="2">
        <v>44228</v>
      </c>
      <c r="B54" s="3">
        <v>16.809999000000001</v>
      </c>
      <c r="C54" s="3">
        <f t="shared" si="0"/>
        <v>0.59336483412322272</v>
      </c>
    </row>
    <row r="55" spans="1:3" x14ac:dyDescent="0.2">
      <c r="A55" s="2">
        <v>44256</v>
      </c>
      <c r="B55" s="3">
        <v>17.57</v>
      </c>
      <c r="C55" s="3">
        <f t="shared" si="0"/>
        <v>4.5211245997099643E-2</v>
      </c>
    </row>
    <row r="56" spans="1:3" x14ac:dyDescent="0.2">
      <c r="A56" s="2">
        <v>44287</v>
      </c>
      <c r="B56" s="3">
        <v>17.209999</v>
      </c>
      <c r="C56" s="3">
        <f t="shared" si="0"/>
        <v>-2.048952760387026E-2</v>
      </c>
    </row>
    <row r="57" spans="1:3" x14ac:dyDescent="0.2">
      <c r="A57" s="2">
        <v>44317</v>
      </c>
      <c r="B57" s="3">
        <v>19.829999999999998</v>
      </c>
      <c r="C57" s="3">
        <f t="shared" si="0"/>
        <v>0.15223713842168141</v>
      </c>
    </row>
    <row r="58" spans="1:3" x14ac:dyDescent="0.2">
      <c r="A58" s="2">
        <v>44348</v>
      </c>
      <c r="B58" s="3">
        <v>17.149999999999999</v>
      </c>
      <c r="C58" s="3">
        <f t="shared" si="0"/>
        <v>-0.13514876449823499</v>
      </c>
    </row>
    <row r="59" spans="1:3" x14ac:dyDescent="0.2">
      <c r="A59" s="2">
        <v>44378</v>
      </c>
      <c r="B59" s="3">
        <v>15.71</v>
      </c>
      <c r="C59" s="3">
        <f t="shared" si="0"/>
        <v>-8.3965014577259356E-2</v>
      </c>
    </row>
    <row r="60" spans="1:3" x14ac:dyDescent="0.2">
      <c r="A60" s="2">
        <v>44409</v>
      </c>
      <c r="B60" s="3">
        <v>15.84</v>
      </c>
      <c r="C60" s="3">
        <f t="shared" si="0"/>
        <v>8.2749840865690011E-3</v>
      </c>
    </row>
    <row r="61" spans="1:3" x14ac:dyDescent="0.2">
      <c r="A61" s="2">
        <v>44440</v>
      </c>
      <c r="B61" s="3">
        <v>16.32</v>
      </c>
      <c r="C61" s="3">
        <f t="shared" si="0"/>
        <v>3.0303030303030332E-2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1"/>
  <sheetViews>
    <sheetView workbookViewId="0">
      <selection activeCell="C1" sqref="C1:C61"/>
    </sheetView>
  </sheetViews>
  <sheetFormatPr baseColWidth="10" defaultRowHeight="16" x14ac:dyDescent="0.2"/>
  <sheetData>
    <row r="1" spans="1:3" x14ac:dyDescent="0.2">
      <c r="A1" s="3" t="s">
        <v>0</v>
      </c>
      <c r="B1" s="3" t="s">
        <v>1</v>
      </c>
      <c r="C1" s="3"/>
    </row>
    <row r="2" spans="1:3" x14ac:dyDescent="0.2">
      <c r="A2" s="2">
        <v>42644</v>
      </c>
      <c r="B2" s="3">
        <v>67.624495999999994</v>
      </c>
      <c r="C2" s="3"/>
    </row>
    <row r="3" spans="1:3" x14ac:dyDescent="0.2">
      <c r="A3" s="2">
        <v>42675</v>
      </c>
      <c r="B3" s="3">
        <v>66.190535999999994</v>
      </c>
      <c r="C3" s="3">
        <f>(B3-B2)/B2</f>
        <v>-2.1204742139593901E-2</v>
      </c>
    </row>
    <row r="4" spans="1:3" x14ac:dyDescent="0.2">
      <c r="A4" s="2">
        <v>42705</v>
      </c>
      <c r="B4" s="3">
        <v>66.443031000000005</v>
      </c>
      <c r="C4" s="3">
        <f t="shared" ref="C4:C61" si="0">(B4-B3)/B3</f>
        <v>3.8146692149465351E-3</v>
      </c>
    </row>
    <row r="5" spans="1:3" x14ac:dyDescent="0.2">
      <c r="A5" s="2">
        <v>42736</v>
      </c>
      <c r="B5" s="3">
        <v>67.434708000000001</v>
      </c>
      <c r="C5" s="3">
        <f t="shared" si="0"/>
        <v>1.4925222180186146E-2</v>
      </c>
    </row>
    <row r="6" spans="1:3" x14ac:dyDescent="0.2">
      <c r="A6" s="2">
        <v>42767</v>
      </c>
      <c r="B6" s="3">
        <v>71.621841000000003</v>
      </c>
      <c r="C6" s="3">
        <f t="shared" si="0"/>
        <v>6.209166057336532E-2</v>
      </c>
    </row>
    <row r="7" spans="1:3" x14ac:dyDescent="0.2">
      <c r="A7" s="2">
        <v>42795</v>
      </c>
      <c r="B7" s="3">
        <v>71.779404</v>
      </c>
      <c r="C7" s="3">
        <f t="shared" si="0"/>
        <v>2.1999294879895101E-3</v>
      </c>
    </row>
    <row r="8" spans="1:3" x14ac:dyDescent="0.2">
      <c r="A8" s="2">
        <v>42826</v>
      </c>
      <c r="B8" s="3">
        <v>73.616141999999996</v>
      </c>
      <c r="C8" s="3">
        <f t="shared" si="0"/>
        <v>2.5588649356854468E-2</v>
      </c>
    </row>
    <row r="9" spans="1:3" x14ac:dyDescent="0.2">
      <c r="A9" s="2">
        <v>42856</v>
      </c>
      <c r="B9" s="3">
        <v>72.157837000000001</v>
      </c>
      <c r="C9" s="3">
        <f t="shared" si="0"/>
        <v>-1.9809581979995581E-2</v>
      </c>
    </row>
    <row r="10" spans="1:3" x14ac:dyDescent="0.2">
      <c r="A10" s="2">
        <v>42887</v>
      </c>
      <c r="B10" s="3">
        <v>72.324966000000003</v>
      </c>
      <c r="C10" s="3">
        <f t="shared" si="0"/>
        <v>2.3161586731043887E-3</v>
      </c>
    </row>
    <row r="11" spans="1:3" x14ac:dyDescent="0.2">
      <c r="A11" s="2">
        <v>42917</v>
      </c>
      <c r="B11" s="3">
        <v>75.247658000000001</v>
      </c>
      <c r="C11" s="3">
        <f t="shared" si="0"/>
        <v>4.0410554773022606E-2</v>
      </c>
    </row>
    <row r="12" spans="1:3" x14ac:dyDescent="0.2">
      <c r="A12" s="2">
        <v>42948</v>
      </c>
      <c r="B12" s="3">
        <v>75.062088000000003</v>
      </c>
      <c r="C12" s="3">
        <f t="shared" si="0"/>
        <v>-2.4661232645938093E-3</v>
      </c>
    </row>
    <row r="13" spans="1:3" x14ac:dyDescent="0.2">
      <c r="A13" s="2">
        <v>42979</v>
      </c>
      <c r="B13" s="3">
        <v>75.457595999999995</v>
      </c>
      <c r="C13" s="3">
        <f t="shared" si="0"/>
        <v>5.2690780464299423E-3</v>
      </c>
    </row>
    <row r="14" spans="1:3" x14ac:dyDescent="0.2">
      <c r="A14" s="2">
        <v>43009</v>
      </c>
      <c r="B14" s="3">
        <v>81.845993000000007</v>
      </c>
      <c r="C14" s="3">
        <f t="shared" si="0"/>
        <v>8.4662079613562202E-2</v>
      </c>
    </row>
    <row r="15" spans="1:3" x14ac:dyDescent="0.2">
      <c r="A15" s="2">
        <v>43040</v>
      </c>
      <c r="B15" s="3">
        <v>85.389899999999997</v>
      </c>
      <c r="C15" s="3">
        <f t="shared" si="0"/>
        <v>4.3299700695182353E-2</v>
      </c>
    </row>
    <row r="16" spans="1:3" x14ac:dyDescent="0.2">
      <c r="A16" s="2">
        <v>43070</v>
      </c>
      <c r="B16" s="3">
        <v>85.718826000000007</v>
      </c>
      <c r="C16" s="3">
        <f t="shared" si="0"/>
        <v>3.852048075943523E-3</v>
      </c>
    </row>
    <row r="17" spans="1:3" x14ac:dyDescent="0.2">
      <c r="A17" s="2">
        <v>43101</v>
      </c>
      <c r="B17" s="3">
        <v>77.923644999999993</v>
      </c>
      <c r="C17" s="3">
        <f t="shared" si="0"/>
        <v>-9.0938961296553614E-2</v>
      </c>
    </row>
    <row r="18" spans="1:3" x14ac:dyDescent="0.2">
      <c r="A18" s="2">
        <v>43132</v>
      </c>
      <c r="B18" s="3">
        <v>74.353981000000005</v>
      </c>
      <c r="C18" s="3">
        <f t="shared" si="0"/>
        <v>-4.5809766727416164E-2</v>
      </c>
    </row>
    <row r="19" spans="1:3" x14ac:dyDescent="0.2">
      <c r="A19" s="2">
        <v>43160</v>
      </c>
      <c r="B19" s="3">
        <v>77.356551999999994</v>
      </c>
      <c r="C19" s="3">
        <f t="shared" si="0"/>
        <v>4.0382114846009239E-2</v>
      </c>
    </row>
    <row r="20" spans="1:3" x14ac:dyDescent="0.2">
      <c r="A20" s="2">
        <v>43191</v>
      </c>
      <c r="B20" s="3">
        <v>81.547905</v>
      </c>
      <c r="C20" s="3">
        <f t="shared" si="0"/>
        <v>5.4182262415212186E-2</v>
      </c>
    </row>
    <row r="21" spans="1:3" x14ac:dyDescent="0.2">
      <c r="A21" s="2">
        <v>43221</v>
      </c>
      <c r="B21" s="3">
        <v>78.307861000000003</v>
      </c>
      <c r="C21" s="3">
        <f t="shared" si="0"/>
        <v>-3.9731787101091043E-2</v>
      </c>
    </row>
    <row r="22" spans="1:3" x14ac:dyDescent="0.2">
      <c r="A22" s="2">
        <v>43252</v>
      </c>
      <c r="B22" s="3">
        <v>80.859702999999996</v>
      </c>
      <c r="C22" s="3">
        <f t="shared" si="0"/>
        <v>3.2587303080593572E-2</v>
      </c>
    </row>
    <row r="23" spans="1:3" x14ac:dyDescent="0.2">
      <c r="A23" s="2">
        <v>43282</v>
      </c>
      <c r="B23" s="3">
        <v>83.577743999999996</v>
      </c>
      <c r="C23" s="3">
        <f t="shared" si="0"/>
        <v>3.3614283742793363E-2</v>
      </c>
    </row>
    <row r="24" spans="1:3" x14ac:dyDescent="0.2">
      <c r="A24" s="2">
        <v>43313</v>
      </c>
      <c r="B24" s="3">
        <v>82.895874000000006</v>
      </c>
      <c r="C24" s="3">
        <f t="shared" si="0"/>
        <v>-8.1585116726767513E-3</v>
      </c>
    </row>
    <row r="25" spans="1:3" x14ac:dyDescent="0.2">
      <c r="A25" s="2">
        <v>43344</v>
      </c>
      <c r="B25" s="3">
        <v>83.745002999999997</v>
      </c>
      <c r="C25" s="3">
        <f t="shared" si="0"/>
        <v>1.0243320433535577E-2</v>
      </c>
    </row>
    <row r="26" spans="1:3" x14ac:dyDescent="0.2">
      <c r="A26" s="2">
        <v>43374</v>
      </c>
      <c r="B26" s="3">
        <v>84.278098999999997</v>
      </c>
      <c r="C26" s="3">
        <f t="shared" si="0"/>
        <v>6.3657051872098025E-3</v>
      </c>
    </row>
    <row r="27" spans="1:3" x14ac:dyDescent="0.2">
      <c r="A27" s="2">
        <v>43405</v>
      </c>
      <c r="B27" s="3">
        <v>90.827667000000005</v>
      </c>
      <c r="C27" s="3">
        <f t="shared" si="0"/>
        <v>7.7713760487170075E-2</v>
      </c>
    </row>
    <row r="28" spans="1:3" x14ac:dyDescent="0.2">
      <c r="A28" s="2">
        <v>43435</v>
      </c>
      <c r="B28" s="3">
        <v>86.849152000000004</v>
      </c>
      <c r="C28" s="3">
        <f t="shared" si="0"/>
        <v>-4.3802897634704206E-2</v>
      </c>
    </row>
    <row r="29" spans="1:3" x14ac:dyDescent="0.2">
      <c r="A29" s="2">
        <v>43466</v>
      </c>
      <c r="B29" s="3">
        <v>91.537475999999998</v>
      </c>
      <c r="C29" s="3">
        <f t="shared" si="0"/>
        <v>5.3982380852722597E-2</v>
      </c>
    </row>
    <row r="30" spans="1:3" x14ac:dyDescent="0.2">
      <c r="A30" s="2">
        <v>43497</v>
      </c>
      <c r="B30" s="3">
        <v>97.230475999999996</v>
      </c>
      <c r="C30" s="3">
        <f t="shared" si="0"/>
        <v>6.2193106569816255E-2</v>
      </c>
    </row>
    <row r="31" spans="1:3" x14ac:dyDescent="0.2">
      <c r="A31" s="2">
        <v>43525</v>
      </c>
      <c r="B31" s="3">
        <v>100.232185</v>
      </c>
      <c r="C31" s="3">
        <f t="shared" si="0"/>
        <v>3.0872100225036492E-2</v>
      </c>
    </row>
    <row r="32" spans="1:3" x14ac:dyDescent="0.2">
      <c r="A32" s="2">
        <v>43556</v>
      </c>
      <c r="B32" s="3">
        <v>104.010361</v>
      </c>
      <c r="C32" s="3">
        <f t="shared" si="0"/>
        <v>3.7694239629715763E-2</v>
      </c>
    </row>
    <row r="33" spans="1:3" x14ac:dyDescent="0.2">
      <c r="A33" s="2">
        <v>43586</v>
      </c>
      <c r="B33" s="3">
        <v>108.653763</v>
      </c>
      <c r="C33" s="3">
        <f t="shared" si="0"/>
        <v>4.4643648530361263E-2</v>
      </c>
    </row>
    <row r="34" spans="1:3" x14ac:dyDescent="0.2">
      <c r="A34" s="2">
        <v>43617</v>
      </c>
      <c r="B34" s="3">
        <v>112.045761</v>
      </c>
      <c r="C34" s="3">
        <f t="shared" si="0"/>
        <v>3.1218412564321413E-2</v>
      </c>
    </row>
    <row r="35" spans="1:3" x14ac:dyDescent="0.2">
      <c r="A35" s="2">
        <v>43647</v>
      </c>
      <c r="B35" s="3">
        <v>110.86734</v>
      </c>
      <c r="C35" s="3">
        <f t="shared" si="0"/>
        <v>-1.0517318901515606E-2</v>
      </c>
    </row>
    <row r="36" spans="1:3" x14ac:dyDescent="0.2">
      <c r="A36" s="2">
        <v>43678</v>
      </c>
      <c r="B36" s="3">
        <v>122.979889</v>
      </c>
      <c r="C36" s="3">
        <f t="shared" si="0"/>
        <v>0.10925263472542952</v>
      </c>
    </row>
    <row r="37" spans="1:3" x14ac:dyDescent="0.2">
      <c r="A37" s="2">
        <v>43709</v>
      </c>
      <c r="B37" s="3">
        <v>120.503891</v>
      </c>
      <c r="C37" s="3">
        <f t="shared" si="0"/>
        <v>-2.0133356926350814E-2</v>
      </c>
    </row>
    <row r="38" spans="1:3" x14ac:dyDescent="0.2">
      <c r="A38" s="2">
        <v>43739</v>
      </c>
      <c r="B38" s="3">
        <v>119.57268500000001</v>
      </c>
      <c r="C38" s="3">
        <f t="shared" si="0"/>
        <v>-7.7276010946400802E-3</v>
      </c>
    </row>
    <row r="39" spans="1:3" x14ac:dyDescent="0.2">
      <c r="A39" s="2">
        <v>43770</v>
      </c>
      <c r="B39" s="3">
        <v>117.399872</v>
      </c>
      <c r="C39" s="3">
        <f t="shared" si="0"/>
        <v>-1.8171482893438454E-2</v>
      </c>
    </row>
    <row r="40" spans="1:3" x14ac:dyDescent="0.2">
      <c r="A40" s="2">
        <v>43800</v>
      </c>
      <c r="B40" s="3">
        <v>119.671722</v>
      </c>
      <c r="C40" s="3">
        <f t="shared" si="0"/>
        <v>1.9351383960623064E-2</v>
      </c>
    </row>
    <row r="41" spans="1:3" x14ac:dyDescent="0.2">
      <c r="A41" s="2">
        <v>43831</v>
      </c>
      <c r="B41" s="3">
        <v>132.67636100000001</v>
      </c>
      <c r="C41" s="3">
        <f t="shared" si="0"/>
        <v>0.10866927276270004</v>
      </c>
    </row>
    <row r="42" spans="1:3" x14ac:dyDescent="0.2">
      <c r="A42" s="2">
        <v>43862</v>
      </c>
      <c r="B42" s="3">
        <v>120.460762</v>
      </c>
      <c r="C42" s="3">
        <f t="shared" si="0"/>
        <v>-9.2070651530757691E-2</v>
      </c>
    </row>
    <row r="43" spans="1:3" x14ac:dyDescent="0.2">
      <c r="A43" s="2">
        <v>43891</v>
      </c>
      <c r="B43" s="3">
        <v>116.899582</v>
      </c>
      <c r="C43" s="3">
        <f t="shared" si="0"/>
        <v>-2.9562987489652501E-2</v>
      </c>
    </row>
    <row r="44" spans="1:3" x14ac:dyDescent="0.2">
      <c r="A44" s="2">
        <v>43922</v>
      </c>
      <c r="B44" s="3">
        <v>118.982185</v>
      </c>
      <c r="C44" s="3">
        <f t="shared" si="0"/>
        <v>1.7815316054765756E-2</v>
      </c>
    </row>
    <row r="45" spans="1:3" x14ac:dyDescent="0.2">
      <c r="A45" s="2">
        <v>43952</v>
      </c>
      <c r="B45" s="3">
        <v>124.174026</v>
      </c>
      <c r="C45" s="3">
        <f t="shared" si="0"/>
        <v>4.3635448449698556E-2</v>
      </c>
    </row>
    <row r="46" spans="1:3" x14ac:dyDescent="0.2">
      <c r="A46" s="2">
        <v>43983</v>
      </c>
      <c r="B46" s="3">
        <v>126.38603999999999</v>
      </c>
      <c r="C46" s="3">
        <f t="shared" si="0"/>
        <v>1.781382203070388E-2</v>
      </c>
    </row>
    <row r="47" spans="1:3" x14ac:dyDescent="0.2">
      <c r="A47" s="2">
        <v>44013</v>
      </c>
      <c r="B47" s="3">
        <v>144.667114</v>
      </c>
      <c r="C47" s="3">
        <f t="shared" si="0"/>
        <v>0.14464472500285636</v>
      </c>
    </row>
    <row r="48" spans="1:3" x14ac:dyDescent="0.2">
      <c r="A48" s="2">
        <v>44044</v>
      </c>
      <c r="B48" s="3">
        <v>138.841904</v>
      </c>
      <c r="C48" s="3">
        <f t="shared" si="0"/>
        <v>-4.0266304061336279E-2</v>
      </c>
    </row>
    <row r="49" spans="1:3" x14ac:dyDescent="0.2">
      <c r="A49" s="2">
        <v>44075</v>
      </c>
      <c r="B49" s="3">
        <v>142.84625199999999</v>
      </c>
      <c r="C49" s="3">
        <f t="shared" si="0"/>
        <v>2.8841062277567102E-2</v>
      </c>
    </row>
    <row r="50" spans="1:3" x14ac:dyDescent="0.2">
      <c r="A50" s="2">
        <v>44105</v>
      </c>
      <c r="B50" s="3">
        <v>148.39721700000001</v>
      </c>
      <c r="C50" s="3">
        <f t="shared" si="0"/>
        <v>3.8859717509424185E-2</v>
      </c>
    </row>
    <row r="51" spans="1:3" x14ac:dyDescent="0.2">
      <c r="A51" s="2">
        <v>44136</v>
      </c>
      <c r="B51" s="3">
        <v>151.226944</v>
      </c>
      <c r="C51" s="3">
        <f t="shared" si="0"/>
        <v>1.9068598840367681E-2</v>
      </c>
    </row>
    <row r="52" spans="1:3" x14ac:dyDescent="0.2">
      <c r="A52" s="2">
        <v>44166</v>
      </c>
      <c r="B52" s="3">
        <v>151.833923</v>
      </c>
      <c r="C52" s="3">
        <f t="shared" si="0"/>
        <v>4.0136961307635464E-3</v>
      </c>
    </row>
    <row r="53" spans="1:3" x14ac:dyDescent="0.2">
      <c r="A53" s="2">
        <v>44197</v>
      </c>
      <c r="B53" s="3">
        <v>157.32476800000001</v>
      </c>
      <c r="C53" s="3">
        <f t="shared" si="0"/>
        <v>3.6163492923778351E-2</v>
      </c>
    </row>
    <row r="54" spans="1:3" x14ac:dyDescent="0.2">
      <c r="A54" s="2">
        <v>44228</v>
      </c>
      <c r="B54" s="3">
        <v>140.36747700000001</v>
      </c>
      <c r="C54" s="3">
        <f t="shared" si="0"/>
        <v>-0.1077852598517736</v>
      </c>
    </row>
    <row r="55" spans="1:3" x14ac:dyDescent="0.2">
      <c r="A55" s="2">
        <v>44256</v>
      </c>
      <c r="B55" s="3">
        <v>148.82081600000001</v>
      </c>
      <c r="C55" s="3">
        <f t="shared" si="0"/>
        <v>6.0222917592228288E-2</v>
      </c>
    </row>
    <row r="56" spans="1:3" x14ac:dyDescent="0.2">
      <c r="A56" s="2">
        <v>44287</v>
      </c>
      <c r="B56" s="3">
        <v>154.84631300000001</v>
      </c>
      <c r="C56" s="3">
        <f t="shared" si="0"/>
        <v>4.0488267447747368E-2</v>
      </c>
    </row>
    <row r="57" spans="1:3" x14ac:dyDescent="0.2">
      <c r="A57" s="2">
        <v>44317</v>
      </c>
      <c r="B57" s="3">
        <v>153.88342299999999</v>
      </c>
      <c r="C57" s="3">
        <f t="shared" si="0"/>
        <v>-6.2183592320988346E-3</v>
      </c>
    </row>
    <row r="58" spans="1:3" x14ac:dyDescent="0.2">
      <c r="A58" s="2">
        <v>44348</v>
      </c>
      <c r="B58" s="3">
        <v>153.606247</v>
      </c>
      <c r="C58" s="3">
        <f t="shared" si="0"/>
        <v>-1.8012076583453515E-3</v>
      </c>
    </row>
    <row r="59" spans="1:3" x14ac:dyDescent="0.2">
      <c r="A59" s="2">
        <v>44378</v>
      </c>
      <c r="B59" s="3">
        <v>169.53195199999999</v>
      </c>
      <c r="C59" s="3">
        <f t="shared" si="0"/>
        <v>0.10367875858590565</v>
      </c>
    </row>
    <row r="60" spans="1:3" x14ac:dyDescent="0.2">
      <c r="A60" s="2">
        <v>44409</v>
      </c>
      <c r="B60" s="3">
        <v>181.63069200000001</v>
      </c>
      <c r="C60" s="3">
        <f t="shared" si="0"/>
        <v>7.136554411878665E-2</v>
      </c>
    </row>
    <row r="61" spans="1:3" x14ac:dyDescent="0.2">
      <c r="A61" s="2">
        <v>44440</v>
      </c>
      <c r="B61" s="3">
        <v>183.13999899999999</v>
      </c>
      <c r="C61" s="3">
        <f t="shared" si="0"/>
        <v>8.3097574720465105E-3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1"/>
  <sheetViews>
    <sheetView workbookViewId="0">
      <selection activeCell="C1" sqref="C1:C61"/>
    </sheetView>
  </sheetViews>
  <sheetFormatPr baseColWidth="10" defaultRowHeight="16" x14ac:dyDescent="0.2"/>
  <sheetData>
    <row r="1" spans="1:3" x14ac:dyDescent="0.2">
      <c r="A1" s="3" t="s">
        <v>0</v>
      </c>
      <c r="B1" s="3" t="s">
        <v>1</v>
      </c>
      <c r="C1" s="3"/>
    </row>
    <row r="2" spans="1:3" x14ac:dyDescent="0.2">
      <c r="A2" s="2">
        <v>42644</v>
      </c>
      <c r="B2" s="3">
        <v>28.624932999999999</v>
      </c>
      <c r="C2" s="3"/>
    </row>
    <row r="3" spans="1:3" x14ac:dyDescent="0.2">
      <c r="A3" s="2">
        <v>42675</v>
      </c>
      <c r="B3" s="3">
        <v>27.314259</v>
      </c>
      <c r="C3" s="3">
        <f>(B3-B2)/B2</f>
        <v>-4.5787845162816587E-2</v>
      </c>
    </row>
    <row r="4" spans="1:3" x14ac:dyDescent="0.2">
      <c r="A4" s="2">
        <v>42705</v>
      </c>
      <c r="B4" s="3">
        <v>30.116627000000001</v>
      </c>
      <c r="C4" s="3">
        <f t="shared" ref="C4:C61" si="0">(B4-B3)/B3</f>
        <v>0.10259725515526529</v>
      </c>
    </row>
    <row r="5" spans="1:3" x14ac:dyDescent="0.2">
      <c r="A5" s="2">
        <v>42736</v>
      </c>
      <c r="B5" s="3">
        <v>30.447586000000001</v>
      </c>
      <c r="C5" s="3">
        <f t="shared" si="0"/>
        <v>1.0989245243167503E-2</v>
      </c>
    </row>
    <row r="6" spans="1:3" x14ac:dyDescent="0.2">
      <c r="A6" s="2">
        <v>42767</v>
      </c>
      <c r="B6" s="3">
        <v>31.151904999999999</v>
      </c>
      <c r="C6" s="3">
        <f t="shared" si="0"/>
        <v>2.3132178688977122E-2</v>
      </c>
    </row>
    <row r="7" spans="1:3" x14ac:dyDescent="0.2">
      <c r="A7" s="2">
        <v>42795</v>
      </c>
      <c r="B7" s="3">
        <v>30.821114000000001</v>
      </c>
      <c r="C7" s="3">
        <f t="shared" si="0"/>
        <v>-1.0618644349358341E-2</v>
      </c>
    </row>
    <row r="8" spans="1:3" x14ac:dyDescent="0.2">
      <c r="A8" s="2">
        <v>42826</v>
      </c>
      <c r="B8" s="3">
        <v>29.664670999999998</v>
      </c>
      <c r="C8" s="3">
        <f t="shared" si="0"/>
        <v>-3.7521129184363775E-2</v>
      </c>
    </row>
    <row r="9" spans="1:3" x14ac:dyDescent="0.2">
      <c r="A9" s="2">
        <v>42856</v>
      </c>
      <c r="B9" s="3">
        <v>31.103794000000001</v>
      </c>
      <c r="C9" s="3">
        <f t="shared" si="0"/>
        <v>4.8513027499951109E-2</v>
      </c>
    </row>
    <row r="10" spans="1:3" x14ac:dyDescent="0.2">
      <c r="A10" s="2">
        <v>42887</v>
      </c>
      <c r="B10" s="3">
        <v>31.201343999999999</v>
      </c>
      <c r="C10" s="3">
        <f t="shared" si="0"/>
        <v>3.1362733433740672E-3</v>
      </c>
    </row>
    <row r="11" spans="1:3" x14ac:dyDescent="0.2">
      <c r="A11" s="2">
        <v>42917</v>
      </c>
      <c r="B11" s="3">
        <v>33.164948000000003</v>
      </c>
      <c r="C11" s="3">
        <f t="shared" si="0"/>
        <v>6.293331466747086E-2</v>
      </c>
    </row>
    <row r="12" spans="1:3" x14ac:dyDescent="0.2">
      <c r="A12" s="2">
        <v>42948</v>
      </c>
      <c r="B12" s="3">
        <v>32.758381</v>
      </c>
      <c r="C12" s="3">
        <f t="shared" si="0"/>
        <v>-1.22589367545519E-2</v>
      </c>
    </row>
    <row r="13" spans="1:3" x14ac:dyDescent="0.2">
      <c r="A13" s="2">
        <v>42979</v>
      </c>
      <c r="B13" s="3">
        <v>32.871062999999999</v>
      </c>
      <c r="C13" s="3">
        <f t="shared" si="0"/>
        <v>3.4397914842006234E-3</v>
      </c>
    </row>
    <row r="14" spans="1:3" x14ac:dyDescent="0.2">
      <c r="A14" s="2">
        <v>43009</v>
      </c>
      <c r="B14" s="3">
        <v>35.087479000000002</v>
      </c>
      <c r="C14" s="3">
        <f t="shared" si="0"/>
        <v>6.7427572999388619E-2</v>
      </c>
    </row>
    <row r="15" spans="1:3" x14ac:dyDescent="0.2">
      <c r="A15" s="2">
        <v>43040</v>
      </c>
      <c r="B15" s="3">
        <v>36.396393000000003</v>
      </c>
      <c r="C15" s="3">
        <f t="shared" si="0"/>
        <v>3.7304304478529261E-2</v>
      </c>
    </row>
    <row r="16" spans="1:3" x14ac:dyDescent="0.2">
      <c r="A16" s="2">
        <v>43070</v>
      </c>
      <c r="B16" s="3">
        <v>34.659492</v>
      </c>
      <c r="C16" s="3">
        <f t="shared" si="0"/>
        <v>-4.7721789354236363E-2</v>
      </c>
    </row>
    <row r="17" spans="1:3" x14ac:dyDescent="0.2">
      <c r="A17" s="2">
        <v>43101</v>
      </c>
      <c r="B17" s="3">
        <v>33.867981</v>
      </c>
      <c r="C17" s="3">
        <f t="shared" si="0"/>
        <v>-2.283677441088865E-2</v>
      </c>
    </row>
    <row r="18" spans="1:3" x14ac:dyDescent="0.2">
      <c r="A18" s="2">
        <v>43132</v>
      </c>
      <c r="B18" s="3">
        <v>32.575180000000003</v>
      </c>
      <c r="C18" s="3">
        <f t="shared" si="0"/>
        <v>-3.8171776463438938E-2</v>
      </c>
    </row>
    <row r="19" spans="1:3" x14ac:dyDescent="0.2">
      <c r="A19" s="2">
        <v>43160</v>
      </c>
      <c r="B19" s="3">
        <v>34.630527000000001</v>
      </c>
      <c r="C19" s="3">
        <f t="shared" si="0"/>
        <v>6.3095491720997321E-2</v>
      </c>
    </row>
    <row r="20" spans="1:3" x14ac:dyDescent="0.2">
      <c r="A20" s="2">
        <v>43191</v>
      </c>
      <c r="B20" s="3">
        <v>35.225318999999999</v>
      </c>
      <c r="C20" s="3">
        <f t="shared" si="0"/>
        <v>1.7175366693091276E-2</v>
      </c>
    </row>
    <row r="21" spans="1:3" x14ac:dyDescent="0.2">
      <c r="A21" s="2">
        <v>43221</v>
      </c>
      <c r="B21" s="3">
        <v>36.743332000000002</v>
      </c>
      <c r="C21" s="3">
        <f t="shared" si="0"/>
        <v>4.309437197715664E-2</v>
      </c>
    </row>
    <row r="22" spans="1:3" x14ac:dyDescent="0.2">
      <c r="A22" s="2">
        <v>43252</v>
      </c>
      <c r="B22" s="3">
        <v>38.141280999999999</v>
      </c>
      <c r="C22" s="3">
        <f t="shared" si="0"/>
        <v>3.8046331780688725E-2</v>
      </c>
    </row>
    <row r="23" spans="1:3" x14ac:dyDescent="0.2">
      <c r="A23" s="2">
        <v>43282</v>
      </c>
      <c r="B23" s="3">
        <v>38.051758</v>
      </c>
      <c r="C23" s="3">
        <f t="shared" si="0"/>
        <v>-2.3471419326477208E-3</v>
      </c>
    </row>
    <row r="24" spans="1:3" x14ac:dyDescent="0.2">
      <c r="A24" s="2">
        <v>43313</v>
      </c>
      <c r="B24" s="3">
        <v>39.135109</v>
      </c>
      <c r="C24" s="3">
        <f t="shared" si="0"/>
        <v>2.8470458579075385E-2</v>
      </c>
    </row>
    <row r="25" spans="1:3" x14ac:dyDescent="0.2">
      <c r="A25" s="2">
        <v>43344</v>
      </c>
      <c r="B25" s="3">
        <v>39.404232</v>
      </c>
      <c r="C25" s="3">
        <f t="shared" si="0"/>
        <v>6.8767663327576386E-3</v>
      </c>
    </row>
    <row r="26" spans="1:3" x14ac:dyDescent="0.2">
      <c r="A26" s="2">
        <v>43374</v>
      </c>
      <c r="B26" s="3">
        <v>39.539611999999998</v>
      </c>
      <c r="C26" s="3">
        <f t="shared" si="0"/>
        <v>3.4356715796414416E-3</v>
      </c>
    </row>
    <row r="27" spans="1:3" x14ac:dyDescent="0.2">
      <c r="A27" s="2">
        <v>43405</v>
      </c>
      <c r="B27" s="3">
        <v>41.868122</v>
      </c>
      <c r="C27" s="3">
        <f t="shared" si="0"/>
        <v>5.889056270961894E-2</v>
      </c>
    </row>
    <row r="28" spans="1:3" x14ac:dyDescent="0.2">
      <c r="A28" s="2">
        <v>43435</v>
      </c>
      <c r="B28" s="3">
        <v>41.012062</v>
      </c>
      <c r="C28" s="3">
        <f t="shared" si="0"/>
        <v>-2.0446582246989711E-2</v>
      </c>
    </row>
    <row r="29" spans="1:3" x14ac:dyDescent="0.2">
      <c r="A29" s="2">
        <v>43466</v>
      </c>
      <c r="B29" s="3">
        <v>43.430954</v>
      </c>
      <c r="C29" s="3">
        <f t="shared" si="0"/>
        <v>5.8980014221182042E-2</v>
      </c>
    </row>
    <row r="30" spans="1:3" x14ac:dyDescent="0.2">
      <c r="A30" s="2">
        <v>43497</v>
      </c>
      <c r="B30" s="3">
        <v>44.185718999999999</v>
      </c>
      <c r="C30" s="3">
        <f t="shared" si="0"/>
        <v>1.7378503820109477E-2</v>
      </c>
    </row>
    <row r="31" spans="1:3" x14ac:dyDescent="0.2">
      <c r="A31" s="2">
        <v>43525</v>
      </c>
      <c r="B31" s="3">
        <v>45.931621999999997</v>
      </c>
      <c r="C31" s="3">
        <f t="shared" si="0"/>
        <v>3.9512834452235537E-2</v>
      </c>
    </row>
    <row r="32" spans="1:3" x14ac:dyDescent="0.2">
      <c r="A32" s="2">
        <v>43556</v>
      </c>
      <c r="B32" s="3">
        <v>46.682938</v>
      </c>
      <c r="C32" s="3">
        <f t="shared" si="0"/>
        <v>1.6357271249859254E-2</v>
      </c>
    </row>
    <row r="33" spans="1:3" x14ac:dyDescent="0.2">
      <c r="A33" s="2">
        <v>43586</v>
      </c>
      <c r="B33" s="3">
        <v>44.053299000000003</v>
      </c>
      <c r="C33" s="3">
        <f t="shared" si="0"/>
        <v>-5.6329766562678581E-2</v>
      </c>
    </row>
    <row r="34" spans="1:3" x14ac:dyDescent="0.2">
      <c r="A34" s="2">
        <v>43617</v>
      </c>
      <c r="B34" s="3">
        <v>44.247428999999997</v>
      </c>
      <c r="C34" s="3">
        <f t="shared" si="0"/>
        <v>4.4067074295614985E-3</v>
      </c>
    </row>
    <row r="35" spans="1:3" x14ac:dyDescent="0.2">
      <c r="A35" s="2">
        <v>43647</v>
      </c>
      <c r="B35" s="3">
        <v>41.589264</v>
      </c>
      <c r="C35" s="3">
        <f t="shared" si="0"/>
        <v>-6.0075015883973668E-2</v>
      </c>
    </row>
    <row r="36" spans="1:3" x14ac:dyDescent="0.2">
      <c r="A36" s="2">
        <v>43678</v>
      </c>
      <c r="B36" s="3">
        <v>43.619807999999999</v>
      </c>
      <c r="C36" s="3">
        <f t="shared" si="0"/>
        <v>4.882375413039286E-2</v>
      </c>
    </row>
    <row r="37" spans="1:3" x14ac:dyDescent="0.2">
      <c r="A37" s="2">
        <v>43709</v>
      </c>
      <c r="B37" s="3">
        <v>44.947356999999997</v>
      </c>
      <c r="C37" s="3">
        <f t="shared" si="0"/>
        <v>3.0434544782957266E-2</v>
      </c>
    </row>
    <row r="38" spans="1:3" x14ac:dyDescent="0.2">
      <c r="A38" s="2">
        <v>43739</v>
      </c>
      <c r="B38" s="3">
        <v>42.323647000000001</v>
      </c>
      <c r="C38" s="3">
        <f t="shared" si="0"/>
        <v>-5.8372953942542063E-2</v>
      </c>
    </row>
    <row r="39" spans="1:3" x14ac:dyDescent="0.2">
      <c r="A39" s="2">
        <v>43770</v>
      </c>
      <c r="B39" s="3">
        <v>41.309520999999997</v>
      </c>
      <c r="C39" s="3">
        <f t="shared" si="0"/>
        <v>-2.3961214873567123E-2</v>
      </c>
    </row>
    <row r="40" spans="1:3" x14ac:dyDescent="0.2">
      <c r="A40" s="2">
        <v>43800</v>
      </c>
      <c r="B40" s="3">
        <v>42.765537000000002</v>
      </c>
      <c r="C40" s="3">
        <f t="shared" si="0"/>
        <v>3.5246499227139558E-2</v>
      </c>
    </row>
    <row r="41" spans="1:3" x14ac:dyDescent="0.2">
      <c r="A41" s="2">
        <v>43831</v>
      </c>
      <c r="B41" s="3">
        <v>44.641632000000001</v>
      </c>
      <c r="C41" s="3">
        <f t="shared" si="0"/>
        <v>4.3869319354039663E-2</v>
      </c>
    </row>
    <row r="42" spans="1:3" x14ac:dyDescent="0.2">
      <c r="A42" s="2">
        <v>43862</v>
      </c>
      <c r="B42" s="3">
        <v>40.439185999999999</v>
      </c>
      <c r="C42" s="3">
        <f t="shared" si="0"/>
        <v>-9.4137373830777554E-2</v>
      </c>
    </row>
    <row r="43" spans="1:3" x14ac:dyDescent="0.2">
      <c r="A43" s="2">
        <v>43891</v>
      </c>
      <c r="B43" s="3">
        <v>34.793998999999999</v>
      </c>
      <c r="C43" s="3">
        <f t="shared" si="0"/>
        <v>-0.13959694935501421</v>
      </c>
    </row>
    <row r="44" spans="1:3" x14ac:dyDescent="0.2">
      <c r="A44" s="2">
        <v>43922</v>
      </c>
      <c r="B44" s="3">
        <v>35.049216999999999</v>
      </c>
      <c r="C44" s="3">
        <f t="shared" si="0"/>
        <v>7.3351154605712119E-3</v>
      </c>
    </row>
    <row r="45" spans="1:3" x14ac:dyDescent="0.2">
      <c r="A45" s="2">
        <v>43952</v>
      </c>
      <c r="B45" s="3">
        <v>36.211849000000001</v>
      </c>
      <c r="C45" s="3">
        <f t="shared" si="0"/>
        <v>3.3171411504000277E-2</v>
      </c>
    </row>
    <row r="46" spans="1:3" x14ac:dyDescent="0.2">
      <c r="A46" s="2">
        <v>43983</v>
      </c>
      <c r="B46" s="3">
        <v>34.674689999999998</v>
      </c>
      <c r="C46" s="3">
        <f t="shared" si="0"/>
        <v>-4.2449061355580117E-2</v>
      </c>
    </row>
    <row r="47" spans="1:3" x14ac:dyDescent="0.2">
      <c r="A47" s="2">
        <v>44013</v>
      </c>
      <c r="B47" s="3">
        <v>36.891421999999999</v>
      </c>
      <c r="C47" s="3">
        <f t="shared" si="0"/>
        <v>6.3929396340673864E-2</v>
      </c>
    </row>
    <row r="48" spans="1:3" x14ac:dyDescent="0.2">
      <c r="A48" s="2">
        <v>44044</v>
      </c>
      <c r="B48" s="3">
        <v>35.267094</v>
      </c>
      <c r="C48" s="3">
        <f t="shared" si="0"/>
        <v>-4.4029964472499829E-2</v>
      </c>
    </row>
    <row r="49" spans="1:3" x14ac:dyDescent="0.2">
      <c r="A49" s="2">
        <v>44075</v>
      </c>
      <c r="B49" s="3">
        <v>34.509723999999999</v>
      </c>
      <c r="C49" s="3">
        <f t="shared" si="0"/>
        <v>-2.1475259628706625E-2</v>
      </c>
    </row>
    <row r="50" spans="1:3" x14ac:dyDescent="0.2">
      <c r="A50" s="2">
        <v>44105</v>
      </c>
      <c r="B50" s="3">
        <v>38.495331</v>
      </c>
      <c r="C50" s="3">
        <f t="shared" si="0"/>
        <v>0.11549228849236817</v>
      </c>
    </row>
    <row r="51" spans="1:3" x14ac:dyDescent="0.2">
      <c r="A51" s="2">
        <v>44136</v>
      </c>
      <c r="B51" s="3">
        <v>39.634070999999999</v>
      </c>
      <c r="C51" s="3">
        <f t="shared" si="0"/>
        <v>2.9581249736493981E-2</v>
      </c>
    </row>
    <row r="52" spans="1:3" x14ac:dyDescent="0.2">
      <c r="A52" s="2">
        <v>44166</v>
      </c>
      <c r="B52" s="3">
        <v>41.112625000000001</v>
      </c>
      <c r="C52" s="3">
        <f t="shared" si="0"/>
        <v>3.7305125683405133E-2</v>
      </c>
    </row>
    <row r="53" spans="1:3" x14ac:dyDescent="0.2">
      <c r="A53" s="2">
        <v>44197</v>
      </c>
      <c r="B53" s="3">
        <v>40.469940000000001</v>
      </c>
      <c r="C53" s="3">
        <f t="shared" si="0"/>
        <v>-1.5632302729392738E-2</v>
      </c>
    </row>
    <row r="54" spans="1:3" x14ac:dyDescent="0.2">
      <c r="A54" s="2">
        <v>44228</v>
      </c>
      <c r="B54" s="3">
        <v>37.587569999999999</v>
      </c>
      <c r="C54" s="3">
        <f t="shared" si="0"/>
        <v>-7.1222492546319599E-2</v>
      </c>
    </row>
    <row r="55" spans="1:3" x14ac:dyDescent="0.2">
      <c r="A55" s="2">
        <v>44256</v>
      </c>
      <c r="B55" s="3">
        <v>42.592753999999999</v>
      </c>
      <c r="C55" s="3">
        <f t="shared" si="0"/>
        <v>0.13316061666130585</v>
      </c>
    </row>
    <row r="56" spans="1:3" x14ac:dyDescent="0.2">
      <c r="A56" s="2">
        <v>44287</v>
      </c>
      <c r="B56" s="3">
        <v>44.186816999999998</v>
      </c>
      <c r="C56" s="3">
        <f t="shared" si="0"/>
        <v>3.7425685129447099E-2</v>
      </c>
    </row>
    <row r="57" spans="1:3" x14ac:dyDescent="0.2">
      <c r="A57" s="2">
        <v>44317</v>
      </c>
      <c r="B57" s="3">
        <v>44.363799999999998</v>
      </c>
      <c r="C57" s="3">
        <f t="shared" si="0"/>
        <v>4.005334894341901E-3</v>
      </c>
    </row>
    <row r="58" spans="1:3" x14ac:dyDescent="0.2">
      <c r="A58" s="2">
        <v>44348</v>
      </c>
      <c r="B58" s="3">
        <v>43.957912</v>
      </c>
      <c r="C58" s="3">
        <f t="shared" si="0"/>
        <v>-9.1490810074880274E-3</v>
      </c>
    </row>
    <row r="59" spans="1:3" x14ac:dyDescent="0.2">
      <c r="A59" s="2">
        <v>44378</v>
      </c>
      <c r="B59" s="3">
        <v>46.428122999999999</v>
      </c>
      <c r="C59" s="3">
        <f t="shared" si="0"/>
        <v>5.6194912078626459E-2</v>
      </c>
    </row>
    <row r="60" spans="1:3" x14ac:dyDescent="0.2">
      <c r="A60" s="2">
        <v>44409</v>
      </c>
      <c r="B60" s="3">
        <v>48.630485999999998</v>
      </c>
      <c r="C60" s="3">
        <f t="shared" si="0"/>
        <v>4.7435968927712159E-2</v>
      </c>
    </row>
    <row r="61" spans="1:3" x14ac:dyDescent="0.2">
      <c r="A61" s="2">
        <v>44440</v>
      </c>
      <c r="B61" s="3">
        <v>50.560001</v>
      </c>
      <c r="C61" s="3">
        <f t="shared" si="0"/>
        <v>3.9677065945834929E-2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1"/>
  <sheetViews>
    <sheetView workbookViewId="0">
      <selection activeCell="C1" sqref="C1:C61"/>
    </sheetView>
  </sheetViews>
  <sheetFormatPr baseColWidth="10" defaultRowHeight="16" x14ac:dyDescent="0.2"/>
  <sheetData>
    <row r="1" spans="1:3" x14ac:dyDescent="0.2">
      <c r="A1" s="3" t="s">
        <v>0</v>
      </c>
      <c r="B1" s="3" t="s">
        <v>1</v>
      </c>
      <c r="C1" s="3"/>
    </row>
    <row r="2" spans="1:3" x14ac:dyDescent="0.2">
      <c r="A2" s="2">
        <v>42644</v>
      </c>
      <c r="B2" s="3">
        <v>24.885681000000002</v>
      </c>
      <c r="C2" s="3"/>
    </row>
    <row r="3" spans="1:3" x14ac:dyDescent="0.2">
      <c r="A3" s="2">
        <v>42675</v>
      </c>
      <c r="B3" s="3">
        <v>25.223140999999998</v>
      </c>
      <c r="C3" s="3">
        <f>(B3-B2)/B2</f>
        <v>1.3560408493542793E-2</v>
      </c>
    </row>
    <row r="4" spans="1:3" x14ac:dyDescent="0.2">
      <c r="A4" s="2">
        <v>42705</v>
      </c>
      <c r="B4" s="3">
        <v>25.744192000000002</v>
      </c>
      <c r="C4" s="3">
        <f t="shared" ref="C4:C61" si="0">(B4-B3)/B3</f>
        <v>2.0657657188690476E-2</v>
      </c>
    </row>
    <row r="5" spans="1:3" x14ac:dyDescent="0.2">
      <c r="A5" s="2">
        <v>42736</v>
      </c>
      <c r="B5" s="3">
        <v>25.149730999999999</v>
      </c>
      <c r="C5" s="3">
        <f t="shared" si="0"/>
        <v>-2.3091072347502791E-2</v>
      </c>
    </row>
    <row r="6" spans="1:3" x14ac:dyDescent="0.2">
      <c r="A6" s="2">
        <v>42767</v>
      </c>
      <c r="B6" s="3">
        <v>27.044087999999999</v>
      </c>
      <c r="C6" s="3">
        <f t="shared" si="0"/>
        <v>7.5323151567704624E-2</v>
      </c>
    </row>
    <row r="7" spans="1:3" x14ac:dyDescent="0.2">
      <c r="A7" s="2">
        <v>42795</v>
      </c>
      <c r="B7" s="3">
        <v>27.391673999999998</v>
      </c>
      <c r="C7" s="3">
        <f t="shared" si="0"/>
        <v>1.2852568738868168E-2</v>
      </c>
    </row>
    <row r="8" spans="1:3" x14ac:dyDescent="0.2">
      <c r="A8" s="2">
        <v>42826</v>
      </c>
      <c r="B8" s="3">
        <v>27.159465999999998</v>
      </c>
      <c r="C8" s="3">
        <f t="shared" si="0"/>
        <v>-8.4773205171761318E-3</v>
      </c>
    </row>
    <row r="9" spans="1:3" x14ac:dyDescent="0.2">
      <c r="A9" s="2">
        <v>42856</v>
      </c>
      <c r="B9" s="3">
        <v>26.142590999999999</v>
      </c>
      <c r="C9" s="3">
        <f t="shared" si="0"/>
        <v>-3.7440905502339368E-2</v>
      </c>
    </row>
    <row r="10" spans="1:3" x14ac:dyDescent="0.2">
      <c r="A10" s="2">
        <v>42887</v>
      </c>
      <c r="B10" s="3">
        <v>27.155564999999999</v>
      </c>
      <c r="C10" s="3">
        <f t="shared" si="0"/>
        <v>3.8748033811950765E-2</v>
      </c>
    </row>
    <row r="11" spans="1:3" x14ac:dyDescent="0.2">
      <c r="A11" s="2">
        <v>42917</v>
      </c>
      <c r="B11" s="3">
        <v>26.807938</v>
      </c>
      <c r="C11" s="3">
        <f t="shared" si="0"/>
        <v>-1.2801317151751371E-2</v>
      </c>
    </row>
    <row r="12" spans="1:3" x14ac:dyDescent="0.2">
      <c r="A12" s="2">
        <v>42948</v>
      </c>
      <c r="B12" s="3">
        <v>27.422357999999999</v>
      </c>
      <c r="C12" s="3">
        <f t="shared" si="0"/>
        <v>2.2919330834023827E-2</v>
      </c>
    </row>
    <row r="13" spans="1:3" x14ac:dyDescent="0.2">
      <c r="A13" s="2">
        <v>42979</v>
      </c>
      <c r="B13" s="3">
        <v>29.143298999999999</v>
      </c>
      <c r="C13" s="3">
        <f t="shared" si="0"/>
        <v>6.2756857014265505E-2</v>
      </c>
    </row>
    <row r="14" spans="1:3" x14ac:dyDescent="0.2">
      <c r="A14" s="2">
        <v>43009</v>
      </c>
      <c r="B14" s="3">
        <v>28.620846</v>
      </c>
      <c r="C14" s="3">
        <f t="shared" si="0"/>
        <v>-1.7927037018012227E-2</v>
      </c>
    </row>
    <row r="15" spans="1:3" x14ac:dyDescent="0.2">
      <c r="A15" s="2">
        <v>43040</v>
      </c>
      <c r="B15" s="3">
        <v>29.600452000000001</v>
      </c>
      <c r="C15" s="3">
        <f t="shared" si="0"/>
        <v>3.4227010620161279E-2</v>
      </c>
    </row>
    <row r="16" spans="1:3" x14ac:dyDescent="0.2">
      <c r="A16" s="2">
        <v>43070</v>
      </c>
      <c r="B16" s="3">
        <v>29.837980000000002</v>
      </c>
      <c r="C16" s="3">
        <f t="shared" si="0"/>
        <v>8.0244720587375178E-3</v>
      </c>
    </row>
    <row r="17" spans="1:3" x14ac:dyDescent="0.2">
      <c r="A17" s="2">
        <v>43101</v>
      </c>
      <c r="B17" s="3">
        <v>30.513493</v>
      </c>
      <c r="C17" s="3">
        <f t="shared" si="0"/>
        <v>2.2639367678374964E-2</v>
      </c>
    </row>
    <row r="18" spans="1:3" x14ac:dyDescent="0.2">
      <c r="A18" s="2">
        <v>43132</v>
      </c>
      <c r="B18" s="3">
        <v>29.912113000000002</v>
      </c>
      <c r="C18" s="3">
        <f t="shared" si="0"/>
        <v>-1.970865806808807E-2</v>
      </c>
    </row>
    <row r="19" spans="1:3" x14ac:dyDescent="0.2">
      <c r="A19" s="2">
        <v>43160</v>
      </c>
      <c r="B19" s="3">
        <v>29.507463000000001</v>
      </c>
      <c r="C19" s="3">
        <f t="shared" si="0"/>
        <v>-1.3527964406927728E-2</v>
      </c>
    </row>
    <row r="20" spans="1:3" x14ac:dyDescent="0.2">
      <c r="A20" s="2">
        <v>43191</v>
      </c>
      <c r="B20" s="3">
        <v>30.438659999999999</v>
      </c>
      <c r="C20" s="3">
        <f t="shared" si="0"/>
        <v>3.1558016356743289E-2</v>
      </c>
    </row>
    <row r="21" spans="1:3" x14ac:dyDescent="0.2">
      <c r="A21" s="2">
        <v>43221</v>
      </c>
      <c r="B21" s="3">
        <v>29.873293</v>
      </c>
      <c r="C21" s="3">
        <f t="shared" si="0"/>
        <v>-1.8573977960922014E-2</v>
      </c>
    </row>
    <row r="22" spans="1:3" x14ac:dyDescent="0.2">
      <c r="A22" s="2">
        <v>43252</v>
      </c>
      <c r="B22" s="3">
        <v>30.458748</v>
      </c>
      <c r="C22" s="3">
        <f t="shared" si="0"/>
        <v>1.9597939872246412E-2</v>
      </c>
    </row>
    <row r="23" spans="1:3" x14ac:dyDescent="0.2">
      <c r="A23" s="2">
        <v>43282</v>
      </c>
      <c r="B23" s="3">
        <v>33.523094</v>
      </c>
      <c r="C23" s="3">
        <f t="shared" si="0"/>
        <v>0.10060643333074624</v>
      </c>
    </row>
    <row r="24" spans="1:3" x14ac:dyDescent="0.2">
      <c r="A24" s="2">
        <v>43313</v>
      </c>
      <c r="B24" s="3">
        <v>34.857970999999999</v>
      </c>
      <c r="C24" s="3">
        <f t="shared" si="0"/>
        <v>3.9819624047828003E-2</v>
      </c>
    </row>
    <row r="25" spans="1:3" x14ac:dyDescent="0.2">
      <c r="A25" s="2">
        <v>43344</v>
      </c>
      <c r="B25" s="3">
        <v>37.313853999999999</v>
      </c>
      <c r="C25" s="3">
        <f t="shared" si="0"/>
        <v>7.0453985976406952E-2</v>
      </c>
    </row>
    <row r="26" spans="1:3" x14ac:dyDescent="0.2">
      <c r="A26" s="2">
        <v>43374</v>
      </c>
      <c r="B26" s="3">
        <v>36.458694000000001</v>
      </c>
      <c r="C26" s="3">
        <f t="shared" si="0"/>
        <v>-2.2918029319619407E-2</v>
      </c>
    </row>
    <row r="27" spans="1:3" x14ac:dyDescent="0.2">
      <c r="A27" s="2">
        <v>43405</v>
      </c>
      <c r="B27" s="3">
        <v>39.142715000000003</v>
      </c>
      <c r="C27" s="3">
        <f t="shared" si="0"/>
        <v>7.3618133441642239E-2</v>
      </c>
    </row>
    <row r="28" spans="1:3" x14ac:dyDescent="0.2">
      <c r="A28" s="2">
        <v>43435</v>
      </c>
      <c r="B28" s="3">
        <v>37.243445999999999</v>
      </c>
      <c r="C28" s="3">
        <f t="shared" si="0"/>
        <v>-4.8521647003791225E-2</v>
      </c>
    </row>
    <row r="29" spans="1:3" x14ac:dyDescent="0.2">
      <c r="A29" s="2">
        <v>43466</v>
      </c>
      <c r="B29" s="3">
        <v>36.219563000000001</v>
      </c>
      <c r="C29" s="3">
        <f t="shared" si="0"/>
        <v>-2.7491628996951515E-2</v>
      </c>
    </row>
    <row r="30" spans="1:3" x14ac:dyDescent="0.2">
      <c r="A30" s="2">
        <v>43497</v>
      </c>
      <c r="B30" s="3">
        <v>37.310501000000002</v>
      </c>
      <c r="C30" s="3">
        <f t="shared" si="0"/>
        <v>3.0120131488058022E-2</v>
      </c>
    </row>
    <row r="31" spans="1:3" x14ac:dyDescent="0.2">
      <c r="A31" s="2">
        <v>43525</v>
      </c>
      <c r="B31" s="3">
        <v>36.553100999999998</v>
      </c>
      <c r="C31" s="3">
        <f t="shared" si="0"/>
        <v>-2.0299915029283688E-2</v>
      </c>
    </row>
    <row r="32" spans="1:3" x14ac:dyDescent="0.2">
      <c r="A32" s="2">
        <v>43556</v>
      </c>
      <c r="B32" s="3">
        <v>34.952235999999999</v>
      </c>
      <c r="C32" s="3">
        <f t="shared" si="0"/>
        <v>-4.3795600269317753E-2</v>
      </c>
    </row>
    <row r="33" spans="1:3" x14ac:dyDescent="0.2">
      <c r="A33" s="2">
        <v>43586</v>
      </c>
      <c r="B33" s="3">
        <v>35.735461999999998</v>
      </c>
      <c r="C33" s="3">
        <f t="shared" si="0"/>
        <v>2.2408466228026131E-2</v>
      </c>
    </row>
    <row r="34" spans="1:3" x14ac:dyDescent="0.2">
      <c r="A34" s="2">
        <v>43617</v>
      </c>
      <c r="B34" s="3">
        <v>37.615372000000001</v>
      </c>
      <c r="C34" s="3">
        <f t="shared" si="0"/>
        <v>5.2606287838114489E-2</v>
      </c>
    </row>
    <row r="35" spans="1:3" x14ac:dyDescent="0.2">
      <c r="A35" s="2">
        <v>43647</v>
      </c>
      <c r="B35" s="3">
        <v>33.725315000000002</v>
      </c>
      <c r="C35" s="3">
        <f t="shared" si="0"/>
        <v>-0.10341668294547236</v>
      </c>
    </row>
    <row r="36" spans="1:3" x14ac:dyDescent="0.2">
      <c r="A36" s="2">
        <v>43678</v>
      </c>
      <c r="B36" s="3">
        <v>30.868566999999999</v>
      </c>
      <c r="C36" s="3">
        <f t="shared" si="0"/>
        <v>-8.4706340029737398E-2</v>
      </c>
    </row>
    <row r="37" spans="1:3" x14ac:dyDescent="0.2">
      <c r="A37" s="2">
        <v>43709</v>
      </c>
      <c r="B37" s="3">
        <v>31.490404000000002</v>
      </c>
      <c r="C37" s="3">
        <f t="shared" si="0"/>
        <v>2.0144666903390847E-2</v>
      </c>
    </row>
    <row r="38" spans="1:3" x14ac:dyDescent="0.2">
      <c r="A38" s="2">
        <v>43739</v>
      </c>
      <c r="B38" s="3">
        <v>33.628914000000002</v>
      </c>
      <c r="C38" s="3">
        <f t="shared" si="0"/>
        <v>6.7909894074398028E-2</v>
      </c>
    </row>
    <row r="39" spans="1:3" x14ac:dyDescent="0.2">
      <c r="A39" s="2">
        <v>43770</v>
      </c>
      <c r="B39" s="3">
        <v>33.760379999999998</v>
      </c>
      <c r="C39" s="3">
        <f t="shared" si="0"/>
        <v>3.9093144667114756E-3</v>
      </c>
    </row>
    <row r="40" spans="1:3" x14ac:dyDescent="0.2">
      <c r="A40" s="2">
        <v>43800</v>
      </c>
      <c r="B40" s="3">
        <v>34.670696</v>
      </c>
      <c r="C40" s="3">
        <f t="shared" si="0"/>
        <v>2.6964032987780402E-2</v>
      </c>
    </row>
    <row r="41" spans="1:3" x14ac:dyDescent="0.2">
      <c r="A41" s="2">
        <v>43831</v>
      </c>
      <c r="B41" s="3">
        <v>32.953978999999997</v>
      </c>
      <c r="C41" s="3">
        <f t="shared" si="0"/>
        <v>-4.9514927534192066E-2</v>
      </c>
    </row>
    <row r="42" spans="1:3" x14ac:dyDescent="0.2">
      <c r="A42" s="2">
        <v>43862</v>
      </c>
      <c r="B42" s="3">
        <v>29.875720999999999</v>
      </c>
      <c r="C42" s="3">
        <f t="shared" si="0"/>
        <v>-9.3410813911121285E-2</v>
      </c>
    </row>
    <row r="43" spans="1:3" x14ac:dyDescent="0.2">
      <c r="A43" s="2">
        <v>43891</v>
      </c>
      <c r="B43" s="3">
        <v>29.178442</v>
      </c>
      <c r="C43" s="3">
        <f t="shared" si="0"/>
        <v>-2.3339319576588569E-2</v>
      </c>
    </row>
    <row r="44" spans="1:3" x14ac:dyDescent="0.2">
      <c r="A44" s="2">
        <v>43922</v>
      </c>
      <c r="B44" s="3">
        <v>34.291817000000002</v>
      </c>
      <c r="C44" s="3">
        <f t="shared" si="0"/>
        <v>0.17524496338769566</v>
      </c>
    </row>
    <row r="45" spans="1:3" x14ac:dyDescent="0.2">
      <c r="A45" s="2">
        <v>43952</v>
      </c>
      <c r="B45" s="3">
        <v>34.139851</v>
      </c>
      <c r="C45" s="3">
        <f t="shared" si="0"/>
        <v>-4.4315528687208844E-3</v>
      </c>
    </row>
    <row r="46" spans="1:3" x14ac:dyDescent="0.2">
      <c r="A46" s="2">
        <v>43983</v>
      </c>
      <c r="B46" s="3">
        <v>29.523401</v>
      </c>
      <c r="C46" s="3">
        <f t="shared" si="0"/>
        <v>-0.13522173837255472</v>
      </c>
    </row>
    <row r="47" spans="1:3" x14ac:dyDescent="0.2">
      <c r="A47" s="2">
        <v>44013</v>
      </c>
      <c r="B47" s="3">
        <v>34.741905000000003</v>
      </c>
      <c r="C47" s="3">
        <f t="shared" si="0"/>
        <v>0.17675822646584663</v>
      </c>
    </row>
    <row r="48" spans="1:3" x14ac:dyDescent="0.2">
      <c r="A48" s="2">
        <v>44044</v>
      </c>
      <c r="B48" s="3">
        <v>34.452399999999997</v>
      </c>
      <c r="C48" s="3">
        <f t="shared" si="0"/>
        <v>-8.3330203107747098E-3</v>
      </c>
    </row>
    <row r="49" spans="1:3" x14ac:dyDescent="0.2">
      <c r="A49" s="2">
        <v>44075</v>
      </c>
      <c r="B49" s="3">
        <v>33.458672</v>
      </c>
      <c r="C49" s="3">
        <f t="shared" si="0"/>
        <v>-2.8843505822526077E-2</v>
      </c>
    </row>
    <row r="50" spans="1:3" x14ac:dyDescent="0.2">
      <c r="A50" s="2">
        <v>44105</v>
      </c>
      <c r="B50" s="3">
        <v>32.346423999999999</v>
      </c>
      <c r="C50" s="3">
        <f t="shared" si="0"/>
        <v>-3.3242443095171291E-2</v>
      </c>
    </row>
    <row r="51" spans="1:3" x14ac:dyDescent="0.2">
      <c r="A51" s="2">
        <v>44136</v>
      </c>
      <c r="B51" s="3">
        <v>36.812511000000001</v>
      </c>
      <c r="C51" s="3">
        <f t="shared" si="0"/>
        <v>0.13807050201283461</v>
      </c>
    </row>
    <row r="52" spans="1:3" x14ac:dyDescent="0.2">
      <c r="A52" s="2">
        <v>44166</v>
      </c>
      <c r="B52" s="3">
        <v>35.734909000000002</v>
      </c>
      <c r="C52" s="3">
        <f t="shared" si="0"/>
        <v>-2.9272711117152503E-2</v>
      </c>
    </row>
    <row r="53" spans="1:3" x14ac:dyDescent="0.2">
      <c r="A53" s="2">
        <v>44197</v>
      </c>
      <c r="B53" s="3">
        <v>34.851486000000001</v>
      </c>
      <c r="C53" s="3">
        <f t="shared" si="0"/>
        <v>-2.4721568480837616E-2</v>
      </c>
    </row>
    <row r="54" spans="1:3" x14ac:dyDescent="0.2">
      <c r="A54" s="2">
        <v>44228</v>
      </c>
      <c r="B54" s="3">
        <v>32.865558999999998</v>
      </c>
      <c r="C54" s="3">
        <f t="shared" si="0"/>
        <v>-5.6982563096448849E-2</v>
      </c>
    </row>
    <row r="55" spans="1:3" x14ac:dyDescent="0.2">
      <c r="A55" s="2">
        <v>44256</v>
      </c>
      <c r="B55" s="3">
        <v>35.554470000000002</v>
      </c>
      <c r="C55" s="3">
        <f t="shared" si="0"/>
        <v>8.1815465241288146E-2</v>
      </c>
    </row>
    <row r="56" spans="1:3" x14ac:dyDescent="0.2">
      <c r="A56" s="2">
        <v>44287</v>
      </c>
      <c r="B56" s="3">
        <v>37.929347999999997</v>
      </c>
      <c r="C56" s="3">
        <f t="shared" si="0"/>
        <v>6.6795483099593253E-2</v>
      </c>
    </row>
    <row r="57" spans="1:3" x14ac:dyDescent="0.2">
      <c r="A57" s="2">
        <v>44317</v>
      </c>
      <c r="B57" s="3">
        <v>38.007857999999999</v>
      </c>
      <c r="C57" s="3">
        <f t="shared" si="0"/>
        <v>2.0699011224764902E-3</v>
      </c>
    </row>
    <row r="58" spans="1:3" x14ac:dyDescent="0.2">
      <c r="A58" s="2">
        <v>44348</v>
      </c>
      <c r="B58" s="3">
        <v>38.808506000000001</v>
      </c>
      <c r="C58" s="3">
        <f t="shared" si="0"/>
        <v>2.1065328122410965E-2</v>
      </c>
    </row>
    <row r="59" spans="1:3" x14ac:dyDescent="0.2">
      <c r="A59" s="2">
        <v>44378</v>
      </c>
      <c r="B59" s="3">
        <v>42.425742999999997</v>
      </c>
      <c r="C59" s="3">
        <f t="shared" si="0"/>
        <v>9.3207324188155957E-2</v>
      </c>
    </row>
    <row r="60" spans="1:3" x14ac:dyDescent="0.2">
      <c r="A60" s="2">
        <v>44409</v>
      </c>
      <c r="B60" s="3">
        <v>46.07</v>
      </c>
      <c r="C60" s="3">
        <f t="shared" si="0"/>
        <v>8.5897305322384182E-2</v>
      </c>
    </row>
    <row r="61" spans="1:3" x14ac:dyDescent="0.2">
      <c r="A61" s="2">
        <v>44440</v>
      </c>
      <c r="B61" s="3">
        <v>44.580002</v>
      </c>
      <c r="C61" s="3">
        <f t="shared" si="0"/>
        <v>-3.234204471456479E-2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1"/>
  <sheetViews>
    <sheetView workbookViewId="0">
      <selection activeCell="C1" sqref="C1:C61"/>
    </sheetView>
  </sheetViews>
  <sheetFormatPr baseColWidth="10" defaultRowHeight="16" x14ac:dyDescent="0.2"/>
  <sheetData>
    <row r="1" spans="1:3" x14ac:dyDescent="0.2">
      <c r="A1" s="3" t="s">
        <v>0</v>
      </c>
      <c r="B1" s="3" t="s">
        <v>1</v>
      </c>
      <c r="C1" s="3"/>
    </row>
    <row r="2" spans="1:3" x14ac:dyDescent="0.2">
      <c r="A2" s="2">
        <v>42644</v>
      </c>
      <c r="B2" s="3">
        <v>22</v>
      </c>
      <c r="C2" s="3"/>
    </row>
    <row r="3" spans="1:3" x14ac:dyDescent="0.2">
      <c r="A3" s="2">
        <v>42675</v>
      </c>
      <c r="B3" s="3">
        <v>20.459999</v>
      </c>
      <c r="C3" s="3">
        <f>(B3-B2)/B2</f>
        <v>-7.0000045454545468E-2</v>
      </c>
    </row>
    <row r="4" spans="1:3" x14ac:dyDescent="0.2">
      <c r="A4" s="2">
        <v>42705</v>
      </c>
      <c r="B4" s="3">
        <v>21.629999000000002</v>
      </c>
      <c r="C4" s="3">
        <f t="shared" ref="C4:C61" si="0">(B4-B3)/B3</f>
        <v>5.7184753528091652E-2</v>
      </c>
    </row>
    <row r="5" spans="1:3" x14ac:dyDescent="0.2">
      <c r="A5" s="2">
        <v>42736</v>
      </c>
      <c r="B5" s="3">
        <v>24.059999000000001</v>
      </c>
      <c r="C5" s="3">
        <f t="shared" si="0"/>
        <v>0.11234397190679479</v>
      </c>
    </row>
    <row r="6" spans="1:3" x14ac:dyDescent="0.2">
      <c r="A6" s="2">
        <v>42767</v>
      </c>
      <c r="B6" s="3">
        <v>24.549999</v>
      </c>
      <c r="C6" s="3">
        <f t="shared" si="0"/>
        <v>2.0365753132408626E-2</v>
      </c>
    </row>
    <row r="7" spans="1:3" x14ac:dyDescent="0.2">
      <c r="A7" s="2">
        <v>42795</v>
      </c>
      <c r="B7" s="3">
        <v>24.870000999999998</v>
      </c>
      <c r="C7" s="3">
        <f t="shared" si="0"/>
        <v>1.3034705215262893E-2</v>
      </c>
    </row>
    <row r="8" spans="1:3" x14ac:dyDescent="0.2">
      <c r="A8" s="2">
        <v>42826</v>
      </c>
      <c r="B8" s="3">
        <v>26.379999000000002</v>
      </c>
      <c r="C8" s="3">
        <f t="shared" si="0"/>
        <v>6.0715638893621401E-2</v>
      </c>
    </row>
    <row r="9" spans="1:3" x14ac:dyDescent="0.2">
      <c r="A9" s="2">
        <v>42856</v>
      </c>
      <c r="B9" s="3">
        <v>27.030000999999999</v>
      </c>
      <c r="C9" s="3">
        <f t="shared" si="0"/>
        <v>2.4639955445032315E-2</v>
      </c>
    </row>
    <row r="10" spans="1:3" x14ac:dyDescent="0.2">
      <c r="A10" s="2">
        <v>42887</v>
      </c>
      <c r="B10" s="3">
        <v>27.719999000000001</v>
      </c>
      <c r="C10" s="3">
        <f t="shared" si="0"/>
        <v>2.5527117072618784E-2</v>
      </c>
    </row>
    <row r="11" spans="1:3" x14ac:dyDescent="0.2">
      <c r="A11" s="2">
        <v>42917</v>
      </c>
      <c r="B11" s="3">
        <v>26.620000999999998</v>
      </c>
      <c r="C11" s="3">
        <f t="shared" si="0"/>
        <v>-3.9682468964014138E-2</v>
      </c>
    </row>
    <row r="12" spans="1:3" x14ac:dyDescent="0.2">
      <c r="A12" s="2">
        <v>42948</v>
      </c>
      <c r="B12" s="3">
        <v>27.549999</v>
      </c>
      <c r="C12" s="3">
        <f t="shared" si="0"/>
        <v>3.4936061798044309E-2</v>
      </c>
    </row>
    <row r="13" spans="1:3" x14ac:dyDescent="0.2">
      <c r="A13" s="2">
        <v>42979</v>
      </c>
      <c r="B13" s="3">
        <v>29.17</v>
      </c>
      <c r="C13" s="3">
        <f t="shared" si="0"/>
        <v>5.8802216290461645E-2</v>
      </c>
    </row>
    <row r="14" spans="1:3" x14ac:dyDescent="0.2">
      <c r="A14" s="2">
        <v>43009</v>
      </c>
      <c r="B14" s="3">
        <v>28.139999</v>
      </c>
      <c r="C14" s="3">
        <f t="shared" si="0"/>
        <v>-3.5310284538909914E-2</v>
      </c>
    </row>
    <row r="15" spans="1:3" x14ac:dyDescent="0.2">
      <c r="A15" s="2">
        <v>43040</v>
      </c>
      <c r="B15" s="3">
        <v>26.280000999999999</v>
      </c>
      <c r="C15" s="3">
        <f t="shared" si="0"/>
        <v>-6.6098012299147593E-2</v>
      </c>
    </row>
    <row r="16" spans="1:3" x14ac:dyDescent="0.2">
      <c r="A16" s="2">
        <v>43070</v>
      </c>
      <c r="B16" s="3">
        <v>24.790001</v>
      </c>
      <c r="C16" s="3">
        <f t="shared" si="0"/>
        <v>-5.6697105909546901E-2</v>
      </c>
    </row>
    <row r="17" spans="1:3" x14ac:dyDescent="0.2">
      <c r="A17" s="2">
        <v>43101</v>
      </c>
      <c r="B17" s="3">
        <v>27.959999</v>
      </c>
      <c r="C17" s="3">
        <f t="shared" si="0"/>
        <v>0.12787405696353138</v>
      </c>
    </row>
    <row r="18" spans="1:3" x14ac:dyDescent="0.2">
      <c r="A18" s="2">
        <v>43132</v>
      </c>
      <c r="B18" s="3">
        <v>27.26</v>
      </c>
      <c r="C18" s="3">
        <f t="shared" si="0"/>
        <v>-2.5035730509146238E-2</v>
      </c>
    </row>
    <row r="19" spans="1:3" x14ac:dyDescent="0.2">
      <c r="A19" s="2">
        <v>43160</v>
      </c>
      <c r="B19" s="3">
        <v>27.32</v>
      </c>
      <c r="C19" s="3">
        <f t="shared" si="0"/>
        <v>2.2010271460014205E-3</v>
      </c>
    </row>
    <row r="20" spans="1:3" x14ac:dyDescent="0.2">
      <c r="A20" s="2">
        <v>43191</v>
      </c>
      <c r="B20" s="3">
        <v>28.719999000000001</v>
      </c>
      <c r="C20" s="3">
        <f t="shared" si="0"/>
        <v>5.1244472913616439E-2</v>
      </c>
    </row>
    <row r="21" spans="1:3" x14ac:dyDescent="0.2">
      <c r="A21" s="2">
        <v>43221</v>
      </c>
      <c r="B21" s="3">
        <v>30.389999</v>
      </c>
      <c r="C21" s="3">
        <f t="shared" si="0"/>
        <v>5.8147634336616724E-2</v>
      </c>
    </row>
    <row r="22" spans="1:3" x14ac:dyDescent="0.2">
      <c r="A22" s="2">
        <v>43252</v>
      </c>
      <c r="B22" s="3">
        <v>32.700001</v>
      </c>
      <c r="C22" s="3">
        <f t="shared" si="0"/>
        <v>7.6011914314311133E-2</v>
      </c>
    </row>
    <row r="23" spans="1:3" x14ac:dyDescent="0.2">
      <c r="A23" s="2">
        <v>43282</v>
      </c>
      <c r="B23" s="3">
        <v>33.610000999999997</v>
      </c>
      <c r="C23" s="3">
        <f t="shared" si="0"/>
        <v>2.7828745326337959E-2</v>
      </c>
    </row>
    <row r="24" spans="1:3" x14ac:dyDescent="0.2">
      <c r="A24" s="2">
        <v>43313</v>
      </c>
      <c r="B24" s="3">
        <v>35.560001</v>
      </c>
      <c r="C24" s="3">
        <f t="shared" si="0"/>
        <v>5.8018445164580719E-2</v>
      </c>
    </row>
    <row r="25" spans="1:3" x14ac:dyDescent="0.2">
      <c r="A25" s="2">
        <v>43344</v>
      </c>
      <c r="B25" s="3">
        <v>38.5</v>
      </c>
      <c r="C25" s="3">
        <f t="shared" si="0"/>
        <v>8.2677134907842106E-2</v>
      </c>
    </row>
    <row r="26" spans="1:3" x14ac:dyDescent="0.2">
      <c r="A26" s="2">
        <v>43374</v>
      </c>
      <c r="B26" s="3">
        <v>36.139999000000003</v>
      </c>
      <c r="C26" s="3">
        <f t="shared" si="0"/>
        <v>-6.1298727272727192E-2</v>
      </c>
    </row>
    <row r="27" spans="1:3" x14ac:dyDescent="0.2">
      <c r="A27" s="2">
        <v>43405</v>
      </c>
      <c r="B27" s="3">
        <v>37.669998</v>
      </c>
      <c r="C27" s="3">
        <f t="shared" si="0"/>
        <v>4.233533598050173E-2</v>
      </c>
    </row>
    <row r="28" spans="1:3" x14ac:dyDescent="0.2">
      <c r="A28" s="2">
        <v>43435</v>
      </c>
      <c r="B28" s="3">
        <v>35.340000000000003</v>
      </c>
      <c r="C28" s="3">
        <f t="shared" si="0"/>
        <v>-6.1852883560014955E-2</v>
      </c>
    </row>
    <row r="29" spans="1:3" x14ac:dyDescent="0.2">
      <c r="A29" s="2">
        <v>43466</v>
      </c>
      <c r="B29" s="3">
        <v>38.150002000000001</v>
      </c>
      <c r="C29" s="3">
        <f t="shared" si="0"/>
        <v>7.9513355970571506E-2</v>
      </c>
    </row>
    <row r="30" spans="1:3" x14ac:dyDescent="0.2">
      <c r="A30" s="2">
        <v>43497</v>
      </c>
      <c r="B30" s="3">
        <v>40.119999</v>
      </c>
      <c r="C30" s="3">
        <f t="shared" si="0"/>
        <v>5.163818864282102E-2</v>
      </c>
    </row>
    <row r="31" spans="1:3" x14ac:dyDescent="0.2">
      <c r="A31" s="2">
        <v>43525</v>
      </c>
      <c r="B31" s="3">
        <v>38.380001</v>
      </c>
      <c r="C31" s="3">
        <f t="shared" si="0"/>
        <v>-4.3369841559567336E-2</v>
      </c>
    </row>
    <row r="32" spans="1:3" x14ac:dyDescent="0.2">
      <c r="A32" s="2">
        <v>43556</v>
      </c>
      <c r="B32" s="3">
        <v>37.119999</v>
      </c>
      <c r="C32" s="3">
        <f t="shared" si="0"/>
        <v>-3.2829650004438514E-2</v>
      </c>
    </row>
    <row r="33" spans="1:3" x14ac:dyDescent="0.2">
      <c r="A33" s="2">
        <v>43586</v>
      </c>
      <c r="B33" s="3">
        <v>38.409999999999997</v>
      </c>
      <c r="C33" s="3">
        <f t="shared" si="0"/>
        <v>3.4752183048280705E-2</v>
      </c>
    </row>
    <row r="34" spans="1:3" x14ac:dyDescent="0.2">
      <c r="A34" s="2">
        <v>43617</v>
      </c>
      <c r="B34" s="3">
        <v>42.98</v>
      </c>
      <c r="C34" s="3">
        <f t="shared" si="0"/>
        <v>0.1189794324394689</v>
      </c>
    </row>
    <row r="35" spans="1:3" x14ac:dyDescent="0.2">
      <c r="A35" s="2">
        <v>43647</v>
      </c>
      <c r="B35" s="3">
        <v>42.459999000000003</v>
      </c>
      <c r="C35" s="3">
        <f t="shared" si="0"/>
        <v>-1.2098673801768114E-2</v>
      </c>
    </row>
    <row r="36" spans="1:3" x14ac:dyDescent="0.2">
      <c r="A36" s="2">
        <v>43678</v>
      </c>
      <c r="B36" s="3">
        <v>42.73</v>
      </c>
      <c r="C36" s="3">
        <f t="shared" si="0"/>
        <v>6.3589497493863221E-3</v>
      </c>
    </row>
    <row r="37" spans="1:3" x14ac:dyDescent="0.2">
      <c r="A37" s="2">
        <v>43709</v>
      </c>
      <c r="B37" s="3">
        <v>40.689999</v>
      </c>
      <c r="C37" s="3">
        <f t="shared" si="0"/>
        <v>-4.7741656915515955E-2</v>
      </c>
    </row>
    <row r="38" spans="1:3" x14ac:dyDescent="0.2">
      <c r="A38" s="2">
        <v>43739</v>
      </c>
      <c r="B38" s="3">
        <v>41.700001</v>
      </c>
      <c r="C38" s="3">
        <f t="shared" si="0"/>
        <v>2.4821873306018025E-2</v>
      </c>
    </row>
    <row r="39" spans="1:3" x14ac:dyDescent="0.2">
      <c r="A39" s="2">
        <v>43770</v>
      </c>
      <c r="B39" s="3">
        <v>43.25</v>
      </c>
      <c r="C39" s="3">
        <f t="shared" si="0"/>
        <v>3.7170238916780833E-2</v>
      </c>
    </row>
    <row r="40" spans="1:3" x14ac:dyDescent="0.2">
      <c r="A40" s="2">
        <v>43800</v>
      </c>
      <c r="B40" s="3">
        <v>45.220001000000003</v>
      </c>
      <c r="C40" s="3">
        <f t="shared" si="0"/>
        <v>4.5549156069364244E-2</v>
      </c>
    </row>
    <row r="41" spans="1:3" x14ac:dyDescent="0.2">
      <c r="A41" s="2">
        <v>43831</v>
      </c>
      <c r="B41" s="3">
        <v>41.869999</v>
      </c>
      <c r="C41" s="3">
        <f t="shared" si="0"/>
        <v>-7.4082307074694737E-2</v>
      </c>
    </row>
    <row r="42" spans="1:3" x14ac:dyDescent="0.2">
      <c r="A42" s="2">
        <v>43862</v>
      </c>
      <c r="B42" s="3">
        <v>37.389999000000003</v>
      </c>
      <c r="C42" s="3">
        <f t="shared" si="0"/>
        <v>-0.10699785304508837</v>
      </c>
    </row>
    <row r="43" spans="1:3" x14ac:dyDescent="0.2">
      <c r="A43" s="2">
        <v>43891</v>
      </c>
      <c r="B43" s="3">
        <v>32.630001</v>
      </c>
      <c r="C43" s="3">
        <f t="shared" si="0"/>
        <v>-0.12730671642970631</v>
      </c>
    </row>
    <row r="44" spans="1:3" x14ac:dyDescent="0.2">
      <c r="A44" s="2">
        <v>43922</v>
      </c>
      <c r="B44" s="3">
        <v>37.479999999999997</v>
      </c>
      <c r="C44" s="3">
        <f t="shared" si="0"/>
        <v>0.1486361891315908</v>
      </c>
    </row>
    <row r="45" spans="1:3" x14ac:dyDescent="0.2">
      <c r="A45" s="2">
        <v>43952</v>
      </c>
      <c r="B45" s="3">
        <v>37.990001999999997</v>
      </c>
      <c r="C45" s="3">
        <f t="shared" si="0"/>
        <v>1.3607310565635009E-2</v>
      </c>
    </row>
    <row r="46" spans="1:3" x14ac:dyDescent="0.2">
      <c r="A46" s="2">
        <v>43983</v>
      </c>
      <c r="B46" s="3">
        <v>35.110000999999997</v>
      </c>
      <c r="C46" s="3">
        <f t="shared" si="0"/>
        <v>-7.5809445864203961E-2</v>
      </c>
    </row>
    <row r="47" spans="1:3" x14ac:dyDescent="0.2">
      <c r="A47" s="2">
        <v>44013</v>
      </c>
      <c r="B47" s="3">
        <v>38.57</v>
      </c>
      <c r="C47" s="3">
        <f t="shared" si="0"/>
        <v>9.8547391098052189E-2</v>
      </c>
    </row>
    <row r="48" spans="1:3" x14ac:dyDescent="0.2">
      <c r="A48" s="2">
        <v>44044</v>
      </c>
      <c r="B48" s="3">
        <v>41.02</v>
      </c>
      <c r="C48" s="3">
        <f t="shared" si="0"/>
        <v>6.3520871143375748E-2</v>
      </c>
    </row>
    <row r="49" spans="1:3" x14ac:dyDescent="0.2">
      <c r="A49" s="2">
        <v>44075</v>
      </c>
      <c r="B49" s="3">
        <v>38.209999000000003</v>
      </c>
      <c r="C49" s="3">
        <f t="shared" si="0"/>
        <v>-6.850319356411505E-2</v>
      </c>
    </row>
    <row r="50" spans="1:3" x14ac:dyDescent="0.2">
      <c r="A50" s="2">
        <v>44105</v>
      </c>
      <c r="B50" s="3">
        <v>34.270000000000003</v>
      </c>
      <c r="C50" s="3">
        <f t="shared" si="0"/>
        <v>-0.10311434449396348</v>
      </c>
    </row>
    <row r="51" spans="1:3" x14ac:dyDescent="0.2">
      <c r="A51" s="2">
        <v>44136</v>
      </c>
      <c r="B51" s="3">
        <v>33.150002000000001</v>
      </c>
      <c r="C51" s="3">
        <f t="shared" si="0"/>
        <v>-3.2681587394222424E-2</v>
      </c>
    </row>
    <row r="52" spans="1:3" x14ac:dyDescent="0.2">
      <c r="A52" s="2">
        <v>44166</v>
      </c>
      <c r="B52" s="3">
        <v>35.950001</v>
      </c>
      <c r="C52" s="3">
        <f t="shared" si="0"/>
        <v>8.4464519790979187E-2</v>
      </c>
    </row>
    <row r="53" spans="1:3" x14ac:dyDescent="0.2">
      <c r="A53" s="2">
        <v>44197</v>
      </c>
      <c r="B53" s="3">
        <v>35.439999</v>
      </c>
      <c r="C53" s="3">
        <f t="shared" si="0"/>
        <v>-1.4186425196483306E-2</v>
      </c>
    </row>
    <row r="54" spans="1:3" x14ac:dyDescent="0.2">
      <c r="A54" s="2">
        <v>44228</v>
      </c>
      <c r="B54" s="3">
        <v>38.779998999999997</v>
      </c>
      <c r="C54" s="3">
        <f t="shared" si="0"/>
        <v>9.4243794984305629E-2</v>
      </c>
    </row>
    <row r="55" spans="1:3" x14ac:dyDescent="0.2">
      <c r="A55" s="2">
        <v>44256</v>
      </c>
      <c r="B55" s="3">
        <v>38.650002000000001</v>
      </c>
      <c r="C55" s="3">
        <f t="shared" si="0"/>
        <v>-3.3521661514224364E-3</v>
      </c>
    </row>
    <row r="56" spans="1:3" x14ac:dyDescent="0.2">
      <c r="A56" s="2">
        <v>44287</v>
      </c>
      <c r="B56" s="3">
        <v>43.599997999999999</v>
      </c>
      <c r="C56" s="3">
        <f t="shared" si="0"/>
        <v>0.12807233489923231</v>
      </c>
    </row>
    <row r="57" spans="1:3" x14ac:dyDescent="0.2">
      <c r="A57" s="2">
        <v>44317</v>
      </c>
      <c r="B57" s="3">
        <v>42.549999</v>
      </c>
      <c r="C57" s="3">
        <f t="shared" si="0"/>
        <v>-2.4082546976263615E-2</v>
      </c>
    </row>
    <row r="58" spans="1:3" x14ac:dyDescent="0.2">
      <c r="A58" s="2">
        <v>44348</v>
      </c>
      <c r="B58" s="3">
        <v>42.759998000000003</v>
      </c>
      <c r="C58" s="3">
        <f t="shared" si="0"/>
        <v>4.9353467669882526E-3</v>
      </c>
    </row>
    <row r="59" spans="1:3" x14ac:dyDescent="0.2">
      <c r="A59" s="2">
        <v>44378</v>
      </c>
      <c r="B59" s="3">
        <v>45.599997999999999</v>
      </c>
      <c r="C59" s="3">
        <f t="shared" si="0"/>
        <v>6.6417215454500161E-2</v>
      </c>
    </row>
    <row r="60" spans="1:3" x14ac:dyDescent="0.2">
      <c r="A60" s="2">
        <v>44409</v>
      </c>
      <c r="B60" s="3">
        <v>45.150002000000001</v>
      </c>
      <c r="C60" s="3">
        <f t="shared" si="0"/>
        <v>-9.8683337661549624E-3</v>
      </c>
    </row>
    <row r="61" spans="1:3" x14ac:dyDescent="0.2">
      <c r="A61" s="2">
        <v>44440</v>
      </c>
      <c r="B61" s="3">
        <v>44.209999000000003</v>
      </c>
      <c r="C61" s="3">
        <f t="shared" si="0"/>
        <v>-2.0819556109875636E-2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1"/>
  <sheetViews>
    <sheetView topLeftCell="A34" workbookViewId="0">
      <selection activeCell="C1" sqref="C1:C6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 s="1">
        <v>42644</v>
      </c>
      <c r="B2">
        <v>39.134323000000002</v>
      </c>
    </row>
    <row r="3" spans="1:3" x14ac:dyDescent="0.2">
      <c r="A3" s="1">
        <v>42675</v>
      </c>
      <c r="B3">
        <v>44.763500000000001</v>
      </c>
      <c r="C3">
        <f>(B3-B2)/B2</f>
        <v>0.14384245257034339</v>
      </c>
    </row>
    <row r="4" spans="1:3" x14ac:dyDescent="0.2">
      <c r="A4" s="1">
        <v>42705</v>
      </c>
      <c r="B4">
        <v>45.118091999999997</v>
      </c>
      <c r="C4">
        <f t="shared" ref="C4:C61" si="0">(B4-B3)/B3</f>
        <v>7.9214538630803383E-3</v>
      </c>
    </row>
    <row r="5" spans="1:3" x14ac:dyDescent="0.2">
      <c r="A5" s="1">
        <v>42736</v>
      </c>
      <c r="B5">
        <v>42.760241999999998</v>
      </c>
      <c r="C5">
        <f t="shared" si="0"/>
        <v>-5.2259523740498581E-2</v>
      </c>
    </row>
    <row r="6" spans="1:3" x14ac:dyDescent="0.2">
      <c r="A6" s="1">
        <v>42767</v>
      </c>
      <c r="B6">
        <v>44.799213000000002</v>
      </c>
      <c r="C6">
        <f t="shared" si="0"/>
        <v>4.7683804034598397E-2</v>
      </c>
    </row>
    <row r="7" spans="1:3" x14ac:dyDescent="0.2">
      <c r="A7" s="1">
        <v>42795</v>
      </c>
      <c r="B7">
        <v>40.966808</v>
      </c>
      <c r="C7">
        <f t="shared" si="0"/>
        <v>-8.554625725233167E-2</v>
      </c>
    </row>
    <row r="8" spans="1:3" x14ac:dyDescent="0.2">
      <c r="A8" s="1">
        <v>42826</v>
      </c>
      <c r="B8">
        <v>41.276730000000001</v>
      </c>
      <c r="C8">
        <f t="shared" si="0"/>
        <v>7.5651976595296428E-3</v>
      </c>
    </row>
    <row r="9" spans="1:3" x14ac:dyDescent="0.2">
      <c r="A9" s="1">
        <v>42856</v>
      </c>
      <c r="B9">
        <v>46.884247000000002</v>
      </c>
      <c r="C9">
        <f t="shared" si="0"/>
        <v>0.13585177411098218</v>
      </c>
    </row>
    <row r="10" spans="1:3" x14ac:dyDescent="0.2">
      <c r="A10" s="1">
        <v>42887</v>
      </c>
      <c r="B10">
        <v>48.838977999999997</v>
      </c>
      <c r="C10">
        <f t="shared" si="0"/>
        <v>4.1692703308213425E-2</v>
      </c>
    </row>
    <row r="11" spans="1:3" x14ac:dyDescent="0.2">
      <c r="A11" s="1">
        <v>42917</v>
      </c>
      <c r="B11">
        <v>48.955447999999997</v>
      </c>
      <c r="C11">
        <f t="shared" si="0"/>
        <v>2.3847755372767964E-3</v>
      </c>
    </row>
    <row r="12" spans="1:3" x14ac:dyDescent="0.2">
      <c r="A12" s="1">
        <v>42948</v>
      </c>
      <c r="B12">
        <v>43.423209999999997</v>
      </c>
      <c r="C12">
        <f t="shared" si="0"/>
        <v>-0.11300556375257764</v>
      </c>
    </row>
    <row r="13" spans="1:3" x14ac:dyDescent="0.2">
      <c r="A13" s="1">
        <v>42979</v>
      </c>
      <c r="B13">
        <v>46.185772</v>
      </c>
      <c r="C13">
        <f t="shared" si="0"/>
        <v>6.3619479075821495E-2</v>
      </c>
    </row>
    <row r="14" spans="1:3" x14ac:dyDescent="0.2">
      <c r="A14" s="1">
        <v>43009</v>
      </c>
      <c r="B14">
        <v>45.534168000000001</v>
      </c>
      <c r="C14">
        <f t="shared" si="0"/>
        <v>-1.4108327560271137E-2</v>
      </c>
    </row>
    <row r="15" spans="1:3" x14ac:dyDescent="0.2">
      <c r="A15" s="1">
        <v>43040</v>
      </c>
      <c r="B15">
        <v>49.103377999999999</v>
      </c>
      <c r="C15">
        <f t="shared" si="0"/>
        <v>7.8385312761177453E-2</v>
      </c>
    </row>
    <row r="16" spans="1:3" x14ac:dyDescent="0.2">
      <c r="A16" s="1">
        <v>43070</v>
      </c>
      <c r="B16">
        <v>50.711875999999997</v>
      </c>
      <c r="C16">
        <f t="shared" si="0"/>
        <v>3.2757379746867869E-2</v>
      </c>
    </row>
    <row r="17" spans="1:3" x14ac:dyDescent="0.2">
      <c r="A17" s="1">
        <v>43101</v>
      </c>
      <c r="B17">
        <v>52.943863</v>
      </c>
      <c r="C17">
        <f t="shared" si="0"/>
        <v>4.4013102571871014E-2</v>
      </c>
    </row>
    <row r="18" spans="1:3" x14ac:dyDescent="0.2">
      <c r="A18" s="1">
        <v>43132</v>
      </c>
      <c r="B18">
        <v>52.875636999999998</v>
      </c>
      <c r="C18">
        <f t="shared" si="0"/>
        <v>-1.2886479401777462E-3</v>
      </c>
    </row>
    <row r="19" spans="1:3" x14ac:dyDescent="0.2">
      <c r="A19" s="1">
        <v>43160</v>
      </c>
      <c r="B19">
        <v>50.741039000000001</v>
      </c>
      <c r="C19">
        <f t="shared" si="0"/>
        <v>-4.0370161403445542E-2</v>
      </c>
    </row>
    <row r="20" spans="1:3" x14ac:dyDescent="0.2">
      <c r="A20" s="1">
        <v>43191</v>
      </c>
      <c r="B20">
        <v>41.922885999999998</v>
      </c>
      <c r="C20">
        <f t="shared" si="0"/>
        <v>-0.17378739524825265</v>
      </c>
    </row>
    <row r="21" spans="1:3" x14ac:dyDescent="0.2">
      <c r="A21" s="1">
        <v>43221</v>
      </c>
      <c r="B21">
        <v>42.518569999999997</v>
      </c>
      <c r="C21">
        <f t="shared" si="0"/>
        <v>1.4209040856586032E-2</v>
      </c>
    </row>
    <row r="22" spans="1:3" x14ac:dyDescent="0.2">
      <c r="A22" s="1">
        <v>43252</v>
      </c>
      <c r="B22">
        <v>37.156174</v>
      </c>
      <c r="C22">
        <f t="shared" si="0"/>
        <v>-0.12611891698145064</v>
      </c>
    </row>
    <row r="23" spans="1:3" x14ac:dyDescent="0.2">
      <c r="A23" s="1">
        <v>43282</v>
      </c>
      <c r="B23">
        <v>38.702713000000003</v>
      </c>
      <c r="C23">
        <f t="shared" si="0"/>
        <v>4.1622665455275425E-2</v>
      </c>
    </row>
    <row r="24" spans="1:3" x14ac:dyDescent="0.2">
      <c r="A24" s="1">
        <v>43313</v>
      </c>
      <c r="B24">
        <v>39.622802999999998</v>
      </c>
      <c r="C24">
        <f t="shared" si="0"/>
        <v>2.3773268814514234E-2</v>
      </c>
    </row>
    <row r="25" spans="1:3" x14ac:dyDescent="0.2">
      <c r="A25" s="1">
        <v>43344</v>
      </c>
      <c r="B25">
        <v>40.560383000000002</v>
      </c>
      <c r="C25">
        <f t="shared" si="0"/>
        <v>2.3662636891186223E-2</v>
      </c>
    </row>
    <row r="26" spans="1:3" x14ac:dyDescent="0.2">
      <c r="A26" s="1">
        <v>43374</v>
      </c>
      <c r="B26">
        <v>34.426765000000003</v>
      </c>
      <c r="C26">
        <f t="shared" si="0"/>
        <v>-0.15122189551316609</v>
      </c>
    </row>
    <row r="27" spans="1:3" x14ac:dyDescent="0.2">
      <c r="A27" s="1">
        <v>43405</v>
      </c>
      <c r="B27">
        <v>39.412163</v>
      </c>
      <c r="C27">
        <f t="shared" si="0"/>
        <v>0.14481168939341224</v>
      </c>
    </row>
    <row r="28" spans="1:3" x14ac:dyDescent="0.2">
      <c r="A28" s="1">
        <v>43435</v>
      </c>
      <c r="B28">
        <v>31.599045</v>
      </c>
      <c r="C28">
        <f t="shared" si="0"/>
        <v>-0.19824128911676325</v>
      </c>
    </row>
    <row r="29" spans="1:3" x14ac:dyDescent="0.2">
      <c r="A29" s="1">
        <v>43466</v>
      </c>
      <c r="B29">
        <v>35.200806</v>
      </c>
      <c r="C29">
        <f t="shared" si="0"/>
        <v>0.11398322322715765</v>
      </c>
    </row>
    <row r="30" spans="1:3" x14ac:dyDescent="0.2">
      <c r="A30" s="1">
        <v>43497</v>
      </c>
      <c r="B30">
        <v>35.063037999999999</v>
      </c>
      <c r="C30">
        <f t="shared" si="0"/>
        <v>-3.9137740198335576E-3</v>
      </c>
    </row>
    <row r="31" spans="1:3" x14ac:dyDescent="0.2">
      <c r="A31" s="1">
        <v>43525</v>
      </c>
      <c r="B31">
        <v>31.339822999999999</v>
      </c>
      <c r="C31">
        <f t="shared" si="0"/>
        <v>-0.10618632076319227</v>
      </c>
    </row>
    <row r="32" spans="1:3" x14ac:dyDescent="0.2">
      <c r="A32" s="1">
        <v>43556</v>
      </c>
      <c r="B32">
        <v>33.727801999999997</v>
      </c>
      <c r="C32">
        <f t="shared" si="0"/>
        <v>7.6196314191053272E-2</v>
      </c>
    </row>
    <row r="33" spans="1:3" x14ac:dyDescent="0.2">
      <c r="A33" s="1">
        <v>43586</v>
      </c>
      <c r="B33">
        <v>26.869755000000001</v>
      </c>
      <c r="C33">
        <f t="shared" si="0"/>
        <v>-0.20333512987297531</v>
      </c>
    </row>
    <row r="34" spans="1:3" x14ac:dyDescent="0.2">
      <c r="A34" s="1">
        <v>43617</v>
      </c>
      <c r="B34">
        <v>32.271445999999997</v>
      </c>
      <c r="C34">
        <f t="shared" si="0"/>
        <v>0.20103238753014294</v>
      </c>
    </row>
    <row r="35" spans="1:3" x14ac:dyDescent="0.2">
      <c r="A35" s="1">
        <v>43647</v>
      </c>
      <c r="B35">
        <v>30.193247</v>
      </c>
      <c r="C35">
        <f t="shared" si="0"/>
        <v>-6.4397455261223743E-2</v>
      </c>
    </row>
    <row r="36" spans="1:3" x14ac:dyDescent="0.2">
      <c r="A36" s="1">
        <v>43678</v>
      </c>
      <c r="B36">
        <v>26.036852</v>
      </c>
      <c r="C36">
        <f t="shared" si="0"/>
        <v>-0.13765975550758089</v>
      </c>
    </row>
    <row r="37" spans="1:3" x14ac:dyDescent="0.2">
      <c r="A37" s="1">
        <v>43709</v>
      </c>
      <c r="B37">
        <v>26.78388</v>
      </c>
      <c r="C37">
        <f t="shared" si="0"/>
        <v>2.8691179717117887E-2</v>
      </c>
    </row>
    <row r="38" spans="1:3" x14ac:dyDescent="0.2">
      <c r="A38" s="1">
        <v>43739</v>
      </c>
      <c r="B38">
        <v>29.852554000000001</v>
      </c>
      <c r="C38">
        <f t="shared" si="0"/>
        <v>0.11457167520165119</v>
      </c>
    </row>
    <row r="39" spans="1:3" x14ac:dyDescent="0.2">
      <c r="A39" s="1">
        <v>43770</v>
      </c>
      <c r="B39">
        <v>28.541664000000001</v>
      </c>
      <c r="C39">
        <f t="shared" si="0"/>
        <v>-4.3912155723761538E-2</v>
      </c>
    </row>
    <row r="40" spans="1:3" x14ac:dyDescent="0.2">
      <c r="A40" s="1">
        <v>43800</v>
      </c>
      <c r="B40">
        <v>28.574404000000001</v>
      </c>
      <c r="C40">
        <f t="shared" si="0"/>
        <v>1.1470949976848032E-3</v>
      </c>
    </row>
    <row r="41" spans="1:3" x14ac:dyDescent="0.2">
      <c r="A41" s="1">
        <v>43831</v>
      </c>
      <c r="B41">
        <v>26.741178999999999</v>
      </c>
      <c r="C41">
        <f t="shared" si="0"/>
        <v>-6.4156193773980449E-2</v>
      </c>
    </row>
    <row r="42" spans="1:3" x14ac:dyDescent="0.2">
      <c r="A42" s="1">
        <v>43862</v>
      </c>
      <c r="B42">
        <v>18.979858</v>
      </c>
      <c r="C42">
        <f t="shared" si="0"/>
        <v>-0.29023854931751508</v>
      </c>
    </row>
    <row r="43" spans="1:3" x14ac:dyDescent="0.2">
      <c r="A43" s="1">
        <v>43891</v>
      </c>
      <c r="B43">
        <v>12.19</v>
      </c>
      <c r="C43">
        <f t="shared" si="0"/>
        <v>-0.35774018962628701</v>
      </c>
    </row>
    <row r="44" spans="1:3" x14ac:dyDescent="0.2">
      <c r="A44" s="1">
        <v>43922</v>
      </c>
      <c r="B44">
        <v>12.01</v>
      </c>
      <c r="C44">
        <f t="shared" si="0"/>
        <v>-1.4766201804757975E-2</v>
      </c>
    </row>
    <row r="45" spans="1:3" x14ac:dyDescent="0.2">
      <c r="A45" s="1">
        <v>43952</v>
      </c>
      <c r="B45">
        <v>10.5</v>
      </c>
      <c r="C45">
        <f t="shared" si="0"/>
        <v>-0.12572855953372189</v>
      </c>
    </row>
    <row r="46" spans="1:3" x14ac:dyDescent="0.2">
      <c r="A46" s="1">
        <v>43983</v>
      </c>
      <c r="B46">
        <v>13.07</v>
      </c>
      <c r="C46">
        <f t="shared" si="0"/>
        <v>0.24476190476190479</v>
      </c>
    </row>
    <row r="47" spans="1:3" x14ac:dyDescent="0.2">
      <c r="A47" s="1">
        <v>44013</v>
      </c>
      <c r="B47">
        <v>11.12</v>
      </c>
      <c r="C47">
        <f t="shared" si="0"/>
        <v>-0.1491966335118593</v>
      </c>
    </row>
    <row r="48" spans="1:3" x14ac:dyDescent="0.2">
      <c r="A48" s="1">
        <v>44044</v>
      </c>
      <c r="B48">
        <v>13.05</v>
      </c>
      <c r="C48">
        <f t="shared" si="0"/>
        <v>0.17356115107913683</v>
      </c>
    </row>
    <row r="49" spans="1:3" x14ac:dyDescent="0.2">
      <c r="A49" s="1">
        <v>44075</v>
      </c>
      <c r="B49">
        <v>12.29</v>
      </c>
      <c r="C49">
        <f t="shared" si="0"/>
        <v>-5.8237547892720426E-2</v>
      </c>
    </row>
    <row r="50" spans="1:3" x14ac:dyDescent="0.2">
      <c r="A50" s="1">
        <v>44105</v>
      </c>
      <c r="B50">
        <v>11.28</v>
      </c>
      <c r="C50">
        <f t="shared" si="0"/>
        <v>-8.2180634662327084E-2</v>
      </c>
    </row>
    <row r="51" spans="1:3" x14ac:dyDescent="0.2">
      <c r="A51" s="1">
        <v>44136</v>
      </c>
      <c r="B51">
        <v>14.13</v>
      </c>
      <c r="C51">
        <f t="shared" si="0"/>
        <v>0.25265957446808524</v>
      </c>
    </row>
    <row r="52" spans="1:3" x14ac:dyDescent="0.2">
      <c r="A52" s="1">
        <v>44166</v>
      </c>
      <c r="B52">
        <v>15.77</v>
      </c>
      <c r="C52">
        <f t="shared" si="0"/>
        <v>0.11606510969568286</v>
      </c>
    </row>
    <row r="53" spans="1:3" x14ac:dyDescent="0.2">
      <c r="A53" s="1">
        <v>44197</v>
      </c>
      <c r="B53">
        <v>17.170000000000002</v>
      </c>
      <c r="C53">
        <f t="shared" si="0"/>
        <v>8.8776157260621574E-2</v>
      </c>
    </row>
    <row r="54" spans="1:3" x14ac:dyDescent="0.2">
      <c r="A54" s="1">
        <v>44228</v>
      </c>
      <c r="B54">
        <v>20.940000999999999</v>
      </c>
      <c r="C54">
        <f t="shared" si="0"/>
        <v>0.21956907396621997</v>
      </c>
    </row>
    <row r="55" spans="1:3" x14ac:dyDescent="0.2">
      <c r="A55" s="1">
        <v>44256</v>
      </c>
      <c r="B55">
        <v>23.9</v>
      </c>
      <c r="C55">
        <f t="shared" si="0"/>
        <v>0.14135620146340966</v>
      </c>
    </row>
    <row r="56" spans="1:3" x14ac:dyDescent="0.2">
      <c r="A56" s="1">
        <v>44287</v>
      </c>
      <c r="B56">
        <v>21.719999000000001</v>
      </c>
      <c r="C56">
        <f t="shared" si="0"/>
        <v>-9.1213430962342981E-2</v>
      </c>
    </row>
    <row r="57" spans="1:3" x14ac:dyDescent="0.2">
      <c r="A57" s="1">
        <v>44317</v>
      </c>
      <c r="B57">
        <v>24.24</v>
      </c>
      <c r="C57">
        <f t="shared" si="0"/>
        <v>0.11602215082974897</v>
      </c>
    </row>
    <row r="58" spans="1:3" x14ac:dyDescent="0.2">
      <c r="A58" s="1">
        <v>44348</v>
      </c>
      <c r="B58">
        <v>21.209999</v>
      </c>
      <c r="C58">
        <f t="shared" si="0"/>
        <v>-0.12500004125412537</v>
      </c>
    </row>
    <row r="59" spans="1:3" x14ac:dyDescent="0.2">
      <c r="A59" s="1">
        <v>44378</v>
      </c>
      <c r="B59">
        <v>20.379999000000002</v>
      </c>
      <c r="C59">
        <f t="shared" si="0"/>
        <v>-3.9132486522040773E-2</v>
      </c>
    </row>
    <row r="60" spans="1:3" x14ac:dyDescent="0.2">
      <c r="A60" s="1">
        <v>44409</v>
      </c>
      <c r="B60">
        <v>19.940000999999999</v>
      </c>
      <c r="C60">
        <f t="shared" si="0"/>
        <v>-2.1589696839533837E-2</v>
      </c>
    </row>
    <row r="61" spans="1:3" x14ac:dyDescent="0.2">
      <c r="A61" s="1">
        <v>44440</v>
      </c>
      <c r="B61">
        <v>19.309999000000001</v>
      </c>
      <c r="C61">
        <f t="shared" si="0"/>
        <v>-3.1594883069464119E-2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1"/>
  <sheetViews>
    <sheetView topLeftCell="A31" workbookViewId="0">
      <selection activeCell="C1" sqref="C1:C6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 s="1">
        <v>42644</v>
      </c>
      <c r="B2">
        <v>92.469077999999996</v>
      </c>
    </row>
    <row r="3" spans="1:3" x14ac:dyDescent="0.2">
      <c r="A3" s="1">
        <v>42675</v>
      </c>
      <c r="B3">
        <v>99.471198999999999</v>
      </c>
      <c r="C3">
        <f>(B3-B2)/B2</f>
        <v>7.572391929764892E-2</v>
      </c>
    </row>
    <row r="4" spans="1:3" x14ac:dyDescent="0.2">
      <c r="A4" s="1">
        <v>42705</v>
      </c>
      <c r="B4">
        <v>99.062538000000004</v>
      </c>
      <c r="C4">
        <f t="shared" ref="C4:C61" si="0">(B4-B3)/B3</f>
        <v>-4.1083349161197408E-3</v>
      </c>
    </row>
    <row r="5" spans="1:3" x14ac:dyDescent="0.2">
      <c r="A5" s="1">
        <v>42736</v>
      </c>
      <c r="B5">
        <v>94.301254</v>
      </c>
      <c r="C5">
        <f t="shared" si="0"/>
        <v>-4.8063416263370955E-2</v>
      </c>
    </row>
    <row r="6" spans="1:3" x14ac:dyDescent="0.2">
      <c r="A6" s="1">
        <v>42767</v>
      </c>
      <c r="B6">
        <v>91.389167999999998</v>
      </c>
      <c r="C6">
        <f t="shared" si="0"/>
        <v>-3.0880671003590283E-2</v>
      </c>
    </row>
    <row r="7" spans="1:3" x14ac:dyDescent="0.2">
      <c r="A7" s="1">
        <v>42795</v>
      </c>
      <c r="B7">
        <v>93.431244000000007</v>
      </c>
      <c r="C7">
        <f t="shared" si="0"/>
        <v>2.2344836315831312E-2</v>
      </c>
    </row>
    <row r="8" spans="1:3" x14ac:dyDescent="0.2">
      <c r="A8" s="1">
        <v>42826</v>
      </c>
      <c r="B8">
        <v>93.570541000000006</v>
      </c>
      <c r="C8">
        <f t="shared" si="0"/>
        <v>1.490903835123924E-3</v>
      </c>
    </row>
    <row r="9" spans="1:3" x14ac:dyDescent="0.2">
      <c r="A9" s="1">
        <v>42856</v>
      </c>
      <c r="B9">
        <v>92.273148000000006</v>
      </c>
      <c r="C9">
        <f t="shared" si="0"/>
        <v>-1.386540022249096E-2</v>
      </c>
    </row>
    <row r="10" spans="1:3" x14ac:dyDescent="0.2">
      <c r="A10" s="1">
        <v>42887</v>
      </c>
      <c r="B10">
        <v>97.062531000000007</v>
      </c>
      <c r="C10">
        <f t="shared" si="0"/>
        <v>5.1904406686114152E-2</v>
      </c>
    </row>
    <row r="11" spans="1:3" x14ac:dyDescent="0.2">
      <c r="A11" s="1">
        <v>42917</v>
      </c>
      <c r="B11">
        <v>96.799225000000007</v>
      </c>
      <c r="C11">
        <f t="shared" si="0"/>
        <v>-2.7127460750018977E-3</v>
      </c>
    </row>
    <row r="12" spans="1:3" x14ac:dyDescent="0.2">
      <c r="A12" s="1">
        <v>42948</v>
      </c>
      <c r="B12">
        <v>100.37138400000001</v>
      </c>
      <c r="C12">
        <f t="shared" si="0"/>
        <v>3.690276445911627E-2</v>
      </c>
    </row>
    <row r="13" spans="1:3" x14ac:dyDescent="0.2">
      <c r="A13" s="1">
        <v>42979</v>
      </c>
      <c r="B13">
        <v>106.18450900000001</v>
      </c>
      <c r="C13">
        <f t="shared" si="0"/>
        <v>5.7916158653346844E-2</v>
      </c>
    </row>
    <row r="14" spans="1:3" x14ac:dyDescent="0.2">
      <c r="A14" s="1">
        <v>43009</v>
      </c>
      <c r="B14">
        <v>103.92092100000001</v>
      </c>
      <c r="C14">
        <f t="shared" si="0"/>
        <v>-2.1317497451535029E-2</v>
      </c>
    </row>
    <row r="15" spans="1:3" x14ac:dyDescent="0.2">
      <c r="A15" s="1">
        <v>43040</v>
      </c>
      <c r="B15">
        <v>107.387032</v>
      </c>
      <c r="C15">
        <f t="shared" si="0"/>
        <v>3.3353351439215959E-2</v>
      </c>
    </row>
    <row r="16" spans="1:3" x14ac:dyDescent="0.2">
      <c r="A16" s="1">
        <v>43070</v>
      </c>
      <c r="B16">
        <v>106.13607</v>
      </c>
      <c r="C16">
        <f t="shared" si="0"/>
        <v>-1.1649097444093632E-2</v>
      </c>
    </row>
    <row r="17" spans="1:3" x14ac:dyDescent="0.2">
      <c r="A17" s="1">
        <v>43101</v>
      </c>
      <c r="B17">
        <v>113.413704</v>
      </c>
      <c r="C17">
        <f t="shared" si="0"/>
        <v>6.8568904049301924E-2</v>
      </c>
    </row>
    <row r="18" spans="1:3" x14ac:dyDescent="0.2">
      <c r="A18" s="1">
        <v>43132</v>
      </c>
      <c r="B18">
        <v>93.006004000000004</v>
      </c>
      <c r="C18">
        <f t="shared" si="0"/>
        <v>-0.17994033595798964</v>
      </c>
    </row>
    <row r="19" spans="1:3" x14ac:dyDescent="0.2">
      <c r="A19" s="1">
        <v>43160</v>
      </c>
      <c r="B19">
        <v>94.018646000000004</v>
      </c>
      <c r="C19">
        <f t="shared" si="0"/>
        <v>1.088792074111688E-2</v>
      </c>
    </row>
    <row r="20" spans="1:3" x14ac:dyDescent="0.2">
      <c r="A20" s="1">
        <v>43191</v>
      </c>
      <c r="B20">
        <v>101.959808</v>
      </c>
      <c r="C20">
        <f t="shared" si="0"/>
        <v>8.446369244670883E-2</v>
      </c>
    </row>
    <row r="21" spans="1:3" x14ac:dyDescent="0.2">
      <c r="A21" s="1">
        <v>43221</v>
      </c>
      <c r="B21">
        <v>104.313446</v>
      </c>
      <c r="C21">
        <f t="shared" si="0"/>
        <v>2.3083978345663458E-2</v>
      </c>
    </row>
    <row r="22" spans="1:3" x14ac:dyDescent="0.2">
      <c r="A22" s="1">
        <v>43252</v>
      </c>
      <c r="B22">
        <v>96.179694999999995</v>
      </c>
      <c r="C22">
        <f t="shared" si="0"/>
        <v>-7.7974137677323058E-2</v>
      </c>
    </row>
    <row r="23" spans="1:3" x14ac:dyDescent="0.2">
      <c r="A23" s="1">
        <v>43282</v>
      </c>
      <c r="B23">
        <v>108.54734000000001</v>
      </c>
      <c r="C23">
        <f t="shared" si="0"/>
        <v>0.12858893969252044</v>
      </c>
    </row>
    <row r="24" spans="1:3" x14ac:dyDescent="0.2">
      <c r="A24" s="1">
        <v>43313</v>
      </c>
      <c r="B24">
        <v>111.25444</v>
      </c>
      <c r="C24">
        <f t="shared" si="0"/>
        <v>2.493934904346801E-2</v>
      </c>
    </row>
    <row r="25" spans="1:3" x14ac:dyDescent="0.2">
      <c r="A25" s="1">
        <v>43344</v>
      </c>
      <c r="B25">
        <v>106.504654</v>
      </c>
      <c r="C25">
        <f t="shared" si="0"/>
        <v>-4.2693001735481302E-2</v>
      </c>
    </row>
    <row r="26" spans="1:3" x14ac:dyDescent="0.2">
      <c r="A26" s="1">
        <v>43374</v>
      </c>
      <c r="B26">
        <v>97.190635999999998</v>
      </c>
      <c r="C26">
        <f t="shared" si="0"/>
        <v>-8.7451746474853612E-2</v>
      </c>
    </row>
    <row r="27" spans="1:3" x14ac:dyDescent="0.2">
      <c r="A27" s="1">
        <v>43405</v>
      </c>
      <c r="B27">
        <v>105.172791</v>
      </c>
      <c r="C27">
        <f t="shared" si="0"/>
        <v>8.2128848297689974E-2</v>
      </c>
    </row>
    <row r="28" spans="1:3" x14ac:dyDescent="0.2">
      <c r="A28" s="1">
        <v>43435</v>
      </c>
      <c r="B28">
        <v>89.710425999999998</v>
      </c>
      <c r="C28">
        <f t="shared" si="0"/>
        <v>-0.14701868090578679</v>
      </c>
    </row>
    <row r="29" spans="1:3" x14ac:dyDescent="0.2">
      <c r="A29" s="1">
        <v>43466</v>
      </c>
      <c r="B29">
        <v>96.949448000000004</v>
      </c>
      <c r="C29">
        <f t="shared" si="0"/>
        <v>8.0693207275595882E-2</v>
      </c>
    </row>
    <row r="30" spans="1:3" x14ac:dyDescent="0.2">
      <c r="A30" s="1">
        <v>43497</v>
      </c>
      <c r="B30">
        <v>101.36460099999999</v>
      </c>
      <c r="C30">
        <f t="shared" si="0"/>
        <v>4.5540775023288314E-2</v>
      </c>
    </row>
    <row r="31" spans="1:3" x14ac:dyDescent="0.2">
      <c r="A31" s="1">
        <v>43525</v>
      </c>
      <c r="B31">
        <v>103.683052</v>
      </c>
      <c r="C31">
        <f t="shared" si="0"/>
        <v>2.2872393095100432E-2</v>
      </c>
    </row>
    <row r="32" spans="1:3" x14ac:dyDescent="0.2">
      <c r="A32" s="1">
        <v>43556</v>
      </c>
      <c r="B32">
        <v>98.561065999999997</v>
      </c>
      <c r="C32">
        <f t="shared" si="0"/>
        <v>-4.9400416955318854E-2</v>
      </c>
    </row>
    <row r="33" spans="1:3" x14ac:dyDescent="0.2">
      <c r="A33" s="1">
        <v>43586</v>
      </c>
      <c r="B33">
        <v>86.220055000000002</v>
      </c>
      <c r="C33">
        <f t="shared" si="0"/>
        <v>-0.12521182552956556</v>
      </c>
    </row>
    <row r="34" spans="1:3" x14ac:dyDescent="0.2">
      <c r="A34" s="1">
        <v>43617</v>
      </c>
      <c r="B34">
        <v>96.740486000000004</v>
      </c>
      <c r="C34">
        <f t="shared" si="0"/>
        <v>0.12201837495928299</v>
      </c>
    </row>
    <row r="35" spans="1:3" x14ac:dyDescent="0.2">
      <c r="A35" s="1">
        <v>43647</v>
      </c>
      <c r="B35">
        <v>111.916191</v>
      </c>
      <c r="C35">
        <f t="shared" si="0"/>
        <v>0.15687025802206528</v>
      </c>
    </row>
    <row r="36" spans="1:3" x14ac:dyDescent="0.2">
      <c r="A36" s="1">
        <v>43678</v>
      </c>
      <c r="B36">
        <v>111.157394</v>
      </c>
      <c r="C36">
        <f t="shared" si="0"/>
        <v>-6.7800466868998543E-3</v>
      </c>
    </row>
    <row r="37" spans="1:3" x14ac:dyDescent="0.2">
      <c r="A37" s="1">
        <v>43709</v>
      </c>
      <c r="B37">
        <v>113.198151</v>
      </c>
      <c r="C37">
        <f t="shared" si="0"/>
        <v>1.835916556302138E-2</v>
      </c>
    </row>
    <row r="38" spans="1:3" x14ac:dyDescent="0.2">
      <c r="A38" s="1">
        <v>43739</v>
      </c>
      <c r="B38">
        <v>108.805122</v>
      </c>
      <c r="C38">
        <f t="shared" si="0"/>
        <v>-3.8808310570373171E-2</v>
      </c>
    </row>
    <row r="39" spans="1:3" x14ac:dyDescent="0.2">
      <c r="A39" s="1">
        <v>43770</v>
      </c>
      <c r="B39">
        <v>113.11312100000001</v>
      </c>
      <c r="C39">
        <f t="shared" si="0"/>
        <v>3.9593715082641145E-2</v>
      </c>
    </row>
    <row r="40" spans="1:3" x14ac:dyDescent="0.2">
      <c r="A40" s="1">
        <v>43800</v>
      </c>
      <c r="B40">
        <v>111.45298</v>
      </c>
      <c r="C40">
        <f t="shared" si="0"/>
        <v>-1.4676820737710967E-2</v>
      </c>
    </row>
    <row r="41" spans="1:3" x14ac:dyDescent="0.2">
      <c r="A41" s="1">
        <v>43831</v>
      </c>
      <c r="B41">
        <v>98.561515999999997</v>
      </c>
      <c r="C41">
        <f t="shared" si="0"/>
        <v>-0.11566728857317229</v>
      </c>
    </row>
    <row r="42" spans="1:3" x14ac:dyDescent="0.2">
      <c r="A42" s="1">
        <v>43862</v>
      </c>
      <c r="B42">
        <v>86.155640000000005</v>
      </c>
      <c r="C42">
        <f t="shared" si="0"/>
        <v>-0.12586937075927274</v>
      </c>
    </row>
    <row r="43" spans="1:3" x14ac:dyDescent="0.2">
      <c r="A43" s="1">
        <v>43891</v>
      </c>
      <c r="B43">
        <v>89.826629999999994</v>
      </c>
      <c r="C43">
        <f t="shared" si="0"/>
        <v>4.2608818180678465E-2</v>
      </c>
    </row>
    <row r="44" spans="1:3" x14ac:dyDescent="0.2">
      <c r="A44" s="1">
        <v>43922</v>
      </c>
      <c r="B44">
        <v>91.018944000000005</v>
      </c>
      <c r="C44">
        <f t="shared" si="0"/>
        <v>1.3273502523694927E-2</v>
      </c>
    </row>
    <row r="45" spans="1:3" x14ac:dyDescent="0.2">
      <c r="A45" s="1">
        <v>43952</v>
      </c>
      <c r="B45">
        <v>95.874695000000003</v>
      </c>
      <c r="C45">
        <f t="shared" si="0"/>
        <v>5.3348795169497878E-2</v>
      </c>
    </row>
    <row r="46" spans="1:3" x14ac:dyDescent="0.2">
      <c r="A46" s="1">
        <v>43983</v>
      </c>
      <c r="B46">
        <v>108.024727</v>
      </c>
      <c r="C46">
        <f t="shared" si="0"/>
        <v>0.126728246697421</v>
      </c>
    </row>
    <row r="47" spans="1:3" x14ac:dyDescent="0.2">
      <c r="A47" s="1">
        <v>44013</v>
      </c>
      <c r="B47">
        <v>138.70846599999999</v>
      </c>
      <c r="C47">
        <f t="shared" si="0"/>
        <v>0.28404366159610833</v>
      </c>
    </row>
    <row r="48" spans="1:3" x14ac:dyDescent="0.2">
      <c r="A48" s="1">
        <v>44044</v>
      </c>
      <c r="B48">
        <v>158.976471</v>
      </c>
      <c r="C48">
        <f t="shared" si="0"/>
        <v>0.14611945171392796</v>
      </c>
    </row>
    <row r="49" spans="1:3" x14ac:dyDescent="0.2">
      <c r="A49" s="1">
        <v>44075</v>
      </c>
      <c r="B49">
        <v>162.93246500000001</v>
      </c>
      <c r="C49">
        <f t="shared" si="0"/>
        <v>2.4884147793166222E-2</v>
      </c>
    </row>
    <row r="50" spans="1:3" x14ac:dyDescent="0.2">
      <c r="A50" s="1">
        <v>44105</v>
      </c>
      <c r="B50">
        <v>153.623718</v>
      </c>
      <c r="C50">
        <f t="shared" si="0"/>
        <v>-5.7132548752638158E-2</v>
      </c>
    </row>
    <row r="51" spans="1:3" x14ac:dyDescent="0.2">
      <c r="A51" s="1">
        <v>44136</v>
      </c>
      <c r="B51">
        <v>167.273956</v>
      </c>
      <c r="C51">
        <f t="shared" si="0"/>
        <v>8.8855016515093074E-2</v>
      </c>
    </row>
    <row r="52" spans="1:3" x14ac:dyDescent="0.2">
      <c r="A52" s="1">
        <v>44166</v>
      </c>
      <c r="B52">
        <v>165.667282</v>
      </c>
      <c r="C52">
        <f t="shared" si="0"/>
        <v>-9.6050457490226282E-3</v>
      </c>
    </row>
    <row r="53" spans="1:3" x14ac:dyDescent="0.2">
      <c r="A53" s="1">
        <v>44197</v>
      </c>
      <c r="B53">
        <v>152.48474100000001</v>
      </c>
      <c r="C53">
        <f t="shared" si="0"/>
        <v>-7.9572386537976686E-2</v>
      </c>
    </row>
    <row r="54" spans="1:3" x14ac:dyDescent="0.2">
      <c r="A54" s="1">
        <v>44228</v>
      </c>
      <c r="B54">
        <v>155.26881399999999</v>
      </c>
      <c r="C54">
        <f t="shared" si="0"/>
        <v>1.8258043275293873E-2</v>
      </c>
    </row>
    <row r="55" spans="1:3" x14ac:dyDescent="0.2">
      <c r="A55" s="1">
        <v>44256</v>
      </c>
      <c r="B55">
        <v>168.290314</v>
      </c>
      <c r="C55">
        <f t="shared" si="0"/>
        <v>8.386423303265525E-2</v>
      </c>
    </row>
    <row r="56" spans="1:3" x14ac:dyDescent="0.2">
      <c r="A56" s="1">
        <v>44287</v>
      </c>
      <c r="B56">
        <v>201.82165499999999</v>
      </c>
      <c r="C56">
        <f t="shared" si="0"/>
        <v>0.19924700479196919</v>
      </c>
    </row>
    <row r="57" spans="1:3" x14ac:dyDescent="0.2">
      <c r="A57" s="1">
        <v>44317</v>
      </c>
      <c r="B57">
        <v>212.45426900000001</v>
      </c>
      <c r="C57">
        <f t="shared" si="0"/>
        <v>5.268321677374025E-2</v>
      </c>
    </row>
    <row r="58" spans="1:3" x14ac:dyDescent="0.2">
      <c r="A58" s="1">
        <v>44348</v>
      </c>
      <c r="B58">
        <v>206.876892</v>
      </c>
      <c r="C58">
        <f t="shared" si="0"/>
        <v>-2.62521295818255E-2</v>
      </c>
    </row>
    <row r="59" spans="1:3" x14ac:dyDescent="0.2">
      <c r="A59" s="1">
        <v>44378</v>
      </c>
      <c r="B59">
        <v>190.354187</v>
      </c>
      <c r="C59">
        <f t="shared" si="0"/>
        <v>-7.9867329986763352E-2</v>
      </c>
    </row>
    <row r="60" spans="1:3" x14ac:dyDescent="0.2">
      <c r="A60" s="1">
        <v>44409</v>
      </c>
      <c r="B60">
        <v>194.60174599999999</v>
      </c>
      <c r="C60">
        <f t="shared" si="0"/>
        <v>2.2313977259664875E-2</v>
      </c>
    </row>
    <row r="61" spans="1:3" x14ac:dyDescent="0.2">
      <c r="A61" s="1">
        <v>44440</v>
      </c>
      <c r="B61">
        <v>190.029999</v>
      </c>
      <c r="C61">
        <f t="shared" si="0"/>
        <v>-2.349283649284415E-2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RETURNS FOR TEN STOCKS</vt:lpstr>
      <vt:lpstr>TM- (AUTO)</vt:lpstr>
      <vt:lpstr>GT(AUTO)</vt:lpstr>
      <vt:lpstr>AWK(UTILITIES)</vt:lpstr>
      <vt:lpstr>EXELON(UTILITIES)</vt:lpstr>
      <vt:lpstr>PFE(MEDICAL)</vt:lpstr>
      <vt:lpstr>BSX(MEDICAL)</vt:lpstr>
      <vt:lpstr>AAL(TRANSPORTATION)</vt:lpstr>
      <vt:lpstr>UPS(TRANSPORTATION)</vt:lpstr>
      <vt:lpstr>TWITTER(TECH)</vt:lpstr>
      <vt:lpstr>FB(TECH)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2021-09-15T03:30:12Z</dcterms:created>
  <dcterms:modified xsi:type="dcterms:W3CDTF">2021-09-27T05:47:57Z</dcterms:modified>
</cp:coreProperties>
</file>