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Kamal\Excel\"/>
    </mc:Choice>
  </mc:AlternateContent>
  <xr:revisionPtr revIDLastSave="0" documentId="13_ncr:1_{43CCA0E8-D671-4634-93BF-38CB8FF697B0}" xr6:coauthVersionLast="47" xr6:coauthVersionMax="47" xr10:uidLastSave="{00000000-0000-0000-0000-000000000000}"/>
  <bookViews>
    <workbookView xWindow="-110" yWindow="-110" windowWidth="19420" windowHeight="10300" tabRatio="906" firstSheet="3" activeTab="12" xr2:uid="{DDBE9BB9-C8F2-4344-8B14-705FB3F3B897}"/>
  </bookViews>
  <sheets>
    <sheet name="Sheet1 (2)" sheetId="12" r:id="rId1"/>
    <sheet name="Highlight cells 2" sheetId="3" r:id="rId2"/>
    <sheet name="Sheet2" sheetId="10" r:id="rId3"/>
    <sheet name="Date condtional" sheetId="11" r:id="rId4"/>
    <sheet name="Top Bottom" sheetId="5" r:id="rId5"/>
    <sheet name="Sheet3" sheetId="13" r:id="rId6"/>
    <sheet name="Databar" sheetId="1" r:id="rId7"/>
    <sheet name="Color scale" sheetId="6" r:id="rId8"/>
    <sheet name="Icon" sheetId="7" r:id="rId9"/>
    <sheet name="Duplicate Unique" sheetId="4" r:id="rId10"/>
    <sheet name="Sheet1" sheetId="9" r:id="rId11"/>
    <sheet name="Highlight cells date" sheetId="2" r:id="rId12"/>
    <sheet name="Fromula in conditional format" sheetId="8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" i="13" l="1"/>
  <c r="Q5" i="13"/>
  <c r="Q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4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F4" i="10"/>
  <c r="E6" i="10"/>
  <c r="F6" i="10" s="1"/>
  <c r="E5" i="10"/>
  <c r="E7" i="10"/>
  <c r="E8" i="10"/>
  <c r="E9" i="10"/>
  <c r="E10" i="10"/>
  <c r="E11" i="10"/>
  <c r="F11" i="10" s="1"/>
  <c r="E12" i="10"/>
  <c r="F12" i="10" s="1"/>
  <c r="E13" i="10"/>
  <c r="E14" i="10"/>
  <c r="F14" i="10" s="1"/>
  <c r="E15" i="10"/>
  <c r="E16" i="10"/>
  <c r="E17" i="10"/>
  <c r="E4" i="10"/>
  <c r="F17" i="10"/>
  <c r="F16" i="10"/>
  <c r="F15" i="10"/>
  <c r="F13" i="10"/>
  <c r="F10" i="10"/>
  <c r="F9" i="10"/>
  <c r="F8" i="10"/>
  <c r="F7" i="10"/>
  <c r="F5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4" i="10"/>
  <c r="E9" i="11"/>
  <c r="E11" i="11" s="1"/>
  <c r="E3" i="11"/>
  <c r="R10" i="11"/>
  <c r="P10" i="11"/>
  <c r="C5" i="11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18" i="7"/>
  <c r="G6" i="11"/>
  <c r="P18" i="11"/>
  <c r="N18" i="11"/>
  <c r="L15" i="11"/>
  <c r="A9" i="11"/>
  <c r="A10" i="11" s="1"/>
  <c r="T10" i="11"/>
  <c r="N5" i="1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3" i="8"/>
  <c r="G9" i="11"/>
  <c r="G11" i="11" s="1"/>
  <c r="G7" i="11"/>
  <c r="G8" i="11"/>
  <c r="G10" i="11"/>
  <c r="G12" i="11"/>
  <c r="G14" i="11"/>
  <c r="G16" i="11"/>
  <c r="G18" i="11"/>
  <c r="G19" i="11"/>
  <c r="B3" i="9"/>
  <c r="B4" i="9"/>
  <c r="B5" i="9"/>
  <c r="B6" i="9"/>
  <c r="B7" i="9"/>
  <c r="B8" i="9"/>
  <c r="B9" i="9"/>
  <c r="B2" i="9"/>
  <c r="D9" i="4"/>
  <c r="D10" i="4"/>
  <c r="D11" i="4"/>
  <c r="D12" i="4"/>
  <c r="D13" i="4"/>
  <c r="D14" i="4"/>
  <c r="E14" i="4" s="1"/>
  <c r="D15" i="4"/>
  <c r="D16" i="4"/>
  <c r="D8" i="4"/>
  <c r="E8" i="4" s="1"/>
  <c r="D7" i="4"/>
  <c r="D6" i="4"/>
  <c r="D5" i="4"/>
  <c r="E5" i="4" s="1"/>
  <c r="D4" i="4"/>
  <c r="D3" i="4"/>
  <c r="E3" i="4" s="1"/>
  <c r="D2" i="4"/>
  <c r="E2" i="4" s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2" i="4"/>
  <c r="B3" i="4"/>
  <c r="B2" i="4"/>
  <c r="E9" i="4"/>
  <c r="E10" i="4"/>
  <c r="E11" i="4"/>
  <c r="E12" i="4"/>
  <c r="E13" i="4"/>
  <c r="E15" i="4"/>
  <c r="E16" i="4"/>
  <c r="E7" i="4"/>
  <c r="E6" i="4"/>
  <c r="E4" i="4"/>
  <c r="B6" i="4"/>
  <c r="B7" i="4"/>
  <c r="B8" i="4"/>
  <c r="B9" i="4"/>
  <c r="B10" i="4"/>
  <c r="B11" i="4"/>
  <c r="B12" i="4"/>
  <c r="B13" i="4"/>
  <c r="B14" i="4"/>
  <c r="B15" i="4"/>
  <c r="B16" i="4"/>
  <c r="B5" i="4"/>
  <c r="B4" i="4"/>
  <c r="P9" i="2"/>
  <c r="P10" i="2" s="1"/>
  <c r="P12" i="2" s="1"/>
  <c r="V6" i="2"/>
  <c r="V7" i="2"/>
  <c r="V8" i="2"/>
  <c r="V9" i="2"/>
  <c r="V5" i="2"/>
  <c r="X10" i="2"/>
  <c r="T10" i="2"/>
  <c r="P5" i="2"/>
  <c r="P6" i="2"/>
  <c r="P7" i="2"/>
  <c r="P13" i="2"/>
  <c r="P14" i="2"/>
  <c r="P15" i="2"/>
  <c r="P16" i="2"/>
  <c r="P17" i="2"/>
  <c r="L7" i="2"/>
  <c r="L9" i="2" s="1"/>
  <c r="L5" i="2"/>
  <c r="L6" i="2"/>
  <c r="L8" i="2"/>
  <c r="L10" i="2"/>
  <c r="L12" i="2"/>
  <c r="L13" i="2"/>
  <c r="L15" i="2"/>
  <c r="L17" i="2"/>
  <c r="L18" i="2"/>
  <c r="C4" i="2"/>
  <c r="F4" i="2" s="1"/>
  <c r="E6" i="11" l="1"/>
  <c r="E17" i="11"/>
  <c r="E15" i="11"/>
  <c r="E13" i="11"/>
  <c r="N20" i="11"/>
  <c r="N12" i="11"/>
  <c r="A11" i="11"/>
  <c r="G15" i="11"/>
  <c r="G17" i="11"/>
  <c r="G13" i="11"/>
  <c r="P11" i="2"/>
  <c r="P8" i="2"/>
  <c r="L16" i="2"/>
  <c r="L14" i="2"/>
  <c r="L11" i="2"/>
  <c r="H4" i="2"/>
  <c r="G4" i="2"/>
  <c r="J4" i="2" l="1"/>
</calcChain>
</file>

<file path=xl/sharedStrings.xml><?xml version="1.0" encoding="utf-8"?>
<sst xmlns="http://schemas.openxmlformats.org/spreadsheetml/2006/main" count="321" uniqueCount="95">
  <si>
    <t>Ctrl +; =&gt; for today's date</t>
  </si>
  <si>
    <r>
      <t xml:space="preserve">Ctrl+ Shift + # for convert to date format as </t>
    </r>
    <r>
      <rPr>
        <b/>
        <sz val="11"/>
        <color rgb="FFFF0000"/>
        <rFont val="Calibri"/>
        <family val="2"/>
        <scheme val="minor"/>
      </rPr>
      <t>DD-MMM-YY</t>
    </r>
  </si>
  <si>
    <t xml:space="preserve"> =TODAY()</t>
  </si>
  <si>
    <t>Year</t>
  </si>
  <si>
    <t>Month</t>
  </si>
  <si>
    <t>Day</t>
  </si>
  <si>
    <t>Sample date</t>
  </si>
  <si>
    <t xml:space="preserve"> =DATE(RANDBETWEEN(2022,2025),RANDBETWEEN(1,12),RANDBETWEEN(1,28))</t>
  </si>
  <si>
    <t xml:space="preserve"> =EDATE(L7,-1)</t>
  </si>
  <si>
    <t xml:space="preserve"> =L7-1</t>
  </si>
  <si>
    <t xml:space="preserve"> =L7+1</t>
  </si>
  <si>
    <t xml:space="preserve"> =EDATE(L7,1)</t>
  </si>
  <si>
    <t>Alt HL HL</t>
  </si>
  <si>
    <t>&lt;35</t>
  </si>
  <si>
    <t>&gt;34</t>
  </si>
  <si>
    <t>Alt HL HG</t>
  </si>
  <si>
    <t>60-74</t>
  </si>
  <si>
    <t>Between</t>
  </si>
  <si>
    <t>Equal</t>
  </si>
  <si>
    <t>A</t>
  </si>
  <si>
    <t>Absent</t>
  </si>
  <si>
    <t>Contain</t>
  </si>
  <si>
    <t>Duplicate</t>
  </si>
  <si>
    <t>Unique</t>
  </si>
  <si>
    <t>Cust ID</t>
  </si>
  <si>
    <t>Duplicate/Unique</t>
  </si>
  <si>
    <t>Top 5</t>
  </si>
  <si>
    <t>Bottom 5</t>
  </si>
  <si>
    <t>Bottom 50%</t>
  </si>
  <si>
    <t>Abv avg/ below avg</t>
  </si>
  <si>
    <t>Green yellow red</t>
  </si>
  <si>
    <t>Red yellow Green</t>
  </si>
  <si>
    <t>Emp name</t>
  </si>
  <si>
    <t>Sales</t>
  </si>
  <si>
    <t>Nme1</t>
  </si>
  <si>
    <t>Nme2</t>
  </si>
  <si>
    <t>Nme3</t>
  </si>
  <si>
    <t>Nme4</t>
  </si>
  <si>
    <t>Nme5</t>
  </si>
  <si>
    <t>Nme6</t>
  </si>
  <si>
    <t>Nme7</t>
  </si>
  <si>
    <t>Nme8</t>
  </si>
  <si>
    <t>Nme9</t>
  </si>
  <si>
    <t>Nme10</t>
  </si>
  <si>
    <t>Nme11</t>
  </si>
  <si>
    <t>Nme12</t>
  </si>
  <si>
    <t>Nme13</t>
  </si>
  <si>
    <t>Nme14</t>
  </si>
  <si>
    <t>Nme15</t>
  </si>
  <si>
    <t>Alt H L H B</t>
  </si>
  <si>
    <t>Name</t>
  </si>
  <si>
    <t>Mark</t>
  </si>
  <si>
    <t>Sample number</t>
  </si>
  <si>
    <t>Duplicate / Unique</t>
  </si>
  <si>
    <t>Alt E S V</t>
  </si>
  <si>
    <t>Result</t>
  </si>
  <si>
    <t>Alt H L H L</t>
  </si>
  <si>
    <t>Alt H L H G</t>
  </si>
  <si>
    <t>Second class</t>
  </si>
  <si>
    <t>First class</t>
  </si>
  <si>
    <t>Disctinction</t>
  </si>
  <si>
    <t>Exact Text</t>
  </si>
  <si>
    <t>Contain text</t>
  </si>
  <si>
    <t>&gt;=35 and &lt;=59</t>
  </si>
  <si>
    <t>&gt;=60 and &lt;=74</t>
  </si>
  <si>
    <t>&gt;=75</t>
  </si>
  <si>
    <t>High light Apsent</t>
  </si>
  <si>
    <t>High light Apsent (A - contain)</t>
  </si>
  <si>
    <t>Alt A M =&gt; To Remove duplicate</t>
  </si>
  <si>
    <t>Ctrl + ;</t>
  </si>
  <si>
    <t>Ctrl + Shit + 3 =&gt; Date format (DD-MMM-YY)</t>
  </si>
  <si>
    <t xml:space="preserve"> =DATE(M8,O8,Q8)</t>
  </si>
  <si>
    <t>year</t>
  </si>
  <si>
    <t>month</t>
  </si>
  <si>
    <t>day</t>
  </si>
  <si>
    <t xml:space="preserve"> =DATE(K16,M16,O16)</t>
  </si>
  <si>
    <t>Actual</t>
  </si>
  <si>
    <t>Bottom 3</t>
  </si>
  <si>
    <t>Top 3</t>
  </si>
  <si>
    <t>A-Z</t>
  </si>
  <si>
    <t>Sort</t>
  </si>
  <si>
    <t>Small / Large formula</t>
  </si>
  <si>
    <t xml:space="preserve"> =SMALL($C$4:$C$18,A4)</t>
  </si>
  <si>
    <t>no formula</t>
  </si>
  <si>
    <t>Rating</t>
  </si>
  <si>
    <t>I Sem</t>
  </si>
  <si>
    <t>II Sem</t>
  </si>
  <si>
    <t xml:space="preserve"> =DATE(RANDBETWEEN(2023,2025),RANDBETWEEN(1,12),RANDBETWEEN(1,28))</t>
  </si>
  <si>
    <t xml:space="preserve"> =LARGE($C$4:$C$18,A4)</t>
  </si>
  <si>
    <t>Top 50%</t>
  </si>
  <si>
    <t>Sample no</t>
  </si>
  <si>
    <t>Rank</t>
  </si>
  <si>
    <t>Top 50 %</t>
  </si>
  <si>
    <t>Bottom 50 %</t>
  </si>
  <si>
    <t>Z-A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</si>
</sst>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 dd/mmmm/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15" fontId="0" fillId="0" borderId="0" xfId="0" applyNumberFormat="1"/>
    <xf numFmtId="0" fontId="1" fillId="0" borderId="0" xfId="0" applyFont="1"/>
    <xf numFmtId="14" fontId="0" fillId="2" borderId="0" xfId="0" applyNumberFormat="1" applyFill="1"/>
    <xf numFmtId="15" fontId="0" fillId="2" borderId="0" xfId="0" applyNumberFormat="1" applyFill="1"/>
    <xf numFmtId="0" fontId="0" fillId="3" borderId="0" xfId="0" applyFill="1"/>
    <xf numFmtId="0" fontId="0" fillId="0" borderId="1" xfId="0" applyBorder="1"/>
    <xf numFmtId="1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/>
    <xf numFmtId="0" fontId="0" fillId="2" borderId="1" xfId="0" applyFill="1" applyBorder="1"/>
    <xf numFmtId="0" fontId="1" fillId="0" borderId="1" xfId="0" applyFont="1" applyBorder="1"/>
    <xf numFmtId="0" fontId="0" fillId="2" borderId="0" xfId="0" applyFill="1"/>
    <xf numFmtId="0" fontId="0" fillId="2" borderId="12" xfId="0" applyFill="1" applyBorder="1"/>
    <xf numFmtId="0" fontId="0" fillId="0" borderId="1" xfId="0" applyBorder="1" applyAlignment="1">
      <alignment horizontal="center"/>
    </xf>
    <xf numFmtId="15" fontId="0" fillId="4" borderId="0" xfId="0" applyNumberFormat="1" applyFill="1"/>
    <xf numFmtId="0" fontId="0" fillId="0" borderId="0" xfId="0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4" fillId="2" borderId="0" xfId="0" applyFont="1" applyFill="1"/>
    <xf numFmtId="164" fontId="0" fillId="0" borderId="0" xfId="0" applyNumberFormat="1"/>
    <xf numFmtId="0" fontId="0" fillId="5" borderId="0" xfId="0" applyFill="1"/>
  </cellXfs>
  <cellStyles count="1">
    <cellStyle name="Normal" xfId="0" builtinId="0"/>
  </cellStyles>
  <dxfs count="363"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4" tint="0.79998168889431442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82B8-0DD1-4A7E-8692-2558994EE551}">
  <dimension ref="B1:S36"/>
  <sheetViews>
    <sheetView topLeftCell="F1" workbookViewId="0">
      <pane ySplit="2" topLeftCell="A20" activePane="bottomLeft" state="frozen"/>
      <selection pane="bottomLeft" activeCell="G27" sqref="G27"/>
    </sheetView>
  </sheetViews>
  <sheetFormatPr defaultRowHeight="14.5" x14ac:dyDescent="0.35"/>
  <cols>
    <col min="12" max="12" width="9.36328125" bestFit="1" customWidth="1"/>
    <col min="19" max="19" width="16.453125" bestFit="1" customWidth="1"/>
  </cols>
  <sheetData>
    <row r="1" spans="2:19" s="2" customFormat="1" x14ac:dyDescent="0.35">
      <c r="B1" s="2" t="s">
        <v>56</v>
      </c>
      <c r="D1" s="2" t="s">
        <v>57</v>
      </c>
      <c r="F1" s="2">
        <v>34</v>
      </c>
      <c r="H1" s="2" t="s">
        <v>58</v>
      </c>
      <c r="I1" s="2" t="s">
        <v>49</v>
      </c>
      <c r="K1" s="2" t="s">
        <v>59</v>
      </c>
      <c r="L1" s="2" t="s">
        <v>49</v>
      </c>
      <c r="M1" s="2" t="s">
        <v>60</v>
      </c>
      <c r="O1" s="2" t="s">
        <v>61</v>
      </c>
      <c r="Q1" s="2" t="s">
        <v>62</v>
      </c>
      <c r="S1" s="2" t="s">
        <v>53</v>
      </c>
    </row>
    <row r="2" spans="2:19" s="2" customFormat="1" x14ac:dyDescent="0.35">
      <c r="B2" s="2" t="s">
        <v>13</v>
      </c>
      <c r="D2" s="2" t="s">
        <v>14</v>
      </c>
      <c r="F2" s="2">
        <v>100</v>
      </c>
      <c r="H2" s="2" t="s">
        <v>63</v>
      </c>
      <c r="K2" s="2" t="s">
        <v>64</v>
      </c>
      <c r="M2" s="2" t="s">
        <v>65</v>
      </c>
      <c r="O2" s="2" t="s">
        <v>66</v>
      </c>
      <c r="Q2" s="2" t="s">
        <v>67</v>
      </c>
    </row>
    <row r="4" spans="2:19" x14ac:dyDescent="0.35">
      <c r="B4">
        <v>24</v>
      </c>
      <c r="D4">
        <v>24</v>
      </c>
      <c r="F4">
        <v>24</v>
      </c>
      <c r="H4">
        <v>59</v>
      </c>
      <c r="K4">
        <v>87</v>
      </c>
      <c r="M4">
        <v>74</v>
      </c>
      <c r="O4">
        <v>31</v>
      </c>
      <c r="Q4">
        <v>31</v>
      </c>
      <c r="S4">
        <v>27</v>
      </c>
    </row>
    <row r="5" spans="2:19" x14ac:dyDescent="0.35">
      <c r="B5">
        <v>34</v>
      </c>
      <c r="D5">
        <v>34</v>
      </c>
      <c r="F5">
        <v>34</v>
      </c>
      <c r="H5">
        <v>60</v>
      </c>
      <c r="K5">
        <v>4</v>
      </c>
      <c r="M5">
        <v>75</v>
      </c>
      <c r="O5">
        <v>28</v>
      </c>
      <c r="Q5">
        <v>28</v>
      </c>
      <c r="S5">
        <v>14</v>
      </c>
    </row>
    <row r="6" spans="2:19" x14ac:dyDescent="0.35">
      <c r="B6">
        <v>46</v>
      </c>
      <c r="D6">
        <v>46</v>
      </c>
      <c r="F6">
        <v>46</v>
      </c>
      <c r="H6">
        <v>62</v>
      </c>
      <c r="K6">
        <v>39</v>
      </c>
      <c r="M6">
        <v>5</v>
      </c>
      <c r="O6" t="s">
        <v>19</v>
      </c>
      <c r="Q6" t="s">
        <v>19</v>
      </c>
      <c r="S6">
        <v>29</v>
      </c>
    </row>
    <row r="7" spans="2:19" x14ac:dyDescent="0.35">
      <c r="B7">
        <v>53</v>
      </c>
      <c r="D7">
        <v>53</v>
      </c>
      <c r="F7">
        <v>53</v>
      </c>
      <c r="H7">
        <v>56</v>
      </c>
      <c r="K7">
        <v>68</v>
      </c>
      <c r="M7">
        <v>66</v>
      </c>
      <c r="O7">
        <v>57</v>
      </c>
      <c r="Q7">
        <v>57</v>
      </c>
      <c r="S7">
        <v>7</v>
      </c>
    </row>
    <row r="8" spans="2:19" x14ac:dyDescent="0.35">
      <c r="B8">
        <v>99</v>
      </c>
      <c r="D8">
        <v>99</v>
      </c>
      <c r="F8">
        <v>99</v>
      </c>
      <c r="H8">
        <v>1</v>
      </c>
      <c r="K8">
        <v>7</v>
      </c>
      <c r="M8">
        <v>96</v>
      </c>
      <c r="O8">
        <v>100</v>
      </c>
      <c r="Q8">
        <v>100</v>
      </c>
      <c r="S8">
        <v>30</v>
      </c>
    </row>
    <row r="9" spans="2:19" x14ac:dyDescent="0.35">
      <c r="B9">
        <v>10</v>
      </c>
      <c r="D9">
        <v>10</v>
      </c>
      <c r="F9">
        <v>10</v>
      </c>
      <c r="H9">
        <v>30</v>
      </c>
      <c r="K9">
        <v>77</v>
      </c>
      <c r="M9">
        <v>11</v>
      </c>
      <c r="O9">
        <v>6</v>
      </c>
      <c r="Q9">
        <v>6</v>
      </c>
      <c r="S9">
        <v>3</v>
      </c>
    </row>
    <row r="10" spans="2:19" x14ac:dyDescent="0.35">
      <c r="B10">
        <v>100</v>
      </c>
      <c r="D10">
        <v>100</v>
      </c>
      <c r="F10">
        <v>100</v>
      </c>
      <c r="H10">
        <v>34</v>
      </c>
      <c r="K10">
        <v>60</v>
      </c>
      <c r="M10">
        <v>63</v>
      </c>
      <c r="O10">
        <v>42</v>
      </c>
      <c r="Q10">
        <v>42</v>
      </c>
      <c r="S10">
        <v>5</v>
      </c>
    </row>
    <row r="11" spans="2:19" x14ac:dyDescent="0.35">
      <c r="B11">
        <v>92</v>
      </c>
      <c r="D11">
        <v>92</v>
      </c>
      <c r="F11">
        <v>92</v>
      </c>
      <c r="H11">
        <v>35</v>
      </c>
      <c r="K11">
        <v>59</v>
      </c>
      <c r="M11">
        <v>78</v>
      </c>
      <c r="O11" t="s">
        <v>20</v>
      </c>
      <c r="Q11" t="s">
        <v>20</v>
      </c>
      <c r="S11">
        <v>26</v>
      </c>
    </row>
    <row r="12" spans="2:19" x14ac:dyDescent="0.35">
      <c r="B12">
        <v>3</v>
      </c>
      <c r="D12">
        <v>3</v>
      </c>
      <c r="F12">
        <v>3</v>
      </c>
      <c r="H12">
        <v>83</v>
      </c>
      <c r="K12">
        <v>75</v>
      </c>
      <c r="M12">
        <v>86</v>
      </c>
      <c r="O12">
        <v>56</v>
      </c>
      <c r="Q12">
        <v>56</v>
      </c>
      <c r="S12">
        <v>12</v>
      </c>
    </row>
    <row r="13" spans="2:19" x14ac:dyDescent="0.35">
      <c r="B13">
        <v>36</v>
      </c>
      <c r="D13">
        <v>36</v>
      </c>
      <c r="F13">
        <v>36</v>
      </c>
      <c r="H13">
        <v>79</v>
      </c>
      <c r="K13">
        <v>74</v>
      </c>
      <c r="M13">
        <v>42</v>
      </c>
      <c r="O13">
        <v>62</v>
      </c>
      <c r="Q13">
        <v>62</v>
      </c>
      <c r="S13">
        <v>6</v>
      </c>
    </row>
    <row r="14" spans="2:19" x14ac:dyDescent="0.35">
      <c r="B14">
        <v>46</v>
      </c>
      <c r="D14">
        <v>46</v>
      </c>
      <c r="F14">
        <v>46</v>
      </c>
      <c r="H14">
        <v>28</v>
      </c>
      <c r="K14">
        <v>61</v>
      </c>
      <c r="M14">
        <v>71</v>
      </c>
      <c r="O14">
        <v>12</v>
      </c>
      <c r="Q14">
        <v>12</v>
      </c>
      <c r="S14">
        <v>29</v>
      </c>
    </row>
    <row r="15" spans="2:19" x14ac:dyDescent="0.35">
      <c r="B15">
        <v>93</v>
      </c>
      <c r="D15">
        <v>93</v>
      </c>
      <c r="F15">
        <v>93</v>
      </c>
      <c r="H15">
        <v>5</v>
      </c>
      <c r="K15">
        <v>34</v>
      </c>
      <c r="M15">
        <v>91</v>
      </c>
      <c r="O15">
        <v>88</v>
      </c>
      <c r="Q15">
        <v>88</v>
      </c>
      <c r="S15">
        <v>12</v>
      </c>
    </row>
    <row r="16" spans="2:19" x14ac:dyDescent="0.35">
      <c r="B16">
        <v>22</v>
      </c>
      <c r="D16">
        <v>22</v>
      </c>
      <c r="F16">
        <v>22</v>
      </c>
      <c r="H16">
        <v>69</v>
      </c>
      <c r="K16">
        <v>17</v>
      </c>
      <c r="M16">
        <v>3</v>
      </c>
      <c r="O16">
        <v>69</v>
      </c>
      <c r="Q16">
        <v>69</v>
      </c>
      <c r="S16">
        <v>17</v>
      </c>
    </row>
    <row r="17" spans="2:19" x14ac:dyDescent="0.35">
      <c r="B17">
        <v>61</v>
      </c>
      <c r="D17">
        <v>61</v>
      </c>
      <c r="F17">
        <v>61</v>
      </c>
      <c r="H17">
        <v>54</v>
      </c>
      <c r="K17">
        <v>87</v>
      </c>
      <c r="M17">
        <v>71</v>
      </c>
      <c r="O17">
        <v>32</v>
      </c>
      <c r="Q17">
        <v>32</v>
      </c>
      <c r="S17">
        <v>13</v>
      </c>
    </row>
    <row r="18" spans="2:19" x14ac:dyDescent="0.35">
      <c r="B18">
        <v>66</v>
      </c>
      <c r="D18">
        <v>66</v>
      </c>
      <c r="F18">
        <v>66</v>
      </c>
      <c r="H18">
        <v>58</v>
      </c>
      <c r="K18">
        <v>42</v>
      </c>
      <c r="M18">
        <v>100</v>
      </c>
      <c r="O18">
        <v>13</v>
      </c>
      <c r="Q18">
        <v>13</v>
      </c>
      <c r="S18">
        <v>6</v>
      </c>
    </row>
    <row r="22" spans="2:19" x14ac:dyDescent="0.35">
      <c r="B22">
        <v>24</v>
      </c>
      <c r="D22">
        <v>24</v>
      </c>
      <c r="F22">
        <v>24</v>
      </c>
      <c r="H22">
        <v>59</v>
      </c>
      <c r="K22">
        <v>87</v>
      </c>
      <c r="M22">
        <v>74</v>
      </c>
      <c r="O22">
        <v>31</v>
      </c>
      <c r="Q22">
        <v>31</v>
      </c>
      <c r="S22">
        <v>27</v>
      </c>
    </row>
    <row r="23" spans="2:19" x14ac:dyDescent="0.35">
      <c r="B23">
        <v>34</v>
      </c>
      <c r="D23">
        <v>34</v>
      </c>
      <c r="F23">
        <v>34</v>
      </c>
      <c r="H23">
        <v>60</v>
      </c>
      <c r="K23">
        <v>4</v>
      </c>
      <c r="M23">
        <v>75</v>
      </c>
      <c r="O23">
        <v>28</v>
      </c>
      <c r="Q23">
        <v>28</v>
      </c>
      <c r="S23">
        <v>14</v>
      </c>
    </row>
    <row r="24" spans="2:19" x14ac:dyDescent="0.35">
      <c r="B24">
        <v>46</v>
      </c>
      <c r="D24">
        <v>46</v>
      </c>
      <c r="F24">
        <v>46</v>
      </c>
      <c r="H24">
        <v>62</v>
      </c>
      <c r="K24">
        <v>39</v>
      </c>
      <c r="M24">
        <v>5</v>
      </c>
      <c r="O24" t="s">
        <v>19</v>
      </c>
      <c r="Q24" t="s">
        <v>19</v>
      </c>
      <c r="S24">
        <v>29</v>
      </c>
    </row>
    <row r="25" spans="2:19" x14ac:dyDescent="0.35">
      <c r="B25">
        <v>53</v>
      </c>
      <c r="D25">
        <v>53</v>
      </c>
      <c r="F25">
        <v>53</v>
      </c>
      <c r="H25">
        <v>56</v>
      </c>
      <c r="K25">
        <v>68</v>
      </c>
      <c r="M25">
        <v>66</v>
      </c>
      <c r="O25">
        <v>57</v>
      </c>
      <c r="Q25">
        <v>57</v>
      </c>
      <c r="S25">
        <v>7</v>
      </c>
    </row>
    <row r="26" spans="2:19" x14ac:dyDescent="0.35">
      <c r="B26">
        <v>99</v>
      </c>
      <c r="D26">
        <v>99</v>
      </c>
      <c r="F26">
        <v>99</v>
      </c>
      <c r="H26">
        <v>1</v>
      </c>
      <c r="K26">
        <v>7</v>
      </c>
      <c r="M26">
        <v>96</v>
      </c>
      <c r="O26">
        <v>100</v>
      </c>
      <c r="Q26">
        <v>100</v>
      </c>
      <c r="S26">
        <v>30</v>
      </c>
    </row>
    <row r="27" spans="2:19" x14ac:dyDescent="0.35">
      <c r="B27">
        <v>10</v>
      </c>
      <c r="D27">
        <v>10</v>
      </c>
      <c r="F27">
        <v>10</v>
      </c>
      <c r="H27">
        <v>30</v>
      </c>
      <c r="K27">
        <v>77</v>
      </c>
      <c r="M27">
        <v>11</v>
      </c>
      <c r="O27">
        <v>6</v>
      </c>
      <c r="Q27">
        <v>6</v>
      </c>
      <c r="S27">
        <v>3</v>
      </c>
    </row>
    <row r="28" spans="2:19" x14ac:dyDescent="0.35">
      <c r="B28">
        <v>100</v>
      </c>
      <c r="D28">
        <v>100</v>
      </c>
      <c r="F28">
        <v>100</v>
      </c>
      <c r="H28">
        <v>34</v>
      </c>
      <c r="K28">
        <v>60</v>
      </c>
      <c r="M28">
        <v>63</v>
      </c>
      <c r="O28">
        <v>42</v>
      </c>
      <c r="Q28">
        <v>42</v>
      </c>
      <c r="S28">
        <v>5</v>
      </c>
    </row>
    <row r="29" spans="2:19" x14ac:dyDescent="0.35">
      <c r="B29">
        <v>92</v>
      </c>
      <c r="D29">
        <v>92</v>
      </c>
      <c r="F29">
        <v>92</v>
      </c>
      <c r="H29">
        <v>35</v>
      </c>
      <c r="K29">
        <v>59</v>
      </c>
      <c r="M29">
        <v>78</v>
      </c>
      <c r="O29" t="s">
        <v>20</v>
      </c>
      <c r="Q29" t="s">
        <v>20</v>
      </c>
      <c r="S29">
        <v>26</v>
      </c>
    </row>
    <row r="30" spans="2:19" x14ac:dyDescent="0.35">
      <c r="B30">
        <v>3</v>
      </c>
      <c r="D30">
        <v>3</v>
      </c>
      <c r="F30">
        <v>3</v>
      </c>
      <c r="H30">
        <v>83</v>
      </c>
      <c r="K30">
        <v>75</v>
      </c>
      <c r="M30">
        <v>86</v>
      </c>
      <c r="O30">
        <v>56</v>
      </c>
      <c r="Q30">
        <v>56</v>
      </c>
      <c r="S30">
        <v>12</v>
      </c>
    </row>
    <row r="31" spans="2:19" x14ac:dyDescent="0.35">
      <c r="B31">
        <v>36</v>
      </c>
      <c r="D31">
        <v>36</v>
      </c>
      <c r="F31">
        <v>36</v>
      </c>
      <c r="H31">
        <v>79</v>
      </c>
      <c r="K31">
        <v>74</v>
      </c>
      <c r="M31">
        <v>42</v>
      </c>
      <c r="O31">
        <v>62</v>
      </c>
      <c r="Q31">
        <v>62</v>
      </c>
      <c r="S31">
        <v>6</v>
      </c>
    </row>
    <row r="32" spans="2:19" x14ac:dyDescent="0.35">
      <c r="B32">
        <v>46</v>
      </c>
      <c r="D32">
        <v>46</v>
      </c>
      <c r="F32">
        <v>46</v>
      </c>
      <c r="H32">
        <v>28</v>
      </c>
      <c r="K32">
        <v>61</v>
      </c>
      <c r="M32">
        <v>71</v>
      </c>
      <c r="O32">
        <v>12</v>
      </c>
      <c r="Q32">
        <v>12</v>
      </c>
      <c r="S32">
        <v>29</v>
      </c>
    </row>
    <row r="33" spans="2:19" x14ac:dyDescent="0.35">
      <c r="B33">
        <v>93</v>
      </c>
      <c r="D33">
        <v>93</v>
      </c>
      <c r="F33">
        <v>93</v>
      </c>
      <c r="H33">
        <v>5</v>
      </c>
      <c r="K33">
        <v>34</v>
      </c>
      <c r="M33">
        <v>91</v>
      </c>
      <c r="O33">
        <v>88</v>
      </c>
      <c r="Q33">
        <v>88</v>
      </c>
      <c r="S33">
        <v>12</v>
      </c>
    </row>
    <row r="34" spans="2:19" x14ac:dyDescent="0.35">
      <c r="B34">
        <v>22</v>
      </c>
      <c r="D34">
        <v>22</v>
      </c>
      <c r="F34">
        <v>22</v>
      </c>
      <c r="H34">
        <v>69</v>
      </c>
      <c r="K34">
        <v>17</v>
      </c>
      <c r="M34">
        <v>3</v>
      </c>
      <c r="O34">
        <v>69</v>
      </c>
      <c r="Q34">
        <v>69</v>
      </c>
      <c r="S34">
        <v>17</v>
      </c>
    </row>
    <row r="35" spans="2:19" x14ac:dyDescent="0.35">
      <c r="B35">
        <v>61</v>
      </c>
      <c r="D35">
        <v>61</v>
      </c>
      <c r="F35">
        <v>61</v>
      </c>
      <c r="H35">
        <v>54</v>
      </c>
      <c r="K35">
        <v>87</v>
      </c>
      <c r="M35">
        <v>71</v>
      </c>
      <c r="O35">
        <v>32</v>
      </c>
      <c r="Q35">
        <v>32</v>
      </c>
      <c r="S35">
        <v>13</v>
      </c>
    </row>
    <row r="36" spans="2:19" x14ac:dyDescent="0.35">
      <c r="B36">
        <v>66</v>
      </c>
      <c r="D36">
        <v>66</v>
      </c>
      <c r="F36">
        <v>66</v>
      </c>
      <c r="H36">
        <v>58</v>
      </c>
      <c r="K36">
        <v>42</v>
      </c>
      <c r="M36">
        <v>100</v>
      </c>
      <c r="O36">
        <v>13</v>
      </c>
      <c r="Q36">
        <v>13</v>
      </c>
      <c r="S36">
        <v>6</v>
      </c>
    </row>
  </sheetData>
  <conditionalFormatting sqref="B4:B18">
    <cfRule type="cellIs" dxfId="362" priority="24" operator="lessThan">
      <formula>35</formula>
    </cfRule>
  </conditionalFormatting>
  <conditionalFormatting sqref="B22:B36">
    <cfRule type="cellIs" dxfId="361" priority="11" operator="lessThan">
      <formula>34</formula>
    </cfRule>
  </conditionalFormatting>
  <conditionalFormatting sqref="D4:D18">
    <cfRule type="cellIs" dxfId="360" priority="23" operator="greaterThan">
      <formula>34</formula>
    </cfRule>
  </conditionalFormatting>
  <conditionalFormatting sqref="D22:D36">
    <cfRule type="cellIs" dxfId="359" priority="10" operator="greaterThan">
      <formula>34</formula>
    </cfRule>
  </conditionalFormatting>
  <conditionalFormatting sqref="F1">
    <cfRule type="cellIs" dxfId="358" priority="22" operator="lessThan">
      <formula>35</formula>
    </cfRule>
  </conditionalFormatting>
  <conditionalFormatting sqref="F2">
    <cfRule type="cellIs" dxfId="357" priority="21" operator="greaterThan">
      <formula>34</formula>
    </cfRule>
  </conditionalFormatting>
  <conditionalFormatting sqref="F4:F18">
    <cfRule type="cellIs" dxfId="356" priority="19" operator="greaterThan">
      <formula>34</formula>
    </cfRule>
    <cfRule type="cellIs" dxfId="355" priority="20" operator="lessThan">
      <formula>35</formula>
    </cfRule>
  </conditionalFormatting>
  <conditionalFormatting sqref="F22:F36">
    <cfRule type="cellIs" dxfId="354" priority="8" operator="greaterThan">
      <formula>34</formula>
    </cfRule>
    <cfRule type="cellIs" dxfId="353" priority="9" operator="lessThan">
      <formula>35</formula>
    </cfRule>
  </conditionalFormatting>
  <conditionalFormatting sqref="H4:H18">
    <cfRule type="cellIs" dxfId="352" priority="18" operator="between">
      <formula>35</formula>
      <formula>59</formula>
    </cfRule>
  </conditionalFormatting>
  <conditionalFormatting sqref="H22:H35">
    <cfRule type="cellIs" dxfId="351" priority="7" operator="between">
      <formula>35</formula>
      <formula>59</formula>
    </cfRule>
  </conditionalFormatting>
  <conditionalFormatting sqref="K4:K18">
    <cfRule type="cellIs" dxfId="350" priority="17" operator="between">
      <formula>60</formula>
      <formula>74</formula>
    </cfRule>
  </conditionalFormatting>
  <conditionalFormatting sqref="K22:K36">
    <cfRule type="cellIs" dxfId="349" priority="6" operator="between">
      <formula>60</formula>
      <formula>74</formula>
    </cfRule>
  </conditionalFormatting>
  <conditionalFormatting sqref="M4:M18">
    <cfRule type="cellIs" dxfId="348" priority="16" operator="greaterThanOrEqual">
      <formula>75</formula>
    </cfRule>
  </conditionalFormatting>
  <conditionalFormatting sqref="M22:M36">
    <cfRule type="cellIs" dxfId="347" priority="5" operator="greaterThan">
      <formula>74</formula>
    </cfRule>
  </conditionalFormatting>
  <conditionalFormatting sqref="O4:O18">
    <cfRule type="cellIs" dxfId="346" priority="15" operator="equal">
      <formula>"A"</formula>
    </cfRule>
  </conditionalFormatting>
  <conditionalFormatting sqref="O22:O36">
    <cfRule type="cellIs" dxfId="345" priority="4" operator="equal">
      <formula>"A"</formula>
    </cfRule>
  </conditionalFormatting>
  <conditionalFormatting sqref="Q4:Q18">
    <cfRule type="containsText" dxfId="344" priority="14" operator="containsText" text="A">
      <formula>NOT(ISERROR(SEARCH("A",Q4)))</formula>
    </cfRule>
  </conditionalFormatting>
  <conditionalFormatting sqref="Q22:Q36">
    <cfRule type="containsText" dxfId="343" priority="3" operator="containsText" text="A">
      <formula>NOT(ISERROR(SEARCH("A",Q22)))</formula>
    </cfRule>
  </conditionalFormatting>
  <conditionalFormatting sqref="S4:S18">
    <cfRule type="uniqueValues" dxfId="342" priority="12"/>
    <cfRule type="duplicateValues" dxfId="341" priority="13"/>
  </conditionalFormatting>
  <conditionalFormatting sqref="S22:S36">
    <cfRule type="uniqueValues" dxfId="340" priority="1"/>
    <cfRule type="duplicateValues" dxfId="339" priority="2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41C8F-E1E3-49E8-BABE-2C7C5CC11C6E}">
  <dimension ref="A1:O16"/>
  <sheetViews>
    <sheetView showGridLines="0" workbookViewId="0">
      <selection activeCell="B2" sqref="B2"/>
    </sheetView>
  </sheetViews>
  <sheetFormatPr defaultRowHeight="14.5" x14ac:dyDescent="0.35"/>
  <sheetData>
    <row r="1" spans="1:15" x14ac:dyDescent="0.35">
      <c r="A1" s="6" t="s">
        <v>24</v>
      </c>
      <c r="E1" t="s">
        <v>25</v>
      </c>
      <c r="G1" t="s">
        <v>24</v>
      </c>
      <c r="J1" t="s">
        <v>24</v>
      </c>
      <c r="M1" t="s">
        <v>24</v>
      </c>
      <c r="O1" t="s">
        <v>24</v>
      </c>
    </row>
    <row r="2" spans="1:15" x14ac:dyDescent="0.35">
      <c r="A2" s="6">
        <v>19</v>
      </c>
      <c r="B2">
        <f>COUNTIF(A:A,A2)</f>
        <v>1</v>
      </c>
      <c r="C2" t="str">
        <f>IF(COUNTIFS(A:A,A2)&gt;1,"Duplicate","Unique")</f>
        <v>Unique</v>
      </c>
      <c r="D2">
        <f>COUNTIFS($A$1:A2,A2)</f>
        <v>1</v>
      </c>
      <c r="E2" t="str">
        <f>IF(D2&gt;1,"Duplicate","Unique")</f>
        <v>Unique</v>
      </c>
      <c r="G2">
        <v>19</v>
      </c>
      <c r="J2">
        <v>19</v>
      </c>
      <c r="M2">
        <v>19</v>
      </c>
      <c r="O2">
        <v>19</v>
      </c>
    </row>
    <row r="3" spans="1:15" x14ac:dyDescent="0.35">
      <c r="A3" s="6">
        <v>22</v>
      </c>
      <c r="B3">
        <f>COUNTIF(A:A,A3)</f>
        <v>2</v>
      </c>
      <c r="C3" t="str">
        <f t="shared" ref="C3:C16" si="0">IF(COUNTIFS(A:A,A3)&gt;1,"Duplicate","Unique")</f>
        <v>Duplicate</v>
      </c>
      <c r="D3">
        <f>COUNTIFS($A$1:A3,A3)</f>
        <v>1</v>
      </c>
      <c r="E3" t="str">
        <f t="shared" ref="E3:E16" si="1">IF(D3&gt;1,"Duplicate","Unique")</f>
        <v>Unique</v>
      </c>
      <c r="G3">
        <v>22</v>
      </c>
      <c r="J3">
        <v>22</v>
      </c>
      <c r="M3">
        <v>22</v>
      </c>
      <c r="O3">
        <v>22</v>
      </c>
    </row>
    <row r="4" spans="1:15" x14ac:dyDescent="0.35">
      <c r="A4" s="6">
        <v>11</v>
      </c>
      <c r="B4">
        <f>COUNTIF(A:A,A4)</f>
        <v>1</v>
      </c>
      <c r="C4" t="str">
        <f t="shared" si="0"/>
        <v>Unique</v>
      </c>
      <c r="D4">
        <f>COUNTIFS($A$1:A4,A4)</f>
        <v>1</v>
      </c>
      <c r="E4" t="str">
        <f t="shared" si="1"/>
        <v>Unique</v>
      </c>
      <c r="G4">
        <v>11</v>
      </c>
      <c r="J4">
        <v>11</v>
      </c>
      <c r="M4">
        <v>11</v>
      </c>
      <c r="O4">
        <v>11</v>
      </c>
    </row>
    <row r="5" spans="1:15" x14ac:dyDescent="0.35">
      <c r="A5" s="6">
        <v>27</v>
      </c>
      <c r="B5">
        <f>COUNTIF(A:A,A5)</f>
        <v>3</v>
      </c>
      <c r="C5" t="str">
        <f t="shared" si="0"/>
        <v>Duplicate</v>
      </c>
      <c r="D5">
        <f>COUNTIFS($A$1:A5,A5)</f>
        <v>1</v>
      </c>
      <c r="E5" t="str">
        <f t="shared" si="1"/>
        <v>Unique</v>
      </c>
      <c r="G5">
        <v>27</v>
      </c>
      <c r="J5">
        <v>27</v>
      </c>
      <c r="M5">
        <v>27</v>
      </c>
      <c r="O5">
        <v>27</v>
      </c>
    </row>
    <row r="6" spans="1:15" x14ac:dyDescent="0.35">
      <c r="A6" s="6">
        <v>13</v>
      </c>
      <c r="B6">
        <f t="shared" ref="B6:B16" si="2">COUNTIF(A:A,A6)</f>
        <v>1</v>
      </c>
      <c r="C6" t="str">
        <f t="shared" si="0"/>
        <v>Unique</v>
      </c>
      <c r="D6">
        <f>COUNTIFS($A$1:A6,A6)</f>
        <v>1</v>
      </c>
      <c r="E6" t="str">
        <f t="shared" si="1"/>
        <v>Unique</v>
      </c>
      <c r="G6">
        <v>13</v>
      </c>
      <c r="J6">
        <v>13</v>
      </c>
      <c r="M6">
        <v>13</v>
      </c>
      <c r="O6">
        <v>13</v>
      </c>
    </row>
    <row r="7" spans="1:15" x14ac:dyDescent="0.35">
      <c r="A7" s="6">
        <v>8</v>
      </c>
      <c r="B7">
        <f t="shared" si="2"/>
        <v>1</v>
      </c>
      <c r="C7" t="str">
        <f t="shared" si="0"/>
        <v>Unique</v>
      </c>
      <c r="D7">
        <f>COUNTIFS($A$1:A7,A7)</f>
        <v>1</v>
      </c>
      <c r="E7" t="str">
        <f t="shared" si="1"/>
        <v>Unique</v>
      </c>
      <c r="G7">
        <v>8</v>
      </c>
      <c r="J7">
        <v>8</v>
      </c>
      <c r="M7">
        <v>8</v>
      </c>
      <c r="O7">
        <v>8</v>
      </c>
    </row>
    <row r="8" spans="1:15" x14ac:dyDescent="0.35">
      <c r="A8" s="6">
        <v>27</v>
      </c>
      <c r="B8">
        <f t="shared" si="2"/>
        <v>3</v>
      </c>
      <c r="C8" t="str">
        <f t="shared" si="0"/>
        <v>Duplicate</v>
      </c>
      <c r="D8">
        <f>COUNTIFS($A$1:A8,A8)</f>
        <v>2</v>
      </c>
      <c r="E8" t="str">
        <f t="shared" si="1"/>
        <v>Duplicate</v>
      </c>
      <c r="G8">
        <v>2</v>
      </c>
      <c r="J8">
        <v>27</v>
      </c>
      <c r="M8">
        <v>2</v>
      </c>
      <c r="O8">
        <v>27</v>
      </c>
    </row>
    <row r="9" spans="1:15" x14ac:dyDescent="0.35">
      <c r="A9" s="6">
        <v>2</v>
      </c>
      <c r="B9">
        <f t="shared" si="2"/>
        <v>1</v>
      </c>
      <c r="C9" t="str">
        <f t="shared" si="0"/>
        <v>Unique</v>
      </c>
      <c r="D9">
        <f>COUNTIFS($A$1:A9,A9)</f>
        <v>1</v>
      </c>
      <c r="E9" t="str">
        <f t="shared" si="1"/>
        <v>Unique</v>
      </c>
      <c r="G9">
        <v>14</v>
      </c>
      <c r="J9">
        <v>2</v>
      </c>
      <c r="M9">
        <v>14</v>
      </c>
      <c r="O9">
        <v>2</v>
      </c>
    </row>
    <row r="10" spans="1:15" x14ac:dyDescent="0.35">
      <c r="A10" s="6">
        <v>14</v>
      </c>
      <c r="B10">
        <f t="shared" si="2"/>
        <v>1</v>
      </c>
      <c r="C10" t="str">
        <f t="shared" si="0"/>
        <v>Unique</v>
      </c>
      <c r="D10">
        <f>COUNTIFS($A$1:A10,A10)</f>
        <v>1</v>
      </c>
      <c r="E10" t="str">
        <f t="shared" si="1"/>
        <v>Unique</v>
      </c>
      <c r="G10">
        <v>26</v>
      </c>
      <c r="J10">
        <v>14</v>
      </c>
      <c r="M10">
        <v>26</v>
      </c>
      <c r="O10">
        <v>14</v>
      </c>
    </row>
    <row r="11" spans="1:15" x14ac:dyDescent="0.35">
      <c r="A11" s="6">
        <v>26</v>
      </c>
      <c r="B11">
        <f t="shared" si="2"/>
        <v>1</v>
      </c>
      <c r="C11" t="str">
        <f t="shared" si="0"/>
        <v>Unique</v>
      </c>
      <c r="D11">
        <f>COUNTIFS($A$1:A11,A11)</f>
        <v>1</v>
      </c>
      <c r="E11" t="str">
        <f t="shared" si="1"/>
        <v>Unique</v>
      </c>
      <c r="G11">
        <v>23</v>
      </c>
      <c r="J11">
        <v>26</v>
      </c>
      <c r="M11">
        <v>23</v>
      </c>
      <c r="O11">
        <v>26</v>
      </c>
    </row>
    <row r="12" spans="1:15" x14ac:dyDescent="0.35">
      <c r="A12" s="6">
        <v>23</v>
      </c>
      <c r="B12">
        <f t="shared" si="2"/>
        <v>1</v>
      </c>
      <c r="C12" t="str">
        <f t="shared" si="0"/>
        <v>Unique</v>
      </c>
      <c r="D12">
        <f>COUNTIFS($A$1:A12,A12)</f>
        <v>1</v>
      </c>
      <c r="E12" t="str">
        <f t="shared" si="1"/>
        <v>Unique</v>
      </c>
      <c r="G12">
        <v>17</v>
      </c>
      <c r="J12">
        <v>23</v>
      </c>
      <c r="M12">
        <v>17</v>
      </c>
      <c r="O12">
        <v>23</v>
      </c>
    </row>
    <row r="13" spans="1:15" x14ac:dyDescent="0.35">
      <c r="A13" s="6">
        <v>27</v>
      </c>
      <c r="B13">
        <f t="shared" si="2"/>
        <v>3</v>
      </c>
      <c r="C13" t="str">
        <f t="shared" si="0"/>
        <v>Duplicate</v>
      </c>
      <c r="D13">
        <f>COUNTIFS($A$1:A13,A13)</f>
        <v>3</v>
      </c>
      <c r="E13" t="str">
        <f t="shared" si="1"/>
        <v>Duplicate</v>
      </c>
      <c r="G13">
        <v>1</v>
      </c>
      <c r="J13">
        <v>27</v>
      </c>
      <c r="M13">
        <v>1</v>
      </c>
      <c r="O13">
        <v>27</v>
      </c>
    </row>
    <row r="14" spans="1:15" x14ac:dyDescent="0.35">
      <c r="A14" s="6">
        <v>17</v>
      </c>
      <c r="B14">
        <f t="shared" si="2"/>
        <v>1</v>
      </c>
      <c r="C14" t="str">
        <f t="shared" si="0"/>
        <v>Unique</v>
      </c>
      <c r="D14">
        <f>COUNTIFS($A$1:A14,A14)</f>
        <v>1</v>
      </c>
      <c r="E14" t="str">
        <f t="shared" si="1"/>
        <v>Unique</v>
      </c>
      <c r="J14">
        <v>17</v>
      </c>
      <c r="O14">
        <v>17</v>
      </c>
    </row>
    <row r="15" spans="1:15" x14ac:dyDescent="0.35">
      <c r="A15" s="6">
        <v>1</v>
      </c>
      <c r="B15">
        <f t="shared" si="2"/>
        <v>1</v>
      </c>
      <c r="C15" t="str">
        <f t="shared" si="0"/>
        <v>Unique</v>
      </c>
      <c r="D15">
        <f>COUNTIFS($A$1:A15,A15)</f>
        <v>1</v>
      </c>
      <c r="E15" t="str">
        <f t="shared" si="1"/>
        <v>Unique</v>
      </c>
      <c r="J15">
        <v>1</v>
      </c>
      <c r="O15">
        <v>1</v>
      </c>
    </row>
    <row r="16" spans="1:15" x14ac:dyDescent="0.35">
      <c r="A16" s="6">
        <v>22</v>
      </c>
      <c r="B16">
        <f t="shared" si="2"/>
        <v>2</v>
      </c>
      <c r="C16" t="str">
        <f t="shared" si="0"/>
        <v>Duplicate</v>
      </c>
      <c r="D16">
        <f>COUNTIFS($A$1:A16,A16)</f>
        <v>2</v>
      </c>
      <c r="E16" t="str">
        <f t="shared" si="1"/>
        <v>Duplicate</v>
      </c>
      <c r="J16">
        <v>22</v>
      </c>
      <c r="O16">
        <v>22</v>
      </c>
    </row>
  </sheetData>
  <conditionalFormatting sqref="A2:A16">
    <cfRule type="uniqueValues" dxfId="294" priority="5"/>
    <cfRule type="duplicateValues" dxfId="293" priority="6"/>
  </conditionalFormatting>
  <conditionalFormatting sqref="D2:D16">
    <cfRule type="cellIs" dxfId="292" priority="4" operator="greaterThan">
      <formula>1</formula>
    </cfRule>
  </conditionalFormatting>
  <conditionalFormatting sqref="J2:J16">
    <cfRule type="uniqueValues" dxfId="291" priority="2"/>
    <cfRule type="duplicateValues" dxfId="290" priority="3"/>
  </conditionalFormatting>
  <conditionalFormatting sqref="O2:O16">
    <cfRule type="duplicateValues" dxfId="289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92248-58CB-4718-B438-5DDA4385F2FC}">
  <dimension ref="A1:L9"/>
  <sheetViews>
    <sheetView workbookViewId="0">
      <selection activeCell="L3" sqref="L3"/>
    </sheetView>
  </sheetViews>
  <sheetFormatPr defaultRowHeight="14.5" x14ac:dyDescent="0.35"/>
  <sheetData>
    <row r="1" spans="1:12" x14ac:dyDescent="0.35">
      <c r="A1" s="20" t="s">
        <v>50</v>
      </c>
      <c r="B1" s="20" t="s">
        <v>51</v>
      </c>
      <c r="E1" s="20" t="s">
        <v>50</v>
      </c>
      <c r="F1" s="20" t="s">
        <v>51</v>
      </c>
      <c r="H1" s="6" t="s">
        <v>50</v>
      </c>
      <c r="I1" s="6" t="s">
        <v>51</v>
      </c>
      <c r="K1" s="6" t="s">
        <v>50</v>
      </c>
      <c r="L1" s="6" t="s">
        <v>51</v>
      </c>
    </row>
    <row r="2" spans="1:12" x14ac:dyDescent="0.35">
      <c r="A2" s="6" t="s">
        <v>34</v>
      </c>
      <c r="B2" s="6">
        <f ca="1">RANDBETWEEN(1,100)</f>
        <v>12</v>
      </c>
      <c r="E2" s="6" t="s">
        <v>34</v>
      </c>
      <c r="F2" s="6">
        <v>17</v>
      </c>
      <c r="H2" s="6" t="s">
        <v>34</v>
      </c>
      <c r="I2" s="6">
        <v>34</v>
      </c>
      <c r="K2" s="6" t="s">
        <v>34</v>
      </c>
      <c r="L2" s="6">
        <v>34</v>
      </c>
    </row>
    <row r="3" spans="1:12" x14ac:dyDescent="0.35">
      <c r="A3" s="6" t="s">
        <v>35</v>
      </c>
      <c r="B3" s="6">
        <f t="shared" ref="B3:B9" ca="1" si="0">RANDBETWEEN(1,100)</f>
        <v>90</v>
      </c>
      <c r="E3" s="6" t="s">
        <v>35</v>
      </c>
      <c r="F3" s="6">
        <v>64</v>
      </c>
      <c r="H3" s="6" t="s">
        <v>35</v>
      </c>
      <c r="I3" s="6">
        <v>92</v>
      </c>
      <c r="K3" s="6" t="s">
        <v>35</v>
      </c>
      <c r="L3" s="6">
        <v>92</v>
      </c>
    </row>
    <row r="4" spans="1:12" x14ac:dyDescent="0.35">
      <c r="A4" s="6" t="s">
        <v>36</v>
      </c>
      <c r="B4" s="6">
        <f t="shared" ca="1" si="0"/>
        <v>92</v>
      </c>
      <c r="E4" s="6" t="s">
        <v>36</v>
      </c>
      <c r="F4" s="6">
        <v>36</v>
      </c>
      <c r="H4" s="6" t="s">
        <v>36</v>
      </c>
      <c r="I4" s="6">
        <v>86</v>
      </c>
      <c r="K4" s="6" t="s">
        <v>36</v>
      </c>
      <c r="L4" s="6">
        <v>86</v>
      </c>
    </row>
    <row r="5" spans="1:12" x14ac:dyDescent="0.35">
      <c r="A5" s="6" t="s">
        <v>37</v>
      </c>
      <c r="B5" s="6">
        <f t="shared" ca="1" si="0"/>
        <v>86</v>
      </c>
      <c r="E5" s="6" t="s">
        <v>37</v>
      </c>
      <c r="F5" s="6">
        <v>1</v>
      </c>
      <c r="H5" s="6" t="s">
        <v>37</v>
      </c>
      <c r="I5" s="6">
        <v>34</v>
      </c>
      <c r="K5" s="6" t="s">
        <v>37</v>
      </c>
      <c r="L5" s="6">
        <v>22</v>
      </c>
    </row>
    <row r="6" spans="1:12" x14ac:dyDescent="0.35">
      <c r="A6" s="6" t="s">
        <v>38</v>
      </c>
      <c r="B6" s="6">
        <f t="shared" ca="1" si="0"/>
        <v>82</v>
      </c>
      <c r="E6" s="6" t="s">
        <v>38</v>
      </c>
      <c r="F6" s="6">
        <v>47</v>
      </c>
      <c r="H6" s="6" t="s">
        <v>38</v>
      </c>
      <c r="I6" s="6">
        <v>56</v>
      </c>
      <c r="K6" s="6" t="s">
        <v>38</v>
      </c>
      <c r="L6" s="6">
        <v>56</v>
      </c>
    </row>
    <row r="7" spans="1:12" x14ac:dyDescent="0.35">
      <c r="A7" s="6" t="s">
        <v>39</v>
      </c>
      <c r="B7" s="6">
        <f t="shared" ca="1" si="0"/>
        <v>32</v>
      </c>
      <c r="E7" s="6" t="s">
        <v>39</v>
      </c>
      <c r="F7" s="6">
        <v>22</v>
      </c>
      <c r="H7" s="6" t="s">
        <v>39</v>
      </c>
      <c r="I7" s="6">
        <v>22</v>
      </c>
      <c r="K7" s="6" t="s">
        <v>39</v>
      </c>
      <c r="L7" s="6">
        <v>56</v>
      </c>
    </row>
    <row r="8" spans="1:12" x14ac:dyDescent="0.35">
      <c r="A8" s="6" t="s">
        <v>40</v>
      </c>
      <c r="B8" s="6">
        <f t="shared" ca="1" si="0"/>
        <v>6</v>
      </c>
      <c r="E8" s="6" t="s">
        <v>40</v>
      </c>
      <c r="F8" s="6">
        <v>99</v>
      </c>
      <c r="H8" s="6" t="s">
        <v>40</v>
      </c>
      <c r="I8" s="6">
        <v>50</v>
      </c>
      <c r="K8" s="6" t="s">
        <v>40</v>
      </c>
      <c r="L8" s="6">
        <v>11</v>
      </c>
    </row>
    <row r="9" spans="1:12" x14ac:dyDescent="0.35">
      <c r="A9" s="6" t="s">
        <v>41</v>
      </c>
      <c r="B9" s="6">
        <f t="shared" ca="1" si="0"/>
        <v>44</v>
      </c>
      <c r="E9" s="6" t="s">
        <v>41</v>
      </c>
      <c r="F9" s="6">
        <v>100</v>
      </c>
      <c r="H9" s="6" t="s">
        <v>41</v>
      </c>
      <c r="I9" s="6">
        <v>48</v>
      </c>
      <c r="K9" s="6" t="s">
        <v>41</v>
      </c>
      <c r="L9" s="6">
        <v>48</v>
      </c>
    </row>
  </sheetData>
  <phoneticPr fontId="3" type="noConversion"/>
  <conditionalFormatting sqref="B2:B9">
    <cfRule type="cellIs" dxfId="64" priority="5" operator="lessThan">
      <formula>35</formula>
    </cfRule>
  </conditionalFormatting>
  <conditionalFormatting sqref="F2:F9">
    <cfRule type="cellIs" dxfId="61" priority="1" operator="lessThan">
      <formula>35</formula>
    </cfRule>
  </conditionalFormatting>
  <conditionalFormatting sqref="I2:I9">
    <cfRule type="cellIs" dxfId="63" priority="3" operator="lessThan">
      <formula>35</formula>
    </cfRule>
  </conditionalFormatting>
  <conditionalFormatting sqref="L2:L9">
    <cfRule type="cellIs" dxfId="62" priority="2" operator="lessThan">
      <formula>35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D325-E997-421F-A7DE-490DDC72EC37}">
  <dimension ref="C1:X18"/>
  <sheetViews>
    <sheetView workbookViewId="0">
      <selection activeCell="L6" sqref="L6:L16"/>
    </sheetView>
  </sheetViews>
  <sheetFormatPr defaultRowHeight="14.5" x14ac:dyDescent="0.35"/>
  <cols>
    <col min="3" max="3" width="10.08984375" bestFit="1" customWidth="1"/>
    <col min="10" max="10" width="10.08984375" bestFit="1" customWidth="1"/>
    <col min="12" max="12" width="10.08984375" bestFit="1" customWidth="1"/>
    <col min="16" max="16" width="10.08984375" bestFit="1" customWidth="1"/>
    <col min="18" max="18" width="10.08984375" bestFit="1" customWidth="1"/>
    <col min="20" max="20" width="10.08984375" bestFit="1" customWidth="1"/>
    <col min="22" max="22" width="9.7265625" bestFit="1" customWidth="1"/>
  </cols>
  <sheetData>
    <row r="1" spans="3:24" x14ac:dyDescent="0.35">
      <c r="L1" t="s">
        <v>7</v>
      </c>
    </row>
    <row r="3" spans="3:24" x14ac:dyDescent="0.35">
      <c r="C3" t="s">
        <v>2</v>
      </c>
      <c r="F3" t="s">
        <v>3</v>
      </c>
      <c r="G3" t="s">
        <v>4</v>
      </c>
      <c r="H3" t="s">
        <v>5</v>
      </c>
      <c r="L3" t="s">
        <v>6</v>
      </c>
      <c r="P3" t="s">
        <v>7</v>
      </c>
    </row>
    <row r="4" spans="3:24" x14ac:dyDescent="0.35">
      <c r="C4" s="3">
        <f ca="1">TODAY()</f>
        <v>45788</v>
      </c>
      <c r="F4" s="5">
        <f ca="1">YEAR(C4)</f>
        <v>2025</v>
      </c>
      <c r="G4" s="5">
        <f ca="1">MONTH(C4)</f>
        <v>5</v>
      </c>
      <c r="H4" s="5">
        <f ca="1">DAY(C4)</f>
        <v>11</v>
      </c>
      <c r="J4" s="4">
        <f ca="1">DATE(F4,G4,H4)</f>
        <v>45788</v>
      </c>
    </row>
    <row r="5" spans="3:24" x14ac:dyDescent="0.35">
      <c r="L5" s="1">
        <f ca="1">DATE(RANDBETWEEN(2022,2025),RANDBETWEEN(1,12),RANDBETWEEN(1,28))</f>
        <v>45470</v>
      </c>
      <c r="P5" s="7">
        <f ca="1">DATE(RANDBETWEEN(2022,2025),RANDBETWEEN(1,12),RANDBETWEEN(1,28))</f>
        <v>45319</v>
      </c>
      <c r="R5" s="7">
        <v>44562</v>
      </c>
      <c r="T5">
        <v>44562</v>
      </c>
      <c r="V5" s="1">
        <f ca="1">RANDBETWEEN(44562,45022)</f>
        <v>44803</v>
      </c>
    </row>
    <row r="6" spans="3:24" x14ac:dyDescent="0.35">
      <c r="C6" s="2" t="s">
        <v>0</v>
      </c>
      <c r="L6" s="1">
        <f t="shared" ref="L6:L18" ca="1" si="0">DATE(RANDBETWEEN(2022,2025),RANDBETWEEN(1,12),RANDBETWEEN(1,28))</f>
        <v>45642</v>
      </c>
      <c r="P6" s="7">
        <f t="shared" ref="P6:P17" ca="1" si="1">DATE(RANDBETWEEN(2022,2025),RANDBETWEEN(1,12),RANDBETWEEN(1,28))</f>
        <v>45762</v>
      </c>
      <c r="V6" s="1">
        <f t="shared" ref="V6:V9" ca="1" si="2">RANDBETWEEN(44562,45022)</f>
        <v>44628</v>
      </c>
    </row>
    <row r="7" spans="3:24" x14ac:dyDescent="0.35">
      <c r="L7" s="1">
        <f ca="1">TODAY()</f>
        <v>45788</v>
      </c>
      <c r="N7" t="s">
        <v>2</v>
      </c>
      <c r="P7" s="7">
        <f t="shared" ca="1" si="1"/>
        <v>45509</v>
      </c>
      <c r="R7" s="7">
        <v>46022</v>
      </c>
      <c r="T7">
        <v>46022</v>
      </c>
      <c r="V7" s="1">
        <f t="shared" ca="1" si="2"/>
        <v>44958</v>
      </c>
    </row>
    <row r="8" spans="3:24" x14ac:dyDescent="0.35">
      <c r="C8" s="1">
        <v>45353</v>
      </c>
      <c r="L8" s="1">
        <f t="shared" ca="1" si="0"/>
        <v>45489</v>
      </c>
      <c r="P8" s="7">
        <f ca="1">P9-1</f>
        <v>45787</v>
      </c>
      <c r="V8" s="1">
        <f t="shared" ca="1" si="2"/>
        <v>44643</v>
      </c>
    </row>
    <row r="9" spans="3:24" x14ac:dyDescent="0.35">
      <c r="L9" s="1">
        <f ca="1">L7-1</f>
        <v>45787</v>
      </c>
      <c r="N9" t="s">
        <v>9</v>
      </c>
      <c r="P9" s="7">
        <f ca="1">TODAY()</f>
        <v>45788</v>
      </c>
      <c r="V9" s="1">
        <f t="shared" ca="1" si="2"/>
        <v>44728</v>
      </c>
    </row>
    <row r="10" spans="3:24" x14ac:dyDescent="0.35">
      <c r="C10" t="s">
        <v>1</v>
      </c>
      <c r="L10" s="1">
        <f t="shared" ca="1" si="0"/>
        <v>45096</v>
      </c>
      <c r="P10" s="7">
        <f ca="1">P9+1</f>
        <v>45789</v>
      </c>
      <c r="T10">
        <f>T7-T5</f>
        <v>1460</v>
      </c>
      <c r="V10">
        <v>365</v>
      </c>
      <c r="W10">
        <v>4</v>
      </c>
      <c r="X10">
        <f>V10*W10</f>
        <v>1460</v>
      </c>
    </row>
    <row r="11" spans="3:24" x14ac:dyDescent="0.35">
      <c r="L11" s="1">
        <f ca="1">L7+1</f>
        <v>45789</v>
      </c>
      <c r="N11" t="s">
        <v>10</v>
      </c>
      <c r="P11" s="7">
        <f ca="1">EOMONTH(P9,1)</f>
        <v>45838</v>
      </c>
    </row>
    <row r="12" spans="3:24" x14ac:dyDescent="0.35">
      <c r="L12" s="1">
        <f t="shared" ca="1" si="0"/>
        <v>45166</v>
      </c>
      <c r="P12" s="7">
        <f ca="1">EOMONTH(P10,-1)</f>
        <v>45777</v>
      </c>
    </row>
    <row r="13" spans="3:24" x14ac:dyDescent="0.35">
      <c r="L13" s="1">
        <f t="shared" ca="1" si="0"/>
        <v>45805</v>
      </c>
      <c r="P13" s="7">
        <f t="shared" ca="1" si="1"/>
        <v>45189</v>
      </c>
    </row>
    <row r="14" spans="3:24" x14ac:dyDescent="0.35">
      <c r="L14" s="1">
        <f ca="1">EDATE(L7,-1)</f>
        <v>45758</v>
      </c>
      <c r="N14" t="s">
        <v>8</v>
      </c>
      <c r="P14" s="7">
        <f t="shared" ca="1" si="1"/>
        <v>45012</v>
      </c>
    </row>
    <row r="15" spans="3:24" x14ac:dyDescent="0.35">
      <c r="L15" s="1">
        <f t="shared" ca="1" si="0"/>
        <v>45338</v>
      </c>
      <c r="P15" s="7">
        <f t="shared" ca="1" si="1"/>
        <v>44585</v>
      </c>
    </row>
    <row r="16" spans="3:24" x14ac:dyDescent="0.35">
      <c r="L16" s="1">
        <f ca="1">EDATE(L7,1)</f>
        <v>45819</v>
      </c>
      <c r="N16" t="s">
        <v>11</v>
      </c>
      <c r="P16" s="7">
        <f t="shared" ca="1" si="1"/>
        <v>44970</v>
      </c>
    </row>
    <row r="17" spans="12:16" x14ac:dyDescent="0.35">
      <c r="L17" s="1">
        <f t="shared" ca="1" si="0"/>
        <v>45298</v>
      </c>
      <c r="P17" s="7">
        <f t="shared" ca="1" si="1"/>
        <v>45227</v>
      </c>
    </row>
    <row r="18" spans="12:16" x14ac:dyDescent="0.35">
      <c r="L18" s="1">
        <f t="shared" ca="1" si="0"/>
        <v>45141</v>
      </c>
    </row>
  </sheetData>
  <conditionalFormatting sqref="L5:L18">
    <cfRule type="timePeriod" dxfId="288" priority="6" timePeriod="lastMonth">
      <formula>AND(MONTH(L5)=MONTH(EDATE(TODAY(),0-1)),YEAR(L5)=YEAR(EDATE(TODAY(),0-1)))</formula>
    </cfRule>
    <cfRule type="timePeriod" dxfId="287" priority="7" timePeriod="nextMonth">
      <formula>AND(MONTH(L5)=MONTH(EDATE(TODAY(),0+1)),YEAR(L5)=YEAR(EDATE(TODAY(),0+1)))</formula>
    </cfRule>
    <cfRule type="timePeriod" dxfId="286" priority="8" timePeriod="tomorrow">
      <formula>FLOOR(L5,1)=TODAY()+1</formula>
    </cfRule>
    <cfRule type="timePeriod" dxfId="285" priority="9" timePeriod="today">
      <formula>FLOOR(L5,1)=TODAY()</formula>
    </cfRule>
    <cfRule type="timePeriod" dxfId="284" priority="10" timePeriod="yesterday">
      <formula>FLOOR(L5,1)=TODAY()-1</formula>
    </cfRule>
  </conditionalFormatting>
  <conditionalFormatting sqref="P5:P17">
    <cfRule type="timePeriod" dxfId="283" priority="1" timePeriod="lastMonth">
      <formula>AND(MONTH(P5)=MONTH(EDATE(TODAY(),0-1)),YEAR(P5)=YEAR(EDATE(TODAY(),0-1)))</formula>
    </cfRule>
    <cfRule type="timePeriod" dxfId="282" priority="2" timePeriod="nextMonth">
      <formula>AND(MONTH(P5)=MONTH(EDATE(TODAY(),0+1)),YEAR(P5)=YEAR(EDATE(TODAY(),0+1)))</formula>
    </cfRule>
    <cfRule type="timePeriod" dxfId="281" priority="3" timePeriod="tomorrow">
      <formula>FLOOR(P5,1)=TODAY()+1</formula>
    </cfRule>
    <cfRule type="timePeriod" dxfId="280" priority="4" timePeriod="today">
      <formula>FLOOR(P5,1)=TODAY()</formula>
    </cfRule>
    <cfRule type="timePeriod" dxfId="279" priority="5" timePeriod="yesterday">
      <formula>FLOOR(P5,1)=TODAY()-1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616F-061B-4F8C-9F2A-0F625C26A7EF}">
  <dimension ref="A2:U35"/>
  <sheetViews>
    <sheetView tabSelected="1" topLeftCell="A19" workbookViewId="0">
      <selection activeCell="M21" sqref="M21:M35"/>
    </sheetView>
  </sheetViews>
  <sheetFormatPr defaultRowHeight="14.5" x14ac:dyDescent="0.35"/>
  <cols>
    <col min="1" max="1" width="9.7265625" bestFit="1" customWidth="1"/>
    <col min="5" max="5" width="9.7265625" bestFit="1" customWidth="1"/>
  </cols>
  <sheetData>
    <row r="2" spans="1:21" x14ac:dyDescent="0.35">
      <c r="A2" s="18" t="s">
        <v>32</v>
      </c>
      <c r="B2" s="18" t="s">
        <v>33</v>
      </c>
      <c r="E2" s="19" t="s">
        <v>32</v>
      </c>
      <c r="F2" s="19" t="s">
        <v>33</v>
      </c>
      <c r="I2" s="19" t="s">
        <v>32</v>
      </c>
      <c r="J2" s="19" t="s">
        <v>33</v>
      </c>
      <c r="L2" s="19" t="s">
        <v>32</v>
      </c>
      <c r="M2" s="19" t="s">
        <v>33</v>
      </c>
      <c r="N2" s="22" t="s">
        <v>55</v>
      </c>
      <c r="P2" t="s">
        <v>32</v>
      </c>
      <c r="Q2" t="s">
        <v>33</v>
      </c>
      <c r="S2" s="26" t="s">
        <v>85</v>
      </c>
      <c r="T2" s="27"/>
      <c r="U2" s="28" t="s">
        <v>86</v>
      </c>
    </row>
    <row r="3" spans="1:21" x14ac:dyDescent="0.35">
      <c r="A3" s="6" t="s">
        <v>34</v>
      </c>
      <c r="B3" s="6">
        <v>28</v>
      </c>
      <c r="E3" s="6" t="s">
        <v>34</v>
      </c>
      <c r="F3" s="6">
        <v>28</v>
      </c>
      <c r="I3" s="6" t="s">
        <v>34</v>
      </c>
      <c r="J3" s="6">
        <v>28</v>
      </c>
      <c r="L3" s="23" t="s">
        <v>34</v>
      </c>
      <c r="M3" s="23">
        <v>28</v>
      </c>
      <c r="N3" s="23" t="str">
        <f>IF(M3&lt;35,"Fail","Pass")</f>
        <v>Fail</v>
      </c>
      <c r="P3" t="s">
        <v>34</v>
      </c>
      <c r="Q3">
        <v>28</v>
      </c>
      <c r="S3" s="8">
        <v>98</v>
      </c>
      <c r="U3" s="9">
        <v>6</v>
      </c>
    </row>
    <row r="4" spans="1:21" x14ac:dyDescent="0.35">
      <c r="A4" s="6" t="s">
        <v>35</v>
      </c>
      <c r="B4" s="6">
        <v>62</v>
      </c>
      <c r="E4" s="6" t="s">
        <v>35</v>
      </c>
      <c r="F4" s="6">
        <v>62</v>
      </c>
      <c r="I4" s="6" t="s">
        <v>35</v>
      </c>
      <c r="J4" s="6">
        <v>62</v>
      </c>
      <c r="L4" s="23" t="s">
        <v>35</v>
      </c>
      <c r="M4" s="23">
        <v>62</v>
      </c>
      <c r="N4" s="23" t="str">
        <f t="shared" ref="N4:N17" si="0">IF(M4&lt;35,"Fail","Pass")</f>
        <v>Pass</v>
      </c>
      <c r="P4" t="s">
        <v>35</v>
      </c>
      <c r="Q4">
        <v>62</v>
      </c>
      <c r="S4" s="8">
        <v>89</v>
      </c>
      <c r="U4" s="9">
        <v>100</v>
      </c>
    </row>
    <row r="5" spans="1:21" x14ac:dyDescent="0.35">
      <c r="A5" s="6" t="s">
        <v>36</v>
      </c>
      <c r="B5" s="6">
        <v>61</v>
      </c>
      <c r="E5" s="6" t="s">
        <v>36</v>
      </c>
      <c r="F5" s="6">
        <v>61</v>
      </c>
      <c r="I5" s="6" t="s">
        <v>36</v>
      </c>
      <c r="J5" s="6">
        <v>61</v>
      </c>
      <c r="L5" s="23" t="s">
        <v>36</v>
      </c>
      <c r="M5" s="23">
        <v>61</v>
      </c>
      <c r="N5" s="23" t="str">
        <f t="shared" si="0"/>
        <v>Pass</v>
      </c>
      <c r="P5" t="s">
        <v>36</v>
      </c>
      <c r="Q5">
        <v>61</v>
      </c>
      <c r="S5" s="8">
        <v>81</v>
      </c>
      <c r="U5" s="9">
        <v>16</v>
      </c>
    </row>
    <row r="6" spans="1:21" x14ac:dyDescent="0.35">
      <c r="A6" s="6" t="s">
        <v>37</v>
      </c>
      <c r="B6" s="6">
        <v>20</v>
      </c>
      <c r="E6" s="6" t="s">
        <v>37</v>
      </c>
      <c r="F6" s="6">
        <v>20</v>
      </c>
      <c r="I6" s="6" t="s">
        <v>37</v>
      </c>
      <c r="J6" s="6">
        <v>20</v>
      </c>
      <c r="L6" s="23" t="s">
        <v>37</v>
      </c>
      <c r="M6" s="23">
        <v>20</v>
      </c>
      <c r="N6" s="23" t="str">
        <f t="shared" si="0"/>
        <v>Fail</v>
      </c>
      <c r="P6" t="s">
        <v>37</v>
      </c>
      <c r="Q6">
        <v>20</v>
      </c>
      <c r="S6" s="8">
        <v>57</v>
      </c>
      <c r="U6" s="9">
        <v>17</v>
      </c>
    </row>
    <row r="7" spans="1:21" x14ac:dyDescent="0.35">
      <c r="A7" s="6" t="s">
        <v>38</v>
      </c>
      <c r="B7" s="6">
        <v>59</v>
      </c>
      <c r="E7" s="6" t="s">
        <v>38</v>
      </c>
      <c r="F7" s="6">
        <v>59</v>
      </c>
      <c r="I7" s="6" t="s">
        <v>38</v>
      </c>
      <c r="J7" s="6">
        <v>59</v>
      </c>
      <c r="L7" s="23" t="s">
        <v>38</v>
      </c>
      <c r="M7" s="23">
        <v>59</v>
      </c>
      <c r="N7" s="23" t="str">
        <f t="shared" si="0"/>
        <v>Pass</v>
      </c>
      <c r="P7" t="s">
        <v>38</v>
      </c>
      <c r="Q7">
        <v>59</v>
      </c>
      <c r="S7" s="8">
        <v>53</v>
      </c>
      <c r="U7" s="9">
        <v>25</v>
      </c>
    </row>
    <row r="8" spans="1:21" x14ac:dyDescent="0.35">
      <c r="A8" s="6" t="s">
        <v>39</v>
      </c>
      <c r="B8" s="6">
        <v>78</v>
      </c>
      <c r="E8" s="6" t="s">
        <v>39</v>
      </c>
      <c r="F8" s="6">
        <v>78</v>
      </c>
      <c r="I8" s="6" t="s">
        <v>39</v>
      </c>
      <c r="J8" s="6">
        <v>78</v>
      </c>
      <c r="L8" s="23" t="s">
        <v>39</v>
      </c>
      <c r="M8" s="23">
        <v>78</v>
      </c>
      <c r="N8" s="23" t="str">
        <f t="shared" si="0"/>
        <v>Pass</v>
      </c>
      <c r="P8" t="s">
        <v>39</v>
      </c>
      <c r="Q8">
        <v>78</v>
      </c>
      <c r="S8" s="8">
        <v>45</v>
      </c>
      <c r="U8" s="9">
        <v>33</v>
      </c>
    </row>
    <row r="9" spans="1:21" x14ac:dyDescent="0.35">
      <c r="A9" s="6" t="s">
        <v>40</v>
      </c>
      <c r="B9" s="6">
        <v>22</v>
      </c>
      <c r="E9" s="6" t="s">
        <v>40</v>
      </c>
      <c r="F9" s="6">
        <v>96</v>
      </c>
      <c r="I9" s="6" t="s">
        <v>40</v>
      </c>
      <c r="J9" s="6">
        <v>96</v>
      </c>
      <c r="L9" s="23" t="s">
        <v>40</v>
      </c>
      <c r="M9" s="23">
        <v>96</v>
      </c>
      <c r="N9" s="23" t="str">
        <f t="shared" si="0"/>
        <v>Pass</v>
      </c>
      <c r="P9" t="s">
        <v>40</v>
      </c>
      <c r="Q9">
        <v>22</v>
      </c>
      <c r="S9" s="8">
        <v>36</v>
      </c>
      <c r="U9" s="9">
        <v>34</v>
      </c>
    </row>
    <row r="10" spans="1:21" x14ac:dyDescent="0.35">
      <c r="A10" s="6" t="s">
        <v>41</v>
      </c>
      <c r="B10" s="6">
        <v>57</v>
      </c>
      <c r="E10" s="6" t="s">
        <v>41</v>
      </c>
      <c r="F10" s="6">
        <v>57</v>
      </c>
      <c r="I10" s="6" t="s">
        <v>41</v>
      </c>
      <c r="J10" s="6">
        <v>57</v>
      </c>
      <c r="L10" s="23" t="s">
        <v>41</v>
      </c>
      <c r="M10" s="23">
        <v>57</v>
      </c>
      <c r="N10" s="23" t="str">
        <f t="shared" si="0"/>
        <v>Pass</v>
      </c>
      <c r="P10" t="s">
        <v>41</v>
      </c>
      <c r="Q10">
        <v>57</v>
      </c>
      <c r="S10" s="8">
        <v>34</v>
      </c>
      <c r="U10" s="9">
        <v>36</v>
      </c>
    </row>
    <row r="11" spans="1:21" x14ac:dyDescent="0.35">
      <c r="A11" s="6" t="s">
        <v>42</v>
      </c>
      <c r="B11" s="6">
        <v>35</v>
      </c>
      <c r="E11" s="6" t="s">
        <v>42</v>
      </c>
      <c r="F11" s="6">
        <v>35</v>
      </c>
      <c r="I11" s="6" t="s">
        <v>42</v>
      </c>
      <c r="J11" s="6">
        <v>35</v>
      </c>
      <c r="L11" s="23" t="s">
        <v>42</v>
      </c>
      <c r="M11" s="23">
        <v>35</v>
      </c>
      <c r="N11" s="23" t="str">
        <f t="shared" si="0"/>
        <v>Pass</v>
      </c>
      <c r="P11" t="s">
        <v>42</v>
      </c>
      <c r="Q11">
        <v>35</v>
      </c>
      <c r="S11" s="8">
        <v>33</v>
      </c>
      <c r="U11" s="9">
        <v>45</v>
      </c>
    </row>
    <row r="12" spans="1:21" x14ac:dyDescent="0.35">
      <c r="A12" s="6" t="s">
        <v>43</v>
      </c>
      <c r="B12" s="6">
        <v>7</v>
      </c>
      <c r="E12" s="6" t="s">
        <v>43</v>
      </c>
      <c r="F12" s="6">
        <v>7</v>
      </c>
      <c r="I12" s="6" t="s">
        <v>43</v>
      </c>
      <c r="J12" s="6">
        <v>7</v>
      </c>
      <c r="L12" s="23" t="s">
        <v>43</v>
      </c>
      <c r="M12" s="23">
        <v>7</v>
      </c>
      <c r="N12" s="23" t="str">
        <f t="shared" si="0"/>
        <v>Fail</v>
      </c>
      <c r="P12" t="s">
        <v>43</v>
      </c>
      <c r="Q12">
        <v>7</v>
      </c>
      <c r="S12" s="8">
        <v>25</v>
      </c>
      <c r="U12" s="9">
        <v>53</v>
      </c>
    </row>
    <row r="13" spans="1:21" x14ac:dyDescent="0.35">
      <c r="A13" s="6" t="s">
        <v>44</v>
      </c>
      <c r="B13" s="6">
        <v>16</v>
      </c>
      <c r="E13" s="6" t="s">
        <v>44</v>
      </c>
      <c r="F13" s="6">
        <v>16</v>
      </c>
      <c r="I13" s="6" t="s">
        <v>44</v>
      </c>
      <c r="J13" s="6">
        <v>16</v>
      </c>
      <c r="L13" s="23" t="s">
        <v>44</v>
      </c>
      <c r="M13" s="23">
        <v>16</v>
      </c>
      <c r="N13" s="23" t="str">
        <f t="shared" si="0"/>
        <v>Fail</v>
      </c>
      <c r="P13" t="s">
        <v>44</v>
      </c>
      <c r="Q13">
        <v>16</v>
      </c>
      <c r="S13" s="8">
        <v>17</v>
      </c>
      <c r="U13" s="9">
        <v>10</v>
      </c>
    </row>
    <row r="14" spans="1:21" x14ac:dyDescent="0.35">
      <c r="A14" s="6" t="s">
        <v>45</v>
      </c>
      <c r="B14" s="6">
        <v>38</v>
      </c>
      <c r="E14" s="6" t="s">
        <v>45</v>
      </c>
      <c r="F14" s="6">
        <v>38</v>
      </c>
      <c r="I14" s="6" t="s">
        <v>45</v>
      </c>
      <c r="J14" s="6">
        <v>38</v>
      </c>
      <c r="L14" s="23" t="s">
        <v>45</v>
      </c>
      <c r="M14" s="23">
        <v>38</v>
      </c>
      <c r="N14" s="23" t="str">
        <f t="shared" si="0"/>
        <v>Pass</v>
      </c>
      <c r="P14" t="s">
        <v>45</v>
      </c>
      <c r="Q14">
        <v>38</v>
      </c>
      <c r="S14" s="8">
        <v>16</v>
      </c>
      <c r="U14" s="9">
        <v>81</v>
      </c>
    </row>
    <row r="15" spans="1:21" x14ac:dyDescent="0.35">
      <c r="A15" s="6" t="s">
        <v>46</v>
      </c>
      <c r="B15" s="6">
        <v>64</v>
      </c>
      <c r="E15" s="6" t="s">
        <v>46</v>
      </c>
      <c r="F15" s="6">
        <v>64</v>
      </c>
      <c r="I15" s="6" t="s">
        <v>46</v>
      </c>
      <c r="J15" s="6">
        <v>64</v>
      </c>
      <c r="L15" s="23" t="s">
        <v>46</v>
      </c>
      <c r="M15" s="23">
        <v>64</v>
      </c>
      <c r="N15" s="23" t="str">
        <f t="shared" si="0"/>
        <v>Pass</v>
      </c>
      <c r="P15" t="s">
        <v>46</v>
      </c>
      <c r="Q15">
        <v>64</v>
      </c>
      <c r="S15" s="8">
        <v>9</v>
      </c>
      <c r="U15" s="9">
        <v>89</v>
      </c>
    </row>
    <row r="16" spans="1:21" x14ac:dyDescent="0.35">
      <c r="A16" s="6" t="s">
        <v>47</v>
      </c>
      <c r="B16" s="6">
        <v>7</v>
      </c>
      <c r="E16" s="6" t="s">
        <v>47</v>
      </c>
      <c r="F16" s="6">
        <v>7</v>
      </c>
      <c r="I16" s="6" t="s">
        <v>47</v>
      </c>
      <c r="J16" s="6">
        <v>7</v>
      </c>
      <c r="L16" s="23" t="s">
        <v>47</v>
      </c>
      <c r="M16" s="23">
        <v>7</v>
      </c>
      <c r="N16" s="23" t="str">
        <f t="shared" si="0"/>
        <v>Fail</v>
      </c>
      <c r="P16" t="s">
        <v>47</v>
      </c>
      <c r="Q16">
        <v>7</v>
      </c>
      <c r="S16" s="29">
        <v>6</v>
      </c>
      <c r="T16" s="30"/>
      <c r="U16" s="31">
        <v>98</v>
      </c>
    </row>
    <row r="17" spans="1:17" x14ac:dyDescent="0.35">
      <c r="A17" s="6" t="s">
        <v>48</v>
      </c>
      <c r="B17" s="6">
        <v>99</v>
      </c>
      <c r="E17" s="6" t="s">
        <v>48</v>
      </c>
      <c r="F17" s="6">
        <v>99</v>
      </c>
      <c r="I17" s="6" t="s">
        <v>48</v>
      </c>
      <c r="J17" s="6">
        <v>99</v>
      </c>
      <c r="L17" s="23" t="s">
        <v>48</v>
      </c>
      <c r="M17" s="23">
        <v>99</v>
      </c>
      <c r="N17" s="23" t="str">
        <f t="shared" si="0"/>
        <v>Pass</v>
      </c>
      <c r="P17" t="s">
        <v>48</v>
      </c>
      <c r="Q17">
        <v>99</v>
      </c>
    </row>
    <row r="20" spans="1:17" x14ac:dyDescent="0.35">
      <c r="A20" s="23" t="s">
        <v>32</v>
      </c>
      <c r="B20" s="23" t="s">
        <v>33</v>
      </c>
      <c r="E20" s="23" t="s">
        <v>32</v>
      </c>
      <c r="F20" s="23" t="s">
        <v>33</v>
      </c>
      <c r="I20" t="s">
        <v>32</v>
      </c>
      <c r="J20" t="s">
        <v>51</v>
      </c>
      <c r="L20" t="s">
        <v>32</v>
      </c>
      <c r="M20" t="s">
        <v>51</v>
      </c>
    </row>
    <row r="21" spans="1:17" x14ac:dyDescent="0.35">
      <c r="A21" s="23" t="s">
        <v>34</v>
      </c>
      <c r="B21" s="23">
        <v>44</v>
      </c>
      <c r="E21" s="23" t="s">
        <v>34</v>
      </c>
      <c r="F21" s="23">
        <v>28</v>
      </c>
      <c r="I21" t="s">
        <v>34</v>
      </c>
      <c r="J21">
        <v>28</v>
      </c>
      <c r="L21" t="s">
        <v>34</v>
      </c>
      <c r="M21">
        <v>28</v>
      </c>
    </row>
    <row r="22" spans="1:17" x14ac:dyDescent="0.35">
      <c r="A22" s="23" t="s">
        <v>35</v>
      </c>
      <c r="B22" s="23">
        <v>2</v>
      </c>
      <c r="E22" s="23" t="s">
        <v>35</v>
      </c>
      <c r="F22" s="23">
        <v>62</v>
      </c>
      <c r="I22" t="s">
        <v>35</v>
      </c>
      <c r="J22">
        <v>62</v>
      </c>
      <c r="L22" t="s">
        <v>35</v>
      </c>
      <c r="M22">
        <v>62</v>
      </c>
    </row>
    <row r="23" spans="1:17" x14ac:dyDescent="0.35">
      <c r="A23" s="23" t="s">
        <v>36</v>
      </c>
      <c r="B23" s="23">
        <v>61</v>
      </c>
      <c r="E23" s="23" t="s">
        <v>36</v>
      </c>
      <c r="F23" s="23">
        <v>61</v>
      </c>
      <c r="I23" t="s">
        <v>36</v>
      </c>
      <c r="J23">
        <v>61</v>
      </c>
      <c r="L23" t="s">
        <v>36</v>
      </c>
      <c r="M23">
        <v>61</v>
      </c>
    </row>
    <row r="24" spans="1:17" x14ac:dyDescent="0.35">
      <c r="A24" s="23" t="s">
        <v>37</v>
      </c>
      <c r="B24" s="23">
        <v>20</v>
      </c>
      <c r="E24" s="23" t="s">
        <v>37</v>
      </c>
      <c r="F24" s="23">
        <v>20</v>
      </c>
      <c r="I24" t="s">
        <v>37</v>
      </c>
      <c r="J24">
        <v>20</v>
      </c>
      <c r="L24" t="s">
        <v>37</v>
      </c>
      <c r="M24">
        <v>20</v>
      </c>
    </row>
    <row r="25" spans="1:17" x14ac:dyDescent="0.35">
      <c r="A25" s="23" t="s">
        <v>38</v>
      </c>
      <c r="B25" s="23">
        <v>59</v>
      </c>
      <c r="E25" s="23" t="s">
        <v>38</v>
      </c>
      <c r="F25" s="23">
        <v>59</v>
      </c>
      <c r="I25" t="s">
        <v>38</v>
      </c>
      <c r="J25">
        <v>59</v>
      </c>
      <c r="L25" t="s">
        <v>38</v>
      </c>
      <c r="M25">
        <v>59</v>
      </c>
    </row>
    <row r="26" spans="1:17" x14ac:dyDescent="0.35">
      <c r="A26" s="23" t="s">
        <v>39</v>
      </c>
      <c r="B26" s="23">
        <v>78</v>
      </c>
      <c r="E26" s="23" t="s">
        <v>39</v>
      </c>
      <c r="F26" s="23">
        <v>78</v>
      </c>
      <c r="I26" t="s">
        <v>39</v>
      </c>
      <c r="J26">
        <v>78</v>
      </c>
      <c r="L26" t="s">
        <v>39</v>
      </c>
      <c r="M26">
        <v>78</v>
      </c>
    </row>
    <row r="27" spans="1:17" x14ac:dyDescent="0.35">
      <c r="A27" s="23" t="s">
        <v>40</v>
      </c>
      <c r="B27" s="23">
        <v>96</v>
      </c>
      <c r="E27" s="23" t="s">
        <v>40</v>
      </c>
      <c r="F27" s="23">
        <v>96</v>
      </c>
      <c r="I27" t="s">
        <v>40</v>
      </c>
      <c r="J27">
        <v>96</v>
      </c>
      <c r="L27" t="s">
        <v>40</v>
      </c>
      <c r="M27">
        <v>96</v>
      </c>
    </row>
    <row r="28" spans="1:17" x14ac:dyDescent="0.35">
      <c r="A28" s="23" t="s">
        <v>41</v>
      </c>
      <c r="B28" s="23">
        <v>57</v>
      </c>
      <c r="E28" s="23" t="s">
        <v>41</v>
      </c>
      <c r="F28" s="23">
        <v>57</v>
      </c>
      <c r="I28" t="s">
        <v>41</v>
      </c>
      <c r="J28">
        <v>57</v>
      </c>
      <c r="L28" t="s">
        <v>41</v>
      </c>
      <c r="M28">
        <v>57</v>
      </c>
    </row>
    <row r="29" spans="1:17" x14ac:dyDescent="0.35">
      <c r="A29" s="23" t="s">
        <v>42</v>
      </c>
      <c r="B29" s="23">
        <v>35</v>
      </c>
      <c r="E29" s="23" t="s">
        <v>42</v>
      </c>
      <c r="F29" s="23">
        <v>35</v>
      </c>
      <c r="I29" t="s">
        <v>42</v>
      </c>
      <c r="J29">
        <v>35</v>
      </c>
      <c r="L29" t="s">
        <v>42</v>
      </c>
      <c r="M29">
        <v>35</v>
      </c>
    </row>
    <row r="30" spans="1:17" x14ac:dyDescent="0.35">
      <c r="A30" s="23" t="s">
        <v>43</v>
      </c>
      <c r="B30" s="23">
        <v>7</v>
      </c>
      <c r="E30" s="23" t="s">
        <v>43</v>
      </c>
      <c r="F30" s="23">
        <v>7</v>
      </c>
      <c r="I30" t="s">
        <v>43</v>
      </c>
      <c r="J30">
        <v>7</v>
      </c>
      <c r="L30" t="s">
        <v>43</v>
      </c>
      <c r="M30">
        <v>7</v>
      </c>
    </row>
    <row r="31" spans="1:17" x14ac:dyDescent="0.35">
      <c r="A31" s="23" t="s">
        <v>44</v>
      </c>
      <c r="B31" s="23">
        <v>16</v>
      </c>
      <c r="E31" s="23" t="s">
        <v>44</v>
      </c>
      <c r="F31" s="23">
        <v>16</v>
      </c>
      <c r="I31" t="s">
        <v>44</v>
      </c>
      <c r="J31">
        <v>16</v>
      </c>
      <c r="L31" t="s">
        <v>44</v>
      </c>
      <c r="M31">
        <v>16</v>
      </c>
    </row>
    <row r="32" spans="1:17" x14ac:dyDescent="0.35">
      <c r="A32" s="23" t="s">
        <v>45</v>
      </c>
      <c r="B32" s="23">
        <v>38</v>
      </c>
      <c r="E32" s="23" t="s">
        <v>45</v>
      </c>
      <c r="F32" s="23">
        <v>38</v>
      </c>
      <c r="I32" t="s">
        <v>45</v>
      </c>
      <c r="J32">
        <v>38</v>
      </c>
      <c r="L32" t="s">
        <v>45</v>
      </c>
      <c r="M32">
        <v>38</v>
      </c>
    </row>
    <row r="33" spans="1:13" x14ac:dyDescent="0.35">
      <c r="A33" s="23" t="s">
        <v>46</v>
      </c>
      <c r="B33" s="23">
        <v>64</v>
      </c>
      <c r="E33" s="23" t="s">
        <v>46</v>
      </c>
      <c r="F33" s="23">
        <v>64</v>
      </c>
      <c r="I33" t="s">
        <v>46</v>
      </c>
      <c r="J33">
        <v>64</v>
      </c>
      <c r="L33" t="s">
        <v>46</v>
      </c>
      <c r="M33">
        <v>64</v>
      </c>
    </row>
    <row r="34" spans="1:13" x14ac:dyDescent="0.35">
      <c r="A34" s="23" t="s">
        <v>47</v>
      </c>
      <c r="B34" s="23">
        <v>7</v>
      </c>
      <c r="E34" s="23" t="s">
        <v>47</v>
      </c>
      <c r="F34" s="23">
        <v>7</v>
      </c>
      <c r="I34" t="s">
        <v>47</v>
      </c>
      <c r="J34">
        <v>7</v>
      </c>
      <c r="L34" t="s">
        <v>47</v>
      </c>
      <c r="M34">
        <v>7</v>
      </c>
    </row>
    <row r="35" spans="1:13" x14ac:dyDescent="0.35">
      <c r="A35" s="23" t="s">
        <v>48</v>
      </c>
      <c r="B35" s="23">
        <v>99</v>
      </c>
      <c r="E35" s="23" t="s">
        <v>48</v>
      </c>
      <c r="F35" s="23">
        <v>99</v>
      </c>
      <c r="I35" t="s">
        <v>48</v>
      </c>
      <c r="J35">
        <v>99</v>
      </c>
      <c r="L35" t="s">
        <v>48</v>
      </c>
      <c r="M35">
        <v>99</v>
      </c>
    </row>
  </sheetData>
  <phoneticPr fontId="3" type="noConversion"/>
  <conditionalFormatting sqref="A3:A17">
    <cfRule type="expression" dxfId="32" priority="17">
      <formula>$B3&lt;35</formula>
    </cfRule>
  </conditionalFormatting>
  <conditionalFormatting sqref="A21:A35">
    <cfRule type="expression" dxfId="31" priority="5">
      <formula>$B21&gt;34</formula>
    </cfRule>
  </conditionalFormatting>
  <conditionalFormatting sqref="B3:B17">
    <cfRule type="cellIs" dxfId="30" priority="18" operator="lessThan">
      <formula>35</formula>
    </cfRule>
  </conditionalFormatting>
  <conditionalFormatting sqref="B21:B35">
    <cfRule type="cellIs" dxfId="29" priority="6" operator="greaterThan">
      <formula>34</formula>
    </cfRule>
  </conditionalFormatting>
  <conditionalFormatting sqref="E3:E17">
    <cfRule type="expression" dxfId="28" priority="15">
      <formula>$F3&lt;34</formula>
    </cfRule>
  </conditionalFormatting>
  <conditionalFormatting sqref="E21:E35">
    <cfRule type="expression" dxfId="27" priority="7">
      <formula>$F21&lt;35</formula>
    </cfRule>
  </conditionalFormatting>
  <conditionalFormatting sqref="F3:F17">
    <cfRule type="cellIs" dxfId="26" priority="16" operator="lessThan">
      <formula>35</formula>
    </cfRule>
  </conditionalFormatting>
  <conditionalFormatting sqref="F21:F35">
    <cfRule type="cellIs" dxfId="25" priority="8" operator="lessThan">
      <formula>35</formula>
    </cfRule>
  </conditionalFormatting>
  <conditionalFormatting sqref="L3:N17">
    <cfRule type="expression" dxfId="24" priority="12">
      <formula>$M3&gt;74</formula>
    </cfRule>
    <cfRule type="expression" dxfId="23" priority="13">
      <formula>$L$6</formula>
    </cfRule>
  </conditionalFormatting>
  <conditionalFormatting sqref="P3:P17">
    <cfRule type="expression" dxfId="22" priority="10">
      <formula>$Q3&lt;35</formula>
    </cfRule>
  </conditionalFormatting>
  <conditionalFormatting sqref="Q3:Q17">
    <cfRule type="cellIs" dxfId="21" priority="11" operator="lessThan">
      <formula>35</formula>
    </cfRule>
  </conditionalFormatting>
  <conditionalFormatting sqref="U3:U16">
    <cfRule type="expression" dxfId="20" priority="9">
      <formula>$U3&lt;$S3</formula>
    </cfRule>
  </conditionalFormatting>
  <conditionalFormatting sqref="J21:J35">
    <cfRule type="cellIs" dxfId="19" priority="4" operator="lessThan">
      <formula>35</formula>
    </cfRule>
  </conditionalFormatting>
  <conditionalFormatting sqref="I21:I35">
    <cfRule type="expression" dxfId="18" priority="3">
      <formula>$J21&lt;35</formula>
    </cfRule>
  </conditionalFormatting>
  <conditionalFormatting sqref="L21:L35">
    <cfRule type="expression" dxfId="17" priority="2">
      <formula>$M21&lt;35</formula>
    </cfRule>
  </conditionalFormatting>
  <conditionalFormatting sqref="M21:M35">
    <cfRule type="cellIs" dxfId="0" priority="1" operator="lessThan">
      <formula>35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8FD89-9564-4047-8961-F5E555AD0B97}">
  <dimension ref="C1:O34"/>
  <sheetViews>
    <sheetView workbookViewId="0">
      <pane ySplit="3" topLeftCell="A19" activePane="bottomLeft" state="frozen"/>
      <selection pane="bottomLeft" activeCell="C21" sqref="C21:C29"/>
    </sheetView>
  </sheetViews>
  <sheetFormatPr defaultRowHeight="14.5" x14ac:dyDescent="0.35"/>
  <sheetData>
    <row r="1" spans="3:15" x14ac:dyDescent="0.35">
      <c r="G1" t="s">
        <v>17</v>
      </c>
    </row>
    <row r="2" spans="3:15" x14ac:dyDescent="0.35">
      <c r="C2" t="s">
        <v>13</v>
      </c>
      <c r="E2" t="s">
        <v>14</v>
      </c>
      <c r="G2" s="21" t="s">
        <v>16</v>
      </c>
      <c r="I2" t="s">
        <v>18</v>
      </c>
      <c r="K2" t="s">
        <v>21</v>
      </c>
      <c r="M2" t="s">
        <v>22</v>
      </c>
      <c r="O2" t="s">
        <v>23</v>
      </c>
    </row>
    <row r="3" spans="3:15" x14ac:dyDescent="0.35">
      <c r="C3" s="2" t="s">
        <v>12</v>
      </c>
      <c r="E3" t="s">
        <v>15</v>
      </c>
      <c r="G3" t="s">
        <v>49</v>
      </c>
    </row>
    <row r="5" spans="3:15" x14ac:dyDescent="0.35">
      <c r="C5">
        <v>34</v>
      </c>
      <c r="E5">
        <v>34</v>
      </c>
      <c r="G5" s="6">
        <v>34</v>
      </c>
      <c r="I5" s="6">
        <v>34</v>
      </c>
      <c r="K5" s="6">
        <v>34</v>
      </c>
      <c r="M5" s="6">
        <v>34</v>
      </c>
      <c r="O5" s="6">
        <v>34</v>
      </c>
    </row>
    <row r="6" spans="3:15" x14ac:dyDescent="0.35">
      <c r="C6">
        <v>98</v>
      </c>
      <c r="E6">
        <v>98</v>
      </c>
      <c r="G6" s="6">
        <v>98</v>
      </c>
      <c r="I6" s="6" t="s">
        <v>19</v>
      </c>
      <c r="K6" s="6" t="s">
        <v>19</v>
      </c>
      <c r="M6" s="6">
        <v>98</v>
      </c>
      <c r="O6" s="6">
        <v>98</v>
      </c>
    </row>
    <row r="7" spans="3:15" x14ac:dyDescent="0.35">
      <c r="C7">
        <v>25</v>
      </c>
      <c r="E7">
        <v>25</v>
      </c>
      <c r="G7" s="6">
        <v>25</v>
      </c>
      <c r="I7" s="6">
        <v>25</v>
      </c>
      <c r="K7" s="6">
        <v>25</v>
      </c>
      <c r="M7" s="6">
        <v>25</v>
      </c>
      <c r="O7" s="6">
        <v>25</v>
      </c>
    </row>
    <row r="8" spans="3:15" x14ac:dyDescent="0.35">
      <c r="C8">
        <v>89</v>
      </c>
      <c r="E8">
        <v>89</v>
      </c>
      <c r="G8" s="6">
        <v>55</v>
      </c>
      <c r="I8" s="6">
        <v>55</v>
      </c>
      <c r="K8" s="6">
        <v>55</v>
      </c>
      <c r="M8" s="6">
        <v>55</v>
      </c>
      <c r="O8" s="6">
        <v>55</v>
      </c>
    </row>
    <row r="9" spans="3:15" x14ac:dyDescent="0.35">
      <c r="C9">
        <v>45</v>
      </c>
      <c r="E9">
        <v>45</v>
      </c>
      <c r="G9" s="6">
        <v>66</v>
      </c>
      <c r="I9" s="6" t="s">
        <v>20</v>
      </c>
      <c r="K9" s="6" t="s">
        <v>20</v>
      </c>
      <c r="M9" s="6">
        <v>25</v>
      </c>
      <c r="O9" s="6">
        <v>25</v>
      </c>
    </row>
    <row r="10" spans="3:15" x14ac:dyDescent="0.35">
      <c r="C10">
        <v>81</v>
      </c>
      <c r="E10">
        <v>81</v>
      </c>
      <c r="G10" s="6">
        <v>81</v>
      </c>
      <c r="I10" s="6">
        <v>81</v>
      </c>
      <c r="K10" s="6">
        <v>81</v>
      </c>
      <c r="M10" s="6">
        <v>81</v>
      </c>
      <c r="O10" s="6">
        <v>81</v>
      </c>
    </row>
    <row r="11" spans="3:15" x14ac:dyDescent="0.35">
      <c r="C11">
        <v>6</v>
      </c>
      <c r="E11">
        <v>6</v>
      </c>
      <c r="G11" s="6">
        <v>6</v>
      </c>
      <c r="I11" s="6">
        <v>6</v>
      </c>
      <c r="K11" s="6">
        <v>6</v>
      </c>
      <c r="M11" s="6">
        <v>6</v>
      </c>
      <c r="O11" s="6">
        <v>6</v>
      </c>
    </row>
    <row r="12" spans="3:15" x14ac:dyDescent="0.35">
      <c r="C12">
        <v>17</v>
      </c>
      <c r="E12">
        <v>17</v>
      </c>
      <c r="G12" s="6">
        <v>75</v>
      </c>
      <c r="I12" s="6">
        <v>75</v>
      </c>
      <c r="K12" s="6">
        <v>75</v>
      </c>
      <c r="M12" s="6">
        <v>75</v>
      </c>
      <c r="O12" s="6">
        <v>75</v>
      </c>
    </row>
    <row r="13" spans="3:15" x14ac:dyDescent="0.35">
      <c r="C13">
        <v>33</v>
      </c>
      <c r="E13">
        <v>33</v>
      </c>
      <c r="G13" s="6">
        <v>33</v>
      </c>
      <c r="I13" s="6">
        <v>33</v>
      </c>
      <c r="K13" s="6">
        <v>33</v>
      </c>
      <c r="M13" s="6">
        <v>33</v>
      </c>
      <c r="O13" s="6">
        <v>33</v>
      </c>
    </row>
    <row r="14" spans="3:15" x14ac:dyDescent="0.35">
      <c r="C14">
        <v>53</v>
      </c>
      <c r="E14">
        <v>53</v>
      </c>
      <c r="G14" s="6">
        <v>73</v>
      </c>
      <c r="I14" s="6">
        <v>73</v>
      </c>
      <c r="K14" s="6">
        <v>73</v>
      </c>
      <c r="M14" s="6">
        <v>73</v>
      </c>
      <c r="O14" s="6">
        <v>73</v>
      </c>
    </row>
    <row r="15" spans="3:15" x14ac:dyDescent="0.35">
      <c r="C15">
        <v>9</v>
      </c>
      <c r="E15">
        <v>9</v>
      </c>
      <c r="G15" s="6">
        <v>9</v>
      </c>
      <c r="I15" s="6">
        <v>9</v>
      </c>
      <c r="K15" s="6">
        <v>9</v>
      </c>
      <c r="M15" s="6">
        <v>34</v>
      </c>
      <c r="O15" s="6">
        <v>34</v>
      </c>
    </row>
    <row r="16" spans="3:15" x14ac:dyDescent="0.35">
      <c r="C16">
        <v>16</v>
      </c>
      <c r="E16">
        <v>16</v>
      </c>
      <c r="G16" s="6">
        <v>16</v>
      </c>
      <c r="I16" s="6">
        <v>16</v>
      </c>
      <c r="K16" s="6">
        <v>16</v>
      </c>
      <c r="M16" s="6">
        <v>16</v>
      </c>
      <c r="O16" s="6">
        <v>16</v>
      </c>
    </row>
    <row r="17" spans="3:15" x14ac:dyDescent="0.35">
      <c r="C17">
        <v>36</v>
      </c>
      <c r="E17">
        <v>36</v>
      </c>
      <c r="G17" s="6">
        <v>36</v>
      </c>
      <c r="I17" s="6">
        <v>36</v>
      </c>
      <c r="K17" s="6">
        <v>36</v>
      </c>
      <c r="M17" s="6">
        <v>75</v>
      </c>
      <c r="O17" s="6">
        <v>75</v>
      </c>
    </row>
    <row r="18" spans="3:15" x14ac:dyDescent="0.35">
      <c r="C18">
        <v>57</v>
      </c>
      <c r="E18">
        <v>57</v>
      </c>
      <c r="G18" s="6">
        <v>57</v>
      </c>
      <c r="I18" s="6">
        <v>57</v>
      </c>
      <c r="K18" s="6">
        <v>57</v>
      </c>
      <c r="M18" s="6">
        <v>57</v>
      </c>
      <c r="O18" s="6">
        <v>57</v>
      </c>
    </row>
    <row r="21" spans="3:15" x14ac:dyDescent="0.35">
      <c r="C21">
        <v>34</v>
      </c>
      <c r="E21">
        <v>34</v>
      </c>
      <c r="G21">
        <v>34</v>
      </c>
      <c r="I21" s="6">
        <v>34</v>
      </c>
      <c r="K21" s="6">
        <v>34</v>
      </c>
      <c r="M21">
        <v>34</v>
      </c>
      <c r="O21">
        <v>34</v>
      </c>
    </row>
    <row r="22" spans="3:15" x14ac:dyDescent="0.35">
      <c r="C22">
        <v>98</v>
      </c>
      <c r="E22">
        <v>98</v>
      </c>
      <c r="G22">
        <v>98</v>
      </c>
      <c r="I22" s="6" t="s">
        <v>19</v>
      </c>
      <c r="K22" s="6" t="s">
        <v>19</v>
      </c>
      <c r="M22">
        <v>98</v>
      </c>
      <c r="O22">
        <v>98</v>
      </c>
    </row>
    <row r="23" spans="3:15" x14ac:dyDescent="0.35">
      <c r="C23">
        <v>25</v>
      </c>
      <c r="E23">
        <v>25</v>
      </c>
      <c r="G23">
        <v>25</v>
      </c>
      <c r="I23" s="6">
        <v>25</v>
      </c>
      <c r="K23" s="6">
        <v>25</v>
      </c>
      <c r="M23">
        <v>25</v>
      </c>
      <c r="O23">
        <v>25</v>
      </c>
    </row>
    <row r="24" spans="3:15" x14ac:dyDescent="0.35">
      <c r="C24">
        <v>89</v>
      </c>
      <c r="E24">
        <v>89</v>
      </c>
      <c r="G24">
        <v>55</v>
      </c>
      <c r="I24" s="6">
        <v>55</v>
      </c>
      <c r="K24" s="6">
        <v>55</v>
      </c>
      <c r="M24">
        <v>55</v>
      </c>
      <c r="O24">
        <v>55</v>
      </c>
    </row>
    <row r="25" spans="3:15" x14ac:dyDescent="0.35">
      <c r="C25">
        <v>45</v>
      </c>
      <c r="E25">
        <v>45</v>
      </c>
      <c r="G25">
        <v>66</v>
      </c>
      <c r="I25" s="6" t="s">
        <v>20</v>
      </c>
      <c r="K25" s="6" t="s">
        <v>20</v>
      </c>
      <c r="M25">
        <v>25</v>
      </c>
      <c r="O25">
        <v>25</v>
      </c>
    </row>
    <row r="26" spans="3:15" x14ac:dyDescent="0.35">
      <c r="C26">
        <v>81</v>
      </c>
      <c r="E26">
        <v>81</v>
      </c>
      <c r="G26">
        <v>81</v>
      </c>
      <c r="I26" s="6">
        <v>81</v>
      </c>
      <c r="K26" s="6">
        <v>81</v>
      </c>
      <c r="M26">
        <v>81</v>
      </c>
      <c r="O26">
        <v>81</v>
      </c>
    </row>
    <row r="27" spans="3:15" x14ac:dyDescent="0.35">
      <c r="C27">
        <v>6</v>
      </c>
      <c r="E27">
        <v>6</v>
      </c>
      <c r="G27">
        <v>6</v>
      </c>
      <c r="I27" s="6">
        <v>6</v>
      </c>
      <c r="K27" s="6">
        <v>6</v>
      </c>
      <c r="M27">
        <v>6</v>
      </c>
      <c r="O27">
        <v>6</v>
      </c>
    </row>
    <row r="28" spans="3:15" x14ac:dyDescent="0.35">
      <c r="C28">
        <v>17</v>
      </c>
      <c r="E28">
        <v>17</v>
      </c>
      <c r="G28">
        <v>75</v>
      </c>
      <c r="I28" s="6">
        <v>75</v>
      </c>
      <c r="K28" s="6">
        <v>75</v>
      </c>
      <c r="M28">
        <v>75</v>
      </c>
      <c r="O28">
        <v>75</v>
      </c>
    </row>
    <row r="29" spans="3:15" x14ac:dyDescent="0.35">
      <c r="C29">
        <v>33</v>
      </c>
      <c r="E29">
        <v>33</v>
      </c>
      <c r="G29">
        <v>33</v>
      </c>
      <c r="I29" s="6">
        <v>33</v>
      </c>
      <c r="K29" s="6">
        <v>33</v>
      </c>
      <c r="M29">
        <v>33</v>
      </c>
      <c r="O29">
        <v>33</v>
      </c>
    </row>
    <row r="30" spans="3:15" x14ac:dyDescent="0.35">
      <c r="C30">
        <v>53</v>
      </c>
      <c r="E30">
        <v>53</v>
      </c>
      <c r="G30">
        <v>73</v>
      </c>
      <c r="I30" s="6">
        <v>73</v>
      </c>
      <c r="K30" s="6">
        <v>73</v>
      </c>
      <c r="M30">
        <v>73</v>
      </c>
      <c r="O30">
        <v>73</v>
      </c>
    </row>
    <row r="31" spans="3:15" x14ac:dyDescent="0.35">
      <c r="C31">
        <v>9</v>
      </c>
      <c r="E31">
        <v>9</v>
      </c>
      <c r="G31">
        <v>9</v>
      </c>
      <c r="I31" s="6">
        <v>9</v>
      </c>
      <c r="K31" s="6">
        <v>9</v>
      </c>
      <c r="M31">
        <v>34</v>
      </c>
      <c r="O31">
        <v>34</v>
      </c>
    </row>
    <row r="32" spans="3:15" x14ac:dyDescent="0.35">
      <c r="C32">
        <v>16</v>
      </c>
      <c r="E32">
        <v>16</v>
      </c>
      <c r="G32">
        <v>16</v>
      </c>
      <c r="I32" s="6">
        <v>16</v>
      </c>
      <c r="K32" s="6">
        <v>16</v>
      </c>
      <c r="M32">
        <v>16</v>
      </c>
      <c r="O32">
        <v>16</v>
      </c>
    </row>
    <row r="33" spans="3:15" x14ac:dyDescent="0.35">
      <c r="C33">
        <v>36</v>
      </c>
      <c r="E33">
        <v>36</v>
      </c>
      <c r="G33">
        <v>36</v>
      </c>
      <c r="I33" s="6">
        <v>36</v>
      </c>
      <c r="K33" s="6">
        <v>36</v>
      </c>
      <c r="M33">
        <v>75</v>
      </c>
      <c r="O33">
        <v>75</v>
      </c>
    </row>
    <row r="34" spans="3:15" x14ac:dyDescent="0.35">
      <c r="C34">
        <v>57</v>
      </c>
      <c r="E34">
        <v>57</v>
      </c>
      <c r="G34">
        <v>57</v>
      </c>
      <c r="I34" s="6">
        <v>57</v>
      </c>
      <c r="K34" s="6">
        <v>57</v>
      </c>
      <c r="M34">
        <v>57</v>
      </c>
      <c r="O34">
        <v>57</v>
      </c>
    </row>
  </sheetData>
  <conditionalFormatting sqref="C5:C18">
    <cfRule type="cellIs" dxfId="338" priority="8" operator="greaterThan">
      <formula>34</formula>
    </cfRule>
    <cfRule type="cellIs" dxfId="337" priority="9" operator="lessThan">
      <formula>35</formula>
    </cfRule>
  </conditionalFormatting>
  <conditionalFormatting sqref="C21:C34">
    <cfRule type="cellIs" dxfId="336" priority="7" operator="lessThan">
      <formula>35</formula>
    </cfRule>
  </conditionalFormatting>
  <conditionalFormatting sqref="E5:E18">
    <cfRule type="cellIs" dxfId="335" priority="15" operator="greaterThan">
      <formula>34</formula>
    </cfRule>
    <cfRule type="cellIs" dxfId="334" priority="16" operator="lessThan">
      <formula>35</formula>
    </cfRule>
  </conditionalFormatting>
  <conditionalFormatting sqref="E21:E34">
    <cfRule type="cellIs" dxfId="333" priority="6" operator="greaterThan">
      <formula>34</formula>
    </cfRule>
  </conditionalFormatting>
  <conditionalFormatting sqref="G5:G18">
    <cfRule type="cellIs" dxfId="332" priority="14" operator="between">
      <formula>60</formula>
      <formula>74</formula>
    </cfRule>
  </conditionalFormatting>
  <conditionalFormatting sqref="G21:G34">
    <cfRule type="cellIs" dxfId="331" priority="5" operator="between">
      <formula>60</formula>
      <formula>74</formula>
    </cfRule>
  </conditionalFormatting>
  <conditionalFormatting sqref="I5:I18">
    <cfRule type="cellIs" dxfId="330" priority="12" operator="equal">
      <formula>"A"</formula>
    </cfRule>
  </conditionalFormatting>
  <conditionalFormatting sqref="I21:I34">
    <cfRule type="cellIs" dxfId="329" priority="4" operator="equal">
      <formula>"A"</formula>
    </cfRule>
  </conditionalFormatting>
  <conditionalFormatting sqref="K5:K18">
    <cfRule type="containsText" dxfId="328" priority="13" operator="containsText" text="A">
      <formula>NOT(ISERROR(SEARCH("A",K5)))</formula>
    </cfRule>
  </conditionalFormatting>
  <conditionalFormatting sqref="K21:K34">
    <cfRule type="containsText" dxfId="327" priority="3" operator="containsText" text="A">
      <formula>NOT(ISERROR(SEARCH("A",K21)))</formula>
    </cfRule>
  </conditionalFormatting>
  <conditionalFormatting sqref="M5:M18">
    <cfRule type="duplicateValues" dxfId="326" priority="11"/>
  </conditionalFormatting>
  <conditionalFormatting sqref="M21:M34">
    <cfRule type="duplicateValues" dxfId="325" priority="2"/>
  </conditionalFormatting>
  <conditionalFormatting sqref="O5:O18">
    <cfRule type="uniqueValues" dxfId="324" priority="10"/>
  </conditionalFormatting>
  <conditionalFormatting sqref="O21:O34">
    <cfRule type="uniqueValues" dxfId="323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FE0A0-83F2-41E2-8F96-CB4593002587}">
  <dimension ref="B1:O17"/>
  <sheetViews>
    <sheetView workbookViewId="0">
      <selection activeCell="E5" sqref="E5"/>
    </sheetView>
  </sheetViews>
  <sheetFormatPr defaultRowHeight="14.5" x14ac:dyDescent="0.35"/>
  <cols>
    <col min="2" max="2" width="14.08984375" bestFit="1" customWidth="1"/>
    <col min="3" max="3" width="16.453125" bestFit="1" customWidth="1"/>
    <col min="11" max="11" width="14.08984375" bestFit="1" customWidth="1"/>
    <col min="15" max="15" width="14.08984375" bestFit="1" customWidth="1"/>
  </cols>
  <sheetData>
    <row r="1" spans="2:15" x14ac:dyDescent="0.35">
      <c r="K1" s="2" t="s">
        <v>68</v>
      </c>
      <c r="O1" t="s">
        <v>52</v>
      </c>
    </row>
    <row r="2" spans="2:15" x14ac:dyDescent="0.35">
      <c r="O2">
        <v>34</v>
      </c>
    </row>
    <row r="3" spans="2:15" x14ac:dyDescent="0.35">
      <c r="B3" t="s">
        <v>52</v>
      </c>
      <c r="C3" t="s">
        <v>53</v>
      </c>
      <c r="K3" t="s">
        <v>52</v>
      </c>
      <c r="O3">
        <v>98</v>
      </c>
    </row>
    <row r="4" spans="2:15" x14ac:dyDescent="0.35">
      <c r="B4">
        <v>34</v>
      </c>
      <c r="C4" s="25">
        <f>COUNTIFS(B:B,B4)</f>
        <v>3</v>
      </c>
      <c r="D4" s="34" t="str">
        <f>IF(C4&gt;1,"Duplicate","Unique")</f>
        <v>Duplicate</v>
      </c>
      <c r="E4">
        <f>COUNTIFS($B$3:B4,B4)</f>
        <v>1</v>
      </c>
      <c r="F4" t="str">
        <f>IF(E4&gt;1,"Duplicate","Unique")</f>
        <v>Unique</v>
      </c>
      <c r="K4" s="32">
        <v>34</v>
      </c>
      <c r="O4">
        <v>55</v>
      </c>
    </row>
    <row r="5" spans="2:15" x14ac:dyDescent="0.35">
      <c r="B5">
        <v>98</v>
      </c>
      <c r="C5" s="25">
        <f t="shared" ref="C5:C17" si="0">COUNTIFS(B:B,B5)</f>
        <v>1</v>
      </c>
      <c r="D5" t="str">
        <f t="shared" ref="D5:F17" si="1">IF(C5&gt;1,"Duplicate","Unique")</f>
        <v>Unique</v>
      </c>
      <c r="E5">
        <f>COUNTIFS($B$3:B5,B5)</f>
        <v>1</v>
      </c>
      <c r="F5" t="str">
        <f t="shared" si="1"/>
        <v>Unique</v>
      </c>
      <c r="K5">
        <v>98</v>
      </c>
      <c r="O5">
        <v>25</v>
      </c>
    </row>
    <row r="6" spans="2:15" x14ac:dyDescent="0.35">
      <c r="B6">
        <v>34</v>
      </c>
      <c r="C6" s="25">
        <f t="shared" si="0"/>
        <v>3</v>
      </c>
      <c r="D6" s="34" t="str">
        <f t="shared" si="1"/>
        <v>Duplicate</v>
      </c>
      <c r="E6">
        <f>COUNTIFS($B$3:B6,B6)</f>
        <v>2</v>
      </c>
      <c r="F6" s="34" t="str">
        <f t="shared" si="1"/>
        <v>Duplicate</v>
      </c>
      <c r="K6">
        <v>55</v>
      </c>
      <c r="O6">
        <v>81</v>
      </c>
    </row>
    <row r="7" spans="2:15" x14ac:dyDescent="0.35">
      <c r="B7">
        <v>55</v>
      </c>
      <c r="C7" s="25">
        <f t="shared" si="0"/>
        <v>1</v>
      </c>
      <c r="D7" t="str">
        <f t="shared" si="1"/>
        <v>Unique</v>
      </c>
      <c r="E7">
        <f>COUNTIFS($B$3:B7,B7)</f>
        <v>1</v>
      </c>
      <c r="F7" t="str">
        <f t="shared" si="1"/>
        <v>Unique</v>
      </c>
      <c r="K7">
        <v>25</v>
      </c>
      <c r="O7">
        <v>6</v>
      </c>
    </row>
    <row r="8" spans="2:15" x14ac:dyDescent="0.35">
      <c r="B8">
        <v>25</v>
      </c>
      <c r="C8" s="25">
        <f t="shared" si="0"/>
        <v>1</v>
      </c>
      <c r="D8" t="str">
        <f t="shared" si="1"/>
        <v>Unique</v>
      </c>
      <c r="E8">
        <f>COUNTIFS($B$3:B8,B8)</f>
        <v>1</v>
      </c>
      <c r="F8" t="str">
        <f t="shared" si="1"/>
        <v>Unique</v>
      </c>
      <c r="K8">
        <v>81</v>
      </c>
      <c r="O8">
        <v>75</v>
      </c>
    </row>
    <row r="9" spans="2:15" x14ac:dyDescent="0.35">
      <c r="B9">
        <v>81</v>
      </c>
      <c r="C9" s="25">
        <f t="shared" si="0"/>
        <v>1</v>
      </c>
      <c r="D9" t="str">
        <f t="shared" si="1"/>
        <v>Unique</v>
      </c>
      <c r="E9">
        <f>COUNTIFS($B$3:B9,B9)</f>
        <v>1</v>
      </c>
      <c r="F9" t="str">
        <f t="shared" si="1"/>
        <v>Unique</v>
      </c>
      <c r="K9">
        <v>6</v>
      </c>
      <c r="O9">
        <v>33</v>
      </c>
    </row>
    <row r="10" spans="2:15" x14ac:dyDescent="0.35">
      <c r="B10">
        <v>6</v>
      </c>
      <c r="C10" s="25">
        <f t="shared" si="0"/>
        <v>1</v>
      </c>
      <c r="D10" t="str">
        <f t="shared" si="1"/>
        <v>Unique</v>
      </c>
      <c r="E10">
        <f>COUNTIFS($B$3:B10,B10)</f>
        <v>1</v>
      </c>
      <c r="F10" t="str">
        <f t="shared" si="1"/>
        <v>Unique</v>
      </c>
      <c r="K10" s="32">
        <v>75</v>
      </c>
      <c r="O10">
        <v>73</v>
      </c>
    </row>
    <row r="11" spans="2:15" x14ac:dyDescent="0.35">
      <c r="B11">
        <v>75</v>
      </c>
      <c r="C11" s="25">
        <f t="shared" si="0"/>
        <v>2</v>
      </c>
      <c r="D11" s="34" t="str">
        <f t="shared" si="1"/>
        <v>Duplicate</v>
      </c>
      <c r="E11">
        <f>COUNTIFS($B$3:B11,B11)</f>
        <v>1</v>
      </c>
      <c r="F11" t="str">
        <f t="shared" si="1"/>
        <v>Unique</v>
      </c>
      <c r="K11">
        <v>33</v>
      </c>
      <c r="O11">
        <v>16</v>
      </c>
    </row>
    <row r="12" spans="2:15" x14ac:dyDescent="0.35">
      <c r="B12">
        <v>33</v>
      </c>
      <c r="C12" s="25">
        <f t="shared" si="0"/>
        <v>1</v>
      </c>
      <c r="D12" t="str">
        <f t="shared" si="1"/>
        <v>Unique</v>
      </c>
      <c r="E12">
        <f>COUNTIFS($B$3:B12,B12)</f>
        <v>1</v>
      </c>
      <c r="F12" t="str">
        <f t="shared" si="1"/>
        <v>Unique</v>
      </c>
      <c r="K12">
        <v>73</v>
      </c>
      <c r="O12">
        <v>57</v>
      </c>
    </row>
    <row r="13" spans="2:15" x14ac:dyDescent="0.35">
      <c r="B13">
        <v>73</v>
      </c>
      <c r="C13" s="25">
        <f t="shared" si="0"/>
        <v>1</v>
      </c>
      <c r="D13" t="str">
        <f t="shared" si="1"/>
        <v>Unique</v>
      </c>
      <c r="E13">
        <f>COUNTIFS($B$3:B13,B13)</f>
        <v>1</v>
      </c>
      <c r="F13" t="str">
        <f t="shared" si="1"/>
        <v>Unique</v>
      </c>
      <c r="K13">
        <v>16</v>
      </c>
    </row>
    <row r="14" spans="2:15" x14ac:dyDescent="0.35">
      <c r="B14">
        <v>34</v>
      </c>
      <c r="C14" s="25">
        <f t="shared" si="0"/>
        <v>3</v>
      </c>
      <c r="D14" s="34" t="str">
        <f t="shared" si="1"/>
        <v>Duplicate</v>
      </c>
      <c r="E14">
        <f>COUNTIFS($B$3:B14,B14)</f>
        <v>3</v>
      </c>
      <c r="F14" s="34" t="str">
        <f t="shared" si="1"/>
        <v>Duplicate</v>
      </c>
      <c r="K14">
        <v>57</v>
      </c>
    </row>
    <row r="15" spans="2:15" x14ac:dyDescent="0.35">
      <c r="B15">
        <v>16</v>
      </c>
      <c r="C15" s="25">
        <f t="shared" si="0"/>
        <v>1</v>
      </c>
      <c r="D15" t="str">
        <f t="shared" si="1"/>
        <v>Unique</v>
      </c>
      <c r="E15">
        <f>COUNTIFS($B$3:B15,B15)</f>
        <v>1</v>
      </c>
      <c r="F15" t="str">
        <f t="shared" si="1"/>
        <v>Unique</v>
      </c>
    </row>
    <row r="16" spans="2:15" x14ac:dyDescent="0.35">
      <c r="B16">
        <v>75</v>
      </c>
      <c r="C16" s="25">
        <f t="shared" si="0"/>
        <v>2</v>
      </c>
      <c r="D16" s="34" t="str">
        <f t="shared" si="1"/>
        <v>Duplicate</v>
      </c>
      <c r="E16">
        <f>COUNTIFS($B$3:B16,B16)</f>
        <v>2</v>
      </c>
      <c r="F16" s="34" t="str">
        <f t="shared" si="1"/>
        <v>Duplicate</v>
      </c>
    </row>
    <row r="17" spans="2:6" x14ac:dyDescent="0.35">
      <c r="B17">
        <v>57</v>
      </c>
      <c r="C17" s="25">
        <f t="shared" si="0"/>
        <v>1</v>
      </c>
      <c r="D17" t="str">
        <f t="shared" si="1"/>
        <v>Unique</v>
      </c>
      <c r="E17">
        <f>COUNTIFS($B$3:B17,B17)</f>
        <v>1</v>
      </c>
      <c r="F17" t="str">
        <f t="shared" si="1"/>
        <v>Unique</v>
      </c>
    </row>
  </sheetData>
  <conditionalFormatting sqref="B4:B17">
    <cfRule type="duplicateValues" dxfId="322" priority="5"/>
  </conditionalFormatting>
  <conditionalFormatting sqref="K4:K14">
    <cfRule type="duplicateValues" dxfId="321" priority="4"/>
  </conditionalFormatting>
  <conditionalFormatting sqref="O2:O13">
    <cfRule type="duplicateValues" dxfId="32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6EB-DF61-423C-9250-83E95D2AA6D1}">
  <dimension ref="A1:T21"/>
  <sheetViews>
    <sheetView topLeftCell="C1" workbookViewId="0">
      <selection activeCell="E5" sqref="E5:E19"/>
    </sheetView>
  </sheetViews>
  <sheetFormatPr defaultRowHeight="14.5" x14ac:dyDescent="0.35"/>
  <cols>
    <col min="1" max="1" width="9.7265625" bestFit="1" customWidth="1"/>
    <col min="2" max="3" width="10.08984375" bestFit="1" customWidth="1"/>
    <col min="4" max="6" width="10.08984375" customWidth="1"/>
    <col min="7" max="7" width="10.08984375" bestFit="1" customWidth="1"/>
    <col min="9" max="9" width="9.7265625" bestFit="1" customWidth="1"/>
    <col min="11" max="11" width="9.7265625" bestFit="1" customWidth="1"/>
    <col min="12" max="12" width="10.08984375" bestFit="1" customWidth="1"/>
    <col min="14" max="14" width="10.08984375" bestFit="1" customWidth="1"/>
    <col min="16" max="16" width="22.26953125" bestFit="1" customWidth="1"/>
  </cols>
  <sheetData>
    <row r="1" spans="1:20" x14ac:dyDescent="0.35">
      <c r="C1" t="s">
        <v>2</v>
      </c>
      <c r="E1" t="s">
        <v>87</v>
      </c>
    </row>
    <row r="3" spans="1:20" x14ac:dyDescent="0.35">
      <c r="E3" s="7">
        <f ca="1">DATE(RANDBETWEEN(2023,2025),RANDBETWEEN(1,12),RANDBETWEEN(1,28))</f>
        <v>45003</v>
      </c>
    </row>
    <row r="5" spans="1:20" x14ac:dyDescent="0.35">
      <c r="A5" s="1">
        <v>45851</v>
      </c>
      <c r="C5" s="7">
        <f ca="1">TODAY()</f>
        <v>45788</v>
      </c>
      <c r="D5" s="7"/>
      <c r="E5" s="1">
        <v>45043</v>
      </c>
      <c r="F5" s="7"/>
      <c r="G5" s="1">
        <v>45639</v>
      </c>
      <c r="I5" s="1">
        <v>44658</v>
      </c>
      <c r="K5" s="1">
        <v>44706</v>
      </c>
      <c r="N5" s="1">
        <f ca="1">TODAY()</f>
        <v>45788</v>
      </c>
    </row>
    <row r="6" spans="1:20" x14ac:dyDescent="0.35">
      <c r="A6" s="1">
        <v>44786</v>
      </c>
      <c r="E6" s="1">
        <f ca="1">E9-35</f>
        <v>45753</v>
      </c>
      <c r="G6" s="1">
        <f>G5-1</f>
        <v>45638</v>
      </c>
      <c r="I6" s="1">
        <v>45972</v>
      </c>
      <c r="K6" s="1">
        <v>44877</v>
      </c>
      <c r="L6" t="s">
        <v>54</v>
      </c>
      <c r="P6" s="33">
        <v>45635</v>
      </c>
    </row>
    <row r="7" spans="1:20" x14ac:dyDescent="0.35">
      <c r="A7" s="1">
        <v>45080</v>
      </c>
      <c r="E7" s="1">
        <v>45160</v>
      </c>
      <c r="G7" s="1">
        <f t="shared" ref="G7:G19" ca="1" si="0">DATE(RANDBETWEEN(2022,2025),RANDBETWEEN(1,12),RANDBETWEEN(1,28))</f>
        <v>45651</v>
      </c>
      <c r="I7" s="1">
        <v>45958</v>
      </c>
      <c r="K7" s="1">
        <v>45238</v>
      </c>
    </row>
    <row r="8" spans="1:20" x14ac:dyDescent="0.35">
      <c r="A8" s="1">
        <v>44811</v>
      </c>
      <c r="E8" s="1">
        <v>45434</v>
      </c>
      <c r="F8" s="1"/>
      <c r="G8" s="1">
        <f t="shared" ca="1" si="0"/>
        <v>45557</v>
      </c>
      <c r="I8" s="1">
        <v>45781</v>
      </c>
      <c r="K8" s="1">
        <v>45936</v>
      </c>
      <c r="N8" t="s">
        <v>69</v>
      </c>
    </row>
    <row r="9" spans="1:20" x14ac:dyDescent="0.35">
      <c r="A9" s="1">
        <f ca="1">TODAY()</f>
        <v>45788</v>
      </c>
      <c r="E9" s="1">
        <f ca="1">TODAY()</f>
        <v>45788</v>
      </c>
      <c r="G9" s="1">
        <f ca="1">TODAY()</f>
        <v>45788</v>
      </c>
      <c r="I9" s="1">
        <v>45568</v>
      </c>
      <c r="K9" s="1">
        <v>45638</v>
      </c>
      <c r="P9" t="s">
        <v>3</v>
      </c>
      <c r="R9" t="s">
        <v>4</v>
      </c>
      <c r="T9" t="s">
        <v>5</v>
      </c>
    </row>
    <row r="10" spans="1:20" x14ac:dyDescent="0.35">
      <c r="A10" s="1">
        <f ca="1">A9-1</f>
        <v>45787</v>
      </c>
      <c r="E10" s="1">
        <v>45674</v>
      </c>
      <c r="G10" s="1">
        <f t="shared" ca="1" si="0"/>
        <v>45849</v>
      </c>
      <c r="I10" s="1">
        <v>45710</v>
      </c>
      <c r="K10" s="1">
        <v>45036</v>
      </c>
      <c r="N10" s="4">
        <v>45645</v>
      </c>
      <c r="P10">
        <f>YEAR(N10)</f>
        <v>2024</v>
      </c>
      <c r="R10">
        <f>MONTH(N10)</f>
        <v>12</v>
      </c>
      <c r="T10">
        <f>DAY(N10)</f>
        <v>19</v>
      </c>
    </row>
    <row r="11" spans="1:20" x14ac:dyDescent="0.35">
      <c r="A11" s="1">
        <f ca="1">A9+1</f>
        <v>45789</v>
      </c>
      <c r="E11" s="1">
        <f ca="1">E9+1</f>
        <v>45789</v>
      </c>
      <c r="G11" s="1">
        <f ca="1">G9+1</f>
        <v>45789</v>
      </c>
      <c r="I11" s="1">
        <v>45569</v>
      </c>
      <c r="K11" s="1">
        <v>45639</v>
      </c>
    </row>
    <row r="12" spans="1:20" x14ac:dyDescent="0.35">
      <c r="A12" s="1">
        <v>45871</v>
      </c>
      <c r="E12" s="1">
        <v>45408</v>
      </c>
      <c r="G12" s="1">
        <f t="shared" ca="1" si="0"/>
        <v>45696</v>
      </c>
      <c r="I12" s="1">
        <v>45739</v>
      </c>
      <c r="K12" s="1">
        <v>45772</v>
      </c>
      <c r="N12" s="24">
        <f>DATE(P10,R10,T10)</f>
        <v>45645</v>
      </c>
      <c r="O12" t="s">
        <v>71</v>
      </c>
    </row>
    <row r="13" spans="1:20" x14ac:dyDescent="0.35">
      <c r="A13" s="1">
        <v>45613</v>
      </c>
      <c r="E13" s="1">
        <f ca="1">E9-1</f>
        <v>45787</v>
      </c>
      <c r="G13" s="1">
        <f ca="1">G9-1</f>
        <v>45787</v>
      </c>
      <c r="I13" s="1">
        <v>45567</v>
      </c>
      <c r="K13" s="1">
        <v>45637</v>
      </c>
      <c r="N13" s="2" t="s">
        <v>70</v>
      </c>
    </row>
    <row r="14" spans="1:20" x14ac:dyDescent="0.35">
      <c r="A14" s="1">
        <v>44688</v>
      </c>
      <c r="E14" s="1">
        <v>45969</v>
      </c>
      <c r="G14" s="1">
        <f t="shared" ca="1" si="0"/>
        <v>45309</v>
      </c>
      <c r="I14" s="1">
        <v>45491</v>
      </c>
      <c r="K14" s="1">
        <v>45318</v>
      </c>
    </row>
    <row r="15" spans="1:20" x14ac:dyDescent="0.35">
      <c r="A15" s="1">
        <v>45643</v>
      </c>
      <c r="E15" s="1">
        <f ca="1">EDATE(E9,1)</f>
        <v>45819</v>
      </c>
      <c r="G15" s="1">
        <f ca="1">EOMONTH(G9,1)</f>
        <v>45838</v>
      </c>
      <c r="I15" s="1">
        <v>45626</v>
      </c>
      <c r="K15" s="1">
        <v>45688</v>
      </c>
      <c r="L15" s="7">
        <f ca="1">TODAY()</f>
        <v>45788</v>
      </c>
    </row>
    <row r="16" spans="1:20" x14ac:dyDescent="0.35">
      <c r="A16" s="1">
        <v>45582</v>
      </c>
      <c r="E16" s="1">
        <v>45902</v>
      </c>
      <c r="G16" s="1">
        <f t="shared" ca="1" si="0"/>
        <v>46010</v>
      </c>
      <c r="I16" s="1">
        <v>45013</v>
      </c>
      <c r="K16" s="1">
        <v>44610</v>
      </c>
    </row>
    <row r="17" spans="1:18" x14ac:dyDescent="0.35">
      <c r="A17" s="1">
        <v>45583</v>
      </c>
      <c r="E17" s="1">
        <f ca="1">EDATE(E9,-1)</f>
        <v>45758</v>
      </c>
      <c r="G17" s="1">
        <f ca="1">EDATE(G9,-1)</f>
        <v>45758</v>
      </c>
      <c r="I17" s="1">
        <v>45538</v>
      </c>
      <c r="K17" s="1">
        <v>45608</v>
      </c>
      <c r="N17" t="s">
        <v>72</v>
      </c>
      <c r="P17" t="s">
        <v>73</v>
      </c>
      <c r="R17" t="s">
        <v>74</v>
      </c>
    </row>
    <row r="18" spans="1:18" x14ac:dyDescent="0.35">
      <c r="A18" s="1">
        <v>45427</v>
      </c>
      <c r="E18" s="1">
        <v>45383</v>
      </c>
      <c r="G18" s="1">
        <f t="shared" ca="1" si="0"/>
        <v>44705</v>
      </c>
      <c r="I18" s="1">
        <v>45551</v>
      </c>
      <c r="K18" s="1">
        <v>45753</v>
      </c>
      <c r="L18" s="24">
        <v>45636</v>
      </c>
      <c r="N18" s="21">
        <f>YEAR(L18)</f>
        <v>2024</v>
      </c>
      <c r="P18" s="21">
        <f>MONTH(L18)</f>
        <v>12</v>
      </c>
      <c r="R18" s="21">
        <v>19</v>
      </c>
    </row>
    <row r="19" spans="1:18" x14ac:dyDescent="0.35">
      <c r="A19" s="1">
        <v>45651</v>
      </c>
      <c r="E19" s="1">
        <v>45851</v>
      </c>
      <c r="G19" s="1">
        <f t="shared" ca="1" si="0"/>
        <v>45458</v>
      </c>
      <c r="I19" s="1">
        <v>45737</v>
      </c>
      <c r="K19" s="1">
        <v>44965</v>
      </c>
    </row>
    <row r="20" spans="1:18" x14ac:dyDescent="0.35">
      <c r="N20" s="24">
        <f>DATE(N18,P18,R18)</f>
        <v>45645</v>
      </c>
    </row>
    <row r="21" spans="1:18" x14ac:dyDescent="0.35">
      <c r="N21" t="s">
        <v>75</v>
      </c>
    </row>
  </sheetData>
  <conditionalFormatting sqref="A5:A19">
    <cfRule type="timePeriod" dxfId="319" priority="11" timePeriod="nextMonth">
      <formula>AND(MONTH(A5)=MONTH(EDATE(TODAY(),0+1)),YEAR(A5)=YEAR(EDATE(TODAY(),0+1)))</formula>
    </cfRule>
    <cfRule type="timePeriod" dxfId="318" priority="12" timePeriod="lastMonth">
      <formula>AND(MONTH(A5)=MONTH(EDATE(TODAY(),0-1)),YEAR(A5)=YEAR(EDATE(TODAY(),0-1)))</formula>
    </cfRule>
    <cfRule type="timePeriod" dxfId="317" priority="13" timePeriod="tomorrow">
      <formula>FLOOR(A5,1)=TODAY()+1</formula>
    </cfRule>
    <cfRule type="timePeriod" dxfId="316" priority="14" timePeriod="today">
      <formula>FLOOR(A5,1)=TODAY()</formula>
    </cfRule>
    <cfRule type="timePeriod" dxfId="315" priority="15" timePeriod="yesterday">
      <formula>FLOOR(A5,1)=TODAY()-1</formula>
    </cfRule>
  </conditionalFormatting>
  <conditionalFormatting sqref="E5:E19">
    <cfRule type="timePeriod" dxfId="314" priority="1" timePeriod="nextMonth">
      <formula>AND(MONTH(E5)=MONTH(EDATE(TODAY(),0+1)),YEAR(E5)=YEAR(EDATE(TODAY(),0+1)))</formula>
    </cfRule>
    <cfRule type="timePeriod" dxfId="313" priority="2" timePeriod="lastMonth">
      <formula>AND(MONTH(E5)=MONTH(EDATE(TODAY(),0-1)),YEAR(E5)=YEAR(EDATE(TODAY(),0-1)))</formula>
    </cfRule>
    <cfRule type="timePeriod" dxfId="312" priority="3" timePeriod="tomorrow">
      <formula>FLOOR(E5,1)=TODAY()+1</formula>
    </cfRule>
    <cfRule type="timePeriod" dxfId="311" priority="4" timePeriod="today">
      <formula>FLOOR(E5,1)=TODAY()</formula>
    </cfRule>
    <cfRule type="timePeriod" dxfId="310" priority="5" timePeriod="yesterday">
      <formula>FLOOR(E5,1)=TODAY()-1</formula>
    </cfRule>
  </conditionalFormatting>
  <conditionalFormatting sqref="G5:G19">
    <cfRule type="timePeriod" dxfId="309" priority="21" timePeriod="nextMonth">
      <formula>AND(MONTH(G5)=MONTH(EDATE(TODAY(),0+1)),YEAR(G5)=YEAR(EDATE(TODAY(),0+1)))</formula>
    </cfRule>
    <cfRule type="timePeriod" dxfId="308" priority="22" timePeriod="lastMonth">
      <formula>AND(MONTH(G5)=MONTH(EDATE(TODAY(),0-1)),YEAR(G5)=YEAR(EDATE(TODAY(),0-1)))</formula>
    </cfRule>
    <cfRule type="timePeriod" dxfId="307" priority="23" timePeriod="tomorrow">
      <formula>FLOOR(G5,1)=TODAY()+1</formula>
    </cfRule>
    <cfRule type="timePeriod" dxfId="306" priority="24" timePeriod="today">
      <formula>FLOOR(G5,1)=TODAY()</formula>
    </cfRule>
    <cfRule type="timePeriod" dxfId="305" priority="25" timePeriod="yesterday">
      <formula>FLOOR(G5,1)=TODAY()-1</formula>
    </cfRule>
  </conditionalFormatting>
  <conditionalFormatting sqref="I5:I19">
    <cfRule type="timePeriod" dxfId="304" priority="16" timePeriod="nextMonth">
      <formula>AND(MONTH(I5)=MONTH(EDATE(TODAY(),0+1)),YEAR(I5)=YEAR(EDATE(TODAY(),0+1)))</formula>
    </cfRule>
    <cfRule type="timePeriod" dxfId="303" priority="17" timePeriod="lastMonth">
      <formula>AND(MONTH(I5)=MONTH(EDATE(TODAY(),0-1)),YEAR(I5)=YEAR(EDATE(TODAY(),0-1)))</formula>
    </cfRule>
    <cfRule type="timePeriod" dxfId="302" priority="18" timePeriod="tomorrow">
      <formula>FLOOR(I5,1)=TODAY()+1</formula>
    </cfRule>
    <cfRule type="timePeriod" dxfId="301" priority="19" timePeriod="today">
      <formula>FLOOR(I5,1)=TODAY()</formula>
    </cfRule>
    <cfRule type="timePeriod" dxfId="300" priority="20" timePeriod="yesterday">
      <formula>FLOOR(I5,1)=TODAY()-1</formula>
    </cfRule>
  </conditionalFormatting>
  <conditionalFormatting sqref="K5:K19">
    <cfRule type="timePeriod" dxfId="299" priority="6" timePeriod="nextMonth">
      <formula>AND(MONTH(K5)=MONTH(EDATE(TODAY(),0+1)),YEAR(K5)=YEAR(EDATE(TODAY(),0+1)))</formula>
    </cfRule>
    <cfRule type="timePeriod" dxfId="298" priority="7" timePeriod="lastMonth">
      <formula>AND(MONTH(K5)=MONTH(EDATE(TODAY(),0-1)),YEAR(K5)=YEAR(EDATE(TODAY(),0-1)))</formula>
    </cfRule>
    <cfRule type="timePeriod" dxfId="297" priority="8" timePeriod="tomorrow">
      <formula>FLOOR(K5,1)=TODAY()+1</formula>
    </cfRule>
    <cfRule type="timePeriod" dxfId="296" priority="9" timePeriod="today">
      <formula>FLOOR(K5,1)=TODAY()</formula>
    </cfRule>
    <cfRule type="timePeriod" dxfId="295" priority="10" timePeriod="yesterday">
      <formula>FLOOR(K5,1)=TODAY()-1</formula>
    </cfRule>
  </conditionalFormatting>
  <pageMargins left="0.7" right="0.7" top="0.75" bottom="0.75" header="0.3" footer="0.3"/>
  <ignoredErrors>
    <ignoredError sqref="G9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A9EFC-CF15-4DDA-9A36-BDF1D136C881}">
  <dimension ref="B1:Y34"/>
  <sheetViews>
    <sheetView topLeftCell="K1" workbookViewId="0">
      <pane ySplit="2" topLeftCell="A3" activePane="bottomLeft" state="frozen"/>
      <selection pane="bottomLeft" activeCell="W3" sqref="W3:W17"/>
    </sheetView>
  </sheetViews>
  <sheetFormatPr defaultRowHeight="14.5" x14ac:dyDescent="0.35"/>
  <cols>
    <col min="2" max="2" width="8.7265625" style="8"/>
    <col min="4" max="4" width="8.7265625" style="9"/>
    <col min="7" max="7" width="8.7265625" style="13"/>
    <col min="9" max="9" width="8.7265625" style="14"/>
    <col min="21" max="21" width="17.08984375" bestFit="1" customWidth="1"/>
  </cols>
  <sheetData>
    <row r="1" spans="2:23" ht="15" thickBot="1" x14ac:dyDescent="0.4">
      <c r="B1" s="10" t="s">
        <v>26</v>
      </c>
      <c r="C1" s="11"/>
      <c r="D1" s="12" t="s">
        <v>27</v>
      </c>
      <c r="G1"/>
      <c r="H1" s="11"/>
      <c r="I1" s="11"/>
      <c r="K1" t="s">
        <v>92</v>
      </c>
      <c r="M1" t="s">
        <v>92</v>
      </c>
      <c r="O1" t="s">
        <v>93</v>
      </c>
      <c r="Q1" t="s">
        <v>93</v>
      </c>
      <c r="U1" t="s">
        <v>29</v>
      </c>
      <c r="W1" t="s">
        <v>29</v>
      </c>
    </row>
    <row r="2" spans="2:23" x14ac:dyDescent="0.35">
      <c r="B2" s="13"/>
      <c r="D2" s="14"/>
      <c r="G2" s="10" t="s">
        <v>26</v>
      </c>
      <c r="I2" s="12" t="s">
        <v>27</v>
      </c>
    </row>
    <row r="3" spans="2:23" x14ac:dyDescent="0.35">
      <c r="B3" s="13">
        <v>63</v>
      </c>
      <c r="D3" s="14">
        <v>63</v>
      </c>
      <c r="G3" s="13">
        <v>100</v>
      </c>
      <c r="I3" s="14">
        <v>100</v>
      </c>
      <c r="K3">
        <v>63</v>
      </c>
      <c r="M3">
        <v>100</v>
      </c>
      <c r="O3">
        <v>100</v>
      </c>
      <c r="Q3">
        <v>63</v>
      </c>
      <c r="S3">
        <v>100</v>
      </c>
      <c r="U3">
        <v>29</v>
      </c>
      <c r="W3">
        <v>97</v>
      </c>
    </row>
    <row r="4" spans="2:23" x14ac:dyDescent="0.35">
      <c r="B4" s="13">
        <v>25</v>
      </c>
      <c r="D4" s="14">
        <v>25</v>
      </c>
      <c r="G4" s="13">
        <v>96</v>
      </c>
      <c r="I4" s="14">
        <v>96</v>
      </c>
      <c r="K4">
        <v>25</v>
      </c>
      <c r="M4">
        <v>96</v>
      </c>
      <c r="O4">
        <v>96</v>
      </c>
      <c r="Q4">
        <v>25</v>
      </c>
      <c r="S4">
        <v>96</v>
      </c>
      <c r="U4">
        <v>31</v>
      </c>
      <c r="W4">
        <v>93</v>
      </c>
    </row>
    <row r="5" spans="2:23" x14ac:dyDescent="0.35">
      <c r="B5" s="13">
        <v>23</v>
      </c>
      <c r="D5" s="14">
        <v>23</v>
      </c>
      <c r="G5" s="13">
        <v>95</v>
      </c>
      <c r="I5" s="14">
        <v>95</v>
      </c>
      <c r="K5">
        <v>23</v>
      </c>
      <c r="M5">
        <v>95</v>
      </c>
      <c r="O5">
        <v>95</v>
      </c>
      <c r="Q5">
        <v>23</v>
      </c>
      <c r="S5">
        <v>95</v>
      </c>
      <c r="U5">
        <v>92</v>
      </c>
      <c r="W5">
        <v>92</v>
      </c>
    </row>
    <row r="6" spans="2:23" x14ac:dyDescent="0.35">
      <c r="B6" s="13">
        <v>100</v>
      </c>
      <c r="D6" s="14">
        <v>100</v>
      </c>
      <c r="G6" s="13">
        <v>79</v>
      </c>
      <c r="I6" s="14">
        <v>79</v>
      </c>
      <c r="K6">
        <v>100</v>
      </c>
      <c r="M6">
        <v>79</v>
      </c>
      <c r="O6">
        <v>79</v>
      </c>
      <c r="Q6">
        <v>100</v>
      </c>
      <c r="S6">
        <v>79</v>
      </c>
      <c r="U6">
        <v>23</v>
      </c>
      <c r="W6">
        <v>92</v>
      </c>
    </row>
    <row r="7" spans="2:23" x14ac:dyDescent="0.35">
      <c r="B7" s="13">
        <v>48</v>
      </c>
      <c r="D7" s="14">
        <v>48</v>
      </c>
      <c r="G7" s="13">
        <v>74</v>
      </c>
      <c r="I7" s="14">
        <v>74</v>
      </c>
      <c r="K7">
        <v>48</v>
      </c>
      <c r="M7">
        <v>74</v>
      </c>
      <c r="O7">
        <v>74</v>
      </c>
      <c r="Q7">
        <v>48</v>
      </c>
      <c r="S7">
        <v>74</v>
      </c>
      <c r="U7">
        <v>27</v>
      </c>
      <c r="W7">
        <v>84</v>
      </c>
    </row>
    <row r="8" spans="2:23" x14ac:dyDescent="0.35">
      <c r="B8" s="13">
        <v>71</v>
      </c>
      <c r="D8" s="14">
        <v>71</v>
      </c>
      <c r="G8" s="13">
        <v>71</v>
      </c>
      <c r="I8" s="14">
        <v>71</v>
      </c>
      <c r="K8">
        <v>71</v>
      </c>
      <c r="M8">
        <v>71</v>
      </c>
      <c r="O8">
        <v>71</v>
      </c>
      <c r="Q8">
        <v>71</v>
      </c>
      <c r="S8">
        <v>71</v>
      </c>
      <c r="U8">
        <v>7</v>
      </c>
      <c r="W8">
        <v>84</v>
      </c>
    </row>
    <row r="9" spans="2:23" x14ac:dyDescent="0.35">
      <c r="B9" s="13">
        <v>36</v>
      </c>
      <c r="D9" s="14">
        <v>36</v>
      </c>
      <c r="G9" s="13">
        <v>65</v>
      </c>
      <c r="I9" s="14">
        <v>65</v>
      </c>
      <c r="K9">
        <v>36</v>
      </c>
      <c r="M9">
        <v>65</v>
      </c>
      <c r="O9">
        <v>65</v>
      </c>
      <c r="Q9">
        <v>36</v>
      </c>
      <c r="S9">
        <v>65</v>
      </c>
      <c r="U9">
        <v>84</v>
      </c>
      <c r="W9">
        <v>58</v>
      </c>
    </row>
    <row r="10" spans="2:23" x14ac:dyDescent="0.35">
      <c r="B10" s="13">
        <v>95</v>
      </c>
      <c r="D10" s="14">
        <v>95</v>
      </c>
      <c r="G10" s="13">
        <v>63</v>
      </c>
      <c r="I10" s="14">
        <v>63</v>
      </c>
      <c r="K10">
        <v>95</v>
      </c>
      <c r="M10">
        <v>63</v>
      </c>
      <c r="O10">
        <v>63</v>
      </c>
      <c r="Q10">
        <v>95</v>
      </c>
      <c r="S10">
        <v>63</v>
      </c>
      <c r="U10">
        <v>93</v>
      </c>
      <c r="W10">
        <v>33</v>
      </c>
    </row>
    <row r="11" spans="2:23" x14ac:dyDescent="0.35">
      <c r="B11" s="13">
        <v>56</v>
      </c>
      <c r="D11" s="14">
        <v>56</v>
      </c>
      <c r="G11" s="13">
        <v>56</v>
      </c>
      <c r="I11" s="14">
        <v>56</v>
      </c>
      <c r="K11">
        <v>56</v>
      </c>
      <c r="M11">
        <v>56</v>
      </c>
      <c r="O11">
        <v>56</v>
      </c>
      <c r="Q11">
        <v>56</v>
      </c>
      <c r="S11">
        <v>56</v>
      </c>
      <c r="U11">
        <v>92</v>
      </c>
      <c r="W11">
        <v>31</v>
      </c>
    </row>
    <row r="12" spans="2:23" x14ac:dyDescent="0.35">
      <c r="B12" s="13">
        <v>79</v>
      </c>
      <c r="D12" s="14">
        <v>79</v>
      </c>
      <c r="G12" s="13">
        <v>48</v>
      </c>
      <c r="I12" s="14">
        <v>48</v>
      </c>
      <c r="K12">
        <v>79</v>
      </c>
      <c r="M12">
        <v>48</v>
      </c>
      <c r="O12">
        <v>48</v>
      </c>
      <c r="Q12">
        <v>79</v>
      </c>
      <c r="S12">
        <v>48</v>
      </c>
      <c r="U12">
        <v>97</v>
      </c>
      <c r="W12">
        <v>29</v>
      </c>
    </row>
    <row r="13" spans="2:23" x14ac:dyDescent="0.35">
      <c r="B13" s="13">
        <v>96</v>
      </c>
      <c r="D13" s="14">
        <v>96</v>
      </c>
      <c r="G13" s="13">
        <v>45</v>
      </c>
      <c r="I13" s="14">
        <v>45</v>
      </c>
      <c r="K13">
        <v>96</v>
      </c>
      <c r="M13">
        <v>45</v>
      </c>
      <c r="O13">
        <v>45</v>
      </c>
      <c r="Q13">
        <v>96</v>
      </c>
      <c r="S13">
        <v>45</v>
      </c>
      <c r="U13">
        <v>4</v>
      </c>
      <c r="W13">
        <v>27</v>
      </c>
    </row>
    <row r="14" spans="2:23" x14ac:dyDescent="0.35">
      <c r="B14" s="13">
        <v>45</v>
      </c>
      <c r="D14" s="14">
        <v>45</v>
      </c>
      <c r="G14" s="13">
        <v>36</v>
      </c>
      <c r="I14" s="14">
        <v>36</v>
      </c>
      <c r="K14">
        <v>45</v>
      </c>
      <c r="M14">
        <v>36</v>
      </c>
      <c r="O14">
        <v>36</v>
      </c>
      <c r="Q14">
        <v>45</v>
      </c>
      <c r="S14">
        <v>36</v>
      </c>
      <c r="U14">
        <v>84</v>
      </c>
      <c r="W14">
        <v>23</v>
      </c>
    </row>
    <row r="15" spans="2:23" x14ac:dyDescent="0.35">
      <c r="B15" s="13">
        <v>65</v>
      </c>
      <c r="D15" s="14">
        <v>65</v>
      </c>
      <c r="G15" s="13">
        <v>34</v>
      </c>
      <c r="I15" s="14">
        <v>34</v>
      </c>
      <c r="K15">
        <v>65</v>
      </c>
      <c r="M15">
        <v>34</v>
      </c>
      <c r="O15">
        <v>34</v>
      </c>
      <c r="Q15">
        <v>65</v>
      </c>
      <c r="S15">
        <v>34</v>
      </c>
      <c r="U15">
        <v>22</v>
      </c>
      <c r="W15">
        <v>22</v>
      </c>
    </row>
    <row r="16" spans="2:23" x14ac:dyDescent="0.35">
      <c r="B16" s="13">
        <v>74</v>
      </c>
      <c r="D16" s="14">
        <v>74</v>
      </c>
      <c r="G16" s="13">
        <v>25</v>
      </c>
      <c r="I16" s="14">
        <v>25</v>
      </c>
      <c r="K16">
        <v>74</v>
      </c>
      <c r="M16">
        <v>25</v>
      </c>
      <c r="O16">
        <v>25</v>
      </c>
      <c r="Q16">
        <v>74</v>
      </c>
      <c r="S16">
        <v>25</v>
      </c>
      <c r="U16">
        <v>58</v>
      </c>
      <c r="W16">
        <v>7</v>
      </c>
    </row>
    <row r="17" spans="2:25" ht="15" thickBot="1" x14ac:dyDescent="0.4">
      <c r="B17" s="15">
        <v>34</v>
      </c>
      <c r="C17" s="16"/>
      <c r="D17" s="17">
        <v>34</v>
      </c>
      <c r="G17" s="15">
        <v>23</v>
      </c>
      <c r="H17" s="16"/>
      <c r="I17" s="17">
        <v>23</v>
      </c>
      <c r="K17">
        <v>34</v>
      </c>
      <c r="M17">
        <v>23</v>
      </c>
      <c r="O17">
        <v>23</v>
      </c>
      <c r="Q17">
        <v>34</v>
      </c>
      <c r="S17">
        <v>23</v>
      </c>
      <c r="U17">
        <v>33</v>
      </c>
      <c r="W17">
        <v>4</v>
      </c>
    </row>
    <row r="19" spans="2:25" x14ac:dyDescent="0.35">
      <c r="G19" s="13" t="s">
        <v>78</v>
      </c>
      <c r="I19" s="14" t="s">
        <v>77</v>
      </c>
      <c r="K19" t="s">
        <v>76</v>
      </c>
      <c r="M19" t="s">
        <v>76</v>
      </c>
      <c r="O19" t="s">
        <v>76</v>
      </c>
      <c r="Q19" t="s">
        <v>76</v>
      </c>
      <c r="S19" t="s">
        <v>76</v>
      </c>
    </row>
    <row r="20" spans="2:25" x14ac:dyDescent="0.35">
      <c r="B20" s="8">
        <v>63</v>
      </c>
      <c r="D20" s="9">
        <v>1</v>
      </c>
      <c r="G20" s="8">
        <v>100</v>
      </c>
      <c r="I20" s="9">
        <v>100</v>
      </c>
      <c r="K20">
        <v>63</v>
      </c>
      <c r="M20">
        <v>100</v>
      </c>
      <c r="O20">
        <v>100</v>
      </c>
      <c r="Q20">
        <v>63</v>
      </c>
      <c r="S20">
        <v>100</v>
      </c>
      <c r="U20" s="25">
        <v>29</v>
      </c>
      <c r="W20" s="25">
        <v>97</v>
      </c>
      <c r="Y20">
        <v>88</v>
      </c>
    </row>
    <row r="21" spans="2:25" x14ac:dyDescent="0.35">
      <c r="B21" s="8">
        <v>25</v>
      </c>
      <c r="D21" s="9">
        <v>25</v>
      </c>
      <c r="G21" s="8">
        <v>96</v>
      </c>
      <c r="I21" s="9">
        <v>96</v>
      </c>
      <c r="K21">
        <v>25</v>
      </c>
      <c r="M21">
        <v>96</v>
      </c>
      <c r="O21">
        <v>96</v>
      </c>
      <c r="Q21">
        <v>25</v>
      </c>
      <c r="S21">
        <v>96</v>
      </c>
      <c r="U21" s="25">
        <v>31</v>
      </c>
      <c r="W21" s="25">
        <v>93</v>
      </c>
      <c r="Y21">
        <v>86</v>
      </c>
    </row>
    <row r="22" spans="2:25" x14ac:dyDescent="0.35">
      <c r="B22" s="8">
        <v>23</v>
      </c>
      <c r="D22" s="9">
        <v>23</v>
      </c>
      <c r="G22" s="8">
        <v>95</v>
      </c>
      <c r="I22" s="9">
        <v>95</v>
      </c>
      <c r="K22">
        <v>23</v>
      </c>
      <c r="M22">
        <v>95</v>
      </c>
      <c r="O22">
        <v>95</v>
      </c>
      <c r="Q22">
        <v>23</v>
      </c>
      <c r="S22">
        <v>95</v>
      </c>
      <c r="U22" s="25">
        <v>92</v>
      </c>
      <c r="W22" s="25">
        <v>92</v>
      </c>
      <c r="Y22">
        <v>77</v>
      </c>
    </row>
    <row r="23" spans="2:25" x14ac:dyDescent="0.35">
      <c r="B23" s="8">
        <v>100</v>
      </c>
      <c r="D23" s="9">
        <v>100</v>
      </c>
      <c r="G23" s="8">
        <v>79</v>
      </c>
      <c r="I23" s="9">
        <v>79</v>
      </c>
      <c r="K23">
        <v>100</v>
      </c>
      <c r="M23">
        <v>79</v>
      </c>
      <c r="O23">
        <v>79</v>
      </c>
      <c r="Q23">
        <v>100</v>
      </c>
      <c r="S23">
        <v>79</v>
      </c>
      <c r="U23" s="25">
        <v>23</v>
      </c>
      <c r="W23" s="25">
        <v>92</v>
      </c>
      <c r="Y23">
        <v>67</v>
      </c>
    </row>
    <row r="24" spans="2:25" x14ac:dyDescent="0.35">
      <c r="B24" s="8">
        <v>48</v>
      </c>
      <c r="D24" s="9">
        <v>48</v>
      </c>
      <c r="G24" s="8">
        <v>74</v>
      </c>
      <c r="I24" s="9">
        <v>74</v>
      </c>
      <c r="K24">
        <v>48</v>
      </c>
      <c r="M24">
        <v>74</v>
      </c>
      <c r="O24">
        <v>74</v>
      </c>
      <c r="Q24">
        <v>48</v>
      </c>
      <c r="S24">
        <v>74</v>
      </c>
      <c r="U24" s="25">
        <v>27</v>
      </c>
      <c r="W24" s="25">
        <v>84</v>
      </c>
      <c r="Y24">
        <v>62</v>
      </c>
    </row>
    <row r="25" spans="2:25" x14ac:dyDescent="0.35">
      <c r="B25" s="8">
        <v>71</v>
      </c>
      <c r="D25" s="9">
        <v>71</v>
      </c>
      <c r="G25" s="8">
        <v>71</v>
      </c>
      <c r="I25" s="9">
        <v>71</v>
      </c>
      <c r="K25">
        <v>71</v>
      </c>
      <c r="M25">
        <v>71</v>
      </c>
      <c r="O25">
        <v>71</v>
      </c>
      <c r="Q25">
        <v>71</v>
      </c>
      <c r="S25">
        <v>71</v>
      </c>
      <c r="U25" s="25">
        <v>7</v>
      </c>
      <c r="W25" s="25">
        <v>84</v>
      </c>
      <c r="Y25">
        <v>58</v>
      </c>
    </row>
    <row r="26" spans="2:25" x14ac:dyDescent="0.35">
      <c r="B26" s="8">
        <v>36</v>
      </c>
      <c r="D26" s="9">
        <v>36</v>
      </c>
      <c r="G26" s="8">
        <v>65</v>
      </c>
      <c r="I26" s="9">
        <v>65</v>
      </c>
      <c r="K26">
        <v>36</v>
      </c>
      <c r="M26">
        <v>65</v>
      </c>
      <c r="O26">
        <v>65</v>
      </c>
      <c r="Q26">
        <v>36</v>
      </c>
      <c r="S26">
        <v>65</v>
      </c>
      <c r="U26" s="25">
        <v>84</v>
      </c>
      <c r="W26" s="25">
        <v>58</v>
      </c>
      <c r="Y26">
        <v>51</v>
      </c>
    </row>
    <row r="27" spans="2:25" x14ac:dyDescent="0.35">
      <c r="B27" s="8">
        <v>95</v>
      </c>
      <c r="D27" s="9">
        <v>95</v>
      </c>
      <c r="G27" s="8">
        <v>63</v>
      </c>
      <c r="I27" s="9">
        <v>63</v>
      </c>
      <c r="K27">
        <v>95</v>
      </c>
      <c r="M27">
        <v>63</v>
      </c>
      <c r="O27">
        <v>63</v>
      </c>
      <c r="Q27">
        <v>95</v>
      </c>
      <c r="S27">
        <v>63</v>
      </c>
      <c r="U27" s="25">
        <v>93</v>
      </c>
      <c r="W27" s="25">
        <v>33</v>
      </c>
      <c r="Y27">
        <v>47</v>
      </c>
    </row>
    <row r="28" spans="2:25" x14ac:dyDescent="0.35">
      <c r="B28" s="8">
        <v>56</v>
      </c>
      <c r="D28" s="9">
        <v>10</v>
      </c>
      <c r="G28" s="8">
        <v>56</v>
      </c>
      <c r="I28" s="9">
        <v>56</v>
      </c>
      <c r="K28">
        <v>56</v>
      </c>
      <c r="M28">
        <v>56</v>
      </c>
      <c r="O28">
        <v>56</v>
      </c>
      <c r="Q28">
        <v>56</v>
      </c>
      <c r="S28">
        <v>56</v>
      </c>
      <c r="U28" s="25">
        <v>92</v>
      </c>
      <c r="W28" s="25">
        <v>31</v>
      </c>
      <c r="Y28">
        <v>42</v>
      </c>
    </row>
    <row r="29" spans="2:25" x14ac:dyDescent="0.35">
      <c r="B29" s="8">
        <v>79</v>
      </c>
      <c r="D29" s="9">
        <v>79</v>
      </c>
      <c r="G29" s="8">
        <v>48</v>
      </c>
      <c r="I29" s="9">
        <v>48</v>
      </c>
      <c r="K29">
        <v>79</v>
      </c>
      <c r="M29">
        <v>48</v>
      </c>
      <c r="O29">
        <v>48</v>
      </c>
      <c r="Q29">
        <v>79</v>
      </c>
      <c r="S29">
        <v>48</v>
      </c>
      <c r="U29" s="25">
        <v>97</v>
      </c>
      <c r="W29" s="25">
        <v>29</v>
      </c>
      <c r="Y29">
        <v>39</v>
      </c>
    </row>
    <row r="30" spans="2:25" x14ac:dyDescent="0.35">
      <c r="B30" s="8">
        <v>96</v>
      </c>
      <c r="D30" s="9">
        <v>96</v>
      </c>
      <c r="G30" s="8">
        <v>45</v>
      </c>
      <c r="I30" s="9">
        <v>45</v>
      </c>
      <c r="K30">
        <v>96</v>
      </c>
      <c r="M30">
        <v>45</v>
      </c>
      <c r="O30">
        <v>45</v>
      </c>
      <c r="Q30">
        <v>96</v>
      </c>
      <c r="S30">
        <v>45</v>
      </c>
      <c r="U30" s="25">
        <v>4</v>
      </c>
      <c r="W30" s="25">
        <v>27</v>
      </c>
      <c r="Y30">
        <v>26</v>
      </c>
    </row>
    <row r="31" spans="2:25" x14ac:dyDescent="0.35">
      <c r="B31" s="8">
        <v>45</v>
      </c>
      <c r="D31" s="9">
        <v>45</v>
      </c>
      <c r="G31" s="8">
        <v>36</v>
      </c>
      <c r="I31" s="9">
        <v>36</v>
      </c>
      <c r="K31">
        <v>45</v>
      </c>
      <c r="M31">
        <v>36</v>
      </c>
      <c r="O31">
        <v>36</v>
      </c>
      <c r="Q31">
        <v>45</v>
      </c>
      <c r="S31">
        <v>36</v>
      </c>
      <c r="U31" s="25">
        <v>84</v>
      </c>
      <c r="W31" s="25">
        <v>23</v>
      </c>
      <c r="Y31">
        <v>26</v>
      </c>
    </row>
    <row r="32" spans="2:25" x14ac:dyDescent="0.35">
      <c r="B32" s="8">
        <v>65</v>
      </c>
      <c r="D32" s="9">
        <v>65</v>
      </c>
      <c r="G32" s="8">
        <v>34</v>
      </c>
      <c r="I32" s="9">
        <v>34</v>
      </c>
      <c r="K32">
        <v>65</v>
      </c>
      <c r="M32">
        <v>34</v>
      </c>
      <c r="O32">
        <v>34</v>
      </c>
      <c r="Q32">
        <v>65</v>
      </c>
      <c r="S32">
        <v>34</v>
      </c>
      <c r="U32" s="25">
        <v>22</v>
      </c>
      <c r="W32" s="25">
        <v>22</v>
      </c>
      <c r="Y32">
        <v>20</v>
      </c>
    </row>
    <row r="33" spans="2:25" x14ac:dyDescent="0.35">
      <c r="B33" s="8">
        <v>74</v>
      </c>
      <c r="D33" s="9">
        <v>74</v>
      </c>
      <c r="G33" s="8">
        <v>25</v>
      </c>
      <c r="I33" s="9">
        <v>25</v>
      </c>
      <c r="K33">
        <v>74</v>
      </c>
      <c r="M33">
        <v>25</v>
      </c>
      <c r="O33">
        <v>25</v>
      </c>
      <c r="Q33">
        <v>74</v>
      </c>
      <c r="S33">
        <v>25</v>
      </c>
      <c r="U33" s="25">
        <v>58</v>
      </c>
      <c r="W33" s="25">
        <v>7</v>
      </c>
      <c r="Y33">
        <v>11</v>
      </c>
    </row>
    <row r="34" spans="2:25" x14ac:dyDescent="0.35">
      <c r="B34" s="8">
        <v>34</v>
      </c>
      <c r="D34" s="9">
        <v>34</v>
      </c>
      <c r="G34" s="8">
        <v>23</v>
      </c>
      <c r="I34" s="9">
        <v>23</v>
      </c>
      <c r="K34">
        <v>34</v>
      </c>
      <c r="M34">
        <v>23</v>
      </c>
      <c r="O34">
        <v>23</v>
      </c>
      <c r="Q34">
        <v>34</v>
      </c>
      <c r="S34">
        <v>23</v>
      </c>
      <c r="U34" s="25">
        <v>33</v>
      </c>
      <c r="W34" s="25">
        <v>4</v>
      </c>
      <c r="Y34">
        <v>5</v>
      </c>
    </row>
  </sheetData>
  <sortState xmlns:xlrd2="http://schemas.microsoft.com/office/spreadsheetml/2017/richdata2" ref="M3:M17">
    <sortCondition descending="1" ref="M3:M17"/>
  </sortState>
  <conditionalFormatting sqref="B20:B34">
    <cfRule type="top10" dxfId="122" priority="26" rank="3"/>
  </conditionalFormatting>
  <conditionalFormatting sqref="D20:D34">
    <cfRule type="top10" dxfId="121" priority="25" bottom="1" rank="3"/>
  </conditionalFormatting>
  <conditionalFormatting sqref="G20:G34">
    <cfRule type="top10" dxfId="120" priority="24" rank="3"/>
  </conditionalFormatting>
  <conditionalFormatting sqref="I20:I34">
    <cfRule type="top10" dxfId="119" priority="23" bottom="1" rank="3"/>
  </conditionalFormatting>
  <conditionalFormatting sqref="K20:K34">
    <cfRule type="top10" dxfId="118" priority="22" percent="1" rank="50"/>
  </conditionalFormatting>
  <conditionalFormatting sqref="M20:M34">
    <cfRule type="top10" dxfId="117" priority="21" percent="1" rank="50"/>
  </conditionalFormatting>
  <conditionalFormatting sqref="O20:O34">
    <cfRule type="top10" dxfId="116" priority="20" percent="1" bottom="1" rank="50"/>
  </conditionalFormatting>
  <conditionalFormatting sqref="Q20:Q34">
    <cfRule type="aboveAverage" dxfId="115" priority="19"/>
  </conditionalFormatting>
  <conditionalFormatting sqref="S20:S34">
    <cfRule type="aboveAverage" dxfId="114" priority="18"/>
  </conditionalFormatting>
  <conditionalFormatting sqref="U20:U34">
    <cfRule type="aboveAverage" dxfId="113" priority="17" aboveAverage="0"/>
  </conditionalFormatting>
  <conditionalFormatting sqref="W20:W34">
    <cfRule type="aboveAverage" dxfId="112" priority="16" aboveAverage="0"/>
  </conditionalFormatting>
  <conditionalFormatting sqref="Y20:Y34">
    <cfRule type="aboveAverage" dxfId="111" priority="15"/>
  </conditionalFormatting>
  <conditionalFormatting sqref="B3:B17">
    <cfRule type="top10" dxfId="110" priority="10" rank="5"/>
  </conditionalFormatting>
  <conditionalFormatting sqref="D3:D17">
    <cfRule type="top10" dxfId="109" priority="9" bottom="1" rank="5"/>
  </conditionalFormatting>
  <conditionalFormatting sqref="G3:G17">
    <cfRule type="top10" dxfId="108" priority="8" rank="5"/>
  </conditionalFormatting>
  <conditionalFormatting sqref="I3:I17">
    <cfRule type="top10" dxfId="107" priority="7" bottom="1" rank="5"/>
  </conditionalFormatting>
  <conditionalFormatting sqref="K3:K17">
    <cfRule type="top10" dxfId="106" priority="6" percent="1" rank="50"/>
  </conditionalFormatting>
  <conditionalFormatting sqref="M3:M17">
    <cfRule type="top10" dxfId="105" priority="5" percent="1" rank="50"/>
  </conditionalFormatting>
  <conditionalFormatting sqref="O3:O17">
    <cfRule type="top10" dxfId="104" priority="4" percent="1" bottom="1" rank="50"/>
  </conditionalFormatting>
  <conditionalFormatting sqref="Q3:Q17">
    <cfRule type="top10" dxfId="103" priority="3" percent="1" bottom="1" rank="50"/>
  </conditionalFormatting>
  <conditionalFormatting sqref="U3:U17">
    <cfRule type="aboveAverage" dxfId="102" priority="2"/>
  </conditionalFormatting>
  <conditionalFormatting sqref="W3:W17">
    <cfRule type="aboveAverage" dxfId="80" priority="1" aboveAverage="0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D80BB-FA0E-4420-A1EE-4B347D9836BE}">
  <dimension ref="A1:Q18"/>
  <sheetViews>
    <sheetView topLeftCell="A2" workbookViewId="0">
      <selection activeCell="Q4" sqref="Q4"/>
    </sheetView>
  </sheetViews>
  <sheetFormatPr defaultRowHeight="14.5" x14ac:dyDescent="0.35"/>
  <cols>
    <col min="7" max="7" width="18.7265625" bestFit="1" customWidth="1"/>
    <col min="13" max="13" width="9.7265625" bestFit="1" customWidth="1"/>
    <col min="15" max="15" width="9.7265625" bestFit="1" customWidth="1"/>
    <col min="17" max="17" width="9.7265625" bestFit="1" customWidth="1"/>
  </cols>
  <sheetData>
    <row r="1" spans="1:17" x14ac:dyDescent="0.35">
      <c r="E1" t="s">
        <v>83</v>
      </c>
      <c r="G1" t="s">
        <v>81</v>
      </c>
      <c r="I1" t="s">
        <v>88</v>
      </c>
    </row>
    <row r="2" spans="1:17" x14ac:dyDescent="0.35">
      <c r="G2" t="s">
        <v>80</v>
      </c>
      <c r="H2" t="s">
        <v>82</v>
      </c>
    </row>
    <row r="3" spans="1:17" x14ac:dyDescent="0.35">
      <c r="C3" t="s">
        <v>76</v>
      </c>
      <c r="E3" t="s">
        <v>79</v>
      </c>
      <c r="G3" s="21" t="s">
        <v>76</v>
      </c>
      <c r="I3" s="21" t="s">
        <v>76</v>
      </c>
      <c r="K3" t="s">
        <v>94</v>
      </c>
      <c r="O3" t="s">
        <v>79</v>
      </c>
    </row>
    <row r="4" spans="1:17" x14ac:dyDescent="0.35">
      <c r="A4" s="25">
        <v>1</v>
      </c>
      <c r="C4" s="21">
        <v>10</v>
      </c>
      <c r="E4">
        <v>4</v>
      </c>
      <c r="G4">
        <f>SMALL($C$4:$C$18,A4)</f>
        <v>4</v>
      </c>
      <c r="I4">
        <f>LARGE($C$4:$C$18,A4)</f>
        <v>99</v>
      </c>
      <c r="K4">
        <v>99</v>
      </c>
      <c r="M4" s="1">
        <v>45043</v>
      </c>
      <c r="O4" s="1">
        <v>45043</v>
      </c>
      <c r="Q4" s="1">
        <f>SMALL($M$4:$M$18,A4)</f>
        <v>45043</v>
      </c>
    </row>
    <row r="5" spans="1:17" x14ac:dyDescent="0.35">
      <c r="A5" s="25">
        <v>2</v>
      </c>
      <c r="C5" s="21">
        <v>89</v>
      </c>
      <c r="E5">
        <v>5</v>
      </c>
      <c r="G5">
        <f t="shared" ref="G5:G18" si="0">SMALL($C$4:$C$18,A5)</f>
        <v>5</v>
      </c>
      <c r="I5">
        <f t="shared" ref="I5:I18" si="1">LARGE($C$4:$C$18,A5)</f>
        <v>94</v>
      </c>
      <c r="K5">
        <v>94</v>
      </c>
      <c r="M5" s="1">
        <v>45788</v>
      </c>
      <c r="O5" s="1">
        <v>45160</v>
      </c>
      <c r="Q5" s="1">
        <f t="shared" ref="Q5:Q18" si="2">SMALL($M$4:$M$18,A5)</f>
        <v>45160</v>
      </c>
    </row>
    <row r="6" spans="1:17" x14ac:dyDescent="0.35">
      <c r="A6" s="25">
        <v>3</v>
      </c>
      <c r="C6" s="21">
        <v>5</v>
      </c>
      <c r="E6">
        <v>10</v>
      </c>
      <c r="G6">
        <f t="shared" si="0"/>
        <v>10</v>
      </c>
      <c r="I6">
        <f t="shared" si="1"/>
        <v>89</v>
      </c>
      <c r="K6">
        <v>89</v>
      </c>
      <c r="M6" s="1">
        <v>45160</v>
      </c>
      <c r="O6" s="1">
        <v>45383</v>
      </c>
      <c r="Q6" s="1">
        <f t="shared" si="2"/>
        <v>45383</v>
      </c>
    </row>
    <row r="7" spans="1:17" x14ac:dyDescent="0.35">
      <c r="A7" s="25">
        <v>4</v>
      </c>
      <c r="C7" s="21">
        <v>11</v>
      </c>
      <c r="E7">
        <v>10</v>
      </c>
      <c r="G7">
        <f t="shared" si="0"/>
        <v>10</v>
      </c>
      <c r="I7">
        <f t="shared" si="1"/>
        <v>66</v>
      </c>
      <c r="K7">
        <v>66</v>
      </c>
      <c r="M7" s="1">
        <v>45434</v>
      </c>
      <c r="O7" s="1">
        <v>45408</v>
      </c>
      <c r="Q7" s="1">
        <f t="shared" si="2"/>
        <v>45408</v>
      </c>
    </row>
    <row r="8" spans="1:17" x14ac:dyDescent="0.35">
      <c r="A8" s="25">
        <v>5</v>
      </c>
      <c r="C8" s="21">
        <v>34</v>
      </c>
      <c r="E8">
        <v>11</v>
      </c>
      <c r="G8">
        <f t="shared" si="0"/>
        <v>11</v>
      </c>
      <c r="I8">
        <f t="shared" si="1"/>
        <v>64</v>
      </c>
      <c r="K8">
        <v>64</v>
      </c>
      <c r="M8" s="1">
        <v>45788</v>
      </c>
      <c r="O8" s="1">
        <v>45434</v>
      </c>
      <c r="Q8" s="1">
        <f t="shared" si="2"/>
        <v>45434</v>
      </c>
    </row>
    <row r="9" spans="1:17" x14ac:dyDescent="0.35">
      <c r="A9" s="25">
        <v>6</v>
      </c>
      <c r="C9" s="21">
        <v>4</v>
      </c>
      <c r="E9">
        <v>17</v>
      </c>
      <c r="G9">
        <f t="shared" si="0"/>
        <v>17</v>
      </c>
      <c r="I9">
        <f t="shared" si="1"/>
        <v>63</v>
      </c>
      <c r="K9">
        <v>63</v>
      </c>
      <c r="M9" s="1">
        <v>45674</v>
      </c>
      <c r="O9" s="1">
        <v>45674</v>
      </c>
      <c r="Q9" s="1">
        <f t="shared" si="2"/>
        <v>45674</v>
      </c>
    </row>
    <row r="10" spans="1:17" x14ac:dyDescent="0.35">
      <c r="A10" s="25">
        <v>7</v>
      </c>
      <c r="C10" s="21">
        <v>66</v>
      </c>
      <c r="E10">
        <v>30</v>
      </c>
      <c r="G10">
        <f t="shared" si="0"/>
        <v>30</v>
      </c>
      <c r="I10">
        <f t="shared" si="1"/>
        <v>60</v>
      </c>
      <c r="K10">
        <v>60</v>
      </c>
      <c r="M10" s="1">
        <v>45789</v>
      </c>
      <c r="O10" s="1">
        <v>45753</v>
      </c>
      <c r="Q10" s="1">
        <f t="shared" si="2"/>
        <v>45758</v>
      </c>
    </row>
    <row r="11" spans="1:17" x14ac:dyDescent="0.35">
      <c r="A11" s="25">
        <v>8</v>
      </c>
      <c r="C11" s="21">
        <v>94</v>
      </c>
      <c r="E11">
        <v>34</v>
      </c>
      <c r="G11">
        <f t="shared" si="0"/>
        <v>34</v>
      </c>
      <c r="I11">
        <f t="shared" si="1"/>
        <v>34</v>
      </c>
      <c r="K11">
        <v>34</v>
      </c>
      <c r="M11" s="1">
        <v>45408</v>
      </c>
      <c r="O11" s="1">
        <v>45758</v>
      </c>
      <c r="Q11" s="1">
        <f t="shared" si="2"/>
        <v>45787</v>
      </c>
    </row>
    <row r="12" spans="1:17" x14ac:dyDescent="0.35">
      <c r="A12" s="25">
        <v>9</v>
      </c>
      <c r="C12" s="21">
        <v>60</v>
      </c>
      <c r="E12">
        <v>60</v>
      </c>
      <c r="G12">
        <f t="shared" si="0"/>
        <v>60</v>
      </c>
      <c r="I12">
        <f t="shared" si="1"/>
        <v>30</v>
      </c>
      <c r="K12">
        <v>30</v>
      </c>
      <c r="M12" s="1">
        <v>45787</v>
      </c>
      <c r="O12" s="1">
        <v>45787</v>
      </c>
      <c r="Q12" s="1">
        <f t="shared" si="2"/>
        <v>45788</v>
      </c>
    </row>
    <row r="13" spans="1:17" x14ac:dyDescent="0.35">
      <c r="A13" s="25">
        <v>10</v>
      </c>
      <c r="C13" s="21">
        <v>30</v>
      </c>
      <c r="E13">
        <v>63</v>
      </c>
      <c r="G13">
        <f t="shared" si="0"/>
        <v>63</v>
      </c>
      <c r="I13">
        <f t="shared" si="1"/>
        <v>17</v>
      </c>
      <c r="K13">
        <v>17</v>
      </c>
      <c r="M13" s="1">
        <v>45969</v>
      </c>
      <c r="O13" s="1">
        <v>45788</v>
      </c>
      <c r="Q13" s="1">
        <f t="shared" si="2"/>
        <v>45788</v>
      </c>
    </row>
    <row r="14" spans="1:17" x14ac:dyDescent="0.35">
      <c r="A14" s="25">
        <v>11</v>
      </c>
      <c r="C14" s="21">
        <v>10</v>
      </c>
      <c r="E14">
        <v>64</v>
      </c>
      <c r="G14">
        <f t="shared" si="0"/>
        <v>64</v>
      </c>
      <c r="I14">
        <f t="shared" si="1"/>
        <v>11</v>
      </c>
      <c r="K14">
        <v>11</v>
      </c>
      <c r="M14" s="1">
        <v>45819</v>
      </c>
      <c r="O14" s="1">
        <v>45789</v>
      </c>
      <c r="Q14" s="1">
        <f t="shared" si="2"/>
        <v>45789</v>
      </c>
    </row>
    <row r="15" spans="1:17" x14ac:dyDescent="0.35">
      <c r="A15" s="25">
        <v>12</v>
      </c>
      <c r="C15" s="21">
        <v>17</v>
      </c>
      <c r="E15">
        <v>66</v>
      </c>
      <c r="G15">
        <f t="shared" si="0"/>
        <v>66</v>
      </c>
      <c r="I15">
        <f t="shared" si="1"/>
        <v>10</v>
      </c>
      <c r="K15">
        <v>10</v>
      </c>
      <c r="M15" s="1">
        <v>45902</v>
      </c>
      <c r="O15" s="1">
        <v>45819</v>
      </c>
      <c r="Q15" s="1">
        <f t="shared" si="2"/>
        <v>45819</v>
      </c>
    </row>
    <row r="16" spans="1:17" x14ac:dyDescent="0.35">
      <c r="A16" s="25">
        <v>13</v>
      </c>
      <c r="C16" s="21">
        <v>99</v>
      </c>
      <c r="E16">
        <v>89</v>
      </c>
      <c r="G16">
        <f t="shared" si="0"/>
        <v>89</v>
      </c>
      <c r="I16">
        <f t="shared" si="1"/>
        <v>10</v>
      </c>
      <c r="K16">
        <v>10</v>
      </c>
      <c r="M16" s="1">
        <v>45758</v>
      </c>
      <c r="O16" s="1">
        <v>45851</v>
      </c>
      <c r="Q16" s="1">
        <f t="shared" si="2"/>
        <v>45851</v>
      </c>
    </row>
    <row r="17" spans="1:17" x14ac:dyDescent="0.35">
      <c r="A17" s="25">
        <v>14</v>
      </c>
      <c r="C17" s="21">
        <v>64</v>
      </c>
      <c r="E17">
        <v>94</v>
      </c>
      <c r="G17">
        <f t="shared" si="0"/>
        <v>94</v>
      </c>
      <c r="I17">
        <f t="shared" si="1"/>
        <v>5</v>
      </c>
      <c r="K17">
        <v>5</v>
      </c>
      <c r="M17" s="1">
        <v>45383</v>
      </c>
      <c r="O17" s="1">
        <v>45902</v>
      </c>
      <c r="Q17" s="1">
        <f t="shared" si="2"/>
        <v>45902</v>
      </c>
    </row>
    <row r="18" spans="1:17" x14ac:dyDescent="0.35">
      <c r="A18" s="25">
        <v>15</v>
      </c>
      <c r="C18" s="21">
        <v>63</v>
      </c>
      <c r="E18">
        <v>99</v>
      </c>
      <c r="G18">
        <f t="shared" si="0"/>
        <v>99</v>
      </c>
      <c r="I18">
        <f t="shared" si="1"/>
        <v>4</v>
      </c>
      <c r="K18">
        <v>4</v>
      </c>
      <c r="M18" s="1">
        <v>45851</v>
      </c>
      <c r="O18" s="1">
        <v>45969</v>
      </c>
      <c r="Q18" s="1">
        <f t="shared" si="2"/>
        <v>45969</v>
      </c>
    </row>
  </sheetData>
  <sortState xmlns:xlrd2="http://schemas.microsoft.com/office/spreadsheetml/2017/richdata2" ref="O4:O18">
    <sortCondition ref="O4:O1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AB54A-744E-4BC5-8CD1-F8395B4A11C8}">
  <dimension ref="C1:Q32"/>
  <sheetViews>
    <sheetView topLeftCell="A14" workbookViewId="0">
      <selection activeCell="O19" sqref="O19:O32"/>
    </sheetView>
  </sheetViews>
  <sheetFormatPr defaultRowHeight="14.5" x14ac:dyDescent="0.35"/>
  <sheetData>
    <row r="1" spans="3:17" x14ac:dyDescent="0.35">
      <c r="C1" t="s">
        <v>90</v>
      </c>
      <c r="E1" t="s">
        <v>89</v>
      </c>
      <c r="G1" t="s">
        <v>28</v>
      </c>
    </row>
    <row r="3" spans="3:17" x14ac:dyDescent="0.35">
      <c r="C3">
        <v>6</v>
      </c>
      <c r="E3">
        <v>94</v>
      </c>
      <c r="G3">
        <v>94</v>
      </c>
      <c r="I3">
        <v>6</v>
      </c>
      <c r="K3">
        <v>34</v>
      </c>
      <c r="M3">
        <v>34</v>
      </c>
      <c r="O3">
        <v>34</v>
      </c>
      <c r="Q3">
        <v>34</v>
      </c>
    </row>
    <row r="4" spans="3:17" x14ac:dyDescent="0.35">
      <c r="C4">
        <v>94</v>
      </c>
      <c r="E4">
        <v>92</v>
      </c>
      <c r="G4">
        <v>92</v>
      </c>
      <c r="I4">
        <v>20</v>
      </c>
      <c r="K4">
        <v>98</v>
      </c>
      <c r="M4">
        <v>98</v>
      </c>
      <c r="O4">
        <v>98</v>
      </c>
      <c r="Q4">
        <v>98</v>
      </c>
    </row>
    <row r="5" spans="3:17" x14ac:dyDescent="0.35">
      <c r="C5">
        <v>76</v>
      </c>
      <c r="E5">
        <v>88</v>
      </c>
      <c r="G5">
        <v>88</v>
      </c>
      <c r="I5">
        <v>27</v>
      </c>
      <c r="K5">
        <v>25</v>
      </c>
      <c r="M5">
        <v>25</v>
      </c>
      <c r="O5">
        <v>25</v>
      </c>
      <c r="Q5">
        <v>25</v>
      </c>
    </row>
    <row r="6" spans="3:17" x14ac:dyDescent="0.35">
      <c r="C6">
        <v>92</v>
      </c>
      <c r="E6">
        <v>80</v>
      </c>
      <c r="G6">
        <v>80</v>
      </c>
      <c r="I6">
        <v>33</v>
      </c>
      <c r="K6">
        <v>89</v>
      </c>
      <c r="M6">
        <v>89</v>
      </c>
      <c r="O6">
        <v>89</v>
      </c>
      <c r="Q6">
        <v>89</v>
      </c>
    </row>
    <row r="7" spans="3:17" x14ac:dyDescent="0.35">
      <c r="C7">
        <v>27</v>
      </c>
      <c r="E7">
        <v>76</v>
      </c>
      <c r="G7">
        <v>76</v>
      </c>
      <c r="I7">
        <v>41</v>
      </c>
      <c r="K7">
        <v>45</v>
      </c>
      <c r="M7">
        <v>45</v>
      </c>
      <c r="O7">
        <v>45</v>
      </c>
      <c r="Q7">
        <v>45</v>
      </c>
    </row>
    <row r="8" spans="3:17" x14ac:dyDescent="0.35">
      <c r="C8">
        <v>53</v>
      </c>
      <c r="E8">
        <v>54</v>
      </c>
      <c r="G8">
        <v>54</v>
      </c>
      <c r="I8">
        <v>43</v>
      </c>
      <c r="K8">
        <v>81</v>
      </c>
      <c r="M8">
        <v>81</v>
      </c>
      <c r="O8">
        <v>81</v>
      </c>
      <c r="Q8">
        <v>81</v>
      </c>
    </row>
    <row r="9" spans="3:17" x14ac:dyDescent="0.35">
      <c r="C9">
        <v>41</v>
      </c>
      <c r="E9">
        <v>53</v>
      </c>
      <c r="G9">
        <v>53</v>
      </c>
      <c r="I9">
        <v>52</v>
      </c>
      <c r="K9">
        <v>6</v>
      </c>
      <c r="M9">
        <v>6</v>
      </c>
      <c r="O9">
        <v>6</v>
      </c>
      <c r="Q9">
        <v>6</v>
      </c>
    </row>
    <row r="10" spans="3:17" x14ac:dyDescent="0.35">
      <c r="C10">
        <v>88</v>
      </c>
      <c r="E10">
        <v>52</v>
      </c>
      <c r="G10">
        <v>52</v>
      </c>
      <c r="I10">
        <v>53</v>
      </c>
      <c r="K10">
        <v>17</v>
      </c>
      <c r="M10">
        <v>17</v>
      </c>
      <c r="O10">
        <v>17</v>
      </c>
      <c r="Q10">
        <v>17</v>
      </c>
    </row>
    <row r="11" spans="3:17" x14ac:dyDescent="0.35">
      <c r="C11">
        <v>52</v>
      </c>
      <c r="E11">
        <v>43</v>
      </c>
      <c r="G11">
        <v>43</v>
      </c>
      <c r="I11">
        <v>54</v>
      </c>
      <c r="K11">
        <v>33</v>
      </c>
      <c r="M11">
        <v>33</v>
      </c>
      <c r="O11">
        <v>33</v>
      </c>
      <c r="Q11">
        <v>33</v>
      </c>
    </row>
    <row r="12" spans="3:17" x14ac:dyDescent="0.35">
      <c r="C12">
        <v>33</v>
      </c>
      <c r="E12">
        <v>41</v>
      </c>
      <c r="G12">
        <v>41</v>
      </c>
      <c r="I12">
        <v>76</v>
      </c>
      <c r="K12">
        <v>53</v>
      </c>
      <c r="M12">
        <v>53</v>
      </c>
      <c r="O12">
        <v>53</v>
      </c>
      <c r="Q12">
        <v>53</v>
      </c>
    </row>
    <row r="13" spans="3:17" x14ac:dyDescent="0.35">
      <c r="C13">
        <v>80</v>
      </c>
      <c r="E13">
        <v>33</v>
      </c>
      <c r="G13">
        <v>33</v>
      </c>
      <c r="I13">
        <v>80</v>
      </c>
      <c r="K13">
        <v>9</v>
      </c>
      <c r="M13">
        <v>9</v>
      </c>
      <c r="O13">
        <v>9</v>
      </c>
      <c r="Q13">
        <v>9</v>
      </c>
    </row>
    <row r="14" spans="3:17" x14ac:dyDescent="0.35">
      <c r="C14">
        <v>54</v>
      </c>
      <c r="E14">
        <v>27</v>
      </c>
      <c r="G14">
        <v>27</v>
      </c>
      <c r="I14">
        <v>88</v>
      </c>
      <c r="K14">
        <v>16</v>
      </c>
      <c r="M14">
        <v>16</v>
      </c>
      <c r="O14">
        <v>16</v>
      </c>
      <c r="Q14">
        <v>16</v>
      </c>
    </row>
    <row r="15" spans="3:17" x14ac:dyDescent="0.35">
      <c r="C15">
        <v>20</v>
      </c>
      <c r="E15">
        <v>20</v>
      </c>
      <c r="G15">
        <v>20</v>
      </c>
      <c r="I15">
        <v>92</v>
      </c>
      <c r="K15">
        <v>36</v>
      </c>
      <c r="M15">
        <v>36</v>
      </c>
      <c r="O15">
        <v>36</v>
      </c>
      <c r="Q15">
        <v>36</v>
      </c>
    </row>
    <row r="16" spans="3:17" x14ac:dyDescent="0.35">
      <c r="C16">
        <v>43</v>
      </c>
      <c r="E16">
        <v>6</v>
      </c>
      <c r="G16">
        <v>6</v>
      </c>
      <c r="I16">
        <v>94</v>
      </c>
      <c r="K16">
        <v>57</v>
      </c>
      <c r="M16">
        <v>57</v>
      </c>
      <c r="O16">
        <v>57</v>
      </c>
      <c r="Q16">
        <v>57</v>
      </c>
    </row>
    <row r="19" spans="9:17" x14ac:dyDescent="0.35">
      <c r="I19">
        <v>34</v>
      </c>
      <c r="K19">
        <v>6</v>
      </c>
      <c r="M19">
        <v>34</v>
      </c>
      <c r="O19">
        <v>98</v>
      </c>
      <c r="Q19">
        <v>34</v>
      </c>
    </row>
    <row r="20" spans="9:17" x14ac:dyDescent="0.35">
      <c r="I20">
        <v>98</v>
      </c>
      <c r="K20">
        <v>9</v>
      </c>
      <c r="M20">
        <v>98</v>
      </c>
      <c r="O20">
        <v>89</v>
      </c>
      <c r="Q20">
        <v>98</v>
      </c>
    </row>
    <row r="21" spans="9:17" x14ac:dyDescent="0.35">
      <c r="I21">
        <v>25</v>
      </c>
      <c r="K21">
        <v>16</v>
      </c>
      <c r="M21">
        <v>25</v>
      </c>
      <c r="O21">
        <v>81</v>
      </c>
      <c r="Q21">
        <v>25</v>
      </c>
    </row>
    <row r="22" spans="9:17" x14ac:dyDescent="0.35">
      <c r="I22">
        <v>89</v>
      </c>
      <c r="K22">
        <v>17</v>
      </c>
      <c r="M22">
        <v>89</v>
      </c>
      <c r="O22">
        <v>57</v>
      </c>
      <c r="Q22">
        <v>89</v>
      </c>
    </row>
    <row r="23" spans="9:17" x14ac:dyDescent="0.35">
      <c r="I23">
        <v>45</v>
      </c>
      <c r="K23">
        <v>25</v>
      </c>
      <c r="M23">
        <v>45</v>
      </c>
      <c r="O23">
        <v>53</v>
      </c>
      <c r="Q23">
        <v>45</v>
      </c>
    </row>
    <row r="24" spans="9:17" x14ac:dyDescent="0.35">
      <c r="I24">
        <v>81</v>
      </c>
      <c r="K24">
        <v>33</v>
      </c>
      <c r="M24">
        <v>81</v>
      </c>
      <c r="O24">
        <v>45</v>
      </c>
      <c r="Q24">
        <v>81</v>
      </c>
    </row>
    <row r="25" spans="9:17" x14ac:dyDescent="0.35">
      <c r="I25">
        <v>6</v>
      </c>
      <c r="K25">
        <v>34</v>
      </c>
      <c r="M25">
        <v>6</v>
      </c>
      <c r="O25">
        <v>36</v>
      </c>
      <c r="Q25">
        <v>6</v>
      </c>
    </row>
    <row r="26" spans="9:17" x14ac:dyDescent="0.35">
      <c r="I26">
        <v>17</v>
      </c>
      <c r="K26">
        <v>36</v>
      </c>
      <c r="M26">
        <v>17</v>
      </c>
      <c r="O26">
        <v>34</v>
      </c>
      <c r="Q26">
        <v>17</v>
      </c>
    </row>
    <row r="27" spans="9:17" x14ac:dyDescent="0.35">
      <c r="I27">
        <v>33</v>
      </c>
      <c r="K27">
        <v>45</v>
      </c>
      <c r="M27">
        <v>33</v>
      </c>
      <c r="O27">
        <v>33</v>
      </c>
      <c r="Q27">
        <v>33</v>
      </c>
    </row>
    <row r="28" spans="9:17" x14ac:dyDescent="0.35">
      <c r="I28">
        <v>53</v>
      </c>
      <c r="K28">
        <v>53</v>
      </c>
      <c r="M28">
        <v>53</v>
      </c>
      <c r="O28">
        <v>25</v>
      </c>
      <c r="Q28">
        <v>53</v>
      </c>
    </row>
    <row r="29" spans="9:17" x14ac:dyDescent="0.35">
      <c r="I29">
        <v>9</v>
      </c>
      <c r="K29">
        <v>57</v>
      </c>
      <c r="M29">
        <v>9</v>
      </c>
      <c r="O29">
        <v>17</v>
      </c>
      <c r="Q29">
        <v>9</v>
      </c>
    </row>
    <row r="30" spans="9:17" x14ac:dyDescent="0.35">
      <c r="I30">
        <v>16</v>
      </c>
      <c r="K30">
        <v>81</v>
      </c>
      <c r="M30">
        <v>16</v>
      </c>
      <c r="O30">
        <v>16</v>
      </c>
      <c r="Q30">
        <v>16</v>
      </c>
    </row>
    <row r="31" spans="9:17" x14ac:dyDescent="0.35">
      <c r="I31">
        <v>36</v>
      </c>
      <c r="K31">
        <v>89</v>
      </c>
      <c r="M31">
        <v>36</v>
      </c>
      <c r="O31">
        <v>9</v>
      </c>
      <c r="Q31">
        <v>36</v>
      </c>
    </row>
    <row r="32" spans="9:17" x14ac:dyDescent="0.35">
      <c r="I32">
        <v>57</v>
      </c>
      <c r="K32">
        <v>98</v>
      </c>
      <c r="M32">
        <v>57</v>
      </c>
      <c r="O32">
        <v>6</v>
      </c>
      <c r="Q32">
        <v>57</v>
      </c>
    </row>
  </sheetData>
  <sortState xmlns:xlrd2="http://schemas.microsoft.com/office/spreadsheetml/2017/richdata2" ref="O19:O32">
    <sortCondition descending="1" ref="O19:O32"/>
  </sortState>
  <conditionalFormatting sqref="C3:C16">
    <cfRule type="top10" dxfId="70" priority="24" percent="1" rank="50"/>
  </conditionalFormatting>
  <conditionalFormatting sqref="E3:E16">
    <cfRule type="top10" dxfId="69" priority="23" percent="1" rank="50"/>
  </conditionalFormatting>
  <conditionalFormatting sqref="G3:G16">
    <cfRule type="top10" dxfId="68" priority="22" percent="1" bottom="1" rank="50"/>
  </conditionalFormatting>
  <conditionalFormatting sqref="I3:I1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{7BD94185-B7B2-4E08-BE44-26B57F225400}</x14:id>
        </ext>
      </extLst>
    </cfRule>
  </conditionalFormatting>
  <conditionalFormatting sqref="K3:K16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{1464925F-92CB-4194-8196-A129006975C0}</x14:id>
        </ext>
      </extLst>
    </cfRule>
  </conditionalFormatting>
  <conditionalFormatting sqref="M3:M16">
    <cfRule type="dataBar" priority="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{0D7F878E-6BA9-45A3-B9A0-71CD5E96BDC1}</x14:id>
        </ext>
      </extLst>
    </cfRule>
  </conditionalFormatting>
  <conditionalFormatting sqref="O3:O1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{3C9EFF8C-53C8-4C3C-BE7E-24C751C9CE6E}</x14:id>
        </ext>
      </extLst>
    </cfRule>
  </conditionalFormatting>
  <conditionalFormatting sqref="Q3:Q16">
    <cfRule type="dataBar" priority="5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{68EEC855-CEE2-40B3-A2A7-875E99E57574}</x14:id>
        </ext>
      </extLst>
    </cfRule>
  </conditionalFormatting>
  <conditionalFormatting sqref="I19:I32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{32D9430E-6691-44BB-9F8F-080DDA3EE781}</x14:id>
        </ext>
      </extLst>
    </cfRule>
  </conditionalFormatting>
  <conditionalFormatting sqref="K19:K32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{C274B8CB-D362-4E6D-B3E8-6F3888948D70}</x14:id>
        </ext>
      </extLst>
    </cfRule>
  </conditionalFormatting>
  <conditionalFormatting sqref="M19:M32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{217844B0-5013-4159-8615-A36C8770798E}</x14:id>
        </ext>
      </extLst>
    </cfRule>
  </conditionalFormatting>
  <conditionalFormatting sqref="O19:O32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{96CF8DAC-679C-4714-8EBB-11D0A63160F0}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BD94185-B7B2-4E08-BE44-26B57F22540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I3:I16</xm:sqref>
        </x14:conditionalFormatting>
        <x14:conditionalFormatting xmlns:xm="http://schemas.microsoft.com/office/excel/2006/main">
          <x14:cfRule type="dataBar" id="{1464925F-92CB-4194-8196-A129006975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K3:K16</xm:sqref>
        </x14:conditionalFormatting>
        <x14:conditionalFormatting xmlns:xm="http://schemas.microsoft.com/office/excel/2006/main">
          <x14:cfRule type="dataBar" id="{0D7F878E-6BA9-45A3-B9A0-71CD5E96BD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M3:M16</xm:sqref>
        </x14:conditionalFormatting>
        <x14:conditionalFormatting xmlns:xm="http://schemas.microsoft.com/office/excel/2006/main">
          <x14:cfRule type="dataBar" id="{3C9EFF8C-53C8-4C3C-BE7E-24C751C9CE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O3:O16</xm:sqref>
        </x14:conditionalFormatting>
        <x14:conditionalFormatting xmlns:xm="http://schemas.microsoft.com/office/excel/2006/main">
          <x14:cfRule type="dataBar" id="{68EEC855-CEE2-40B3-A2A7-875E99E575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Q3:Q16</xm:sqref>
        </x14:conditionalFormatting>
        <x14:conditionalFormatting xmlns:xm="http://schemas.microsoft.com/office/excel/2006/main">
          <x14:cfRule type="dataBar" id="{32D9430E-6691-44BB-9F8F-080DDA3EE78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I19:I32</xm:sqref>
        </x14:conditionalFormatting>
        <x14:conditionalFormatting xmlns:xm="http://schemas.microsoft.com/office/excel/2006/main">
          <x14:cfRule type="dataBar" id="{C274B8CB-D362-4E6D-B3E8-6F3888948D7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K19:K32</xm:sqref>
        </x14:conditionalFormatting>
        <x14:conditionalFormatting xmlns:xm="http://schemas.microsoft.com/office/excel/2006/main">
          <x14:cfRule type="dataBar" id="{217844B0-5013-4159-8615-A36C8770798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M19:M32</xm:sqref>
        </x14:conditionalFormatting>
        <x14:conditionalFormatting xmlns:xm="http://schemas.microsoft.com/office/excel/2006/main">
          <x14:cfRule type="dataBar" id="{96CF8DAC-679C-4714-8EBB-11D0A63160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O19:O32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0011A-C36E-4E9D-A8E2-6477421A9F76}">
  <dimension ref="B1:N31"/>
  <sheetViews>
    <sheetView topLeftCell="A13" workbookViewId="0">
      <selection activeCell="P21" sqref="P21"/>
    </sheetView>
  </sheetViews>
  <sheetFormatPr defaultRowHeight="14.5" x14ac:dyDescent="0.35"/>
  <cols>
    <col min="8" max="8" width="15.453125" bestFit="1" customWidth="1"/>
  </cols>
  <sheetData>
    <row r="1" spans="2:14" x14ac:dyDescent="0.35">
      <c r="B1" t="s">
        <v>30</v>
      </c>
      <c r="D1" t="s">
        <v>30</v>
      </c>
      <c r="F1" t="s">
        <v>31</v>
      </c>
      <c r="H1" t="s">
        <v>31</v>
      </c>
    </row>
    <row r="2" spans="2:14" x14ac:dyDescent="0.35">
      <c r="B2">
        <v>34</v>
      </c>
      <c r="D2">
        <v>98</v>
      </c>
      <c r="F2">
        <v>34</v>
      </c>
      <c r="H2">
        <v>98</v>
      </c>
      <c r="J2">
        <v>34</v>
      </c>
      <c r="L2">
        <v>98</v>
      </c>
      <c r="N2">
        <v>6</v>
      </c>
    </row>
    <row r="3" spans="2:14" x14ac:dyDescent="0.35">
      <c r="B3">
        <v>98</v>
      </c>
      <c r="D3">
        <v>89</v>
      </c>
      <c r="F3">
        <v>98</v>
      </c>
      <c r="H3">
        <v>89</v>
      </c>
      <c r="J3">
        <v>98</v>
      </c>
      <c r="L3">
        <v>89</v>
      </c>
      <c r="N3">
        <v>9</v>
      </c>
    </row>
    <row r="4" spans="2:14" x14ac:dyDescent="0.35">
      <c r="B4">
        <v>25</v>
      </c>
      <c r="D4">
        <v>81</v>
      </c>
      <c r="F4">
        <v>25</v>
      </c>
      <c r="H4">
        <v>81</v>
      </c>
      <c r="J4">
        <v>25</v>
      </c>
      <c r="L4">
        <v>81</v>
      </c>
      <c r="N4">
        <v>16</v>
      </c>
    </row>
    <row r="5" spans="2:14" x14ac:dyDescent="0.35">
      <c r="B5">
        <v>89</v>
      </c>
      <c r="D5">
        <v>57</v>
      </c>
      <c r="F5">
        <v>89</v>
      </c>
      <c r="H5">
        <v>57</v>
      </c>
      <c r="J5">
        <v>89</v>
      </c>
      <c r="L5">
        <v>57</v>
      </c>
      <c r="N5">
        <v>17</v>
      </c>
    </row>
    <row r="6" spans="2:14" x14ac:dyDescent="0.35">
      <c r="B6">
        <v>45</v>
      </c>
      <c r="D6">
        <v>53</v>
      </c>
      <c r="F6">
        <v>45</v>
      </c>
      <c r="H6">
        <v>53</v>
      </c>
      <c r="J6">
        <v>45</v>
      </c>
      <c r="L6">
        <v>53</v>
      </c>
      <c r="N6">
        <v>25</v>
      </c>
    </row>
    <row r="7" spans="2:14" x14ac:dyDescent="0.35">
      <c r="B7">
        <v>81</v>
      </c>
      <c r="D7">
        <v>45</v>
      </c>
      <c r="F7">
        <v>81</v>
      </c>
      <c r="H7">
        <v>45</v>
      </c>
      <c r="J7">
        <v>81</v>
      </c>
      <c r="L7">
        <v>45</v>
      </c>
      <c r="N7">
        <v>33</v>
      </c>
    </row>
    <row r="8" spans="2:14" x14ac:dyDescent="0.35">
      <c r="B8">
        <v>6</v>
      </c>
      <c r="D8">
        <v>36</v>
      </c>
      <c r="F8">
        <v>6</v>
      </c>
      <c r="H8">
        <v>36</v>
      </c>
      <c r="J8">
        <v>6</v>
      </c>
      <c r="L8">
        <v>36</v>
      </c>
      <c r="N8">
        <v>34</v>
      </c>
    </row>
    <row r="9" spans="2:14" x14ac:dyDescent="0.35">
      <c r="B9">
        <v>17</v>
      </c>
      <c r="D9">
        <v>34</v>
      </c>
      <c r="F9">
        <v>17</v>
      </c>
      <c r="H9">
        <v>34</v>
      </c>
      <c r="J9">
        <v>17</v>
      </c>
      <c r="L9">
        <v>34</v>
      </c>
      <c r="N9">
        <v>36</v>
      </c>
    </row>
    <row r="10" spans="2:14" x14ac:dyDescent="0.35">
      <c r="B10">
        <v>33</v>
      </c>
      <c r="D10">
        <v>33</v>
      </c>
      <c r="F10">
        <v>33</v>
      </c>
      <c r="H10">
        <v>33</v>
      </c>
      <c r="J10">
        <v>33</v>
      </c>
      <c r="L10">
        <v>33</v>
      </c>
      <c r="N10">
        <v>45</v>
      </c>
    </row>
    <row r="11" spans="2:14" x14ac:dyDescent="0.35">
      <c r="B11">
        <v>53</v>
      </c>
      <c r="D11">
        <v>25</v>
      </c>
      <c r="F11">
        <v>53</v>
      </c>
      <c r="H11">
        <v>25</v>
      </c>
      <c r="J11">
        <v>53</v>
      </c>
      <c r="L11">
        <v>25</v>
      </c>
      <c r="N11">
        <v>53</v>
      </c>
    </row>
    <row r="12" spans="2:14" x14ac:dyDescent="0.35">
      <c r="B12">
        <v>9</v>
      </c>
      <c r="D12">
        <v>17</v>
      </c>
      <c r="F12">
        <v>9</v>
      </c>
      <c r="H12">
        <v>17</v>
      </c>
      <c r="J12">
        <v>9</v>
      </c>
      <c r="L12">
        <v>17</v>
      </c>
      <c r="N12">
        <v>57</v>
      </c>
    </row>
    <row r="13" spans="2:14" x14ac:dyDescent="0.35">
      <c r="B13">
        <v>16</v>
      </c>
      <c r="D13">
        <v>16</v>
      </c>
      <c r="F13">
        <v>16</v>
      </c>
      <c r="H13">
        <v>16</v>
      </c>
      <c r="J13">
        <v>16</v>
      </c>
      <c r="L13">
        <v>16</v>
      </c>
      <c r="N13">
        <v>81</v>
      </c>
    </row>
    <row r="14" spans="2:14" x14ac:dyDescent="0.35">
      <c r="B14">
        <v>36</v>
      </c>
      <c r="D14">
        <v>9</v>
      </c>
      <c r="F14">
        <v>36</v>
      </c>
      <c r="H14">
        <v>9</v>
      </c>
      <c r="J14">
        <v>36</v>
      </c>
      <c r="L14">
        <v>9</v>
      </c>
      <c r="N14">
        <v>89</v>
      </c>
    </row>
    <row r="15" spans="2:14" x14ac:dyDescent="0.35">
      <c r="B15">
        <v>57</v>
      </c>
      <c r="D15">
        <v>6</v>
      </c>
      <c r="F15">
        <v>57</v>
      </c>
      <c r="H15">
        <v>6</v>
      </c>
      <c r="J15">
        <v>57</v>
      </c>
      <c r="L15">
        <v>6</v>
      </c>
      <c r="N15">
        <v>98</v>
      </c>
    </row>
    <row r="17" spans="2:14" x14ac:dyDescent="0.35">
      <c r="B17" t="s">
        <v>84</v>
      </c>
      <c r="D17" t="s">
        <v>84</v>
      </c>
      <c r="F17" t="s">
        <v>91</v>
      </c>
      <c r="H17" t="s">
        <v>91</v>
      </c>
    </row>
    <row r="18" spans="2:14" x14ac:dyDescent="0.35">
      <c r="B18">
        <v>34</v>
      </c>
      <c r="D18">
        <v>98</v>
      </c>
      <c r="F18">
        <v>34</v>
      </c>
      <c r="H18">
        <v>6</v>
      </c>
      <c r="J18">
        <v>34</v>
      </c>
      <c r="L18">
        <v>98</v>
      </c>
      <c r="N18">
        <v>6</v>
      </c>
    </row>
    <row r="19" spans="2:14" x14ac:dyDescent="0.35">
      <c r="B19">
        <v>98</v>
      </c>
      <c r="D19">
        <v>89</v>
      </c>
      <c r="F19">
        <v>98</v>
      </c>
      <c r="H19">
        <v>9</v>
      </c>
      <c r="J19">
        <v>98</v>
      </c>
      <c r="L19">
        <v>89</v>
      </c>
      <c r="N19">
        <v>9</v>
      </c>
    </row>
    <row r="20" spans="2:14" x14ac:dyDescent="0.35">
      <c r="B20">
        <v>25</v>
      </c>
      <c r="D20">
        <v>81</v>
      </c>
      <c r="F20">
        <v>25</v>
      </c>
      <c r="H20">
        <v>16</v>
      </c>
      <c r="J20">
        <v>25</v>
      </c>
      <c r="L20">
        <v>81</v>
      </c>
      <c r="N20">
        <v>16</v>
      </c>
    </row>
    <row r="21" spans="2:14" x14ac:dyDescent="0.35">
      <c r="B21">
        <v>89</v>
      </c>
      <c r="D21">
        <v>57</v>
      </c>
      <c r="F21">
        <v>89</v>
      </c>
      <c r="H21">
        <v>17</v>
      </c>
      <c r="J21">
        <v>89</v>
      </c>
      <c r="L21">
        <v>57</v>
      </c>
      <c r="N21">
        <v>17</v>
      </c>
    </row>
    <row r="22" spans="2:14" x14ac:dyDescent="0.35">
      <c r="B22">
        <v>45</v>
      </c>
      <c r="D22">
        <v>53</v>
      </c>
      <c r="F22">
        <v>45</v>
      </c>
      <c r="H22">
        <v>25</v>
      </c>
      <c r="J22">
        <v>45</v>
      </c>
      <c r="L22">
        <v>53</v>
      </c>
      <c r="N22">
        <v>25</v>
      </c>
    </row>
    <row r="23" spans="2:14" x14ac:dyDescent="0.35">
      <c r="B23">
        <v>81</v>
      </c>
      <c r="D23">
        <v>45</v>
      </c>
      <c r="F23">
        <v>81</v>
      </c>
      <c r="H23">
        <v>33</v>
      </c>
      <c r="J23">
        <v>81</v>
      </c>
      <c r="L23">
        <v>45</v>
      </c>
      <c r="N23">
        <v>33</v>
      </c>
    </row>
    <row r="24" spans="2:14" x14ac:dyDescent="0.35">
      <c r="B24">
        <v>6</v>
      </c>
      <c r="D24">
        <v>36</v>
      </c>
      <c r="F24">
        <v>6</v>
      </c>
      <c r="H24">
        <v>34</v>
      </c>
      <c r="J24">
        <v>6</v>
      </c>
      <c r="L24">
        <v>36</v>
      </c>
      <c r="N24">
        <v>34</v>
      </c>
    </row>
    <row r="25" spans="2:14" x14ac:dyDescent="0.35">
      <c r="B25">
        <v>17</v>
      </c>
      <c r="D25">
        <v>34</v>
      </c>
      <c r="F25">
        <v>17</v>
      </c>
      <c r="H25">
        <v>36</v>
      </c>
      <c r="J25">
        <v>17</v>
      </c>
      <c r="L25">
        <v>34</v>
      </c>
      <c r="N25">
        <v>36</v>
      </c>
    </row>
    <row r="26" spans="2:14" x14ac:dyDescent="0.35">
      <c r="B26">
        <v>33</v>
      </c>
      <c r="D26">
        <v>33</v>
      </c>
      <c r="F26">
        <v>33</v>
      </c>
      <c r="H26">
        <v>45</v>
      </c>
      <c r="J26">
        <v>33</v>
      </c>
      <c r="L26">
        <v>33</v>
      </c>
      <c r="N26">
        <v>45</v>
      </c>
    </row>
    <row r="27" spans="2:14" x14ac:dyDescent="0.35">
      <c r="B27">
        <v>53</v>
      </c>
      <c r="D27">
        <v>25</v>
      </c>
      <c r="F27">
        <v>53</v>
      </c>
      <c r="H27">
        <v>53</v>
      </c>
      <c r="J27">
        <v>53</v>
      </c>
      <c r="L27">
        <v>25</v>
      </c>
      <c r="N27">
        <v>53</v>
      </c>
    </row>
    <row r="28" spans="2:14" x14ac:dyDescent="0.35">
      <c r="B28">
        <v>9</v>
      </c>
      <c r="D28">
        <v>17</v>
      </c>
      <c r="F28">
        <v>9</v>
      </c>
      <c r="H28">
        <v>57</v>
      </c>
      <c r="J28">
        <v>9</v>
      </c>
      <c r="L28">
        <v>17</v>
      </c>
      <c r="N28">
        <v>57</v>
      </c>
    </row>
    <row r="29" spans="2:14" x14ac:dyDescent="0.35">
      <c r="B29">
        <v>16</v>
      </c>
      <c r="D29">
        <v>16</v>
      </c>
      <c r="F29">
        <v>16</v>
      </c>
      <c r="H29">
        <v>81</v>
      </c>
      <c r="J29">
        <v>16</v>
      </c>
      <c r="L29">
        <v>16</v>
      </c>
      <c r="N29">
        <v>81</v>
      </c>
    </row>
    <row r="30" spans="2:14" x14ac:dyDescent="0.35">
      <c r="B30">
        <v>36</v>
      </c>
      <c r="D30">
        <v>9</v>
      </c>
      <c r="F30">
        <v>36</v>
      </c>
      <c r="H30">
        <v>89</v>
      </c>
      <c r="J30">
        <v>36</v>
      </c>
      <c r="L30">
        <v>9</v>
      </c>
      <c r="N30">
        <v>89</v>
      </c>
    </row>
    <row r="31" spans="2:14" x14ac:dyDescent="0.35">
      <c r="B31">
        <v>57</v>
      </c>
      <c r="D31">
        <v>6</v>
      </c>
      <c r="F31">
        <v>57</v>
      </c>
      <c r="H31">
        <v>98</v>
      </c>
      <c r="J31">
        <v>57</v>
      </c>
      <c r="L31">
        <v>6</v>
      </c>
      <c r="N31">
        <v>98</v>
      </c>
    </row>
  </sheetData>
  <sortState xmlns:xlrd2="http://schemas.microsoft.com/office/spreadsheetml/2017/richdata2" ref="L18:L31">
    <sortCondition descending="1" ref="L18:L31"/>
  </sortState>
  <conditionalFormatting sqref="B2:B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5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5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5">
    <cfRule type="colorScale" priority="36">
      <colorScale>
        <cfvo type="min"/>
        <cfvo type="max"/>
        <color rgb="FF63BE7B"/>
        <color rgb="FFFFEF9C"/>
      </colorScale>
    </cfRule>
  </conditionalFormatting>
  <conditionalFormatting sqref="L2:L15">
    <cfRule type="colorScale" priority="35">
      <colorScale>
        <cfvo type="min"/>
        <cfvo type="max"/>
        <color rgb="FF63BE7B"/>
        <color rgb="FFFFEF9C"/>
      </colorScale>
    </cfRule>
  </conditionalFormatting>
  <conditionalFormatting sqref="N2:N15">
    <cfRule type="colorScale" priority="34">
      <colorScale>
        <cfvo type="min"/>
        <cfvo type="max"/>
        <color rgb="FF63BE7B"/>
        <color rgb="FFFFEF9C"/>
      </colorScale>
    </cfRule>
  </conditionalFormatting>
  <conditionalFormatting sqref="B18:B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D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:F3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8:H3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8:J31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L18:L31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18:N31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59A0-79FB-4815-A613-5B583E5F5372}">
  <dimension ref="B2:Y31"/>
  <sheetViews>
    <sheetView topLeftCell="A13" zoomScaleNormal="100" workbookViewId="0">
      <selection activeCell="P18" sqref="P18"/>
    </sheetView>
  </sheetViews>
  <sheetFormatPr defaultRowHeight="14.5" x14ac:dyDescent="0.35"/>
  <sheetData>
    <row r="2" spans="2:14" x14ac:dyDescent="0.35">
      <c r="B2">
        <v>34</v>
      </c>
      <c r="D2">
        <v>98</v>
      </c>
      <c r="F2">
        <v>98</v>
      </c>
      <c r="H2">
        <v>98</v>
      </c>
      <c r="J2">
        <v>34</v>
      </c>
      <c r="L2">
        <v>98</v>
      </c>
      <c r="N2">
        <v>6</v>
      </c>
    </row>
    <row r="3" spans="2:14" x14ac:dyDescent="0.35">
      <c r="B3">
        <v>98</v>
      </c>
      <c r="D3">
        <v>89</v>
      </c>
      <c r="F3">
        <v>89</v>
      </c>
      <c r="H3">
        <v>89</v>
      </c>
      <c r="J3">
        <v>98</v>
      </c>
      <c r="L3">
        <v>89</v>
      </c>
      <c r="N3">
        <v>9</v>
      </c>
    </row>
    <row r="4" spans="2:14" x14ac:dyDescent="0.35">
      <c r="B4">
        <v>25</v>
      </c>
      <c r="D4">
        <v>81</v>
      </c>
      <c r="F4">
        <v>81</v>
      </c>
      <c r="H4">
        <v>81</v>
      </c>
      <c r="J4">
        <v>25</v>
      </c>
      <c r="L4">
        <v>81</v>
      </c>
      <c r="N4">
        <v>16</v>
      </c>
    </row>
    <row r="5" spans="2:14" x14ac:dyDescent="0.35">
      <c r="B5">
        <v>89</v>
      </c>
      <c r="D5">
        <v>57</v>
      </c>
      <c r="F5">
        <v>57</v>
      </c>
      <c r="H5">
        <v>57</v>
      </c>
      <c r="J5">
        <v>89</v>
      </c>
      <c r="L5">
        <v>57</v>
      </c>
      <c r="N5">
        <v>17</v>
      </c>
    </row>
    <row r="6" spans="2:14" x14ac:dyDescent="0.35">
      <c r="B6">
        <v>45</v>
      </c>
      <c r="D6">
        <v>53</v>
      </c>
      <c r="F6">
        <v>53</v>
      </c>
      <c r="H6">
        <v>53</v>
      </c>
      <c r="J6">
        <v>45</v>
      </c>
      <c r="L6">
        <v>53</v>
      </c>
      <c r="N6">
        <v>25</v>
      </c>
    </row>
    <row r="7" spans="2:14" x14ac:dyDescent="0.35">
      <c r="B7">
        <v>81</v>
      </c>
      <c r="D7">
        <v>45</v>
      </c>
      <c r="F7">
        <v>45</v>
      </c>
      <c r="H7">
        <v>45</v>
      </c>
      <c r="J7">
        <v>81</v>
      </c>
      <c r="L7">
        <v>45</v>
      </c>
      <c r="N7">
        <v>33</v>
      </c>
    </row>
    <row r="8" spans="2:14" x14ac:dyDescent="0.35">
      <c r="B8">
        <v>6</v>
      </c>
      <c r="D8">
        <v>36</v>
      </c>
      <c r="F8">
        <v>36</v>
      </c>
      <c r="H8">
        <v>36</v>
      </c>
      <c r="J8">
        <v>6</v>
      </c>
      <c r="L8">
        <v>36</v>
      </c>
      <c r="N8">
        <v>34</v>
      </c>
    </row>
    <row r="9" spans="2:14" x14ac:dyDescent="0.35">
      <c r="B9">
        <v>17</v>
      </c>
      <c r="D9">
        <v>34</v>
      </c>
      <c r="F9">
        <v>34</v>
      </c>
      <c r="H9">
        <v>34</v>
      </c>
      <c r="J9">
        <v>17</v>
      </c>
      <c r="L9">
        <v>34</v>
      </c>
      <c r="N9">
        <v>36</v>
      </c>
    </row>
    <row r="10" spans="2:14" x14ac:dyDescent="0.35">
      <c r="B10">
        <v>33</v>
      </c>
      <c r="D10">
        <v>33</v>
      </c>
      <c r="F10">
        <v>33</v>
      </c>
      <c r="H10">
        <v>33</v>
      </c>
      <c r="J10">
        <v>33</v>
      </c>
      <c r="L10">
        <v>33</v>
      </c>
      <c r="N10">
        <v>45</v>
      </c>
    </row>
    <row r="11" spans="2:14" x14ac:dyDescent="0.35">
      <c r="B11">
        <v>53</v>
      </c>
      <c r="D11">
        <v>25</v>
      </c>
      <c r="F11">
        <v>25</v>
      </c>
      <c r="H11">
        <v>25</v>
      </c>
      <c r="J11">
        <v>53</v>
      </c>
      <c r="L11">
        <v>25</v>
      </c>
      <c r="N11">
        <v>53</v>
      </c>
    </row>
    <row r="12" spans="2:14" x14ac:dyDescent="0.35">
      <c r="B12">
        <v>9</v>
      </c>
      <c r="D12">
        <v>17</v>
      </c>
      <c r="F12">
        <v>17</v>
      </c>
      <c r="H12">
        <v>17</v>
      </c>
      <c r="J12">
        <v>9</v>
      </c>
      <c r="L12">
        <v>17</v>
      </c>
      <c r="N12">
        <v>57</v>
      </c>
    </row>
    <row r="13" spans="2:14" x14ac:dyDescent="0.35">
      <c r="B13">
        <v>16</v>
      </c>
      <c r="D13">
        <v>16</v>
      </c>
      <c r="F13">
        <v>16</v>
      </c>
      <c r="H13">
        <v>16</v>
      </c>
      <c r="J13">
        <v>16</v>
      </c>
      <c r="L13">
        <v>16</v>
      </c>
      <c r="N13">
        <v>81</v>
      </c>
    </row>
    <row r="14" spans="2:14" x14ac:dyDescent="0.35">
      <c r="B14">
        <v>36</v>
      </c>
      <c r="D14">
        <v>9</v>
      </c>
      <c r="F14">
        <v>9</v>
      </c>
      <c r="H14">
        <v>9</v>
      </c>
      <c r="J14">
        <v>36</v>
      </c>
      <c r="L14">
        <v>9</v>
      </c>
      <c r="N14">
        <v>89</v>
      </c>
    </row>
    <row r="15" spans="2:14" x14ac:dyDescent="0.35">
      <c r="B15">
        <v>57</v>
      </c>
      <c r="D15">
        <v>6</v>
      </c>
      <c r="F15">
        <v>6</v>
      </c>
      <c r="H15">
        <v>6</v>
      </c>
      <c r="J15">
        <v>57</v>
      </c>
      <c r="L15">
        <v>6</v>
      </c>
      <c r="N15">
        <v>98</v>
      </c>
    </row>
    <row r="17" spans="2:25" x14ac:dyDescent="0.35">
      <c r="P17" s="26" t="s">
        <v>85</v>
      </c>
      <c r="Q17" s="27"/>
      <c r="R17" s="28" t="s">
        <v>86</v>
      </c>
      <c r="U17" t="s">
        <v>85</v>
      </c>
      <c r="W17" t="s">
        <v>86</v>
      </c>
    </row>
    <row r="18" spans="2:25" x14ac:dyDescent="0.35">
      <c r="B18">
        <v>6</v>
      </c>
      <c r="D18">
        <v>98</v>
      </c>
      <c r="F18">
        <v>98</v>
      </c>
      <c r="H18">
        <v>98</v>
      </c>
      <c r="J18">
        <v>34</v>
      </c>
      <c r="L18">
        <v>98</v>
      </c>
      <c r="N18">
        <v>6</v>
      </c>
      <c r="P18" s="8">
        <v>98</v>
      </c>
      <c r="R18" s="9">
        <v>6</v>
      </c>
      <c r="U18">
        <v>98</v>
      </c>
      <c r="W18">
        <v>6</v>
      </c>
      <c r="Y18">
        <f>W18-U18</f>
        <v>-92</v>
      </c>
    </row>
    <row r="19" spans="2:25" x14ac:dyDescent="0.35">
      <c r="B19">
        <v>9</v>
      </c>
      <c r="D19">
        <v>89</v>
      </c>
      <c r="F19">
        <v>89</v>
      </c>
      <c r="H19">
        <v>89</v>
      </c>
      <c r="J19">
        <v>98</v>
      </c>
      <c r="L19">
        <v>89</v>
      </c>
      <c r="N19">
        <v>9</v>
      </c>
      <c r="P19" s="8">
        <v>89</v>
      </c>
      <c r="R19" s="9">
        <v>100</v>
      </c>
      <c r="U19">
        <v>89</v>
      </c>
      <c r="W19">
        <v>100</v>
      </c>
      <c r="Y19">
        <f t="shared" ref="Y19:Y31" si="0">W19-U19</f>
        <v>11</v>
      </c>
    </row>
    <row r="20" spans="2:25" x14ac:dyDescent="0.35">
      <c r="B20">
        <v>16</v>
      </c>
      <c r="D20">
        <v>81</v>
      </c>
      <c r="F20">
        <v>81</v>
      </c>
      <c r="H20">
        <v>81</v>
      </c>
      <c r="J20">
        <v>25</v>
      </c>
      <c r="L20">
        <v>81</v>
      </c>
      <c r="N20">
        <v>16</v>
      </c>
      <c r="P20" s="8">
        <v>81</v>
      </c>
      <c r="R20" s="9">
        <v>16</v>
      </c>
      <c r="U20">
        <v>81</v>
      </c>
      <c r="W20">
        <v>16</v>
      </c>
      <c r="Y20">
        <f t="shared" si="0"/>
        <v>-65</v>
      </c>
    </row>
    <row r="21" spans="2:25" x14ac:dyDescent="0.35">
      <c r="B21">
        <v>17</v>
      </c>
      <c r="D21">
        <v>57</v>
      </c>
      <c r="F21">
        <v>57</v>
      </c>
      <c r="H21">
        <v>57</v>
      </c>
      <c r="J21">
        <v>89</v>
      </c>
      <c r="L21">
        <v>57</v>
      </c>
      <c r="N21">
        <v>17</v>
      </c>
      <c r="P21" s="8">
        <v>57</v>
      </c>
      <c r="R21" s="9">
        <v>17</v>
      </c>
      <c r="U21">
        <v>57</v>
      </c>
      <c r="W21">
        <v>17</v>
      </c>
      <c r="Y21">
        <f t="shared" si="0"/>
        <v>-40</v>
      </c>
    </row>
    <row r="22" spans="2:25" x14ac:dyDescent="0.35">
      <c r="B22">
        <v>25</v>
      </c>
      <c r="D22">
        <v>53</v>
      </c>
      <c r="F22">
        <v>53</v>
      </c>
      <c r="H22">
        <v>53</v>
      </c>
      <c r="J22">
        <v>45</v>
      </c>
      <c r="L22">
        <v>53</v>
      </c>
      <c r="N22">
        <v>25</v>
      </c>
      <c r="P22" s="8">
        <v>53</v>
      </c>
      <c r="R22" s="9">
        <v>25</v>
      </c>
      <c r="U22">
        <v>53</v>
      </c>
      <c r="W22">
        <v>25</v>
      </c>
      <c r="Y22">
        <f t="shared" si="0"/>
        <v>-28</v>
      </c>
    </row>
    <row r="23" spans="2:25" x14ac:dyDescent="0.35">
      <c r="B23">
        <v>33</v>
      </c>
      <c r="D23">
        <v>45</v>
      </c>
      <c r="F23">
        <v>45</v>
      </c>
      <c r="H23">
        <v>45</v>
      </c>
      <c r="J23">
        <v>81</v>
      </c>
      <c r="L23">
        <v>45</v>
      </c>
      <c r="N23">
        <v>33</v>
      </c>
      <c r="P23" s="8">
        <v>45</v>
      </c>
      <c r="R23" s="9">
        <v>33</v>
      </c>
      <c r="U23">
        <v>45</v>
      </c>
      <c r="W23">
        <v>33</v>
      </c>
      <c r="Y23">
        <f t="shared" si="0"/>
        <v>-12</v>
      </c>
    </row>
    <row r="24" spans="2:25" x14ac:dyDescent="0.35">
      <c r="B24">
        <v>34</v>
      </c>
      <c r="D24">
        <v>36</v>
      </c>
      <c r="F24">
        <v>36</v>
      </c>
      <c r="H24">
        <v>36</v>
      </c>
      <c r="J24">
        <v>6</v>
      </c>
      <c r="L24">
        <v>36</v>
      </c>
      <c r="N24">
        <v>34</v>
      </c>
      <c r="P24" s="8">
        <v>36</v>
      </c>
      <c r="R24" s="9">
        <v>34</v>
      </c>
      <c r="U24">
        <v>36</v>
      </c>
      <c r="W24">
        <v>34</v>
      </c>
      <c r="Y24">
        <f t="shared" si="0"/>
        <v>-2</v>
      </c>
    </row>
    <row r="25" spans="2:25" x14ac:dyDescent="0.35">
      <c r="B25">
        <v>36</v>
      </c>
      <c r="D25">
        <v>34</v>
      </c>
      <c r="F25">
        <v>34</v>
      </c>
      <c r="H25">
        <v>34</v>
      </c>
      <c r="J25">
        <v>17</v>
      </c>
      <c r="L25">
        <v>34</v>
      </c>
      <c r="N25">
        <v>36</v>
      </c>
      <c r="P25" s="8">
        <v>34</v>
      </c>
      <c r="R25" s="9">
        <v>36</v>
      </c>
      <c r="U25">
        <v>34</v>
      </c>
      <c r="W25">
        <v>36</v>
      </c>
      <c r="Y25">
        <f t="shared" si="0"/>
        <v>2</v>
      </c>
    </row>
    <row r="26" spans="2:25" x14ac:dyDescent="0.35">
      <c r="B26">
        <v>45</v>
      </c>
      <c r="D26">
        <v>33</v>
      </c>
      <c r="F26">
        <v>33</v>
      </c>
      <c r="H26">
        <v>33</v>
      </c>
      <c r="J26">
        <v>33</v>
      </c>
      <c r="L26">
        <v>33</v>
      </c>
      <c r="N26">
        <v>45</v>
      </c>
      <c r="P26" s="8">
        <v>33</v>
      </c>
      <c r="R26" s="9">
        <v>45</v>
      </c>
      <c r="U26">
        <v>33</v>
      </c>
      <c r="W26">
        <v>45</v>
      </c>
      <c r="Y26">
        <f t="shared" si="0"/>
        <v>12</v>
      </c>
    </row>
    <row r="27" spans="2:25" x14ac:dyDescent="0.35">
      <c r="B27">
        <v>53</v>
      </c>
      <c r="D27">
        <v>25</v>
      </c>
      <c r="F27">
        <v>25</v>
      </c>
      <c r="H27">
        <v>25</v>
      </c>
      <c r="J27">
        <v>53</v>
      </c>
      <c r="L27">
        <v>25</v>
      </c>
      <c r="N27">
        <v>53</v>
      </c>
      <c r="P27" s="8">
        <v>25</v>
      </c>
      <c r="R27" s="9">
        <v>53</v>
      </c>
      <c r="U27">
        <v>25</v>
      </c>
      <c r="W27">
        <v>53</v>
      </c>
      <c r="Y27">
        <f t="shared" si="0"/>
        <v>28</v>
      </c>
    </row>
    <row r="28" spans="2:25" x14ac:dyDescent="0.35">
      <c r="B28">
        <v>57</v>
      </c>
      <c r="D28">
        <v>17</v>
      </c>
      <c r="F28">
        <v>17</v>
      </c>
      <c r="H28">
        <v>17</v>
      </c>
      <c r="J28">
        <v>9</v>
      </c>
      <c r="L28">
        <v>17</v>
      </c>
      <c r="N28">
        <v>57</v>
      </c>
      <c r="P28" s="8">
        <v>17</v>
      </c>
      <c r="R28" s="9">
        <v>57</v>
      </c>
      <c r="U28">
        <v>17</v>
      </c>
      <c r="W28">
        <v>57</v>
      </c>
      <c r="Y28">
        <f t="shared" si="0"/>
        <v>40</v>
      </c>
    </row>
    <row r="29" spans="2:25" x14ac:dyDescent="0.35">
      <c r="B29">
        <v>81</v>
      </c>
      <c r="D29">
        <v>16</v>
      </c>
      <c r="F29">
        <v>16</v>
      </c>
      <c r="H29">
        <v>16</v>
      </c>
      <c r="J29">
        <v>16</v>
      </c>
      <c r="L29">
        <v>16</v>
      </c>
      <c r="N29">
        <v>81</v>
      </c>
      <c r="P29" s="8">
        <v>16</v>
      </c>
      <c r="R29" s="9">
        <v>81</v>
      </c>
      <c r="U29">
        <v>16</v>
      </c>
      <c r="W29">
        <v>81</v>
      </c>
      <c r="Y29">
        <f t="shared" si="0"/>
        <v>65</v>
      </c>
    </row>
    <row r="30" spans="2:25" x14ac:dyDescent="0.35">
      <c r="B30">
        <v>89</v>
      </c>
      <c r="D30">
        <v>9</v>
      </c>
      <c r="F30">
        <v>9</v>
      </c>
      <c r="H30">
        <v>9</v>
      </c>
      <c r="J30">
        <v>36</v>
      </c>
      <c r="L30">
        <v>9</v>
      </c>
      <c r="N30">
        <v>89</v>
      </c>
      <c r="P30" s="8">
        <v>9</v>
      </c>
      <c r="R30" s="9">
        <v>89</v>
      </c>
      <c r="U30">
        <v>9</v>
      </c>
      <c r="W30">
        <v>89</v>
      </c>
      <c r="Y30">
        <f t="shared" si="0"/>
        <v>80</v>
      </c>
    </row>
    <row r="31" spans="2:25" x14ac:dyDescent="0.35">
      <c r="B31">
        <v>98</v>
      </c>
      <c r="D31">
        <v>6</v>
      </c>
      <c r="F31">
        <v>6</v>
      </c>
      <c r="H31">
        <v>6</v>
      </c>
      <c r="J31">
        <v>57</v>
      </c>
      <c r="L31">
        <v>6</v>
      </c>
      <c r="N31">
        <v>98</v>
      </c>
      <c r="P31" s="8">
        <v>6</v>
      </c>
      <c r="R31" s="9">
        <v>98</v>
      </c>
      <c r="U31">
        <v>6</v>
      </c>
      <c r="W31">
        <v>98</v>
      </c>
      <c r="Y31">
        <f t="shared" si="0"/>
        <v>92</v>
      </c>
    </row>
  </sheetData>
  <sortState xmlns:xlrd2="http://schemas.microsoft.com/office/spreadsheetml/2017/richdata2" ref="D2:D15">
    <sortCondition descending="1" ref="D2:D15"/>
  </sortState>
  <conditionalFormatting sqref="B2:B15"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D2:D15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F2:F15">
    <cfRule type="iconSet" priority="6">
      <iconSet iconSet="3Signs">
        <cfvo type="percent" val="0"/>
        <cfvo type="percent" val="33"/>
        <cfvo type="percent" val="67"/>
      </iconSet>
    </cfRule>
    <cfRule type="iconSet" priority="33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F18:F31">
    <cfRule type="iconSet" priority="17">
      <iconSet iconSet="3Symbols">
        <cfvo type="percent" val="0"/>
        <cfvo type="percent" val="33"/>
        <cfvo type="percent" val="67"/>
      </iconSet>
    </cfRule>
  </conditionalFormatting>
  <conditionalFormatting sqref="H2:H15">
    <cfRule type="iconSet" priority="5">
      <iconSet iconSet="3Symbols2">
        <cfvo type="percent" val="0"/>
        <cfvo type="percent" val="33"/>
        <cfvo type="percent" val="67"/>
      </iconSet>
    </cfRule>
    <cfRule type="iconSet" priority="31">
      <iconSet iconSet="4Arrows">
        <cfvo type="percent" val="0"/>
        <cfvo type="percent" val="25"/>
        <cfvo type="percent" val="50"/>
        <cfvo type="percent" val="75"/>
      </iconSet>
    </cfRule>
  </conditionalFormatting>
  <conditionalFormatting sqref="J18:J31">
    <cfRule type="iconSet" priority="15">
      <iconSet iconSet="4Rating">
        <cfvo type="percent" val="0"/>
        <cfvo type="percent" val="25"/>
        <cfvo type="percent" val="50"/>
        <cfvo type="percent" val="75"/>
      </iconSet>
    </cfRule>
  </conditionalFormatting>
  <conditionalFormatting sqref="L18:L31">
    <cfRule type="iconSet" priority="14">
      <iconSet iconSet="5Quarter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N2:N15">
    <cfRule type="iconSet" priority="26">
      <iconSet iconSet="5Rating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P18:R18">
    <cfRule type="iconSet" priority="13">
      <iconSet>
        <cfvo type="percent" val="0"/>
        <cfvo type="percent" val="33"/>
        <cfvo type="percent" val="67"/>
      </iconSet>
    </cfRule>
  </conditionalFormatting>
  <conditionalFormatting sqref="P19:R31">
    <cfRule type="iconSet" priority="12">
      <iconSet>
        <cfvo type="percent" val="0"/>
        <cfvo type="percent" val="33"/>
        <cfvo type="percent" val="67"/>
      </iconSet>
    </cfRule>
  </conditionalFormatting>
  <conditionalFormatting sqref="U18:W18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U19:W31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Y18:Y31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8:B31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D18:D31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94FA5FBB-1A09-42EF-A1B7-FEF5FDF05CEA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H18:H31</xm:sqref>
        </x14:conditionalFormatting>
        <x14:conditionalFormatting xmlns:xm="http://schemas.microsoft.com/office/excel/2006/main">
          <x14:cfRule type="iconSet" priority="4" id="{78B096B0-3F32-4C25-A433-70A0863AC0E7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J2:J15</xm:sqref>
        </x14:conditionalFormatting>
        <x14:conditionalFormatting xmlns:xm="http://schemas.microsoft.com/office/excel/2006/main">
          <x14:cfRule type="iconSet" priority="27" id="{C3C98B92-A3AF-4036-A86B-28E18B9620BF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L2:L15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 (2)</vt:lpstr>
      <vt:lpstr>Highlight cells 2</vt:lpstr>
      <vt:lpstr>Sheet2</vt:lpstr>
      <vt:lpstr>Date condtional</vt:lpstr>
      <vt:lpstr>Top Bottom</vt:lpstr>
      <vt:lpstr>Sheet3</vt:lpstr>
      <vt:lpstr>Databar</vt:lpstr>
      <vt:lpstr>Color scale</vt:lpstr>
      <vt:lpstr>Icon</vt:lpstr>
      <vt:lpstr>Duplicate Unique</vt:lpstr>
      <vt:lpstr>Sheet1</vt:lpstr>
      <vt:lpstr>Highlight cells date</vt:lpstr>
      <vt:lpstr>Fromula in conditional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Kamalakannan A R</dc:creator>
  <cp:lastModifiedBy>Kamalakannan A R</cp:lastModifiedBy>
  <dcterms:created xsi:type="dcterms:W3CDTF">2024-03-02T12:28:41Z</dcterms:created>
  <dcterms:modified xsi:type="dcterms:W3CDTF">2025-05-11T04:14:13Z</dcterms:modified>
</cp:coreProperties>
</file>