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1EAB2919-9111-4170-AFF0-B2994519A9E6}" xr6:coauthVersionLast="47" xr6:coauthVersionMax="47" xr10:uidLastSave="{00000000-0000-0000-0000-000000000000}"/>
  <bookViews>
    <workbookView xWindow="-110" yWindow="-110" windowWidth="19420" windowHeight="10300" activeTab="2" xr2:uid="{DD29AC70-32EF-4024-B010-1F526A3C57DD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Sheet3!$A$1:$E$51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3" l="1"/>
  <c r="K30" i="3"/>
  <c r="G26" i="3"/>
  <c r="G27" i="3" s="1"/>
  <c r="G28" i="3" s="1"/>
  <c r="G29" i="3" s="1"/>
  <c r="G30" i="3" s="1"/>
  <c r="R30" i="3" s="1"/>
  <c r="H23" i="3"/>
  <c r="R23" i="3"/>
  <c r="G18" i="3"/>
  <c r="G19" i="3" s="1"/>
  <c r="G20" i="3" s="1"/>
  <c r="G21" i="3" s="1"/>
  <c r="G22" i="3" s="1"/>
  <c r="Q23" i="3"/>
  <c r="P23" i="3"/>
  <c r="O23" i="3"/>
  <c r="N23" i="3"/>
  <c r="M23" i="3"/>
  <c r="L23" i="3"/>
  <c r="K23" i="3"/>
  <c r="J23" i="3"/>
  <c r="I2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R31" i="3"/>
  <c r="Q31" i="3"/>
  <c r="P31" i="3"/>
  <c r="O31" i="3"/>
  <c r="N31" i="3"/>
  <c r="M31" i="3"/>
  <c r="L31" i="3"/>
  <c r="K31" i="3"/>
  <c r="J31" i="3"/>
  <c r="I31" i="3"/>
  <c r="H31" i="3"/>
  <c r="E2" i="3"/>
  <c r="E12" i="3" s="1"/>
  <c r="E22" i="3" s="1"/>
  <c r="E32" i="3" s="1"/>
  <c r="E42" i="3" s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E11" i="3"/>
  <c r="E21" i="3" s="1"/>
  <c r="E31" i="3" s="1"/>
  <c r="E41" i="3" s="1"/>
  <c r="E51" i="3" s="1"/>
  <c r="D11" i="3"/>
  <c r="E10" i="3"/>
  <c r="E20" i="3" s="1"/>
  <c r="E30" i="3" s="1"/>
  <c r="E40" i="3" s="1"/>
  <c r="E50" i="3" s="1"/>
  <c r="D10" i="3"/>
  <c r="E9" i="3"/>
  <c r="E19" i="3" s="1"/>
  <c r="E29" i="3" s="1"/>
  <c r="E39" i="3" s="1"/>
  <c r="E49" i="3" s="1"/>
  <c r="D9" i="3"/>
  <c r="E8" i="3"/>
  <c r="E18" i="3" s="1"/>
  <c r="E28" i="3" s="1"/>
  <c r="E38" i="3" s="1"/>
  <c r="E48" i="3" s="1"/>
  <c r="D8" i="3"/>
  <c r="E7" i="3"/>
  <c r="E17" i="3" s="1"/>
  <c r="E27" i="3" s="1"/>
  <c r="E37" i="3" s="1"/>
  <c r="E47" i="3" s="1"/>
  <c r="D7" i="3"/>
  <c r="E6" i="3"/>
  <c r="E16" i="3" s="1"/>
  <c r="E26" i="3" s="1"/>
  <c r="E36" i="3" s="1"/>
  <c r="E46" i="3" s="1"/>
  <c r="D6" i="3"/>
  <c r="E5" i="3"/>
  <c r="E15" i="3" s="1"/>
  <c r="E25" i="3" s="1"/>
  <c r="E35" i="3" s="1"/>
  <c r="E45" i="3" s="1"/>
  <c r="D5" i="3"/>
  <c r="E4" i="3"/>
  <c r="E14" i="3" s="1"/>
  <c r="E24" i="3" s="1"/>
  <c r="E34" i="3" s="1"/>
  <c r="E44" i="3" s="1"/>
  <c r="D4" i="3"/>
  <c r="E3" i="3"/>
  <c r="E13" i="3" s="1"/>
  <c r="E23" i="3" s="1"/>
  <c r="E33" i="3" s="1"/>
  <c r="E43" i="3" s="1"/>
  <c r="D3" i="3"/>
  <c r="D2" i="3"/>
  <c r="E2" i="2"/>
  <c r="E12" i="2" s="1"/>
  <c r="E22" i="2" s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E11" i="2"/>
  <c r="E21" i="2" s="1"/>
  <c r="E31" i="2" s="1"/>
  <c r="D11" i="2"/>
  <c r="E10" i="2"/>
  <c r="E20" i="2" s="1"/>
  <c r="E30" i="2" s="1"/>
  <c r="D10" i="2"/>
  <c r="E9" i="2"/>
  <c r="E19" i="2" s="1"/>
  <c r="E29" i="2" s="1"/>
  <c r="D9" i="2"/>
  <c r="E8" i="2"/>
  <c r="E18" i="2" s="1"/>
  <c r="E28" i="2" s="1"/>
  <c r="D8" i="2"/>
  <c r="E7" i="2"/>
  <c r="E17" i="2" s="1"/>
  <c r="E27" i="2" s="1"/>
  <c r="D7" i="2"/>
  <c r="E6" i="2"/>
  <c r="E16" i="2" s="1"/>
  <c r="E26" i="2" s="1"/>
  <c r="D6" i="2"/>
  <c r="E5" i="2"/>
  <c r="E15" i="2" s="1"/>
  <c r="E25" i="2" s="1"/>
  <c r="D5" i="2"/>
  <c r="E4" i="2"/>
  <c r="E14" i="2" s="1"/>
  <c r="E24" i="2" s="1"/>
  <c r="D4" i="2"/>
  <c r="E3" i="2"/>
  <c r="E13" i="2" s="1"/>
  <c r="E23" i="2" s="1"/>
  <c r="D3" i="2"/>
  <c r="D2" i="2"/>
  <c r="N7" i="1"/>
  <c r="N8" i="1"/>
  <c r="N9" i="1"/>
  <c r="N10" i="1"/>
  <c r="N11" i="1"/>
  <c r="N12" i="1"/>
  <c r="N13" i="1"/>
  <c r="N14" i="1"/>
  <c r="N15" i="1"/>
  <c r="N6" i="1"/>
  <c r="E20" i="1"/>
  <c r="N17" i="1"/>
  <c r="L7" i="1"/>
  <c r="L8" i="1"/>
  <c r="L9" i="1"/>
  <c r="L10" i="1"/>
  <c r="L11" i="1"/>
  <c r="L12" i="1"/>
  <c r="L13" i="1"/>
  <c r="L14" i="1"/>
  <c r="L15" i="1"/>
  <c r="L6" i="1"/>
  <c r="J7" i="1"/>
  <c r="J8" i="1"/>
  <c r="J9" i="1"/>
  <c r="J10" i="1"/>
  <c r="J11" i="1"/>
  <c r="J12" i="1"/>
  <c r="J13" i="1"/>
  <c r="J14" i="1"/>
  <c r="J15" i="1"/>
  <c r="J6" i="1"/>
  <c r="H7" i="1"/>
  <c r="H8" i="1"/>
  <c r="H9" i="1"/>
  <c r="H10" i="1"/>
  <c r="H11" i="1"/>
  <c r="H12" i="1"/>
  <c r="H13" i="1"/>
  <c r="H14" i="1"/>
  <c r="H15" i="1"/>
  <c r="H6" i="1"/>
  <c r="F7" i="1"/>
  <c r="F8" i="1"/>
  <c r="F9" i="1"/>
  <c r="F10" i="1"/>
  <c r="F11" i="1"/>
  <c r="F12" i="1"/>
  <c r="F13" i="1"/>
  <c r="F14" i="1"/>
  <c r="F15" i="1"/>
  <c r="F6" i="1"/>
  <c r="M29" i="3" l="1"/>
  <c r="N28" i="3"/>
  <c r="P26" i="3"/>
  <c r="I30" i="3"/>
  <c r="R29" i="3"/>
  <c r="O27" i="3"/>
  <c r="L30" i="3"/>
  <c r="R28" i="3"/>
  <c r="M28" i="3"/>
  <c r="J30" i="3"/>
  <c r="M27" i="3"/>
  <c r="J29" i="3"/>
  <c r="L27" i="3"/>
  <c r="P30" i="3"/>
  <c r="I29" i="3"/>
  <c r="K27" i="3"/>
  <c r="O30" i="3"/>
  <c r="P29" i="3"/>
  <c r="Q28" i="3"/>
  <c r="I28" i="3"/>
  <c r="J27" i="3"/>
  <c r="K26" i="3"/>
  <c r="L29" i="3"/>
  <c r="O26" i="3"/>
  <c r="L28" i="3"/>
  <c r="Q30" i="3"/>
  <c r="N30" i="3"/>
  <c r="O29" i="3"/>
  <c r="P28" i="3"/>
  <c r="Q27" i="3"/>
  <c r="I27" i="3"/>
  <c r="J26" i="3"/>
  <c r="N27" i="3"/>
  <c r="K29" i="3"/>
  <c r="N26" i="3"/>
  <c r="K28" i="3"/>
  <c r="M26" i="3"/>
  <c r="Q29" i="3"/>
  <c r="J28" i="3"/>
  <c r="L26" i="3"/>
  <c r="M30" i="3"/>
  <c r="N29" i="3"/>
  <c r="O28" i="3"/>
  <c r="P27" i="3"/>
  <c r="Q26" i="3"/>
  <c r="I26" i="3"/>
  <c r="H30" i="3"/>
  <c r="H29" i="3"/>
  <c r="H28" i="3"/>
  <c r="H26" i="3"/>
  <c r="H27" i="3"/>
  <c r="R18" i="3"/>
  <c r="J22" i="3"/>
  <c r="R22" i="3"/>
  <c r="R21" i="3"/>
  <c r="R20" i="3"/>
  <c r="R19" i="3"/>
  <c r="J21" i="3"/>
  <c r="M20" i="3"/>
  <c r="H22" i="3"/>
  <c r="K21" i="3"/>
  <c r="L20" i="3"/>
  <c r="Q22" i="3"/>
  <c r="O19" i="3"/>
  <c r="P22" i="3"/>
  <c r="N19" i="3"/>
  <c r="I22" i="3"/>
  <c r="O22" i="3"/>
  <c r="Q21" i="3"/>
  <c r="I21" i="3"/>
  <c r="K20" i="3"/>
  <c r="M19" i="3"/>
  <c r="N22" i="3"/>
  <c r="P21" i="3"/>
  <c r="H21" i="3"/>
  <c r="J20" i="3"/>
  <c r="L19" i="3"/>
  <c r="M22" i="3"/>
  <c r="O21" i="3"/>
  <c r="Q20" i="3"/>
  <c r="I20" i="3"/>
  <c r="K19" i="3"/>
  <c r="L22" i="3"/>
  <c r="N21" i="3"/>
  <c r="P20" i="3"/>
  <c r="H20" i="3"/>
  <c r="J19" i="3"/>
  <c r="K22" i="3"/>
  <c r="M21" i="3"/>
  <c r="O20" i="3"/>
  <c r="Q19" i="3"/>
  <c r="I19" i="3"/>
  <c r="L21" i="3"/>
  <c r="N20" i="3"/>
  <c r="P19" i="3"/>
  <c r="H19" i="3"/>
  <c r="P18" i="3"/>
  <c r="R26" i="3"/>
  <c r="O18" i="3"/>
  <c r="N18" i="3"/>
  <c r="M18" i="3"/>
  <c r="L18" i="3"/>
  <c r="K18" i="3"/>
  <c r="J18" i="3"/>
  <c r="Q18" i="3"/>
  <c r="I18" i="3"/>
  <c r="H18" i="3"/>
  <c r="L20" i="1"/>
  <c r="E22" i="1"/>
  <c r="L17" i="1"/>
</calcChain>
</file>

<file path=xl/sharedStrings.xml><?xml version="1.0" encoding="utf-8"?>
<sst xmlns="http://schemas.openxmlformats.org/spreadsheetml/2006/main" count="117" uniqueCount="35">
  <si>
    <t>A</t>
  </si>
  <si>
    <t>B</t>
  </si>
  <si>
    <t>A+B</t>
  </si>
  <si>
    <t>A*B</t>
  </si>
  <si>
    <t>Sum(A,B)</t>
  </si>
  <si>
    <t>Product(A,B)</t>
  </si>
  <si>
    <t xml:space="preserve"> =SUMPRODUCT(B6:B15,D6:D15)</t>
  </si>
  <si>
    <t xml:space="preserve"> =SUMIFS(L6:L15,B6:B15,"&lt;5")</t>
  </si>
  <si>
    <t xml:space="preserve"> =SUMPRODUCT((B6:B15&lt;5)*(B6:B15)*(D6:D15))</t>
  </si>
  <si>
    <t xml:space="preserve"> =SUMPRODUCT((B6:B15&lt;5)*(L6:L15))</t>
  </si>
  <si>
    <t>ID</t>
  </si>
  <si>
    <t>Name</t>
  </si>
  <si>
    <t>Sales</t>
  </si>
  <si>
    <t>Result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</si>
  <si>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</si>
  <si>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</si>
  <si>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</si>
  <si>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</si>
  <si>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</si>
  <si>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</si>
  <si>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</si>
  <si>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</si>
  <si>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</si>
  <si>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</si>
  <si>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</si>
  <si>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Alt W F F</t>
  </si>
  <si>
    <t>Click C2 cell</t>
  </si>
  <si>
    <t>Alt W F F =&gt; Freeze the panes</t>
  </si>
  <si>
    <t>Sum of Sales</t>
  </si>
  <si>
    <t>Row Labels</t>
  </si>
  <si>
    <t>Grand Total</t>
  </si>
  <si>
    <t>Column Labels</t>
  </si>
  <si>
    <t xml:space="preserve">To change pivot table souce range </t>
  </si>
  <si>
    <t>Alt J T I D</t>
  </si>
  <si>
    <t>Click on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</si>
</sst>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m/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5" borderId="1" xfId="0" applyNumberFormat="1" applyFill="1" applyBorder="1"/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6" borderId="3" xfId="0" applyFont="1" applyFill="1" applyBorder="1"/>
    <xf numFmtId="0" fontId="0" fillId="0" borderId="0" xfId="0" pivotButton="1"/>
    <xf numFmtId="164" fontId="0" fillId="0" borderId="0" xfId="0" applyNumberFormat="1" applyAlignment="1">
      <alignment horizontal="left"/>
    </xf>
    <xf numFmtId="0" fontId="1" fillId="2" borderId="3" xfId="0" applyFont="1" applyFill="1" applyBorder="1"/>
    <xf numFmtId="164" fontId="1" fillId="6" borderId="4" xfId="0" applyNumberFormat="1" applyFont="1" applyFill="1" applyBorder="1" applyAlignment="1">
      <alignment horizontal="left"/>
    </xf>
    <xf numFmtId="0" fontId="1" fillId="6" borderId="4" xfId="0" applyFont="1" applyFill="1" applyBorder="1"/>
    <xf numFmtId="0" fontId="1" fillId="7" borderId="4" xfId="0" applyFont="1" applyFill="1" applyBorder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90.721787152776" createdVersion="8" refreshedVersion="8" minRefreshableVersion="3" recordCount="51" xr:uid="{A64A570D-68C6-4F5C-B8E2-C1A54D87278E}">
  <cacheSource type="worksheet">
    <worksheetSource ref="A1:E1048576" sheet="Sheet3"/>
  </cacheSource>
  <cacheFields count="5">
    <cacheField name="ID" numFmtId="0">
      <sharedItems containsString="0" containsBlank="1" containsNumber="1" containsInteger="1" minValue="1001" maxValue="1010" count="11">
        <n v="1001"/>
        <n v="1002"/>
        <n v="1003"/>
        <n v="1004"/>
        <n v="1005"/>
        <n v="1006"/>
        <n v="1007"/>
        <n v="1008"/>
        <n v="1009"/>
        <n v="1010"/>
        <m/>
      </sharedItems>
    </cacheField>
    <cacheField name="Name" numFmtId="0">
      <sharedItems containsBlank="1"/>
    </cacheField>
    <cacheField name="Sales" numFmtId="0">
      <sharedItems containsString="0" containsBlank="1" containsNumber="1" containsInteger="1" minValue="1" maxValue="97"/>
    </cacheField>
    <cacheField name="Result" numFmtId="0">
      <sharedItems containsBlank="1"/>
    </cacheField>
    <cacheField name="Date" numFmtId="0">
      <sharedItems containsNonDate="0" containsDate="1" containsString="0" containsBlank="1" minDate="2024-01-22T00:00:00" maxDate="2025-02-07T00:00:00" count="11">
        <d v="2025-02-02T00:00:00"/>
        <d v="2025-02-03T00:00:00"/>
        <d v="2025-02-04T00:00:00"/>
        <d v="2025-02-05T00:00:00"/>
        <d v="2025-02-06T00:00:00"/>
        <m/>
        <d v="2024-01-22T00:00:00" u="1"/>
        <d v="2024-01-23T00:00:00" u="1"/>
        <d v="2024-01-24T00:00:00" u="1"/>
        <d v="2024-01-25T00:00:00" u="1"/>
        <d v="2024-01-26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Nme1"/>
    <n v="21"/>
    <s v="Fail"/>
    <x v="0"/>
  </r>
  <r>
    <x v="1"/>
    <s v="Nme2"/>
    <n v="66"/>
    <s v="Pass"/>
    <x v="0"/>
  </r>
  <r>
    <x v="2"/>
    <s v="Nme3"/>
    <n v="17"/>
    <s v="Fail"/>
    <x v="0"/>
  </r>
  <r>
    <x v="3"/>
    <s v="Nme4"/>
    <n v="14"/>
    <s v="Fail"/>
    <x v="0"/>
  </r>
  <r>
    <x v="4"/>
    <s v="Nme5"/>
    <n v="57"/>
    <s v="Pass"/>
    <x v="0"/>
  </r>
  <r>
    <x v="5"/>
    <s v="Nme6"/>
    <n v="81"/>
    <s v="Pass"/>
    <x v="0"/>
  </r>
  <r>
    <x v="6"/>
    <s v="Nme7"/>
    <n v="29"/>
    <s v="Fail"/>
    <x v="0"/>
  </r>
  <r>
    <x v="7"/>
    <s v="Nme8"/>
    <n v="30"/>
    <s v="Fail"/>
    <x v="0"/>
  </r>
  <r>
    <x v="8"/>
    <s v="Nme9"/>
    <n v="74"/>
    <s v="Pass"/>
    <x v="0"/>
  </r>
  <r>
    <x v="9"/>
    <s v="Nme10"/>
    <n v="27"/>
    <s v="Fail"/>
    <x v="0"/>
  </r>
  <r>
    <x v="0"/>
    <s v="Nme1"/>
    <n v="75"/>
    <s v="Pass"/>
    <x v="1"/>
  </r>
  <r>
    <x v="1"/>
    <s v="Nme2"/>
    <n v="52"/>
    <s v="Pass"/>
    <x v="1"/>
  </r>
  <r>
    <x v="2"/>
    <s v="Nme3"/>
    <n v="59"/>
    <s v="Pass"/>
    <x v="1"/>
  </r>
  <r>
    <x v="3"/>
    <s v="Nme4"/>
    <n v="40"/>
    <s v="Pass"/>
    <x v="1"/>
  </r>
  <r>
    <x v="4"/>
    <s v="Nme5"/>
    <n v="41"/>
    <s v="Pass"/>
    <x v="1"/>
  </r>
  <r>
    <x v="5"/>
    <s v="Nme6"/>
    <n v="96"/>
    <s v="Pass"/>
    <x v="1"/>
  </r>
  <r>
    <x v="6"/>
    <s v="Nme7"/>
    <n v="16"/>
    <s v="Fail"/>
    <x v="1"/>
  </r>
  <r>
    <x v="7"/>
    <s v="Nme8"/>
    <n v="76"/>
    <s v="Pass"/>
    <x v="1"/>
  </r>
  <r>
    <x v="8"/>
    <s v="Nme9"/>
    <n v="31"/>
    <s v="Fail"/>
    <x v="1"/>
  </r>
  <r>
    <x v="9"/>
    <s v="Nme10"/>
    <n v="66"/>
    <s v="Pass"/>
    <x v="1"/>
  </r>
  <r>
    <x v="0"/>
    <s v="Nme1"/>
    <n v="96"/>
    <s v="Pass"/>
    <x v="2"/>
  </r>
  <r>
    <x v="1"/>
    <s v="Nme2"/>
    <n v="60"/>
    <s v="Pass"/>
    <x v="2"/>
  </r>
  <r>
    <x v="2"/>
    <s v="Nme3"/>
    <n v="97"/>
    <s v="Pass"/>
    <x v="2"/>
  </r>
  <r>
    <x v="3"/>
    <s v="Nme4"/>
    <n v="27"/>
    <s v="Fail"/>
    <x v="2"/>
  </r>
  <r>
    <x v="4"/>
    <s v="Nme5"/>
    <n v="23"/>
    <s v="Fail"/>
    <x v="2"/>
  </r>
  <r>
    <x v="5"/>
    <s v="Nme6"/>
    <n v="67"/>
    <s v="Pass"/>
    <x v="2"/>
  </r>
  <r>
    <x v="6"/>
    <s v="Nme7"/>
    <n v="5"/>
    <s v="Fail"/>
    <x v="2"/>
  </r>
  <r>
    <x v="7"/>
    <s v="Nme8"/>
    <n v="1"/>
    <s v="Fail"/>
    <x v="2"/>
  </r>
  <r>
    <x v="8"/>
    <s v="Nme9"/>
    <n v="18"/>
    <s v="Fail"/>
    <x v="2"/>
  </r>
  <r>
    <x v="9"/>
    <s v="Nme10"/>
    <n v="72"/>
    <s v="Pass"/>
    <x v="2"/>
  </r>
  <r>
    <x v="0"/>
    <s v="Nme1"/>
    <n v="21"/>
    <s v="Fail"/>
    <x v="3"/>
  </r>
  <r>
    <x v="1"/>
    <s v="Nme2"/>
    <n v="66"/>
    <s v="Pass"/>
    <x v="3"/>
  </r>
  <r>
    <x v="2"/>
    <s v="Nme3"/>
    <n v="17"/>
    <s v="Fail"/>
    <x v="3"/>
  </r>
  <r>
    <x v="3"/>
    <s v="Nme4"/>
    <n v="14"/>
    <s v="Fail"/>
    <x v="3"/>
  </r>
  <r>
    <x v="4"/>
    <s v="Nme5"/>
    <n v="57"/>
    <s v="Pass"/>
    <x v="3"/>
  </r>
  <r>
    <x v="5"/>
    <s v="Nme6"/>
    <n v="81"/>
    <s v="Pass"/>
    <x v="3"/>
  </r>
  <r>
    <x v="6"/>
    <s v="Nme7"/>
    <n v="29"/>
    <s v="Fail"/>
    <x v="3"/>
  </r>
  <r>
    <x v="7"/>
    <s v="Nme8"/>
    <n v="30"/>
    <s v="Fail"/>
    <x v="3"/>
  </r>
  <r>
    <x v="8"/>
    <s v="Nme9"/>
    <n v="74"/>
    <s v="Pass"/>
    <x v="3"/>
  </r>
  <r>
    <x v="9"/>
    <s v="Nme10"/>
    <n v="27"/>
    <s v="Fail"/>
    <x v="3"/>
  </r>
  <r>
    <x v="0"/>
    <s v="Nme1"/>
    <n v="75"/>
    <s v="Pass"/>
    <x v="4"/>
  </r>
  <r>
    <x v="1"/>
    <s v="Nme2"/>
    <n v="52"/>
    <s v="Pass"/>
    <x v="4"/>
  </r>
  <r>
    <x v="2"/>
    <s v="Nme3"/>
    <n v="59"/>
    <s v="Pass"/>
    <x v="4"/>
  </r>
  <r>
    <x v="3"/>
    <s v="Nme4"/>
    <n v="40"/>
    <s v="Pass"/>
    <x v="4"/>
  </r>
  <r>
    <x v="4"/>
    <s v="Nme5"/>
    <n v="41"/>
    <s v="Pass"/>
    <x v="4"/>
  </r>
  <r>
    <x v="5"/>
    <s v="Nme6"/>
    <n v="96"/>
    <s v="Pass"/>
    <x v="4"/>
  </r>
  <r>
    <x v="6"/>
    <s v="Nme7"/>
    <n v="16"/>
    <s v="Fail"/>
    <x v="4"/>
  </r>
  <r>
    <x v="7"/>
    <s v="Nme8"/>
    <n v="76"/>
    <s v="Pass"/>
    <x v="4"/>
  </r>
  <r>
    <x v="8"/>
    <s v="Nme9"/>
    <n v="31"/>
    <s v="Fail"/>
    <x v="4"/>
  </r>
  <r>
    <x v="9"/>
    <s v="Nme10"/>
    <n v="66"/>
    <s v="Pass"/>
    <x v="4"/>
  </r>
  <r>
    <x v="10"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5C86A-7040-407A-8E3B-4BD23ECDE13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:R14" firstHeaderRow="1" firstDataRow="2" firstDataCol="1"/>
  <pivotFields count="5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axis="axisRow" numFmtId="164" showAll="0">
      <items count="12">
        <item m="1" x="6"/>
        <item m="1" x="7"/>
        <item m="1" x="8"/>
        <item m="1" x="9"/>
        <item m="1" x="10"/>
        <item h="1" x="5"/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ales" fld="2" baseField="0" baseItem="0"/>
  </dataFields>
  <formats count="1">
    <format dxfId="4">
      <pivotArea field="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CC4B-D96A-42B8-844B-F07519075955}">
  <dimension ref="B1:N22"/>
  <sheetViews>
    <sheetView topLeftCell="A4" workbookViewId="0">
      <selection activeCell="E20" sqref="E20"/>
    </sheetView>
  </sheetViews>
  <sheetFormatPr defaultRowHeight="14.5" outlineLevelRow="1" x14ac:dyDescent="0.35"/>
  <sheetData>
    <row r="1" spans="2:14" hidden="1" outlineLevel="1" x14ac:dyDescent="0.35"/>
    <row r="2" spans="2:14" hidden="1" outlineLevel="1" x14ac:dyDescent="0.35"/>
    <row r="3" spans="2:14" hidden="1" outlineLevel="1" x14ac:dyDescent="0.35"/>
    <row r="4" spans="2:14" collapsed="1" x14ac:dyDescent="0.35">
      <c r="B4" s="1" t="s">
        <v>0</v>
      </c>
      <c r="D4" s="1" t="s">
        <v>1</v>
      </c>
      <c r="F4" s="1" t="s">
        <v>2</v>
      </c>
      <c r="H4" s="1" t="s">
        <v>3</v>
      </c>
      <c r="J4" s="2" t="s">
        <v>4</v>
      </c>
      <c r="L4" s="2" t="s">
        <v>5</v>
      </c>
    </row>
    <row r="6" spans="2:14" x14ac:dyDescent="0.35">
      <c r="B6" s="4">
        <v>3</v>
      </c>
      <c r="D6" s="4">
        <v>5</v>
      </c>
      <c r="F6">
        <f>B6+D6</f>
        <v>8</v>
      </c>
      <c r="H6">
        <f>B6*D6</f>
        <v>15</v>
      </c>
      <c r="J6">
        <f>SUM(B6,D6)</f>
        <v>8</v>
      </c>
      <c r="L6" s="4">
        <f>PRODUCT(B6,D6)</f>
        <v>15</v>
      </c>
      <c r="N6" t="str">
        <f>IF(L6&lt;20,"Fail","Pass")</f>
        <v>Fail</v>
      </c>
    </row>
    <row r="7" spans="2:14" x14ac:dyDescent="0.35">
      <c r="B7" s="4">
        <v>6</v>
      </c>
      <c r="D7" s="4">
        <v>5</v>
      </c>
      <c r="F7">
        <f t="shared" ref="F7:F15" si="0">B7+D7</f>
        <v>11</v>
      </c>
      <c r="H7">
        <f t="shared" ref="H7:H15" si="1">B7*D7</f>
        <v>30</v>
      </c>
      <c r="J7">
        <f t="shared" ref="J7:J15" si="2">SUM(B7,D7)</f>
        <v>11</v>
      </c>
      <c r="L7" s="4">
        <f t="shared" ref="L7:L15" si="3">PRODUCT(B7,D7)</f>
        <v>30</v>
      </c>
      <c r="N7" t="str">
        <f t="shared" ref="N7:N15" si="4">IF(L7&lt;20,"Fail","Pass")</f>
        <v>Pass</v>
      </c>
    </row>
    <row r="8" spans="2:14" x14ac:dyDescent="0.35">
      <c r="B8" s="4">
        <v>9</v>
      </c>
      <c r="D8" s="4">
        <v>7</v>
      </c>
      <c r="F8">
        <f t="shared" si="0"/>
        <v>16</v>
      </c>
      <c r="H8">
        <f t="shared" si="1"/>
        <v>63</v>
      </c>
      <c r="J8">
        <f t="shared" si="2"/>
        <v>16</v>
      </c>
      <c r="L8" s="4">
        <f t="shared" si="3"/>
        <v>63</v>
      </c>
      <c r="N8" t="str">
        <f t="shared" si="4"/>
        <v>Pass</v>
      </c>
    </row>
    <row r="9" spans="2:14" x14ac:dyDescent="0.35">
      <c r="B9" s="4">
        <v>4</v>
      </c>
      <c r="D9" s="4">
        <v>4</v>
      </c>
      <c r="F9">
        <f t="shared" si="0"/>
        <v>8</v>
      </c>
      <c r="H9">
        <f t="shared" si="1"/>
        <v>16</v>
      </c>
      <c r="J9">
        <f t="shared" si="2"/>
        <v>8</v>
      </c>
      <c r="L9" s="4">
        <f t="shared" si="3"/>
        <v>16</v>
      </c>
      <c r="N9" t="str">
        <f t="shared" si="4"/>
        <v>Fail</v>
      </c>
    </row>
    <row r="10" spans="2:14" x14ac:dyDescent="0.35">
      <c r="B10" s="4">
        <v>3</v>
      </c>
      <c r="D10" s="4">
        <v>3</v>
      </c>
      <c r="F10">
        <f t="shared" si="0"/>
        <v>6</v>
      </c>
      <c r="H10">
        <f t="shared" si="1"/>
        <v>9</v>
      </c>
      <c r="J10">
        <f t="shared" si="2"/>
        <v>6</v>
      </c>
      <c r="L10" s="4">
        <f t="shared" si="3"/>
        <v>9</v>
      </c>
      <c r="N10" t="str">
        <f t="shared" si="4"/>
        <v>Fail</v>
      </c>
    </row>
    <row r="11" spans="2:14" x14ac:dyDescent="0.35">
      <c r="B11" s="4">
        <v>6</v>
      </c>
      <c r="D11" s="4">
        <v>1</v>
      </c>
      <c r="F11">
        <f t="shared" si="0"/>
        <v>7</v>
      </c>
      <c r="H11">
        <f t="shared" si="1"/>
        <v>6</v>
      </c>
      <c r="J11">
        <f t="shared" si="2"/>
        <v>7</v>
      </c>
      <c r="L11" s="4">
        <f t="shared" si="3"/>
        <v>6</v>
      </c>
      <c r="N11" t="str">
        <f t="shared" si="4"/>
        <v>Fail</v>
      </c>
    </row>
    <row r="12" spans="2:14" x14ac:dyDescent="0.35">
      <c r="B12" s="4">
        <v>6</v>
      </c>
      <c r="D12" s="4">
        <v>3</v>
      </c>
      <c r="F12">
        <f t="shared" si="0"/>
        <v>9</v>
      </c>
      <c r="H12">
        <f t="shared" si="1"/>
        <v>18</v>
      </c>
      <c r="J12">
        <f t="shared" si="2"/>
        <v>9</v>
      </c>
      <c r="L12" s="4">
        <f t="shared" si="3"/>
        <v>18</v>
      </c>
      <c r="N12" t="str">
        <f t="shared" si="4"/>
        <v>Fail</v>
      </c>
    </row>
    <row r="13" spans="2:14" x14ac:dyDescent="0.35">
      <c r="B13" s="4">
        <v>6</v>
      </c>
      <c r="D13" s="4">
        <v>9</v>
      </c>
      <c r="F13">
        <f t="shared" si="0"/>
        <v>15</v>
      </c>
      <c r="H13">
        <f t="shared" si="1"/>
        <v>54</v>
      </c>
      <c r="J13">
        <f t="shared" si="2"/>
        <v>15</v>
      </c>
      <c r="L13" s="4">
        <f t="shared" si="3"/>
        <v>54</v>
      </c>
      <c r="N13" t="str">
        <f t="shared" si="4"/>
        <v>Pass</v>
      </c>
    </row>
    <row r="14" spans="2:14" x14ac:dyDescent="0.35">
      <c r="B14" s="4">
        <v>1</v>
      </c>
      <c r="D14" s="4">
        <v>3</v>
      </c>
      <c r="F14">
        <f t="shared" si="0"/>
        <v>4</v>
      </c>
      <c r="H14">
        <f t="shared" si="1"/>
        <v>3</v>
      </c>
      <c r="J14">
        <f t="shared" si="2"/>
        <v>4</v>
      </c>
      <c r="L14" s="4">
        <f t="shared" si="3"/>
        <v>3</v>
      </c>
      <c r="N14" t="str">
        <f t="shared" si="4"/>
        <v>Fail</v>
      </c>
    </row>
    <row r="15" spans="2:14" x14ac:dyDescent="0.35">
      <c r="B15" s="4">
        <v>9</v>
      </c>
      <c r="D15" s="4">
        <v>3</v>
      </c>
      <c r="F15">
        <f t="shared" si="0"/>
        <v>12</v>
      </c>
      <c r="H15">
        <f t="shared" si="1"/>
        <v>27</v>
      </c>
      <c r="J15">
        <f t="shared" si="2"/>
        <v>12</v>
      </c>
      <c r="L15" s="4">
        <f t="shared" si="3"/>
        <v>27</v>
      </c>
      <c r="N15" t="str">
        <f t="shared" si="4"/>
        <v>Pass</v>
      </c>
    </row>
    <row r="17" spans="5:14" x14ac:dyDescent="0.35">
      <c r="L17" s="2">
        <f>SUM(L6:L16)</f>
        <v>241</v>
      </c>
      <c r="N17" s="3">
        <f>SUMPRODUCT(B6:B15,D6:D15)</f>
        <v>241</v>
      </c>
    </row>
    <row r="18" spans="5:14" x14ac:dyDescent="0.35">
      <c r="N18" t="s">
        <v>6</v>
      </c>
    </row>
    <row r="19" spans="5:14" x14ac:dyDescent="0.35">
      <c r="E19" t="s">
        <v>8</v>
      </c>
    </row>
    <row r="20" spans="5:14" x14ac:dyDescent="0.35">
      <c r="E20" s="3">
        <f>SUMPRODUCT((B6:B15&lt;5)*(B6:B15)*(D6:D15))</f>
        <v>43</v>
      </c>
      <c r="L20" s="3">
        <f>SUMIFS(L6:L15,B6:B15,"&lt;5")</f>
        <v>43</v>
      </c>
    </row>
    <row r="21" spans="5:14" x14ac:dyDescent="0.35">
      <c r="E21" t="s">
        <v>9</v>
      </c>
      <c r="L21" t="s">
        <v>7</v>
      </c>
    </row>
    <row r="22" spans="5:14" x14ac:dyDescent="0.35">
      <c r="E22">
        <f>SUMPRODUCT((B6:B15&lt;5)*(L6:L15))</f>
        <v>43</v>
      </c>
    </row>
  </sheetData>
  <conditionalFormatting sqref="B6:B15">
    <cfRule type="cellIs" dxfId="1" priority="2" operator="lessThan">
      <formula>5</formula>
    </cfRule>
  </conditionalFormatting>
  <conditionalFormatting sqref="L6:L15">
    <cfRule type="expression" dxfId="0" priority="1">
      <formula>$B6&lt;5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0CE3-F75E-40D6-BE32-42AC8A220C53}">
  <dimension ref="A1:G31"/>
  <sheetViews>
    <sheetView workbookViewId="0"/>
  </sheetViews>
  <sheetFormatPr defaultRowHeight="14.5" x14ac:dyDescent="0.35"/>
  <cols>
    <col min="5" max="5" width="13.26953125" bestFit="1" customWidth="1"/>
  </cols>
  <sheetData>
    <row r="1" spans="1:7" x14ac:dyDescent="0.3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G1" s="10" t="s">
        <v>25</v>
      </c>
    </row>
    <row r="2" spans="1:7" x14ac:dyDescent="0.35">
      <c r="A2" s="4">
        <v>1001</v>
      </c>
      <c r="B2" s="4" t="s">
        <v>15</v>
      </c>
      <c r="C2" s="4">
        <v>21</v>
      </c>
      <c r="D2" s="4" t="str">
        <f>IF(C2&lt;35,"Fail","Pass")</f>
        <v>Fail</v>
      </c>
      <c r="E2" s="6">
        <f ca="1">TODAY()</f>
        <v>45690</v>
      </c>
    </row>
    <row r="3" spans="1:7" x14ac:dyDescent="0.35">
      <c r="A3" s="4">
        <v>1002</v>
      </c>
      <c r="B3" s="4" t="s">
        <v>16</v>
      </c>
      <c r="C3" s="4">
        <v>66</v>
      </c>
      <c r="D3" s="4" t="str">
        <f t="shared" ref="D3:D31" si="0">IF(C3&lt;35,"Fail","Pass")</f>
        <v>Pass</v>
      </c>
      <c r="E3" s="6">
        <f t="shared" ref="E3:E11" ca="1" si="1">TODAY()</f>
        <v>45690</v>
      </c>
    </row>
    <row r="4" spans="1:7" x14ac:dyDescent="0.35">
      <c r="A4" s="4">
        <v>1003</v>
      </c>
      <c r="B4" s="4" t="s">
        <v>17</v>
      </c>
      <c r="C4" s="4">
        <v>17</v>
      </c>
      <c r="D4" s="4" t="str">
        <f t="shared" si="0"/>
        <v>Fail</v>
      </c>
      <c r="E4" s="6">
        <f t="shared" ca="1" si="1"/>
        <v>45690</v>
      </c>
    </row>
    <row r="5" spans="1:7" x14ac:dyDescent="0.35">
      <c r="A5" s="4">
        <v>1004</v>
      </c>
      <c r="B5" s="4" t="s">
        <v>18</v>
      </c>
      <c r="C5" s="4">
        <v>14</v>
      </c>
      <c r="D5" s="4" t="str">
        <f t="shared" si="0"/>
        <v>Fail</v>
      </c>
      <c r="E5" s="6">
        <f t="shared" ca="1" si="1"/>
        <v>45690</v>
      </c>
    </row>
    <row r="6" spans="1:7" x14ac:dyDescent="0.35">
      <c r="A6" s="4">
        <v>1005</v>
      </c>
      <c r="B6" s="4" t="s">
        <v>19</v>
      </c>
      <c r="C6" s="4">
        <v>57</v>
      </c>
      <c r="D6" s="4" t="str">
        <f t="shared" si="0"/>
        <v>Pass</v>
      </c>
      <c r="E6" s="6">
        <f t="shared" ca="1" si="1"/>
        <v>45690</v>
      </c>
    </row>
    <row r="7" spans="1:7" x14ac:dyDescent="0.35">
      <c r="A7" s="4">
        <v>1006</v>
      </c>
      <c r="B7" s="4" t="s">
        <v>20</v>
      </c>
      <c r="C7" s="4">
        <v>81</v>
      </c>
      <c r="D7" s="4" t="str">
        <f t="shared" si="0"/>
        <v>Pass</v>
      </c>
      <c r="E7" s="6">
        <f t="shared" ca="1" si="1"/>
        <v>45690</v>
      </c>
    </row>
    <row r="8" spans="1:7" x14ac:dyDescent="0.35">
      <c r="A8" s="4">
        <v>1007</v>
      </c>
      <c r="B8" s="4" t="s">
        <v>21</v>
      </c>
      <c r="C8" s="4">
        <v>29</v>
      </c>
      <c r="D8" s="4" t="str">
        <f t="shared" si="0"/>
        <v>Fail</v>
      </c>
      <c r="E8" s="6">
        <f t="shared" ca="1" si="1"/>
        <v>45690</v>
      </c>
    </row>
    <row r="9" spans="1:7" x14ac:dyDescent="0.35">
      <c r="A9" s="4">
        <v>1008</v>
      </c>
      <c r="B9" s="4" t="s">
        <v>22</v>
      </c>
      <c r="C9" s="4">
        <v>30</v>
      </c>
      <c r="D9" s="4" t="str">
        <f t="shared" si="0"/>
        <v>Fail</v>
      </c>
      <c r="E9" s="6">
        <f t="shared" ca="1" si="1"/>
        <v>45690</v>
      </c>
    </row>
    <row r="10" spans="1:7" x14ac:dyDescent="0.35">
      <c r="A10" s="4">
        <v>1009</v>
      </c>
      <c r="B10" s="4" t="s">
        <v>23</v>
      </c>
      <c r="C10" s="4">
        <v>74</v>
      </c>
      <c r="D10" s="4" t="str">
        <f t="shared" si="0"/>
        <v>Pass</v>
      </c>
      <c r="E10" s="6">
        <f t="shared" ca="1" si="1"/>
        <v>45690</v>
      </c>
    </row>
    <row r="11" spans="1:7" x14ac:dyDescent="0.35">
      <c r="A11" s="4">
        <v>1010</v>
      </c>
      <c r="B11" s="4" t="s">
        <v>24</v>
      </c>
      <c r="C11" s="4">
        <v>27</v>
      </c>
      <c r="D11" s="4" t="str">
        <f t="shared" si="0"/>
        <v>Fail</v>
      </c>
      <c r="E11" s="6">
        <f t="shared" ca="1" si="1"/>
        <v>45690</v>
      </c>
    </row>
    <row r="12" spans="1:7" x14ac:dyDescent="0.35">
      <c r="A12" s="7">
        <v>1001</v>
      </c>
      <c r="B12" s="7" t="s">
        <v>15</v>
      </c>
      <c r="C12" s="4">
        <v>75</v>
      </c>
      <c r="D12" s="4" t="str">
        <f t="shared" si="0"/>
        <v>Pass</v>
      </c>
      <c r="E12" s="8">
        <f ca="1">E2+1</f>
        <v>45691</v>
      </c>
    </row>
    <row r="13" spans="1:7" x14ac:dyDescent="0.35">
      <c r="A13" s="7">
        <v>1002</v>
      </c>
      <c r="B13" s="7" t="s">
        <v>16</v>
      </c>
      <c r="C13" s="4">
        <v>52</v>
      </c>
      <c r="D13" s="4" t="str">
        <f t="shared" si="0"/>
        <v>Pass</v>
      </c>
      <c r="E13" s="8">
        <f t="shared" ref="E13:E31" ca="1" si="2">E3+1</f>
        <v>45691</v>
      </c>
    </row>
    <row r="14" spans="1:7" x14ac:dyDescent="0.35">
      <c r="A14" s="7">
        <v>1003</v>
      </c>
      <c r="B14" s="7" t="s">
        <v>17</v>
      </c>
      <c r="C14" s="4">
        <v>59</v>
      </c>
      <c r="D14" s="4" t="str">
        <f t="shared" si="0"/>
        <v>Pass</v>
      </c>
      <c r="E14" s="8">
        <f t="shared" ca="1" si="2"/>
        <v>45691</v>
      </c>
    </row>
    <row r="15" spans="1:7" x14ac:dyDescent="0.35">
      <c r="A15" s="7">
        <v>1004</v>
      </c>
      <c r="B15" s="7" t="s">
        <v>18</v>
      </c>
      <c r="C15" s="4">
        <v>40</v>
      </c>
      <c r="D15" s="4" t="str">
        <f t="shared" si="0"/>
        <v>Pass</v>
      </c>
      <c r="E15" s="8">
        <f t="shared" ca="1" si="2"/>
        <v>45691</v>
      </c>
    </row>
    <row r="16" spans="1:7" x14ac:dyDescent="0.35">
      <c r="A16" s="7">
        <v>1005</v>
      </c>
      <c r="B16" s="7" t="s">
        <v>19</v>
      </c>
      <c r="C16" s="4">
        <v>41</v>
      </c>
      <c r="D16" s="4" t="str">
        <f t="shared" si="0"/>
        <v>Pass</v>
      </c>
      <c r="E16" s="8">
        <f t="shared" ca="1" si="2"/>
        <v>45691</v>
      </c>
    </row>
    <row r="17" spans="1:5" x14ac:dyDescent="0.35">
      <c r="A17" s="7">
        <v>1006</v>
      </c>
      <c r="B17" s="7" t="s">
        <v>20</v>
      </c>
      <c r="C17" s="4">
        <v>96</v>
      </c>
      <c r="D17" s="4" t="str">
        <f t="shared" si="0"/>
        <v>Pass</v>
      </c>
      <c r="E17" s="8">
        <f t="shared" ca="1" si="2"/>
        <v>45691</v>
      </c>
    </row>
    <row r="18" spans="1:5" x14ac:dyDescent="0.35">
      <c r="A18" s="7">
        <v>1007</v>
      </c>
      <c r="B18" s="7" t="s">
        <v>21</v>
      </c>
      <c r="C18" s="4">
        <v>16</v>
      </c>
      <c r="D18" s="4" t="str">
        <f t="shared" si="0"/>
        <v>Fail</v>
      </c>
      <c r="E18" s="8">
        <f t="shared" ca="1" si="2"/>
        <v>45691</v>
      </c>
    </row>
    <row r="19" spans="1:5" x14ac:dyDescent="0.35">
      <c r="A19" s="7">
        <v>1008</v>
      </c>
      <c r="B19" s="7" t="s">
        <v>22</v>
      </c>
      <c r="C19" s="4">
        <v>76</v>
      </c>
      <c r="D19" s="4" t="str">
        <f t="shared" si="0"/>
        <v>Pass</v>
      </c>
      <c r="E19" s="8">
        <f t="shared" ca="1" si="2"/>
        <v>45691</v>
      </c>
    </row>
    <row r="20" spans="1:5" x14ac:dyDescent="0.35">
      <c r="A20" s="7">
        <v>1009</v>
      </c>
      <c r="B20" s="7" t="s">
        <v>23</v>
      </c>
      <c r="C20" s="4">
        <v>31</v>
      </c>
      <c r="D20" s="4" t="str">
        <f t="shared" si="0"/>
        <v>Fail</v>
      </c>
      <c r="E20" s="8">
        <f t="shared" ca="1" si="2"/>
        <v>45691</v>
      </c>
    </row>
    <row r="21" spans="1:5" x14ac:dyDescent="0.35">
      <c r="A21" s="7">
        <v>1010</v>
      </c>
      <c r="B21" s="7" t="s">
        <v>24</v>
      </c>
      <c r="C21" s="4">
        <v>66</v>
      </c>
      <c r="D21" s="4" t="str">
        <f t="shared" si="0"/>
        <v>Pass</v>
      </c>
      <c r="E21" s="8">
        <f t="shared" ca="1" si="2"/>
        <v>45691</v>
      </c>
    </row>
    <row r="22" spans="1:5" x14ac:dyDescent="0.35">
      <c r="A22" s="4">
        <v>1001</v>
      </c>
      <c r="B22" s="4" t="s">
        <v>15</v>
      </c>
      <c r="C22" s="4">
        <v>96</v>
      </c>
      <c r="D22" s="4" t="str">
        <f t="shared" si="0"/>
        <v>Pass</v>
      </c>
      <c r="E22" s="9">
        <f t="shared" ca="1" si="2"/>
        <v>45692</v>
      </c>
    </row>
    <row r="23" spans="1:5" x14ac:dyDescent="0.35">
      <c r="A23" s="4">
        <v>1002</v>
      </c>
      <c r="B23" s="4" t="s">
        <v>16</v>
      </c>
      <c r="C23" s="4">
        <v>60</v>
      </c>
      <c r="D23" s="4" t="str">
        <f t="shared" si="0"/>
        <v>Pass</v>
      </c>
      <c r="E23" s="9">
        <f t="shared" ca="1" si="2"/>
        <v>45692</v>
      </c>
    </row>
    <row r="24" spans="1:5" x14ac:dyDescent="0.35">
      <c r="A24" s="4">
        <v>1003</v>
      </c>
      <c r="B24" s="4" t="s">
        <v>17</v>
      </c>
      <c r="C24" s="4">
        <v>97</v>
      </c>
      <c r="D24" s="4" t="str">
        <f t="shared" si="0"/>
        <v>Pass</v>
      </c>
      <c r="E24" s="9">
        <f t="shared" ca="1" si="2"/>
        <v>45692</v>
      </c>
    </row>
    <row r="25" spans="1:5" x14ac:dyDescent="0.35">
      <c r="A25" s="4">
        <v>1004</v>
      </c>
      <c r="B25" s="4" t="s">
        <v>18</v>
      </c>
      <c r="C25" s="4">
        <v>27</v>
      </c>
      <c r="D25" s="4" t="str">
        <f t="shared" si="0"/>
        <v>Fail</v>
      </c>
      <c r="E25" s="9">
        <f t="shared" ca="1" si="2"/>
        <v>45692</v>
      </c>
    </row>
    <row r="26" spans="1:5" x14ac:dyDescent="0.35">
      <c r="A26" s="4">
        <v>1005</v>
      </c>
      <c r="B26" s="4" t="s">
        <v>19</v>
      </c>
      <c r="C26" s="4">
        <v>23</v>
      </c>
      <c r="D26" s="4" t="str">
        <f t="shared" si="0"/>
        <v>Fail</v>
      </c>
      <c r="E26" s="9">
        <f t="shared" ca="1" si="2"/>
        <v>45692</v>
      </c>
    </row>
    <row r="27" spans="1:5" x14ac:dyDescent="0.35">
      <c r="A27" s="4">
        <v>1006</v>
      </c>
      <c r="B27" s="4" t="s">
        <v>20</v>
      </c>
      <c r="C27" s="4">
        <v>67</v>
      </c>
      <c r="D27" s="4" t="str">
        <f t="shared" si="0"/>
        <v>Pass</v>
      </c>
      <c r="E27" s="9">
        <f t="shared" ca="1" si="2"/>
        <v>45692</v>
      </c>
    </row>
    <row r="28" spans="1:5" x14ac:dyDescent="0.35">
      <c r="A28" s="4">
        <v>1007</v>
      </c>
      <c r="B28" s="4" t="s">
        <v>21</v>
      </c>
      <c r="C28" s="4">
        <v>5</v>
      </c>
      <c r="D28" s="4" t="str">
        <f t="shared" si="0"/>
        <v>Fail</v>
      </c>
      <c r="E28" s="9">
        <f t="shared" ca="1" si="2"/>
        <v>45692</v>
      </c>
    </row>
    <row r="29" spans="1:5" x14ac:dyDescent="0.35">
      <c r="A29" s="4">
        <v>1008</v>
      </c>
      <c r="B29" s="4" t="s">
        <v>22</v>
      </c>
      <c r="C29" s="4">
        <v>1</v>
      </c>
      <c r="D29" s="4" t="str">
        <f t="shared" si="0"/>
        <v>Fail</v>
      </c>
      <c r="E29" s="9">
        <f t="shared" ca="1" si="2"/>
        <v>45692</v>
      </c>
    </row>
    <row r="30" spans="1:5" x14ac:dyDescent="0.35">
      <c r="A30" s="4">
        <v>1009</v>
      </c>
      <c r="B30" s="4" t="s">
        <v>23</v>
      </c>
      <c r="C30" s="4">
        <v>18</v>
      </c>
      <c r="D30" s="4" t="str">
        <f t="shared" si="0"/>
        <v>Fail</v>
      </c>
      <c r="E30" s="9">
        <f t="shared" ca="1" si="2"/>
        <v>45692</v>
      </c>
    </row>
    <row r="31" spans="1:5" x14ac:dyDescent="0.35">
      <c r="A31" s="4">
        <v>1010</v>
      </c>
      <c r="B31" s="4" t="s">
        <v>24</v>
      </c>
      <c r="C31" s="4">
        <v>72</v>
      </c>
      <c r="D31" s="4" t="str">
        <f t="shared" si="0"/>
        <v>Pass</v>
      </c>
      <c r="E31" s="9">
        <f t="shared" ca="1" si="2"/>
        <v>45692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A26B-77CB-43FA-B9CE-EAEA7A452C37}">
  <dimension ref="A1:R51"/>
  <sheetViews>
    <sheetView tabSelected="1" workbookViewId="0">
      <pane xSplit="2" ySplit="3" topLeftCell="C24" activePane="bottomRight" state="frozen"/>
      <selection pane="topRight" activeCell="C1" sqref="C1"/>
      <selection pane="bottomLeft" activeCell="A4" sqref="A4"/>
      <selection pane="bottomRight" activeCell="H31" sqref="H31"/>
    </sheetView>
  </sheetViews>
  <sheetFormatPr defaultRowHeight="14.5" x14ac:dyDescent="0.35"/>
  <cols>
    <col min="5" max="5" width="13.26953125" bestFit="1" customWidth="1"/>
    <col min="7" max="7" width="13.54296875" bestFit="1" customWidth="1"/>
    <col min="8" max="8" width="15.26953125" bestFit="1" customWidth="1"/>
    <col min="9" max="17" width="4.81640625" bestFit="1" customWidth="1"/>
    <col min="18" max="19" width="10.7265625" bestFit="1" customWidth="1"/>
  </cols>
  <sheetData>
    <row r="1" spans="1:18" x14ac:dyDescent="0.35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G1" s="12" t="s">
        <v>26</v>
      </c>
      <c r="J1" t="s">
        <v>34</v>
      </c>
    </row>
    <row r="2" spans="1:18" x14ac:dyDescent="0.35">
      <c r="A2" s="4">
        <v>1001</v>
      </c>
      <c r="B2" s="4" t="s">
        <v>15</v>
      </c>
      <c r="C2" s="4">
        <v>21</v>
      </c>
      <c r="D2" s="4" t="str">
        <f>IF(C2&lt;35,"Fail","Pass")</f>
        <v>Fail</v>
      </c>
      <c r="E2" s="6">
        <f ca="1">TODAY()</f>
        <v>45690</v>
      </c>
      <c r="G2" s="12" t="s">
        <v>27</v>
      </c>
      <c r="J2" t="s">
        <v>32</v>
      </c>
    </row>
    <row r="3" spans="1:18" x14ac:dyDescent="0.35">
      <c r="A3" s="4">
        <v>1002</v>
      </c>
      <c r="B3" s="4" t="s">
        <v>16</v>
      </c>
      <c r="C3" s="4">
        <v>66</v>
      </c>
      <c r="D3" s="4" t="str">
        <f t="shared" ref="D3:D31" si="0">IF(C3&lt;35,"Fail","Pass")</f>
        <v>Pass</v>
      </c>
      <c r="E3" s="6">
        <f t="shared" ref="E3:E11" ca="1" si="1">TODAY()</f>
        <v>45690</v>
      </c>
      <c r="J3" s="20" t="s">
        <v>33</v>
      </c>
    </row>
    <row r="4" spans="1:18" x14ac:dyDescent="0.35">
      <c r="A4" s="4">
        <v>1003</v>
      </c>
      <c r="B4" s="4" t="s">
        <v>17</v>
      </c>
      <c r="C4" s="4">
        <v>17</v>
      </c>
      <c r="D4" s="4" t="str">
        <f t="shared" si="0"/>
        <v>Fail</v>
      </c>
      <c r="E4" s="6">
        <f t="shared" ca="1" si="1"/>
        <v>45690</v>
      </c>
    </row>
    <row r="5" spans="1:18" x14ac:dyDescent="0.35">
      <c r="A5" s="4">
        <v>1004</v>
      </c>
      <c r="B5" s="4" t="s">
        <v>18</v>
      </c>
      <c r="C5" s="4">
        <v>14</v>
      </c>
      <c r="D5" s="4" t="str">
        <f t="shared" si="0"/>
        <v>Fail</v>
      </c>
      <c r="E5" s="6">
        <f t="shared" ca="1" si="1"/>
        <v>45690</v>
      </c>
    </row>
    <row r="6" spans="1:18" x14ac:dyDescent="0.35">
      <c r="A6" s="4">
        <v>1005</v>
      </c>
      <c r="B6" s="4" t="s">
        <v>19</v>
      </c>
      <c r="C6" s="4">
        <v>57</v>
      </c>
      <c r="D6" s="4" t="str">
        <f t="shared" si="0"/>
        <v>Pass</v>
      </c>
      <c r="E6" s="6">
        <f t="shared" ca="1" si="1"/>
        <v>45690</v>
      </c>
    </row>
    <row r="7" spans="1:18" x14ac:dyDescent="0.35">
      <c r="A7" s="4">
        <v>1006</v>
      </c>
      <c r="B7" s="4" t="s">
        <v>20</v>
      </c>
      <c r="C7" s="4">
        <v>81</v>
      </c>
      <c r="D7" s="4" t="str">
        <f t="shared" si="0"/>
        <v>Pass</v>
      </c>
      <c r="E7" s="6">
        <f t="shared" ca="1" si="1"/>
        <v>45690</v>
      </c>
      <c r="G7" s="14" t="s">
        <v>28</v>
      </c>
      <c r="H7" s="14" t="s">
        <v>31</v>
      </c>
    </row>
    <row r="8" spans="1:18" x14ac:dyDescent="0.35">
      <c r="A8" s="4">
        <v>1007</v>
      </c>
      <c r="B8" s="4" t="s">
        <v>21</v>
      </c>
      <c r="C8" s="4">
        <v>29</v>
      </c>
      <c r="D8" s="4" t="str">
        <f t="shared" si="0"/>
        <v>Fail</v>
      </c>
      <c r="E8" s="6">
        <f t="shared" ca="1" si="1"/>
        <v>45690</v>
      </c>
      <c r="G8" s="1" t="s">
        <v>29</v>
      </c>
      <c r="H8">
        <v>1001</v>
      </c>
      <c r="I8">
        <v>1002</v>
      </c>
      <c r="J8">
        <v>1003</v>
      </c>
      <c r="K8">
        <v>1004</v>
      </c>
      <c r="L8">
        <v>1005</v>
      </c>
      <c r="M8">
        <v>1006</v>
      </c>
      <c r="N8">
        <v>1007</v>
      </c>
      <c r="O8">
        <v>1008</v>
      </c>
      <c r="P8">
        <v>1009</v>
      </c>
      <c r="Q8">
        <v>1010</v>
      </c>
      <c r="R8" t="s">
        <v>30</v>
      </c>
    </row>
    <row r="9" spans="1:18" x14ac:dyDescent="0.35">
      <c r="A9" s="4">
        <v>1008</v>
      </c>
      <c r="B9" s="4" t="s">
        <v>22</v>
      </c>
      <c r="C9" s="4">
        <v>30</v>
      </c>
      <c r="D9" s="4" t="str">
        <f t="shared" si="0"/>
        <v>Fail</v>
      </c>
      <c r="E9" s="6">
        <f t="shared" ca="1" si="1"/>
        <v>45690</v>
      </c>
      <c r="G9" s="15">
        <v>45690</v>
      </c>
      <c r="H9" s="21">
        <v>21</v>
      </c>
      <c r="I9" s="21">
        <v>66</v>
      </c>
      <c r="J9" s="21">
        <v>17</v>
      </c>
      <c r="K9" s="21">
        <v>14</v>
      </c>
      <c r="L9" s="21">
        <v>57</v>
      </c>
      <c r="M9" s="21">
        <v>81</v>
      </c>
      <c r="N9" s="21">
        <v>29</v>
      </c>
      <c r="O9" s="21">
        <v>30</v>
      </c>
      <c r="P9" s="21">
        <v>74</v>
      </c>
      <c r="Q9" s="21">
        <v>27</v>
      </c>
      <c r="R9" s="21">
        <v>416</v>
      </c>
    </row>
    <row r="10" spans="1:18" x14ac:dyDescent="0.35">
      <c r="A10" s="4">
        <v>1009</v>
      </c>
      <c r="B10" s="4" t="s">
        <v>23</v>
      </c>
      <c r="C10" s="4">
        <v>74</v>
      </c>
      <c r="D10" s="4" t="str">
        <f t="shared" si="0"/>
        <v>Pass</v>
      </c>
      <c r="E10" s="6">
        <f t="shared" ca="1" si="1"/>
        <v>45690</v>
      </c>
      <c r="G10" s="15">
        <v>45691</v>
      </c>
      <c r="H10" s="21">
        <v>75</v>
      </c>
      <c r="I10" s="21">
        <v>52</v>
      </c>
      <c r="J10" s="21">
        <v>59</v>
      </c>
      <c r="K10" s="21">
        <v>40</v>
      </c>
      <c r="L10" s="21">
        <v>41</v>
      </c>
      <c r="M10" s="21">
        <v>96</v>
      </c>
      <c r="N10" s="21">
        <v>16</v>
      </c>
      <c r="O10" s="21">
        <v>76</v>
      </c>
      <c r="P10" s="21">
        <v>31</v>
      </c>
      <c r="Q10" s="21">
        <v>66</v>
      </c>
      <c r="R10" s="21">
        <v>552</v>
      </c>
    </row>
    <row r="11" spans="1:18" x14ac:dyDescent="0.35">
      <c r="A11" s="4">
        <v>1010</v>
      </c>
      <c r="B11" s="4" t="s">
        <v>24</v>
      </c>
      <c r="C11" s="4">
        <v>27</v>
      </c>
      <c r="D11" s="4" t="str">
        <f t="shared" si="0"/>
        <v>Fail</v>
      </c>
      <c r="E11" s="6">
        <f t="shared" ca="1" si="1"/>
        <v>45690</v>
      </c>
      <c r="G11" s="15">
        <v>45692</v>
      </c>
      <c r="H11" s="21">
        <v>96</v>
      </c>
      <c r="I11" s="21">
        <v>60</v>
      </c>
      <c r="J11" s="21">
        <v>97</v>
      </c>
      <c r="K11" s="21">
        <v>27</v>
      </c>
      <c r="L11" s="21">
        <v>23</v>
      </c>
      <c r="M11" s="21">
        <v>67</v>
      </c>
      <c r="N11" s="21">
        <v>5</v>
      </c>
      <c r="O11" s="21">
        <v>1</v>
      </c>
      <c r="P11" s="21">
        <v>18</v>
      </c>
      <c r="Q11" s="21">
        <v>72</v>
      </c>
      <c r="R11" s="21">
        <v>466</v>
      </c>
    </row>
    <row r="12" spans="1:18" x14ac:dyDescent="0.35">
      <c r="A12" s="7">
        <v>1001</v>
      </c>
      <c r="B12" s="7" t="s">
        <v>15</v>
      </c>
      <c r="C12" s="4">
        <v>75</v>
      </c>
      <c r="D12" s="4" t="str">
        <f t="shared" si="0"/>
        <v>Pass</v>
      </c>
      <c r="E12" s="8">
        <f ca="1">E2+1</f>
        <v>45691</v>
      </c>
      <c r="G12" s="15">
        <v>45693</v>
      </c>
      <c r="H12" s="21">
        <v>21</v>
      </c>
      <c r="I12" s="21">
        <v>66</v>
      </c>
      <c r="J12" s="21">
        <v>17</v>
      </c>
      <c r="K12" s="21">
        <v>14</v>
      </c>
      <c r="L12" s="21">
        <v>57</v>
      </c>
      <c r="M12" s="21">
        <v>81</v>
      </c>
      <c r="N12" s="21">
        <v>29</v>
      </c>
      <c r="O12" s="21">
        <v>30</v>
      </c>
      <c r="P12" s="21">
        <v>74</v>
      </c>
      <c r="Q12" s="21">
        <v>27</v>
      </c>
      <c r="R12" s="21">
        <v>416</v>
      </c>
    </row>
    <row r="13" spans="1:18" x14ac:dyDescent="0.35">
      <c r="A13" s="7">
        <v>1002</v>
      </c>
      <c r="B13" s="7" t="s">
        <v>16</v>
      </c>
      <c r="C13" s="4">
        <v>52</v>
      </c>
      <c r="D13" s="4" t="str">
        <f t="shared" si="0"/>
        <v>Pass</v>
      </c>
      <c r="E13" s="8">
        <f t="shared" ref="E13:E51" ca="1" si="2">E3+1</f>
        <v>45691</v>
      </c>
      <c r="G13" s="15">
        <v>45694</v>
      </c>
      <c r="H13" s="21">
        <v>75</v>
      </c>
      <c r="I13" s="21">
        <v>52</v>
      </c>
      <c r="J13" s="21">
        <v>59</v>
      </c>
      <c r="K13" s="21">
        <v>40</v>
      </c>
      <c r="L13" s="21">
        <v>41</v>
      </c>
      <c r="M13" s="21">
        <v>96</v>
      </c>
      <c r="N13" s="21">
        <v>16</v>
      </c>
      <c r="O13" s="21">
        <v>76</v>
      </c>
      <c r="P13" s="21">
        <v>31</v>
      </c>
      <c r="Q13" s="21">
        <v>66</v>
      </c>
      <c r="R13" s="21">
        <v>552</v>
      </c>
    </row>
    <row r="14" spans="1:18" x14ac:dyDescent="0.35">
      <c r="A14" s="7">
        <v>1003</v>
      </c>
      <c r="B14" s="7" t="s">
        <v>17</v>
      </c>
      <c r="C14" s="4">
        <v>59</v>
      </c>
      <c r="D14" s="4" t="str">
        <f t="shared" si="0"/>
        <v>Pass</v>
      </c>
      <c r="E14" s="8">
        <f t="shared" ca="1" si="2"/>
        <v>45691</v>
      </c>
      <c r="G14" s="15" t="s">
        <v>30</v>
      </c>
      <c r="H14" s="21">
        <v>288</v>
      </c>
      <c r="I14" s="21">
        <v>296</v>
      </c>
      <c r="J14" s="21">
        <v>249</v>
      </c>
      <c r="K14" s="21">
        <v>135</v>
      </c>
      <c r="L14" s="21">
        <v>219</v>
      </c>
      <c r="M14" s="21">
        <v>421</v>
      </c>
      <c r="N14" s="21">
        <v>95</v>
      </c>
      <c r="O14" s="21">
        <v>213</v>
      </c>
      <c r="P14" s="21">
        <v>228</v>
      </c>
      <c r="Q14" s="21">
        <v>258</v>
      </c>
      <c r="R14" s="21">
        <v>2402</v>
      </c>
    </row>
    <row r="15" spans="1:18" x14ac:dyDescent="0.35">
      <c r="A15" s="7">
        <v>1004</v>
      </c>
      <c r="B15" s="7" t="s">
        <v>18</v>
      </c>
      <c r="C15" s="4">
        <v>40</v>
      </c>
      <c r="D15" s="4" t="str">
        <f t="shared" si="0"/>
        <v>Pass</v>
      </c>
      <c r="E15" s="8">
        <f t="shared" ca="1" si="2"/>
        <v>45691</v>
      </c>
    </row>
    <row r="16" spans="1:18" x14ac:dyDescent="0.35">
      <c r="A16" s="7">
        <v>1005</v>
      </c>
      <c r="B16" s="7" t="s">
        <v>19</v>
      </c>
      <c r="C16" s="4">
        <v>41</v>
      </c>
      <c r="D16" s="4" t="str">
        <f t="shared" si="0"/>
        <v>Pass</v>
      </c>
      <c r="E16" s="8">
        <f t="shared" ca="1" si="2"/>
        <v>45691</v>
      </c>
    </row>
    <row r="17" spans="1:18" x14ac:dyDescent="0.35">
      <c r="A17" s="7">
        <v>1006</v>
      </c>
      <c r="B17" s="7" t="s">
        <v>20</v>
      </c>
      <c r="C17" s="4">
        <v>96</v>
      </c>
      <c r="D17" s="4" t="str">
        <f t="shared" si="0"/>
        <v>Pass</v>
      </c>
      <c r="E17" s="8">
        <f t="shared" ca="1" si="2"/>
        <v>45691</v>
      </c>
      <c r="G17" s="16" t="s">
        <v>29</v>
      </c>
      <c r="H17" s="13">
        <v>1001</v>
      </c>
      <c r="I17" s="13">
        <v>1002</v>
      </c>
      <c r="J17" s="13">
        <v>1003</v>
      </c>
      <c r="K17" s="13">
        <v>1004</v>
      </c>
      <c r="L17" s="13">
        <v>1005</v>
      </c>
      <c r="M17" s="13">
        <v>1006</v>
      </c>
      <c r="N17" s="13">
        <v>1007</v>
      </c>
      <c r="O17" s="13">
        <v>1008</v>
      </c>
      <c r="P17" s="13">
        <v>1009</v>
      </c>
      <c r="Q17" s="13">
        <v>1010</v>
      </c>
      <c r="R17" s="13" t="s">
        <v>30</v>
      </c>
    </row>
    <row r="18" spans="1:18" x14ac:dyDescent="0.35">
      <c r="A18" s="7">
        <v>1007</v>
      </c>
      <c r="B18" s="7" t="s">
        <v>21</v>
      </c>
      <c r="C18" s="4">
        <v>16</v>
      </c>
      <c r="D18" s="4" t="str">
        <f t="shared" si="0"/>
        <v>Fail</v>
      </c>
      <c r="E18" s="8">
        <f t="shared" ca="1" si="2"/>
        <v>45691</v>
      </c>
      <c r="G18" s="15">
        <f ca="1">TODAY()</f>
        <v>45690</v>
      </c>
      <c r="H18" s="2">
        <f t="shared" ref="H18:Q22" ca="1" si="3">SUMIFS($C:$C,$A:$A,H$17,$E:$E,$G18)</f>
        <v>21</v>
      </c>
      <c r="I18" s="2">
        <f t="shared" ca="1" si="3"/>
        <v>66</v>
      </c>
      <c r="J18" s="2">
        <f t="shared" ca="1" si="3"/>
        <v>17</v>
      </c>
      <c r="K18" s="2">
        <f t="shared" ca="1" si="3"/>
        <v>14</v>
      </c>
      <c r="L18" s="2">
        <f t="shared" ca="1" si="3"/>
        <v>57</v>
      </c>
      <c r="M18" s="2">
        <f t="shared" ca="1" si="3"/>
        <v>81</v>
      </c>
      <c r="N18" s="2">
        <f t="shared" ca="1" si="3"/>
        <v>29</v>
      </c>
      <c r="O18" s="2">
        <f t="shared" ca="1" si="3"/>
        <v>30</v>
      </c>
      <c r="P18" s="2">
        <f t="shared" ca="1" si="3"/>
        <v>74</v>
      </c>
      <c r="Q18" s="2">
        <f t="shared" ca="1" si="3"/>
        <v>27</v>
      </c>
      <c r="R18">
        <f ca="1">SUMIFS($C:$C,$E:$E,$G18)</f>
        <v>416</v>
      </c>
    </row>
    <row r="19" spans="1:18" x14ac:dyDescent="0.35">
      <c r="A19" s="7">
        <v>1008</v>
      </c>
      <c r="B19" s="7" t="s">
        <v>22</v>
      </c>
      <c r="C19" s="4">
        <v>76</v>
      </c>
      <c r="D19" s="4" t="str">
        <f t="shared" si="0"/>
        <v>Pass</v>
      </c>
      <c r="E19" s="8">
        <f t="shared" ca="1" si="2"/>
        <v>45691</v>
      </c>
      <c r="G19" s="15">
        <f ca="1">G18+1</f>
        <v>45691</v>
      </c>
      <c r="H19" s="2">
        <f t="shared" ca="1" si="3"/>
        <v>75</v>
      </c>
      <c r="I19" s="2">
        <f t="shared" ca="1" si="3"/>
        <v>52</v>
      </c>
      <c r="J19" s="2">
        <f t="shared" ca="1" si="3"/>
        <v>59</v>
      </c>
      <c r="K19" s="2">
        <f t="shared" ca="1" si="3"/>
        <v>40</v>
      </c>
      <c r="L19" s="2">
        <f t="shared" ca="1" si="3"/>
        <v>41</v>
      </c>
      <c r="M19" s="2">
        <f t="shared" ca="1" si="3"/>
        <v>96</v>
      </c>
      <c r="N19" s="2">
        <f t="shared" ca="1" si="3"/>
        <v>16</v>
      </c>
      <c r="O19" s="2">
        <f t="shared" ca="1" si="3"/>
        <v>76</v>
      </c>
      <c r="P19" s="2">
        <f t="shared" ca="1" si="3"/>
        <v>31</v>
      </c>
      <c r="Q19" s="2">
        <f t="shared" ca="1" si="3"/>
        <v>66</v>
      </c>
      <c r="R19">
        <f t="shared" ref="R19:R22" ca="1" si="4">SUMIFS($C:$C,$E:$E,$G19)</f>
        <v>552</v>
      </c>
    </row>
    <row r="20" spans="1:18" x14ac:dyDescent="0.35">
      <c r="A20" s="7">
        <v>1009</v>
      </c>
      <c r="B20" s="7" t="s">
        <v>23</v>
      </c>
      <c r="C20" s="4">
        <v>31</v>
      </c>
      <c r="D20" s="4" t="str">
        <f t="shared" si="0"/>
        <v>Fail</v>
      </c>
      <c r="E20" s="8">
        <f t="shared" ca="1" si="2"/>
        <v>45691</v>
      </c>
      <c r="G20" s="15">
        <f ca="1">G19+1</f>
        <v>45692</v>
      </c>
      <c r="H20" s="2">
        <f t="shared" ca="1" si="3"/>
        <v>96</v>
      </c>
      <c r="I20" s="2">
        <f t="shared" ca="1" si="3"/>
        <v>60</v>
      </c>
      <c r="J20" s="2">
        <f t="shared" ca="1" si="3"/>
        <v>97</v>
      </c>
      <c r="K20" s="2">
        <f t="shared" ca="1" si="3"/>
        <v>27</v>
      </c>
      <c r="L20" s="2">
        <f t="shared" ca="1" si="3"/>
        <v>23</v>
      </c>
      <c r="M20" s="2">
        <f t="shared" ca="1" si="3"/>
        <v>67</v>
      </c>
      <c r="N20" s="2">
        <f t="shared" ca="1" si="3"/>
        <v>5</v>
      </c>
      <c r="O20" s="2">
        <f t="shared" ca="1" si="3"/>
        <v>1</v>
      </c>
      <c r="P20" s="2">
        <f t="shared" ca="1" si="3"/>
        <v>18</v>
      </c>
      <c r="Q20" s="2">
        <f t="shared" ca="1" si="3"/>
        <v>72</v>
      </c>
      <c r="R20">
        <f t="shared" ca="1" si="4"/>
        <v>466</v>
      </c>
    </row>
    <row r="21" spans="1:18" x14ac:dyDescent="0.35">
      <c r="A21" s="7">
        <v>1010</v>
      </c>
      <c r="B21" s="7" t="s">
        <v>24</v>
      </c>
      <c r="C21" s="4">
        <v>66</v>
      </c>
      <c r="D21" s="4" t="str">
        <f t="shared" si="0"/>
        <v>Pass</v>
      </c>
      <c r="E21" s="8">
        <f t="shared" ca="1" si="2"/>
        <v>45691</v>
      </c>
      <c r="G21" s="15">
        <f ca="1">G20+1</f>
        <v>45693</v>
      </c>
      <c r="H21" s="2">
        <f t="shared" ca="1" si="3"/>
        <v>21</v>
      </c>
      <c r="I21" s="2">
        <f t="shared" ca="1" si="3"/>
        <v>66</v>
      </c>
      <c r="J21" s="2">
        <f t="shared" ca="1" si="3"/>
        <v>17</v>
      </c>
      <c r="K21" s="2">
        <f t="shared" ca="1" si="3"/>
        <v>14</v>
      </c>
      <c r="L21" s="2">
        <f t="shared" ca="1" si="3"/>
        <v>57</v>
      </c>
      <c r="M21" s="2">
        <f t="shared" ca="1" si="3"/>
        <v>81</v>
      </c>
      <c r="N21" s="2">
        <f t="shared" ca="1" si="3"/>
        <v>29</v>
      </c>
      <c r="O21" s="2">
        <f t="shared" ca="1" si="3"/>
        <v>30</v>
      </c>
      <c r="P21" s="2">
        <f t="shared" ca="1" si="3"/>
        <v>74</v>
      </c>
      <c r="Q21" s="2">
        <f t="shared" ca="1" si="3"/>
        <v>27</v>
      </c>
      <c r="R21">
        <f t="shared" ca="1" si="4"/>
        <v>416</v>
      </c>
    </row>
    <row r="22" spans="1:18" x14ac:dyDescent="0.35">
      <c r="A22" s="4">
        <v>1001</v>
      </c>
      <c r="B22" s="4" t="s">
        <v>15</v>
      </c>
      <c r="C22" s="4">
        <v>96</v>
      </c>
      <c r="D22" s="4" t="str">
        <f t="shared" si="0"/>
        <v>Pass</v>
      </c>
      <c r="E22" s="9">
        <f t="shared" ca="1" si="2"/>
        <v>45692</v>
      </c>
      <c r="G22" s="15">
        <f ca="1">G21+1</f>
        <v>45694</v>
      </c>
      <c r="H22" s="2">
        <f t="shared" ca="1" si="3"/>
        <v>75</v>
      </c>
      <c r="I22" s="2">
        <f t="shared" ca="1" si="3"/>
        <v>52</v>
      </c>
      <c r="J22" s="2">
        <f t="shared" ca="1" si="3"/>
        <v>59</v>
      </c>
      <c r="K22" s="2">
        <f t="shared" ca="1" si="3"/>
        <v>40</v>
      </c>
      <c r="L22" s="2">
        <f t="shared" ca="1" si="3"/>
        <v>41</v>
      </c>
      <c r="M22" s="2">
        <f t="shared" ca="1" si="3"/>
        <v>96</v>
      </c>
      <c r="N22" s="2">
        <f t="shared" ca="1" si="3"/>
        <v>16</v>
      </c>
      <c r="O22" s="2">
        <f t="shared" ca="1" si="3"/>
        <v>76</v>
      </c>
      <c r="P22" s="2">
        <f t="shared" ca="1" si="3"/>
        <v>31</v>
      </c>
      <c r="Q22" s="2">
        <f t="shared" ca="1" si="3"/>
        <v>66</v>
      </c>
      <c r="R22">
        <f t="shared" ca="1" si="4"/>
        <v>552</v>
      </c>
    </row>
    <row r="23" spans="1:18" x14ac:dyDescent="0.35">
      <c r="A23" s="4">
        <v>1002</v>
      </c>
      <c r="B23" s="4" t="s">
        <v>16</v>
      </c>
      <c r="C23" s="4">
        <v>60</v>
      </c>
      <c r="D23" s="4" t="str">
        <f t="shared" si="0"/>
        <v>Pass</v>
      </c>
      <c r="E23" s="9">
        <f t="shared" ca="1" si="2"/>
        <v>45692</v>
      </c>
      <c r="G23" s="17" t="s">
        <v>30</v>
      </c>
      <c r="H23" s="19">
        <f>SUMIFS($C:$C,$A:$A,H$17)</f>
        <v>288</v>
      </c>
      <c r="I23" s="19">
        <f t="shared" ref="I23:Q23" si="5">SUMIFS($C:$C,$A:$A,I$17)</f>
        <v>296</v>
      </c>
      <c r="J23" s="19">
        <f t="shared" si="5"/>
        <v>249</v>
      </c>
      <c r="K23" s="19">
        <f t="shared" si="5"/>
        <v>135</v>
      </c>
      <c r="L23" s="19">
        <f t="shared" si="5"/>
        <v>219</v>
      </c>
      <c r="M23" s="19">
        <f t="shared" si="5"/>
        <v>421</v>
      </c>
      <c r="N23" s="19">
        <f t="shared" si="5"/>
        <v>95</v>
      </c>
      <c r="O23" s="19">
        <f t="shared" si="5"/>
        <v>213</v>
      </c>
      <c r="P23" s="19">
        <f t="shared" si="5"/>
        <v>228</v>
      </c>
      <c r="Q23" s="19">
        <f t="shared" si="5"/>
        <v>258</v>
      </c>
      <c r="R23" s="18">
        <f>SUM(C:C)</f>
        <v>2402</v>
      </c>
    </row>
    <row r="24" spans="1:18" x14ac:dyDescent="0.35">
      <c r="A24" s="4">
        <v>1003</v>
      </c>
      <c r="B24" s="4" t="s">
        <v>17</v>
      </c>
      <c r="C24" s="4">
        <v>97</v>
      </c>
      <c r="D24" s="4" t="str">
        <f t="shared" si="0"/>
        <v>Pass</v>
      </c>
      <c r="E24" s="9">
        <f t="shared" ca="1" si="2"/>
        <v>45692</v>
      </c>
    </row>
    <row r="25" spans="1:18" x14ac:dyDescent="0.35">
      <c r="A25" s="4">
        <v>1004</v>
      </c>
      <c r="B25" s="4" t="s">
        <v>18</v>
      </c>
      <c r="C25" s="4">
        <v>27</v>
      </c>
      <c r="D25" s="4" t="str">
        <f t="shared" si="0"/>
        <v>Fail</v>
      </c>
      <c r="E25" s="9">
        <f t="shared" ca="1" si="2"/>
        <v>45692</v>
      </c>
      <c r="G25" s="16" t="s">
        <v>29</v>
      </c>
      <c r="H25" s="13">
        <v>1001</v>
      </c>
      <c r="I25" s="13">
        <v>1002</v>
      </c>
      <c r="J25" s="13">
        <v>1003</v>
      </c>
      <c r="K25" s="13">
        <v>1004</v>
      </c>
      <c r="L25" s="13">
        <v>1005</v>
      </c>
      <c r="M25" s="13">
        <v>1006</v>
      </c>
      <c r="N25" s="13">
        <v>1007</v>
      </c>
      <c r="O25" s="13">
        <v>1008</v>
      </c>
      <c r="P25" s="13">
        <v>1009</v>
      </c>
      <c r="Q25" s="13">
        <v>1010</v>
      </c>
      <c r="R25" s="13" t="s">
        <v>30</v>
      </c>
    </row>
    <row r="26" spans="1:18" x14ac:dyDescent="0.35">
      <c r="A26" s="4">
        <v>1005</v>
      </c>
      <c r="B26" s="4" t="s">
        <v>19</v>
      </c>
      <c r="C26" s="4">
        <v>23</v>
      </c>
      <c r="D26" s="4" t="str">
        <f t="shared" si="0"/>
        <v>Fail</v>
      </c>
      <c r="E26" s="9">
        <f t="shared" ca="1" si="2"/>
        <v>45692</v>
      </c>
      <c r="G26" s="15">
        <f ca="1">TODAY()</f>
        <v>45690</v>
      </c>
      <c r="H26" s="2">
        <f ca="1">SUMPRODUCT(($C$2:$C$51)*($A$2:$A$51=H$25)*($E$2:$E$51=$G26))</f>
        <v>21</v>
      </c>
      <c r="I26" s="2">
        <f t="shared" ref="I26:Q26" ca="1" si="6">SUMPRODUCT(($C$2:$C$51)*($A$2:$A$51=I$25)*($E$2:$E$51=$G26))</f>
        <v>66</v>
      </c>
      <c r="J26" s="2">
        <f t="shared" ca="1" si="6"/>
        <v>17</v>
      </c>
      <c r="K26" s="2">
        <f t="shared" ca="1" si="6"/>
        <v>14</v>
      </c>
      <c r="L26" s="2">
        <f t="shared" ca="1" si="6"/>
        <v>57</v>
      </c>
      <c r="M26" s="2">
        <f t="shared" ca="1" si="6"/>
        <v>81</v>
      </c>
      <c r="N26" s="2">
        <f t="shared" ca="1" si="6"/>
        <v>29</v>
      </c>
      <c r="O26" s="2">
        <f t="shared" ca="1" si="6"/>
        <v>30</v>
      </c>
      <c r="P26" s="2">
        <f t="shared" ca="1" si="6"/>
        <v>74</v>
      </c>
      <c r="Q26" s="2">
        <f t="shared" ca="1" si="6"/>
        <v>27</v>
      </c>
      <c r="R26">
        <f ca="1">SUMIFS($C:$C,$E:$E,$G26)</f>
        <v>416</v>
      </c>
    </row>
    <row r="27" spans="1:18" x14ac:dyDescent="0.35">
      <c r="A27" s="4">
        <v>1006</v>
      </c>
      <c r="B27" s="4" t="s">
        <v>20</v>
      </c>
      <c r="C27" s="4">
        <v>67</v>
      </c>
      <c r="D27" s="4" t="str">
        <f t="shared" si="0"/>
        <v>Pass</v>
      </c>
      <c r="E27" s="9">
        <f t="shared" ca="1" si="2"/>
        <v>45692</v>
      </c>
      <c r="G27" s="15">
        <f ca="1">G26+1</f>
        <v>45691</v>
      </c>
      <c r="H27" s="2">
        <f t="shared" ref="H27:Q30" ca="1" si="7">SUMPRODUCT(($C$2:$C$51)*($A$2:$A$51=H$25)*($E$2:$E$51=$G27))</f>
        <v>75</v>
      </c>
      <c r="I27" s="2">
        <f t="shared" ca="1" si="7"/>
        <v>52</v>
      </c>
      <c r="J27" s="2">
        <f t="shared" ca="1" si="7"/>
        <v>59</v>
      </c>
      <c r="K27" s="2">
        <f t="shared" ca="1" si="7"/>
        <v>40</v>
      </c>
      <c r="L27" s="2">
        <f t="shared" ca="1" si="7"/>
        <v>41</v>
      </c>
      <c r="M27" s="2">
        <f t="shared" ca="1" si="7"/>
        <v>96</v>
      </c>
      <c r="N27" s="2">
        <f t="shared" ca="1" si="7"/>
        <v>16</v>
      </c>
      <c r="O27" s="2">
        <f t="shared" ca="1" si="7"/>
        <v>76</v>
      </c>
      <c r="P27" s="2">
        <f t="shared" ca="1" si="7"/>
        <v>31</v>
      </c>
      <c r="Q27" s="2">
        <f t="shared" ca="1" si="7"/>
        <v>66</v>
      </c>
      <c r="R27">
        <f t="shared" ref="R27:R30" ca="1" si="8">SUMIFS($C:$C,$E:$E,$G27)</f>
        <v>552</v>
      </c>
    </row>
    <row r="28" spans="1:18" x14ac:dyDescent="0.35">
      <c r="A28" s="4">
        <v>1007</v>
      </c>
      <c r="B28" s="4" t="s">
        <v>21</v>
      </c>
      <c r="C28" s="4">
        <v>5</v>
      </c>
      <c r="D28" s="4" t="str">
        <f t="shared" si="0"/>
        <v>Fail</v>
      </c>
      <c r="E28" s="9">
        <f t="shared" ca="1" si="2"/>
        <v>45692</v>
      </c>
      <c r="G28" s="15">
        <f ca="1">G27+1</f>
        <v>45692</v>
      </c>
      <c r="H28" s="2">
        <f t="shared" ca="1" si="7"/>
        <v>96</v>
      </c>
      <c r="I28" s="2">
        <f t="shared" ca="1" si="7"/>
        <v>60</v>
      </c>
      <c r="J28" s="2">
        <f t="shared" ca="1" si="7"/>
        <v>97</v>
      </c>
      <c r="K28" s="2">
        <f t="shared" ca="1" si="7"/>
        <v>27</v>
      </c>
      <c r="L28" s="2">
        <f t="shared" ca="1" si="7"/>
        <v>23</v>
      </c>
      <c r="M28" s="2">
        <f t="shared" ca="1" si="7"/>
        <v>67</v>
      </c>
      <c r="N28" s="2">
        <f t="shared" ca="1" si="7"/>
        <v>5</v>
      </c>
      <c r="O28" s="2">
        <f t="shared" ca="1" si="7"/>
        <v>1</v>
      </c>
      <c r="P28" s="2">
        <f t="shared" ca="1" si="7"/>
        <v>18</v>
      </c>
      <c r="Q28" s="2">
        <f t="shared" ca="1" si="7"/>
        <v>72</v>
      </c>
      <c r="R28">
        <f t="shared" ca="1" si="8"/>
        <v>466</v>
      </c>
    </row>
    <row r="29" spans="1:18" x14ac:dyDescent="0.35">
      <c r="A29" s="4">
        <v>1008</v>
      </c>
      <c r="B29" s="4" t="s">
        <v>22</v>
      </c>
      <c r="C29" s="4">
        <v>1</v>
      </c>
      <c r="D29" s="4" t="str">
        <f t="shared" si="0"/>
        <v>Fail</v>
      </c>
      <c r="E29" s="9">
        <f t="shared" ca="1" si="2"/>
        <v>45692</v>
      </c>
      <c r="G29" s="15">
        <f ca="1">G28+1</f>
        <v>45693</v>
      </c>
      <c r="H29" s="2">
        <f t="shared" ca="1" si="7"/>
        <v>21</v>
      </c>
      <c r="I29" s="2">
        <f t="shared" ca="1" si="7"/>
        <v>66</v>
      </c>
      <c r="J29" s="2">
        <f t="shared" ca="1" si="7"/>
        <v>17</v>
      </c>
      <c r="K29" s="2">
        <f t="shared" ca="1" si="7"/>
        <v>14</v>
      </c>
      <c r="L29" s="2">
        <f t="shared" ca="1" si="7"/>
        <v>57</v>
      </c>
      <c r="M29" s="2">
        <f t="shared" ca="1" si="7"/>
        <v>81</v>
      </c>
      <c r="N29" s="2">
        <f t="shared" ca="1" si="7"/>
        <v>29</v>
      </c>
      <c r="O29" s="2">
        <f t="shared" ca="1" si="7"/>
        <v>30</v>
      </c>
      <c r="P29" s="2">
        <f t="shared" ca="1" si="7"/>
        <v>74</v>
      </c>
      <c r="Q29" s="2">
        <f t="shared" ca="1" si="7"/>
        <v>27</v>
      </c>
      <c r="R29">
        <f t="shared" ca="1" si="8"/>
        <v>416</v>
      </c>
    </row>
    <row r="30" spans="1:18" x14ac:dyDescent="0.35">
      <c r="A30" s="4">
        <v>1009</v>
      </c>
      <c r="B30" s="4" t="s">
        <v>23</v>
      </c>
      <c r="C30" s="4">
        <v>18</v>
      </c>
      <c r="D30" s="4" t="str">
        <f t="shared" si="0"/>
        <v>Fail</v>
      </c>
      <c r="E30" s="9">
        <f t="shared" ca="1" si="2"/>
        <v>45692</v>
      </c>
      <c r="G30" s="15">
        <f ca="1">G29+1</f>
        <v>45694</v>
      </c>
      <c r="H30" s="2">
        <f t="shared" ca="1" si="7"/>
        <v>75</v>
      </c>
      <c r="I30" s="2">
        <f t="shared" ca="1" si="7"/>
        <v>52</v>
      </c>
      <c r="J30" s="2">
        <f t="shared" ca="1" si="7"/>
        <v>59</v>
      </c>
      <c r="K30" s="2">
        <f t="shared" ca="1" si="7"/>
        <v>40</v>
      </c>
      <c r="L30" s="2">
        <f t="shared" ca="1" si="7"/>
        <v>41</v>
      </c>
      <c r="M30" s="2">
        <f t="shared" ca="1" si="7"/>
        <v>96</v>
      </c>
      <c r="N30" s="2">
        <f t="shared" ca="1" si="7"/>
        <v>16</v>
      </c>
      <c r="O30" s="2">
        <f t="shared" ca="1" si="7"/>
        <v>76</v>
      </c>
      <c r="P30" s="2">
        <f t="shared" ca="1" si="7"/>
        <v>31</v>
      </c>
      <c r="Q30" s="2">
        <f t="shared" ca="1" si="7"/>
        <v>66</v>
      </c>
      <c r="R30">
        <f t="shared" ca="1" si="8"/>
        <v>552</v>
      </c>
    </row>
    <row r="31" spans="1:18" x14ac:dyDescent="0.35">
      <c r="A31" s="4">
        <v>1010</v>
      </c>
      <c r="B31" s="4" t="s">
        <v>24</v>
      </c>
      <c r="C31" s="4">
        <v>72</v>
      </c>
      <c r="D31" s="4" t="str">
        <f t="shared" si="0"/>
        <v>Pass</v>
      </c>
      <c r="E31" s="9">
        <f t="shared" ca="1" si="2"/>
        <v>45692</v>
      </c>
      <c r="G31" s="17" t="s">
        <v>30</v>
      </c>
      <c r="H31" s="19">
        <f t="shared" ref="H31:Q31" si="9">SUMIFS($C:$C,$A:$A,H$17)</f>
        <v>288</v>
      </c>
      <c r="I31" s="19">
        <f t="shared" si="9"/>
        <v>296</v>
      </c>
      <c r="J31" s="19">
        <f t="shared" si="9"/>
        <v>249</v>
      </c>
      <c r="K31" s="19">
        <f t="shared" si="9"/>
        <v>135</v>
      </c>
      <c r="L31" s="19">
        <f t="shared" si="9"/>
        <v>219</v>
      </c>
      <c r="M31" s="19">
        <f t="shared" si="9"/>
        <v>421</v>
      </c>
      <c r="N31" s="19">
        <f t="shared" si="9"/>
        <v>95</v>
      </c>
      <c r="O31" s="19">
        <f t="shared" si="9"/>
        <v>213</v>
      </c>
      <c r="P31" s="19">
        <f t="shared" si="9"/>
        <v>228</v>
      </c>
      <c r="Q31" s="19">
        <f t="shared" si="9"/>
        <v>258</v>
      </c>
      <c r="R31" s="18">
        <f>SUM(C:C)</f>
        <v>2402</v>
      </c>
    </row>
    <row r="32" spans="1:18" x14ac:dyDescent="0.35">
      <c r="A32" s="4">
        <v>1001</v>
      </c>
      <c r="B32" s="4" t="s">
        <v>15</v>
      </c>
      <c r="C32" s="4">
        <v>21</v>
      </c>
      <c r="D32" s="4" t="str">
        <f>IF(C32&lt;35,"Fail","Pass")</f>
        <v>Fail</v>
      </c>
      <c r="E32" s="9">
        <f t="shared" ca="1" si="2"/>
        <v>45693</v>
      </c>
    </row>
    <row r="33" spans="1:5" x14ac:dyDescent="0.35">
      <c r="A33" s="4">
        <v>1002</v>
      </c>
      <c r="B33" s="4" t="s">
        <v>16</v>
      </c>
      <c r="C33" s="4">
        <v>66</v>
      </c>
      <c r="D33" s="4" t="str">
        <f t="shared" ref="D33:D51" si="10">IF(C33&lt;35,"Fail","Pass")</f>
        <v>Pass</v>
      </c>
      <c r="E33" s="9">
        <f t="shared" ca="1" si="2"/>
        <v>45693</v>
      </c>
    </row>
    <row r="34" spans="1:5" x14ac:dyDescent="0.35">
      <c r="A34" s="4">
        <v>1003</v>
      </c>
      <c r="B34" s="4" t="s">
        <v>17</v>
      </c>
      <c r="C34" s="4">
        <v>17</v>
      </c>
      <c r="D34" s="4" t="str">
        <f t="shared" si="10"/>
        <v>Fail</v>
      </c>
      <c r="E34" s="9">
        <f t="shared" ca="1" si="2"/>
        <v>45693</v>
      </c>
    </row>
    <row r="35" spans="1:5" x14ac:dyDescent="0.35">
      <c r="A35" s="4">
        <v>1004</v>
      </c>
      <c r="B35" s="4" t="s">
        <v>18</v>
      </c>
      <c r="C35" s="4">
        <v>14</v>
      </c>
      <c r="D35" s="4" t="str">
        <f t="shared" si="10"/>
        <v>Fail</v>
      </c>
      <c r="E35" s="9">
        <f t="shared" ca="1" si="2"/>
        <v>45693</v>
      </c>
    </row>
    <row r="36" spans="1:5" x14ac:dyDescent="0.35">
      <c r="A36" s="4">
        <v>1005</v>
      </c>
      <c r="B36" s="4" t="s">
        <v>19</v>
      </c>
      <c r="C36" s="4">
        <v>57</v>
      </c>
      <c r="D36" s="4" t="str">
        <f t="shared" si="10"/>
        <v>Pass</v>
      </c>
      <c r="E36" s="9">
        <f t="shared" ca="1" si="2"/>
        <v>45693</v>
      </c>
    </row>
    <row r="37" spans="1:5" x14ac:dyDescent="0.35">
      <c r="A37" s="4">
        <v>1006</v>
      </c>
      <c r="B37" s="4" t="s">
        <v>20</v>
      </c>
      <c r="C37" s="4">
        <v>81</v>
      </c>
      <c r="D37" s="4" t="str">
        <f t="shared" si="10"/>
        <v>Pass</v>
      </c>
      <c r="E37" s="9">
        <f t="shared" ca="1" si="2"/>
        <v>45693</v>
      </c>
    </row>
    <row r="38" spans="1:5" x14ac:dyDescent="0.35">
      <c r="A38" s="4">
        <v>1007</v>
      </c>
      <c r="B38" s="4" t="s">
        <v>21</v>
      </c>
      <c r="C38" s="4">
        <v>29</v>
      </c>
      <c r="D38" s="4" t="str">
        <f t="shared" si="10"/>
        <v>Fail</v>
      </c>
      <c r="E38" s="9">
        <f t="shared" ca="1" si="2"/>
        <v>45693</v>
      </c>
    </row>
    <row r="39" spans="1:5" x14ac:dyDescent="0.35">
      <c r="A39" s="4">
        <v>1008</v>
      </c>
      <c r="B39" s="4" t="s">
        <v>22</v>
      </c>
      <c r="C39" s="4">
        <v>30</v>
      </c>
      <c r="D39" s="4" t="str">
        <f t="shared" si="10"/>
        <v>Fail</v>
      </c>
      <c r="E39" s="9">
        <f t="shared" ca="1" si="2"/>
        <v>45693</v>
      </c>
    </row>
    <row r="40" spans="1:5" x14ac:dyDescent="0.35">
      <c r="A40" s="4">
        <v>1009</v>
      </c>
      <c r="B40" s="4" t="s">
        <v>23</v>
      </c>
      <c r="C40" s="4">
        <v>74</v>
      </c>
      <c r="D40" s="4" t="str">
        <f t="shared" si="10"/>
        <v>Pass</v>
      </c>
      <c r="E40" s="9">
        <f t="shared" ca="1" si="2"/>
        <v>45693</v>
      </c>
    </row>
    <row r="41" spans="1:5" x14ac:dyDescent="0.35">
      <c r="A41" s="4">
        <v>1010</v>
      </c>
      <c r="B41" s="4" t="s">
        <v>24</v>
      </c>
      <c r="C41" s="4">
        <v>27</v>
      </c>
      <c r="D41" s="4" t="str">
        <f t="shared" si="10"/>
        <v>Fail</v>
      </c>
      <c r="E41" s="9">
        <f t="shared" ca="1" si="2"/>
        <v>45693</v>
      </c>
    </row>
    <row r="42" spans="1:5" x14ac:dyDescent="0.35">
      <c r="A42" s="7">
        <v>1001</v>
      </c>
      <c r="B42" s="7" t="s">
        <v>15</v>
      </c>
      <c r="C42" s="4">
        <v>75</v>
      </c>
      <c r="D42" s="4" t="str">
        <f t="shared" si="10"/>
        <v>Pass</v>
      </c>
      <c r="E42" s="9">
        <f t="shared" ca="1" si="2"/>
        <v>45694</v>
      </c>
    </row>
    <row r="43" spans="1:5" x14ac:dyDescent="0.35">
      <c r="A43" s="7">
        <v>1002</v>
      </c>
      <c r="B43" s="7" t="s">
        <v>16</v>
      </c>
      <c r="C43" s="4">
        <v>52</v>
      </c>
      <c r="D43" s="4" t="str">
        <f t="shared" si="10"/>
        <v>Pass</v>
      </c>
      <c r="E43" s="9">
        <f t="shared" ca="1" si="2"/>
        <v>45694</v>
      </c>
    </row>
    <row r="44" spans="1:5" x14ac:dyDescent="0.35">
      <c r="A44" s="7">
        <v>1003</v>
      </c>
      <c r="B44" s="7" t="s">
        <v>17</v>
      </c>
      <c r="C44" s="4">
        <v>59</v>
      </c>
      <c r="D44" s="4" t="str">
        <f t="shared" si="10"/>
        <v>Pass</v>
      </c>
      <c r="E44" s="9">
        <f t="shared" ca="1" si="2"/>
        <v>45694</v>
      </c>
    </row>
    <row r="45" spans="1:5" x14ac:dyDescent="0.35">
      <c r="A45" s="7">
        <v>1004</v>
      </c>
      <c r="B45" s="7" t="s">
        <v>18</v>
      </c>
      <c r="C45" s="4">
        <v>40</v>
      </c>
      <c r="D45" s="4" t="str">
        <f t="shared" si="10"/>
        <v>Pass</v>
      </c>
      <c r="E45" s="9">
        <f t="shared" ca="1" si="2"/>
        <v>45694</v>
      </c>
    </row>
    <row r="46" spans="1:5" x14ac:dyDescent="0.35">
      <c r="A46" s="7">
        <v>1005</v>
      </c>
      <c r="B46" s="7" t="s">
        <v>19</v>
      </c>
      <c r="C46" s="4">
        <v>41</v>
      </c>
      <c r="D46" s="4" t="str">
        <f t="shared" si="10"/>
        <v>Pass</v>
      </c>
      <c r="E46" s="9">
        <f t="shared" ca="1" si="2"/>
        <v>45694</v>
      </c>
    </row>
    <row r="47" spans="1:5" x14ac:dyDescent="0.35">
      <c r="A47" s="7">
        <v>1006</v>
      </c>
      <c r="B47" s="7" t="s">
        <v>20</v>
      </c>
      <c r="C47" s="4">
        <v>96</v>
      </c>
      <c r="D47" s="4" t="str">
        <f t="shared" si="10"/>
        <v>Pass</v>
      </c>
      <c r="E47" s="9">
        <f t="shared" ca="1" si="2"/>
        <v>45694</v>
      </c>
    </row>
    <row r="48" spans="1:5" x14ac:dyDescent="0.35">
      <c r="A48" s="7">
        <v>1007</v>
      </c>
      <c r="B48" s="7" t="s">
        <v>21</v>
      </c>
      <c r="C48" s="4">
        <v>16</v>
      </c>
      <c r="D48" s="4" t="str">
        <f t="shared" si="10"/>
        <v>Fail</v>
      </c>
      <c r="E48" s="9">
        <f t="shared" ca="1" si="2"/>
        <v>45694</v>
      </c>
    </row>
    <row r="49" spans="1:5" x14ac:dyDescent="0.35">
      <c r="A49" s="7">
        <v>1008</v>
      </c>
      <c r="B49" s="7" t="s">
        <v>22</v>
      </c>
      <c r="C49" s="4">
        <v>76</v>
      </c>
      <c r="D49" s="4" t="str">
        <f t="shared" si="10"/>
        <v>Pass</v>
      </c>
      <c r="E49" s="9">
        <f t="shared" ca="1" si="2"/>
        <v>45694</v>
      </c>
    </row>
    <row r="50" spans="1:5" x14ac:dyDescent="0.35">
      <c r="A50" s="7">
        <v>1009</v>
      </c>
      <c r="B50" s="7" t="s">
        <v>23</v>
      </c>
      <c r="C50" s="4">
        <v>31</v>
      </c>
      <c r="D50" s="4" t="str">
        <f t="shared" si="10"/>
        <v>Fail</v>
      </c>
      <c r="E50" s="9">
        <f t="shared" ca="1" si="2"/>
        <v>45694</v>
      </c>
    </row>
    <row r="51" spans="1:5" x14ac:dyDescent="0.35">
      <c r="A51" s="7">
        <v>1010</v>
      </c>
      <c r="B51" s="7" t="s">
        <v>24</v>
      </c>
      <c r="C51" s="4">
        <v>66</v>
      </c>
      <c r="D51" s="4" t="str">
        <f t="shared" si="10"/>
        <v>Pass</v>
      </c>
      <c r="E51" s="9">
        <f t="shared" ca="1" si="2"/>
        <v>45694</v>
      </c>
    </row>
  </sheetData>
  <autoFilter ref="A1:E51" xr:uid="{EF2BA26B-77CB-43FA-B9CE-EAEA7A452C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2024-01-22T14:33:57Z</dcterms:created>
  <dcterms:modified xsi:type="dcterms:W3CDTF">2025-02-02T11:58:55Z</dcterms:modified>
</cp:coreProperties>
</file>