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8_{80551649-413B-4354-BEC1-252A39685863}" xr6:coauthVersionLast="47" xr6:coauthVersionMax="47" xr10:uidLastSave="{00000000-0000-0000-0000-000000000000}"/>
  <bookViews>
    <workbookView xWindow="-110" yWindow="-110" windowWidth="19420" windowHeight="10300" activeTab="1" xr2:uid="{1A247567-AA4A-4F33-8DE6-B8C6F45FD0AC}"/>
  </bookViews>
  <sheets>
    <sheet name="Sheet1" sheetId="1" r:id="rId1"/>
    <sheet name="Sheet3" sheetId="3" r:id="rId2"/>
    <sheet name="Sheet2" sheetId="2" r:id="rId3"/>
  </sheets>
  <definedNames>
    <definedName name="_xlnm.Database">Sheet3!$A$1:OFFSET(Sheet3!$A$1,COUNTA(Sheet3!$A:$A)-1,COUNTA(Sheet3!$1:$1)-1)</definedName>
  </definedNames>
  <calcPr calcId="191029"/>
  <pivotCaches>
    <pivotCache cacheId="59" r:id="rId4"/>
    <pivotCache cacheId="7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29" i="3" s="1"/>
  <c r="F39" i="3" s="1"/>
  <c r="F20" i="3"/>
  <c r="F30" i="3" s="1"/>
  <c r="F40" i="3" s="1"/>
  <c r="F21" i="3"/>
  <c r="F22" i="3"/>
  <c r="F23" i="3"/>
  <c r="F24" i="3"/>
  <c r="F25" i="3"/>
  <c r="F26" i="3"/>
  <c r="F27" i="3"/>
  <c r="F37" i="3" s="1"/>
  <c r="F28" i="3"/>
  <c r="F38" i="3" s="1"/>
  <c r="F31" i="3"/>
  <c r="F32" i="3"/>
  <c r="F33" i="3"/>
  <c r="F34" i="3"/>
  <c r="F35" i="3"/>
  <c r="F36" i="3"/>
  <c r="F41" i="3"/>
  <c r="F12" i="3"/>
  <c r="O8" i="2"/>
  <c r="P7" i="2"/>
  <c r="P8" i="2"/>
  <c r="P9" i="2"/>
  <c r="P10" i="2"/>
  <c r="P11" i="2"/>
  <c r="P12" i="2"/>
  <c r="P13" i="2"/>
  <c r="P14" i="2"/>
  <c r="P15" i="2"/>
  <c r="P16" i="2"/>
  <c r="O9" i="2"/>
  <c r="O10" i="2"/>
  <c r="O11" i="2"/>
  <c r="O12" i="2"/>
  <c r="O13" i="2"/>
  <c r="O14" i="2"/>
  <c r="O15" i="2"/>
  <c r="O16" i="2"/>
  <c r="O7" i="2"/>
  <c r="L8" i="2"/>
  <c r="L9" i="2"/>
  <c r="L10" i="2"/>
  <c r="L11" i="2"/>
  <c r="L12" i="2"/>
  <c r="L13" i="2"/>
  <c r="L14" i="2"/>
  <c r="L15" i="2"/>
  <c r="L16" i="2"/>
  <c r="L7" i="2"/>
  <c r="K8" i="2"/>
  <c r="K9" i="2"/>
  <c r="K10" i="2"/>
  <c r="K11" i="2"/>
  <c r="K12" i="2"/>
  <c r="K13" i="2"/>
  <c r="K14" i="2"/>
  <c r="K15" i="2"/>
  <c r="K16" i="2"/>
  <c r="K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H7" i="2"/>
  <c r="G7" i="2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F2" i="1"/>
  <c r="F12" i="1" s="1"/>
  <c r="F22" i="1" s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F11" i="1"/>
  <c r="F21" i="1" s="1"/>
  <c r="F31" i="1" s="1"/>
  <c r="E11" i="1"/>
  <c r="D11" i="1"/>
  <c r="F10" i="1"/>
  <c r="F20" i="1" s="1"/>
  <c r="F30" i="1" s="1"/>
  <c r="E10" i="1"/>
  <c r="D10" i="1"/>
  <c r="F9" i="1"/>
  <c r="F19" i="1" s="1"/>
  <c r="F29" i="1" s="1"/>
  <c r="E9" i="1"/>
  <c r="D9" i="1"/>
  <c r="F8" i="1"/>
  <c r="F18" i="1" s="1"/>
  <c r="F28" i="1" s="1"/>
  <c r="E8" i="1"/>
  <c r="D8" i="1"/>
  <c r="F7" i="1"/>
  <c r="F17" i="1" s="1"/>
  <c r="F27" i="1" s="1"/>
  <c r="E7" i="1"/>
  <c r="D7" i="1"/>
  <c r="F6" i="1"/>
  <c r="F16" i="1" s="1"/>
  <c r="F26" i="1" s="1"/>
  <c r="E6" i="1"/>
  <c r="D6" i="1"/>
  <c r="F5" i="1"/>
  <c r="F15" i="1" s="1"/>
  <c r="F25" i="1" s="1"/>
  <c r="E5" i="1"/>
  <c r="D5" i="1"/>
  <c r="F4" i="1"/>
  <c r="F14" i="1" s="1"/>
  <c r="F24" i="1" s="1"/>
  <c r="E4" i="1"/>
  <c r="D4" i="1"/>
  <c r="F3" i="1"/>
  <c r="F13" i="1" s="1"/>
  <c r="F23" i="1" s="1"/>
  <c r="E3" i="1"/>
  <c r="D3" i="1"/>
  <c r="E2" i="1"/>
  <c r="D2" i="1"/>
</calcChain>
</file>

<file path=xl/sharedStrings.xml><?xml version="1.0" encoding="utf-8"?>
<sst xmlns="http://schemas.openxmlformats.org/spreadsheetml/2006/main" count="195" uniqueCount="25">
  <si>
    <t>ID</t>
  </si>
  <si>
    <t>Name</t>
  </si>
  <si>
    <t>Mark</t>
  </si>
  <si>
    <t>Result</t>
  </si>
  <si>
    <t>Class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</si>
  <si>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</si>
  <si>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</si>
  <si>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</si>
  <si>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</si>
  <si>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</si>
  <si>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</si>
  <si>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</si>
  <si>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</si>
  <si>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</si>
  <si>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</si>
  <si>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</si>
  <si>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Sum of Mark</t>
  </si>
  <si>
    <t>Row Labels</t>
  </si>
  <si>
    <t>Grand Total</t>
  </si>
  <si>
    <t>Pass</t>
  </si>
  <si>
    <t>Disctinction</t>
  </si>
  <si>
    <t>Fail</t>
  </si>
  <si>
    <t>First class</t>
  </si>
  <si>
    <t xml:space="preserve"> =Sheet3!$A$1:offset(Sheet3!$A$1,counta(Sheet3!$A:$A)-1,counta(Sheet3!$1:$1)-1)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</si>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</sst>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14" fontId="0" fillId="3" borderId="0" xfId="0" applyNumberFormat="1" applyFill="1"/>
    <xf numFmtId="0" fontId="2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6" borderId="5" xfId="0" applyFont="1" applyFill="1" applyBorder="1"/>
    <xf numFmtId="0" fontId="0" fillId="7" borderId="5" xfId="0" applyFont="1" applyFill="1" applyBorder="1"/>
    <xf numFmtId="0" fontId="0" fillId="6" borderId="4" xfId="0" applyFont="1" applyFill="1" applyBorder="1"/>
    <xf numFmtId="0" fontId="0" fillId="7" borderId="4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4" xfId="0" applyFont="1" applyFill="1" applyBorder="1"/>
    <xf numFmtId="0" fontId="0" fillId="4" borderId="5" xfId="0" applyFont="1" applyFill="1" applyBorder="1"/>
    <xf numFmtId="0" fontId="0" fillId="8" borderId="5" xfId="0" applyFont="1" applyFill="1" applyBorder="1"/>
    <xf numFmtId="0" fontId="0" fillId="9" borderId="5" xfId="0" applyFont="1" applyFill="1" applyBorder="1"/>
    <xf numFmtId="0" fontId="2" fillId="3" borderId="2" xfId="0" applyFont="1" applyFill="1" applyBorder="1" applyAlignment="1">
      <alignment horizontal="center"/>
    </xf>
    <xf numFmtId="0" fontId="0" fillId="7" borderId="8" xfId="0" applyFont="1" applyFill="1" applyBorder="1"/>
    <xf numFmtId="0" fontId="2" fillId="2" borderId="3" xfId="0" applyFont="1" applyFill="1" applyBorder="1" applyAlignment="1">
      <alignment horizontal="center"/>
    </xf>
    <xf numFmtId="14" fontId="0" fillId="6" borderId="6" xfId="0" applyNumberFormat="1" applyFont="1" applyFill="1" applyBorder="1"/>
    <xf numFmtId="14" fontId="0" fillId="7" borderId="6" xfId="0" applyNumberFormat="1" applyFont="1" applyFill="1" applyBorder="1"/>
    <xf numFmtId="0" fontId="0" fillId="5" borderId="5" xfId="0" applyFont="1" applyFill="1" applyBorder="1"/>
    <xf numFmtId="14" fontId="0" fillId="3" borderId="6" xfId="0" applyNumberFormat="1" applyFont="1" applyFill="1" applyBorder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14" fontId="0" fillId="3" borderId="0" xfId="0" applyNumberFormat="1" applyFill="1" applyAlignment="1">
      <alignment horizontal="left"/>
    </xf>
    <xf numFmtId="0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9.325832407405" createdVersion="8" refreshedVersion="8" minRefreshableVersion="3" recordCount="30" xr:uid="{6EF62CD3-F7FC-4800-9647-0EC4672DD6C5}">
  <cacheSource type="worksheet">
    <worksheetSource name="Table1"/>
  </cacheSource>
  <cacheFields count="6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Mark" numFmtId="0">
      <sharedItems containsSemiMixedTypes="0" containsString="0" containsNumber="1" containsInteger="1" minValue="8" maxValue="100"/>
    </cacheField>
    <cacheField name="Result" numFmtId="0">
      <sharedItems/>
    </cacheField>
    <cacheField name="Class" numFmtId="0">
      <sharedItems/>
    </cacheField>
    <cacheField name="Date" numFmtId="14">
      <sharedItems containsSemiMixedTypes="0" containsNonDate="0" containsDate="1" containsString="0" minDate="2025-05-20T00:00:00" maxDate="2025-05-23T00:00:00" count="3">
        <d v="2025-05-22T00:00:00"/>
        <d v="2025-05-21T00:00:00"/>
        <d v="2025-05-2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9.334594328706" createdVersion="8" refreshedVersion="8" minRefreshableVersion="3" recordCount="40" xr:uid="{2374F070-ED7E-4681-B055-5C894D40862B}">
  <cacheSource type="worksheet">
    <worksheetSource name="_xlnm.Database"/>
  </cacheSource>
  <cacheFields count="6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Mark" numFmtId="0">
      <sharedItems containsSemiMixedTypes="0" containsString="0" containsNumber="1" containsInteger="1" minValue="8" maxValue="100"/>
    </cacheField>
    <cacheField name="Result" numFmtId="0">
      <sharedItems count="2">
        <s v="Pass"/>
        <s v="Fail"/>
      </sharedItems>
    </cacheField>
    <cacheField name="Class" numFmtId="0">
      <sharedItems/>
    </cacheField>
    <cacheField name="Date" numFmtId="14">
      <sharedItems containsSemiMixedTypes="0" containsNonDate="0" containsDate="1" containsString="0" minDate="2025-05-19T00:00:00" maxDate="2025-05-23T00:00:00" count="4">
        <d v="2025-05-22T00:00:00"/>
        <d v="2025-05-21T00:00:00"/>
        <d v="2025-05-20T00:00:00"/>
        <d v="2025-05-1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Nme1"/>
    <n v="100"/>
    <s v="Pass"/>
    <s v="Disctinction"/>
    <x v="0"/>
  </r>
  <r>
    <n v="1002"/>
    <s v="Nme2"/>
    <n v="57"/>
    <s v="Pass"/>
    <s v="Pass"/>
    <x v="0"/>
  </r>
  <r>
    <n v="1003"/>
    <s v="Nme3"/>
    <n v="51"/>
    <s v="Pass"/>
    <s v="Pass"/>
    <x v="0"/>
  </r>
  <r>
    <n v="1004"/>
    <s v="Nme4"/>
    <n v="82"/>
    <s v="Pass"/>
    <s v="Disctinction"/>
    <x v="0"/>
  </r>
  <r>
    <n v="1005"/>
    <s v="Nme5"/>
    <n v="33"/>
    <s v="Fail"/>
    <s v="Fail"/>
    <x v="0"/>
  </r>
  <r>
    <n v="1006"/>
    <s v="Nme6"/>
    <n v="87"/>
    <s v="Pass"/>
    <s v="Disctinction"/>
    <x v="0"/>
  </r>
  <r>
    <n v="1007"/>
    <s v="Nme7"/>
    <n v="54"/>
    <s v="Pass"/>
    <s v="Pass"/>
    <x v="0"/>
  </r>
  <r>
    <n v="1008"/>
    <s v="Nme8"/>
    <n v="55"/>
    <s v="Pass"/>
    <s v="Pass"/>
    <x v="0"/>
  </r>
  <r>
    <n v="1009"/>
    <s v="Nme9"/>
    <n v="59"/>
    <s v="Pass"/>
    <s v="Pass"/>
    <x v="0"/>
  </r>
  <r>
    <n v="1010"/>
    <s v="Nme10"/>
    <n v="72"/>
    <s v="Pass"/>
    <s v="First class"/>
    <x v="0"/>
  </r>
  <r>
    <n v="1001"/>
    <s v="Nme1"/>
    <n v="12"/>
    <s v="Fail"/>
    <s v="Fail"/>
    <x v="1"/>
  </r>
  <r>
    <n v="1002"/>
    <s v="Nme2"/>
    <n v="69"/>
    <s v="Pass"/>
    <s v="First class"/>
    <x v="1"/>
  </r>
  <r>
    <n v="1003"/>
    <s v="Nme3"/>
    <n v="74"/>
    <s v="Pass"/>
    <s v="First class"/>
    <x v="1"/>
  </r>
  <r>
    <n v="1004"/>
    <s v="Nme4"/>
    <n v="51"/>
    <s v="Pass"/>
    <s v="Pass"/>
    <x v="1"/>
  </r>
  <r>
    <n v="1005"/>
    <s v="Nme5"/>
    <n v="22"/>
    <s v="Fail"/>
    <s v="Fail"/>
    <x v="1"/>
  </r>
  <r>
    <n v="1006"/>
    <s v="Nme6"/>
    <n v="15"/>
    <s v="Fail"/>
    <s v="Fail"/>
    <x v="1"/>
  </r>
  <r>
    <n v="1007"/>
    <s v="Nme7"/>
    <n v="74"/>
    <s v="Pass"/>
    <s v="First class"/>
    <x v="1"/>
  </r>
  <r>
    <n v="1008"/>
    <s v="Nme8"/>
    <n v="85"/>
    <s v="Pass"/>
    <s v="Disctinction"/>
    <x v="1"/>
  </r>
  <r>
    <n v="1009"/>
    <s v="Nme9"/>
    <n v="98"/>
    <s v="Pass"/>
    <s v="Disctinction"/>
    <x v="1"/>
  </r>
  <r>
    <n v="1010"/>
    <s v="Nme10"/>
    <n v="71"/>
    <s v="Pass"/>
    <s v="First class"/>
    <x v="1"/>
  </r>
  <r>
    <n v="1001"/>
    <s v="Nme1"/>
    <n v="69"/>
    <s v="Pass"/>
    <s v="First class"/>
    <x v="2"/>
  </r>
  <r>
    <n v="1002"/>
    <s v="Nme2"/>
    <n v="49"/>
    <s v="Pass"/>
    <s v="Pass"/>
    <x v="2"/>
  </r>
  <r>
    <n v="1003"/>
    <s v="Nme3"/>
    <n v="32"/>
    <s v="Fail"/>
    <s v="Fail"/>
    <x v="2"/>
  </r>
  <r>
    <n v="1004"/>
    <s v="Nme4"/>
    <n v="85"/>
    <s v="Pass"/>
    <s v="Disctinction"/>
    <x v="2"/>
  </r>
  <r>
    <n v="1005"/>
    <s v="Nme5"/>
    <n v="8"/>
    <s v="Fail"/>
    <s v="Fail"/>
    <x v="2"/>
  </r>
  <r>
    <n v="1006"/>
    <s v="Nme6"/>
    <n v="23"/>
    <s v="Fail"/>
    <s v="Fail"/>
    <x v="2"/>
  </r>
  <r>
    <n v="1007"/>
    <s v="Nme7"/>
    <n v="22"/>
    <s v="Fail"/>
    <s v="Fail"/>
    <x v="2"/>
  </r>
  <r>
    <n v="1008"/>
    <s v="Nme8"/>
    <n v="30"/>
    <s v="Fail"/>
    <s v="Fail"/>
    <x v="2"/>
  </r>
  <r>
    <n v="1009"/>
    <s v="Nme9"/>
    <n v="98"/>
    <s v="Pass"/>
    <s v="Disctinction"/>
    <x v="2"/>
  </r>
  <r>
    <n v="1010"/>
    <s v="Nme10"/>
    <n v="86"/>
    <s v="Pass"/>
    <s v="Disctinction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01"/>
    <s v="Nme1"/>
    <n v="100"/>
    <x v="0"/>
    <s v="Disctinction"/>
    <x v="0"/>
  </r>
  <r>
    <n v="1002"/>
    <s v="Nme2"/>
    <n v="57"/>
    <x v="0"/>
    <s v="Pass"/>
    <x v="0"/>
  </r>
  <r>
    <n v="1003"/>
    <s v="Nme3"/>
    <n v="51"/>
    <x v="0"/>
    <s v="Pass"/>
    <x v="0"/>
  </r>
  <r>
    <n v="1004"/>
    <s v="Nme4"/>
    <n v="82"/>
    <x v="0"/>
    <s v="Disctinction"/>
    <x v="0"/>
  </r>
  <r>
    <n v="1005"/>
    <s v="Nme5"/>
    <n v="33"/>
    <x v="1"/>
    <s v="Fail"/>
    <x v="0"/>
  </r>
  <r>
    <n v="1006"/>
    <s v="Nme6"/>
    <n v="87"/>
    <x v="0"/>
    <s v="Disctinction"/>
    <x v="0"/>
  </r>
  <r>
    <n v="1007"/>
    <s v="Nme7"/>
    <n v="54"/>
    <x v="0"/>
    <s v="Pass"/>
    <x v="0"/>
  </r>
  <r>
    <n v="1008"/>
    <s v="Nme8"/>
    <n v="55"/>
    <x v="0"/>
    <s v="Pass"/>
    <x v="0"/>
  </r>
  <r>
    <n v="1009"/>
    <s v="Nme9"/>
    <n v="59"/>
    <x v="0"/>
    <s v="Pass"/>
    <x v="0"/>
  </r>
  <r>
    <n v="1010"/>
    <s v="Nme10"/>
    <n v="72"/>
    <x v="0"/>
    <s v="First class"/>
    <x v="0"/>
  </r>
  <r>
    <n v="1001"/>
    <s v="Nme1"/>
    <n v="12"/>
    <x v="1"/>
    <s v="Fail"/>
    <x v="1"/>
  </r>
  <r>
    <n v="1002"/>
    <s v="Nme2"/>
    <n v="69"/>
    <x v="0"/>
    <s v="First class"/>
    <x v="1"/>
  </r>
  <r>
    <n v="1003"/>
    <s v="Nme3"/>
    <n v="74"/>
    <x v="0"/>
    <s v="First class"/>
    <x v="1"/>
  </r>
  <r>
    <n v="1004"/>
    <s v="Nme4"/>
    <n v="51"/>
    <x v="0"/>
    <s v="Pass"/>
    <x v="1"/>
  </r>
  <r>
    <n v="1005"/>
    <s v="Nme5"/>
    <n v="22"/>
    <x v="1"/>
    <s v="Fail"/>
    <x v="1"/>
  </r>
  <r>
    <n v="1006"/>
    <s v="Nme6"/>
    <n v="15"/>
    <x v="1"/>
    <s v="Fail"/>
    <x v="1"/>
  </r>
  <r>
    <n v="1007"/>
    <s v="Nme7"/>
    <n v="74"/>
    <x v="0"/>
    <s v="First class"/>
    <x v="1"/>
  </r>
  <r>
    <n v="1008"/>
    <s v="Nme8"/>
    <n v="85"/>
    <x v="0"/>
    <s v="Disctinction"/>
    <x v="1"/>
  </r>
  <r>
    <n v="1009"/>
    <s v="Nme9"/>
    <n v="98"/>
    <x v="0"/>
    <s v="Disctinction"/>
    <x v="1"/>
  </r>
  <r>
    <n v="1010"/>
    <s v="Nme10"/>
    <n v="71"/>
    <x v="0"/>
    <s v="First class"/>
    <x v="1"/>
  </r>
  <r>
    <n v="1001"/>
    <s v="Nme1"/>
    <n v="69"/>
    <x v="0"/>
    <s v="First class"/>
    <x v="2"/>
  </r>
  <r>
    <n v="1002"/>
    <s v="Nme2"/>
    <n v="49"/>
    <x v="0"/>
    <s v="Pass"/>
    <x v="2"/>
  </r>
  <r>
    <n v="1003"/>
    <s v="Nme3"/>
    <n v="32"/>
    <x v="1"/>
    <s v="Fail"/>
    <x v="2"/>
  </r>
  <r>
    <n v="1004"/>
    <s v="Nme4"/>
    <n v="85"/>
    <x v="0"/>
    <s v="Disctinction"/>
    <x v="2"/>
  </r>
  <r>
    <n v="1005"/>
    <s v="Nme5"/>
    <n v="8"/>
    <x v="1"/>
    <s v="Fail"/>
    <x v="2"/>
  </r>
  <r>
    <n v="1006"/>
    <s v="Nme6"/>
    <n v="23"/>
    <x v="1"/>
    <s v="Fail"/>
    <x v="2"/>
  </r>
  <r>
    <n v="1007"/>
    <s v="Nme7"/>
    <n v="22"/>
    <x v="1"/>
    <s v="Fail"/>
    <x v="2"/>
  </r>
  <r>
    <n v="1008"/>
    <s v="Nme8"/>
    <n v="30"/>
    <x v="1"/>
    <s v="Fail"/>
    <x v="2"/>
  </r>
  <r>
    <n v="1009"/>
    <s v="Nme9"/>
    <n v="98"/>
    <x v="0"/>
    <s v="Disctinction"/>
    <x v="2"/>
  </r>
  <r>
    <n v="1010"/>
    <s v="Nme10"/>
    <n v="86"/>
    <x v="0"/>
    <s v="Disctinction"/>
    <x v="2"/>
  </r>
  <r>
    <n v="1001"/>
    <s v="Nme1"/>
    <n v="12"/>
    <x v="1"/>
    <s v="Fail"/>
    <x v="3"/>
  </r>
  <r>
    <n v="1002"/>
    <s v="Nme2"/>
    <n v="69"/>
    <x v="0"/>
    <s v="First class"/>
    <x v="3"/>
  </r>
  <r>
    <n v="1003"/>
    <s v="Nme3"/>
    <n v="74"/>
    <x v="0"/>
    <s v="First class"/>
    <x v="3"/>
  </r>
  <r>
    <n v="1004"/>
    <s v="Nme4"/>
    <n v="51"/>
    <x v="0"/>
    <s v="Pass"/>
    <x v="3"/>
  </r>
  <r>
    <n v="1005"/>
    <s v="Nme5"/>
    <n v="22"/>
    <x v="1"/>
    <s v="Fail"/>
    <x v="3"/>
  </r>
  <r>
    <n v="1006"/>
    <s v="Nme6"/>
    <n v="15"/>
    <x v="1"/>
    <s v="Fail"/>
    <x v="3"/>
  </r>
  <r>
    <n v="1007"/>
    <s v="Nme7"/>
    <n v="74"/>
    <x v="0"/>
    <s v="First class"/>
    <x v="3"/>
  </r>
  <r>
    <n v="1008"/>
    <s v="Nme8"/>
    <n v="85"/>
    <x v="0"/>
    <s v="Disctinction"/>
    <x v="3"/>
  </r>
  <r>
    <n v="1009"/>
    <s v="Nme9"/>
    <n v="98"/>
    <x v="0"/>
    <s v="Disctinction"/>
    <x v="3"/>
  </r>
  <r>
    <n v="1010"/>
    <s v="Nme10"/>
    <n v="71"/>
    <x v="0"/>
    <s v="First class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66715-62D7-4C67-A71E-577473D530CE}" name="PivotTable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8" firstHeaderRow="1" firstDataRow="1" firstDataCol="1"/>
  <pivotFields count="6">
    <pivotField showAll="0"/>
    <pivotField showAll="0"/>
    <pivotField dataField="1" showAll="0"/>
    <pivotField showAll="0"/>
    <pivotField showAll="0"/>
    <pivotField axis="axisRow" numFmtId="14" showAll="0">
      <items count="4">
        <item x="1"/>
        <item x="0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ar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A6071-5A45-417A-8A29-1A1EC252156C}" name="PivotTable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K12" firstHeaderRow="1" firstDataRow="2" firstDataCol="1"/>
  <pivotFields count="6"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showAll="0"/>
    <pivotField axis="axisRow" numFmtId="14" showAll="0">
      <items count="5">
        <item x="2"/>
        <item x="1"/>
        <item x="0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Mark" fld="2" baseField="0" baseItem="0"/>
  </dataFields>
  <formats count="4">
    <format dxfId="3">
      <pivotArea collapsedLevelsAreSubtotals="1" fieldPosition="0">
        <references count="2">
          <reference field="3" count="0" selected="0"/>
          <reference field="5" count="1">
            <x v="3"/>
          </reference>
        </references>
      </pivotArea>
    </format>
    <format dxfId="2">
      <pivotArea dataOnly="0" labelOnly="1" fieldPosition="0">
        <references count="1">
          <reference field="5" count="1">
            <x v="3"/>
          </reference>
        </references>
      </pivotArea>
    </format>
    <format dxfId="1">
      <pivotArea collapsedLevelsAreSubtotals="1" fieldPosition="0">
        <references count="2">
          <reference field="3" count="0" selected="0"/>
          <reference field="5" count="1">
            <x v="1"/>
          </reference>
        </references>
      </pivotArea>
    </format>
    <format dxfId="0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4C06C-2A6B-4AAB-84B0-3398694B908D}" name="Table1" displayName="Table1" ref="A1:F31" totalsRowShown="0" headerRowDxfId="4">
  <autoFilter ref="A1:F31" xr:uid="{8084C06C-2A6B-4AAB-84B0-3398694B908D}"/>
  <tableColumns count="6">
    <tableColumn id="1" xr3:uid="{5C04F668-9AC9-4372-9B59-0A078F3D629C}" name="ID"/>
    <tableColumn id="2" xr3:uid="{842AC795-B934-49D8-86E7-54EA5A34F57A}" name="Name"/>
    <tableColumn id="3" xr3:uid="{033755B8-CD02-4603-9301-5406DDDC71EA}" name="Mark"/>
    <tableColumn id="4" xr3:uid="{CB3E4118-B9D2-483F-8531-64B0E095E4DB}" name="Result">
      <calculatedColumnFormula>IF(C2&lt;35,"Fail","Pass")</calculatedColumnFormula>
    </tableColumn>
    <tableColumn id="5" xr3:uid="{A5142872-EA4F-4922-A55B-CCA4D617B117}" name="Class">
      <calculatedColumnFormula>IF(C2&lt;35,"Fail",IF(C2&lt;60,"Pass",IF(C2&lt;75,"First class","Disctinction")))</calculatedColumnFormula>
    </tableColumn>
    <tableColumn id="6" xr3:uid="{989CDE58-AC3E-4276-934D-6589EC67ECA3}" name="Date" dataDxfId="5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D8FE-BB18-4B04-A976-0F9A40A79E1D}">
  <dimension ref="A1:I31"/>
  <sheetViews>
    <sheetView topLeftCell="A11" workbookViewId="0">
      <selection activeCell="C14" sqref="C14"/>
    </sheetView>
  </sheetViews>
  <sheetFormatPr defaultRowHeight="14.5" x14ac:dyDescent="0.35"/>
  <cols>
    <col min="6" max="6" width="10.08984375" bestFit="1" customWidth="1"/>
    <col min="8" max="8" width="12.36328125" bestFit="1" customWidth="1"/>
    <col min="9" max="9" width="11.54296875" bestFit="1" customWidth="1"/>
  </cols>
  <sheetData>
    <row r="1" spans="1:9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9" x14ac:dyDescent="0.35">
      <c r="A2" s="1">
        <v>1001</v>
      </c>
      <c r="B2" s="2" t="s">
        <v>6</v>
      </c>
      <c r="C2" s="2">
        <v>100</v>
      </c>
      <c r="D2" t="str">
        <f>IF(C2&lt;35,"Fail","Pass")</f>
        <v>Pass</v>
      </c>
      <c r="E2" t="str">
        <f>IF(C2&lt;35,"Fail",IF(C2&lt;60,"Pass",IF(C2&lt;75,"First class","Disctinction")))</f>
        <v>Disctinction</v>
      </c>
      <c r="F2" s="3">
        <f ca="1">TODAY()</f>
        <v>45799</v>
      </c>
    </row>
    <row r="3" spans="1:9" x14ac:dyDescent="0.35">
      <c r="A3" s="1">
        <v>1002</v>
      </c>
      <c r="B3" s="2" t="s">
        <v>7</v>
      </c>
      <c r="C3" s="2">
        <v>57</v>
      </c>
      <c r="D3" t="str">
        <f t="shared" ref="D3:D31" si="0">IF(C3&lt;35,"Fail","Pass")</f>
        <v>Pass</v>
      </c>
      <c r="E3" t="str">
        <f t="shared" ref="E3:E31" si="1">IF(C3&lt;35,"Fail",IF(C3&lt;60,"Pass",IF(C3&lt;75,"First class","Disctinction")))</f>
        <v>Pass</v>
      </c>
      <c r="F3" s="3">
        <f t="shared" ref="F3:F11" ca="1" si="2">TODAY()</f>
        <v>45799</v>
      </c>
    </row>
    <row r="4" spans="1:9" x14ac:dyDescent="0.35">
      <c r="A4" s="1">
        <v>1003</v>
      </c>
      <c r="B4" s="2" t="s">
        <v>8</v>
      </c>
      <c r="C4" s="2">
        <v>51</v>
      </c>
      <c r="D4" t="str">
        <f t="shared" si="0"/>
        <v>Pass</v>
      </c>
      <c r="E4" t="str">
        <f t="shared" si="1"/>
        <v>Pass</v>
      </c>
      <c r="F4" s="3">
        <f t="shared" ca="1" si="2"/>
        <v>45799</v>
      </c>
      <c r="H4" s="8" t="s">
        <v>17</v>
      </c>
      <c r="I4" t="s">
        <v>16</v>
      </c>
    </row>
    <row r="5" spans="1:9" x14ac:dyDescent="0.35">
      <c r="A5" s="1">
        <v>1004</v>
      </c>
      <c r="B5" s="2" t="s">
        <v>9</v>
      </c>
      <c r="C5" s="2">
        <v>82</v>
      </c>
      <c r="D5" t="str">
        <f t="shared" si="0"/>
        <v>Pass</v>
      </c>
      <c r="E5" t="str">
        <f t="shared" si="1"/>
        <v>Disctinction</v>
      </c>
      <c r="F5" s="3">
        <f t="shared" ca="1" si="2"/>
        <v>45799</v>
      </c>
      <c r="H5" s="9">
        <v>45798</v>
      </c>
      <c r="I5" s="7">
        <v>571</v>
      </c>
    </row>
    <row r="6" spans="1:9" x14ac:dyDescent="0.35">
      <c r="A6" s="1">
        <v>1005</v>
      </c>
      <c r="B6" s="2" t="s">
        <v>10</v>
      </c>
      <c r="C6" s="2">
        <v>33</v>
      </c>
      <c r="D6" t="str">
        <f t="shared" si="0"/>
        <v>Fail</v>
      </c>
      <c r="E6" t="str">
        <f t="shared" si="1"/>
        <v>Fail</v>
      </c>
      <c r="F6" s="3">
        <f t="shared" ca="1" si="2"/>
        <v>45799</v>
      </c>
      <c r="H6" s="9">
        <v>45799</v>
      </c>
      <c r="I6" s="7">
        <v>650</v>
      </c>
    </row>
    <row r="7" spans="1:9" x14ac:dyDescent="0.35">
      <c r="A7" s="1">
        <v>1006</v>
      </c>
      <c r="B7" s="2" t="s">
        <v>11</v>
      </c>
      <c r="C7" s="2">
        <v>87</v>
      </c>
      <c r="D7" t="str">
        <f t="shared" si="0"/>
        <v>Pass</v>
      </c>
      <c r="E7" t="str">
        <f t="shared" si="1"/>
        <v>Disctinction</v>
      </c>
      <c r="F7" s="3">
        <f t="shared" ca="1" si="2"/>
        <v>45799</v>
      </c>
      <c r="H7" s="9">
        <v>45797</v>
      </c>
      <c r="I7" s="7">
        <v>502</v>
      </c>
    </row>
    <row r="8" spans="1:9" x14ac:dyDescent="0.35">
      <c r="A8" s="1">
        <v>1007</v>
      </c>
      <c r="B8" s="2" t="s">
        <v>12</v>
      </c>
      <c r="C8" s="2">
        <v>54</v>
      </c>
      <c r="D8" t="str">
        <f t="shared" si="0"/>
        <v>Pass</v>
      </c>
      <c r="E8" t="str">
        <f t="shared" si="1"/>
        <v>Pass</v>
      </c>
      <c r="F8" s="3">
        <f t="shared" ca="1" si="2"/>
        <v>45799</v>
      </c>
      <c r="H8" s="9" t="s">
        <v>18</v>
      </c>
      <c r="I8" s="7">
        <v>1723</v>
      </c>
    </row>
    <row r="9" spans="1:9" x14ac:dyDescent="0.35">
      <c r="A9" s="1">
        <v>1008</v>
      </c>
      <c r="B9" s="2" t="s">
        <v>13</v>
      </c>
      <c r="C9" s="2">
        <v>55</v>
      </c>
      <c r="D9" t="str">
        <f t="shared" si="0"/>
        <v>Pass</v>
      </c>
      <c r="E9" t="str">
        <f t="shared" si="1"/>
        <v>Pass</v>
      </c>
      <c r="F9" s="3">
        <f t="shared" ca="1" si="2"/>
        <v>45799</v>
      </c>
    </row>
    <row r="10" spans="1:9" x14ac:dyDescent="0.35">
      <c r="A10" s="1">
        <v>1009</v>
      </c>
      <c r="B10" s="2" t="s">
        <v>14</v>
      </c>
      <c r="C10" s="2">
        <v>59</v>
      </c>
      <c r="D10" t="str">
        <f t="shared" si="0"/>
        <v>Pass</v>
      </c>
      <c r="E10" t="str">
        <f t="shared" si="1"/>
        <v>Pass</v>
      </c>
      <c r="F10" s="3">
        <f t="shared" ca="1" si="2"/>
        <v>45799</v>
      </c>
    </row>
    <row r="11" spans="1:9" x14ac:dyDescent="0.35">
      <c r="A11" s="1">
        <v>1010</v>
      </c>
      <c r="B11" s="2" t="s">
        <v>15</v>
      </c>
      <c r="C11" s="2">
        <v>72</v>
      </c>
      <c r="D11" t="str">
        <f t="shared" si="0"/>
        <v>Pass</v>
      </c>
      <c r="E11" t="str">
        <f t="shared" si="1"/>
        <v>First class</v>
      </c>
      <c r="F11" s="3">
        <f t="shared" ca="1" si="2"/>
        <v>45799</v>
      </c>
    </row>
    <row r="12" spans="1:9" x14ac:dyDescent="0.35">
      <c r="A12">
        <v>1001</v>
      </c>
      <c r="B12" t="s">
        <v>6</v>
      </c>
      <c r="C12" s="4">
        <v>12</v>
      </c>
      <c r="D12" t="str">
        <f t="shared" si="0"/>
        <v>Fail</v>
      </c>
      <c r="E12" t="str">
        <f t="shared" si="1"/>
        <v>Fail</v>
      </c>
      <c r="F12" s="5">
        <f ca="1">F2-1</f>
        <v>45798</v>
      </c>
    </row>
    <row r="13" spans="1:9" x14ac:dyDescent="0.35">
      <c r="A13">
        <v>1002</v>
      </c>
      <c r="B13" t="s">
        <v>7</v>
      </c>
      <c r="C13">
        <v>69</v>
      </c>
      <c r="D13" t="str">
        <f t="shared" si="0"/>
        <v>Pass</v>
      </c>
      <c r="E13" t="str">
        <f t="shared" si="1"/>
        <v>First class</v>
      </c>
      <c r="F13" s="5">
        <f t="shared" ref="F13:F31" ca="1" si="3">F3-1</f>
        <v>45798</v>
      </c>
    </row>
    <row r="14" spans="1:9" x14ac:dyDescent="0.35">
      <c r="A14">
        <v>1003</v>
      </c>
      <c r="B14" t="s">
        <v>8</v>
      </c>
      <c r="C14">
        <v>74</v>
      </c>
      <c r="D14" t="str">
        <f t="shared" si="0"/>
        <v>Pass</v>
      </c>
      <c r="E14" t="str">
        <f t="shared" si="1"/>
        <v>First class</v>
      </c>
      <c r="F14" s="5">
        <f t="shared" ca="1" si="3"/>
        <v>45798</v>
      </c>
    </row>
    <row r="15" spans="1:9" x14ac:dyDescent="0.35">
      <c r="A15">
        <v>1004</v>
      </c>
      <c r="B15" t="s">
        <v>9</v>
      </c>
      <c r="C15">
        <v>51</v>
      </c>
      <c r="D15" t="str">
        <f t="shared" si="0"/>
        <v>Pass</v>
      </c>
      <c r="E15" t="str">
        <f t="shared" si="1"/>
        <v>Pass</v>
      </c>
      <c r="F15" s="5">
        <f t="shared" ca="1" si="3"/>
        <v>45798</v>
      </c>
    </row>
    <row r="16" spans="1:9" x14ac:dyDescent="0.35">
      <c r="A16">
        <v>1005</v>
      </c>
      <c r="B16" t="s">
        <v>10</v>
      </c>
      <c r="C16">
        <v>22</v>
      </c>
      <c r="D16" t="str">
        <f t="shared" si="0"/>
        <v>Fail</v>
      </c>
      <c r="E16" t="str">
        <f t="shared" si="1"/>
        <v>Fail</v>
      </c>
      <c r="F16" s="5">
        <f t="shared" ca="1" si="3"/>
        <v>45798</v>
      </c>
    </row>
    <row r="17" spans="1:6" x14ac:dyDescent="0.35">
      <c r="A17">
        <v>1006</v>
      </c>
      <c r="B17" t="s">
        <v>11</v>
      </c>
      <c r="C17">
        <v>15</v>
      </c>
      <c r="D17" t="str">
        <f t="shared" si="0"/>
        <v>Fail</v>
      </c>
      <c r="E17" t="str">
        <f t="shared" si="1"/>
        <v>Fail</v>
      </c>
      <c r="F17" s="5">
        <f t="shared" ca="1" si="3"/>
        <v>45798</v>
      </c>
    </row>
    <row r="18" spans="1:6" x14ac:dyDescent="0.35">
      <c r="A18">
        <v>1007</v>
      </c>
      <c r="B18" t="s">
        <v>12</v>
      </c>
      <c r="C18">
        <v>74</v>
      </c>
      <c r="D18" t="str">
        <f t="shared" si="0"/>
        <v>Pass</v>
      </c>
      <c r="E18" t="str">
        <f t="shared" si="1"/>
        <v>First class</v>
      </c>
      <c r="F18" s="5">
        <f t="shared" ca="1" si="3"/>
        <v>45798</v>
      </c>
    </row>
    <row r="19" spans="1:6" x14ac:dyDescent="0.35">
      <c r="A19">
        <v>1008</v>
      </c>
      <c r="B19" t="s">
        <v>13</v>
      </c>
      <c r="C19">
        <v>85</v>
      </c>
      <c r="D19" t="str">
        <f t="shared" si="0"/>
        <v>Pass</v>
      </c>
      <c r="E19" t="str">
        <f t="shared" si="1"/>
        <v>Disctinction</v>
      </c>
      <c r="F19" s="5">
        <f t="shared" ca="1" si="3"/>
        <v>45798</v>
      </c>
    </row>
    <row r="20" spans="1:6" x14ac:dyDescent="0.35">
      <c r="A20">
        <v>1009</v>
      </c>
      <c r="B20" t="s">
        <v>14</v>
      </c>
      <c r="C20">
        <v>98</v>
      </c>
      <c r="D20" t="str">
        <f t="shared" si="0"/>
        <v>Pass</v>
      </c>
      <c r="E20" t="str">
        <f t="shared" si="1"/>
        <v>Disctinction</v>
      </c>
      <c r="F20" s="5">
        <f t="shared" ca="1" si="3"/>
        <v>45798</v>
      </c>
    </row>
    <row r="21" spans="1:6" x14ac:dyDescent="0.35">
      <c r="A21">
        <v>1010</v>
      </c>
      <c r="B21" t="s">
        <v>15</v>
      </c>
      <c r="C21">
        <v>71</v>
      </c>
      <c r="D21" t="str">
        <f t="shared" si="0"/>
        <v>Pass</v>
      </c>
      <c r="E21" t="str">
        <f t="shared" si="1"/>
        <v>First class</v>
      </c>
      <c r="F21" s="5">
        <f t="shared" ca="1" si="3"/>
        <v>45798</v>
      </c>
    </row>
    <row r="22" spans="1:6" x14ac:dyDescent="0.35">
      <c r="A22" s="1">
        <v>1001</v>
      </c>
      <c r="B22" s="1" t="s">
        <v>6</v>
      </c>
      <c r="C22" s="4">
        <v>69</v>
      </c>
      <c r="D22" t="str">
        <f t="shared" si="0"/>
        <v>Pass</v>
      </c>
      <c r="E22" t="str">
        <f t="shared" si="1"/>
        <v>First class</v>
      </c>
      <c r="F22" s="5">
        <f t="shared" ca="1" si="3"/>
        <v>45797</v>
      </c>
    </row>
    <row r="23" spans="1:6" x14ac:dyDescent="0.35">
      <c r="A23" s="1">
        <v>1002</v>
      </c>
      <c r="B23" s="1" t="s">
        <v>7</v>
      </c>
      <c r="C23">
        <v>49</v>
      </c>
      <c r="D23" t="str">
        <f t="shared" si="0"/>
        <v>Pass</v>
      </c>
      <c r="E23" t="str">
        <f t="shared" si="1"/>
        <v>Pass</v>
      </c>
      <c r="F23" s="5">
        <f t="shared" ca="1" si="3"/>
        <v>45797</v>
      </c>
    </row>
    <row r="24" spans="1:6" x14ac:dyDescent="0.35">
      <c r="A24" s="1">
        <v>1003</v>
      </c>
      <c r="B24" s="1" t="s">
        <v>8</v>
      </c>
      <c r="C24">
        <v>32</v>
      </c>
      <c r="D24" t="str">
        <f t="shared" si="0"/>
        <v>Fail</v>
      </c>
      <c r="E24" t="str">
        <f t="shared" si="1"/>
        <v>Fail</v>
      </c>
      <c r="F24" s="5">
        <f t="shared" ca="1" si="3"/>
        <v>45797</v>
      </c>
    </row>
    <row r="25" spans="1:6" x14ac:dyDescent="0.35">
      <c r="A25" s="1">
        <v>1004</v>
      </c>
      <c r="B25" s="1" t="s">
        <v>9</v>
      </c>
      <c r="C25">
        <v>85</v>
      </c>
      <c r="D25" t="str">
        <f t="shared" si="0"/>
        <v>Pass</v>
      </c>
      <c r="E25" t="str">
        <f t="shared" si="1"/>
        <v>Disctinction</v>
      </c>
      <c r="F25" s="5">
        <f t="shared" ca="1" si="3"/>
        <v>45797</v>
      </c>
    </row>
    <row r="26" spans="1:6" x14ac:dyDescent="0.35">
      <c r="A26" s="1">
        <v>1005</v>
      </c>
      <c r="B26" s="1" t="s">
        <v>10</v>
      </c>
      <c r="C26">
        <v>8</v>
      </c>
      <c r="D26" t="str">
        <f t="shared" si="0"/>
        <v>Fail</v>
      </c>
      <c r="E26" t="str">
        <f t="shared" si="1"/>
        <v>Fail</v>
      </c>
      <c r="F26" s="5">
        <f t="shared" ca="1" si="3"/>
        <v>45797</v>
      </c>
    </row>
    <row r="27" spans="1:6" x14ac:dyDescent="0.35">
      <c r="A27" s="1">
        <v>1006</v>
      </c>
      <c r="B27" s="1" t="s">
        <v>11</v>
      </c>
      <c r="C27">
        <v>23</v>
      </c>
      <c r="D27" t="str">
        <f t="shared" si="0"/>
        <v>Fail</v>
      </c>
      <c r="E27" t="str">
        <f t="shared" si="1"/>
        <v>Fail</v>
      </c>
      <c r="F27" s="5">
        <f t="shared" ca="1" si="3"/>
        <v>45797</v>
      </c>
    </row>
    <row r="28" spans="1:6" x14ac:dyDescent="0.35">
      <c r="A28" s="1">
        <v>1007</v>
      </c>
      <c r="B28" s="1" t="s">
        <v>12</v>
      </c>
      <c r="C28">
        <v>22</v>
      </c>
      <c r="D28" t="str">
        <f t="shared" si="0"/>
        <v>Fail</v>
      </c>
      <c r="E28" t="str">
        <f t="shared" si="1"/>
        <v>Fail</v>
      </c>
      <c r="F28" s="5">
        <f t="shared" ca="1" si="3"/>
        <v>45797</v>
      </c>
    </row>
    <row r="29" spans="1:6" x14ac:dyDescent="0.35">
      <c r="A29" s="1">
        <v>1008</v>
      </c>
      <c r="B29" s="1" t="s">
        <v>13</v>
      </c>
      <c r="C29">
        <v>30</v>
      </c>
      <c r="D29" t="str">
        <f t="shared" si="0"/>
        <v>Fail</v>
      </c>
      <c r="E29" t="str">
        <f t="shared" si="1"/>
        <v>Fail</v>
      </c>
      <c r="F29" s="5">
        <f t="shared" ca="1" si="3"/>
        <v>45797</v>
      </c>
    </row>
    <row r="30" spans="1:6" x14ac:dyDescent="0.35">
      <c r="A30" s="1">
        <v>1009</v>
      </c>
      <c r="B30" s="1" t="s">
        <v>14</v>
      </c>
      <c r="C30">
        <v>98</v>
      </c>
      <c r="D30" t="str">
        <f t="shared" si="0"/>
        <v>Pass</v>
      </c>
      <c r="E30" t="str">
        <f t="shared" si="1"/>
        <v>Disctinction</v>
      </c>
      <c r="F30" s="5">
        <f t="shared" ca="1" si="3"/>
        <v>45797</v>
      </c>
    </row>
    <row r="31" spans="1:6" x14ac:dyDescent="0.35">
      <c r="A31" s="1">
        <v>1010</v>
      </c>
      <c r="B31" s="1" t="s">
        <v>15</v>
      </c>
      <c r="C31">
        <v>86</v>
      </c>
      <c r="D31" t="str">
        <f t="shared" si="0"/>
        <v>Pass</v>
      </c>
      <c r="E31" t="str">
        <f t="shared" si="1"/>
        <v>Disctinction</v>
      </c>
      <c r="F31" s="5">
        <f t="shared" ca="1" si="3"/>
        <v>45797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69A-01E4-4510-8279-DC51B2D34317}">
  <dimension ref="A1:K41"/>
  <sheetViews>
    <sheetView tabSelected="1" workbookViewId="0"/>
  </sheetViews>
  <sheetFormatPr defaultRowHeight="14.5" x14ac:dyDescent="0.35"/>
  <cols>
    <col min="6" max="6" width="10.08984375" bestFit="1" customWidth="1"/>
    <col min="8" max="8" width="12.36328125" bestFit="1" customWidth="1"/>
    <col min="9" max="9" width="15.26953125" bestFit="1" customWidth="1"/>
    <col min="10" max="10" width="4.81640625" bestFit="1" customWidth="1"/>
    <col min="11" max="11" width="10.7265625" bestFit="1" customWidth="1"/>
  </cols>
  <sheetData>
    <row r="1" spans="1:11" ht="15" thickBot="1" x14ac:dyDescent="0.4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22" t="s">
        <v>5</v>
      </c>
    </row>
    <row r="2" spans="1:11" ht="15" thickTop="1" x14ac:dyDescent="0.35">
      <c r="A2" s="16">
        <v>1001</v>
      </c>
      <c r="B2" s="17" t="s">
        <v>6</v>
      </c>
      <c r="C2" s="17">
        <v>100</v>
      </c>
      <c r="D2" s="10" t="s">
        <v>19</v>
      </c>
      <c r="E2" s="10" t="s">
        <v>20</v>
      </c>
      <c r="F2" s="23">
        <v>45799</v>
      </c>
      <c r="H2" s="32" t="s">
        <v>23</v>
      </c>
    </row>
    <row r="3" spans="1:11" x14ac:dyDescent="0.35">
      <c r="A3" s="16">
        <v>1002</v>
      </c>
      <c r="B3" s="17" t="s">
        <v>7</v>
      </c>
      <c r="C3" s="17">
        <v>57</v>
      </c>
      <c r="D3" s="11" t="s">
        <v>19</v>
      </c>
      <c r="E3" s="11" t="s">
        <v>19</v>
      </c>
      <c r="F3" s="24">
        <v>45799</v>
      </c>
    </row>
    <row r="4" spans="1:11" x14ac:dyDescent="0.35">
      <c r="A4" s="16">
        <v>1003</v>
      </c>
      <c r="B4" s="17" t="s">
        <v>8</v>
      </c>
      <c r="C4" s="17">
        <v>51</v>
      </c>
      <c r="D4" s="10" t="s">
        <v>19</v>
      </c>
      <c r="E4" s="10" t="s">
        <v>19</v>
      </c>
      <c r="F4" s="23">
        <v>45799</v>
      </c>
    </row>
    <row r="5" spans="1:11" x14ac:dyDescent="0.35">
      <c r="A5" s="16">
        <v>1004</v>
      </c>
      <c r="B5" s="17" t="s">
        <v>9</v>
      </c>
      <c r="C5" s="17">
        <v>82</v>
      </c>
      <c r="D5" s="11" t="s">
        <v>19</v>
      </c>
      <c r="E5" s="11" t="s">
        <v>20</v>
      </c>
      <c r="F5" s="24">
        <v>45799</v>
      </c>
    </row>
    <row r="6" spans="1:11" x14ac:dyDescent="0.35">
      <c r="A6" s="16">
        <v>1005</v>
      </c>
      <c r="B6" s="17" t="s">
        <v>10</v>
      </c>
      <c r="C6" s="17">
        <v>33</v>
      </c>
      <c r="D6" s="10" t="s">
        <v>21</v>
      </c>
      <c r="E6" s="10" t="s">
        <v>21</v>
      </c>
      <c r="F6" s="23">
        <v>45799</v>
      </c>
      <c r="H6" s="8" t="s">
        <v>16</v>
      </c>
      <c r="I6" s="8" t="s">
        <v>24</v>
      </c>
    </row>
    <row r="7" spans="1:11" x14ac:dyDescent="0.35">
      <c r="A7" s="16">
        <v>1006</v>
      </c>
      <c r="B7" s="17" t="s">
        <v>11</v>
      </c>
      <c r="C7" s="17">
        <v>87</v>
      </c>
      <c r="D7" s="11" t="s">
        <v>19</v>
      </c>
      <c r="E7" s="11" t="s">
        <v>20</v>
      </c>
      <c r="F7" s="24">
        <v>45799</v>
      </c>
      <c r="H7" s="8" t="s">
        <v>17</v>
      </c>
      <c r="I7" t="s">
        <v>21</v>
      </c>
      <c r="J7" t="s">
        <v>19</v>
      </c>
      <c r="K7" t="s">
        <v>18</v>
      </c>
    </row>
    <row r="8" spans="1:11" x14ac:dyDescent="0.35">
      <c r="A8" s="16">
        <v>1007</v>
      </c>
      <c r="B8" s="17" t="s">
        <v>12</v>
      </c>
      <c r="C8" s="17">
        <v>54</v>
      </c>
      <c r="D8" s="10" t="s">
        <v>19</v>
      </c>
      <c r="E8" s="10" t="s">
        <v>19</v>
      </c>
      <c r="F8" s="23">
        <v>45799</v>
      </c>
      <c r="H8" s="9">
        <v>45797</v>
      </c>
      <c r="I8" s="7">
        <v>115</v>
      </c>
      <c r="J8" s="7">
        <v>387</v>
      </c>
      <c r="K8" s="7">
        <v>502</v>
      </c>
    </row>
    <row r="9" spans="1:11" x14ac:dyDescent="0.35">
      <c r="A9" s="16">
        <v>1008</v>
      </c>
      <c r="B9" s="17" t="s">
        <v>13</v>
      </c>
      <c r="C9" s="17">
        <v>55</v>
      </c>
      <c r="D9" s="11" t="s">
        <v>19</v>
      </c>
      <c r="E9" s="11" t="s">
        <v>19</v>
      </c>
      <c r="F9" s="24">
        <v>45799</v>
      </c>
      <c r="H9" s="30">
        <v>45798</v>
      </c>
      <c r="I9" s="31">
        <v>49</v>
      </c>
      <c r="J9" s="31">
        <v>522</v>
      </c>
      <c r="K9" s="7">
        <v>571</v>
      </c>
    </row>
    <row r="10" spans="1:11" x14ac:dyDescent="0.35">
      <c r="A10" s="16">
        <v>1009</v>
      </c>
      <c r="B10" s="17" t="s">
        <v>14</v>
      </c>
      <c r="C10" s="17">
        <v>59</v>
      </c>
      <c r="D10" s="10" t="s">
        <v>19</v>
      </c>
      <c r="E10" s="10" t="s">
        <v>19</v>
      </c>
      <c r="F10" s="23">
        <v>45799</v>
      </c>
      <c r="H10" s="9">
        <v>45799</v>
      </c>
      <c r="I10" s="7">
        <v>33</v>
      </c>
      <c r="J10" s="7">
        <v>617</v>
      </c>
      <c r="K10" s="7">
        <v>650</v>
      </c>
    </row>
    <row r="11" spans="1:11" x14ac:dyDescent="0.35">
      <c r="A11" s="16">
        <v>1010</v>
      </c>
      <c r="B11" s="17" t="s">
        <v>15</v>
      </c>
      <c r="C11" s="17">
        <v>72</v>
      </c>
      <c r="D11" s="11" t="s">
        <v>19</v>
      </c>
      <c r="E11" s="11" t="s">
        <v>22</v>
      </c>
      <c r="F11" s="24">
        <v>45799</v>
      </c>
      <c r="H11" s="30">
        <v>45796</v>
      </c>
      <c r="I11" s="31">
        <v>49</v>
      </c>
      <c r="J11" s="31">
        <v>522</v>
      </c>
      <c r="K11" s="7">
        <v>571</v>
      </c>
    </row>
    <row r="12" spans="1:11" x14ac:dyDescent="0.35">
      <c r="A12" s="12">
        <v>1001</v>
      </c>
      <c r="B12" s="10" t="s">
        <v>6</v>
      </c>
      <c r="C12" s="25">
        <v>12</v>
      </c>
      <c r="D12" s="10" t="s">
        <v>21</v>
      </c>
      <c r="E12" s="10" t="s">
        <v>21</v>
      </c>
      <c r="F12" s="26">
        <f>F2-1</f>
        <v>45798</v>
      </c>
      <c r="H12" s="9" t="s">
        <v>18</v>
      </c>
      <c r="I12" s="7">
        <v>246</v>
      </c>
      <c r="J12" s="7">
        <v>2048</v>
      </c>
      <c r="K12" s="7">
        <v>2294</v>
      </c>
    </row>
    <row r="13" spans="1:11" x14ac:dyDescent="0.35">
      <c r="A13" s="13">
        <v>1002</v>
      </c>
      <c r="B13" s="11" t="s">
        <v>7</v>
      </c>
      <c r="C13" s="11">
        <v>69</v>
      </c>
      <c r="D13" s="11" t="s">
        <v>19</v>
      </c>
      <c r="E13" s="11" t="s">
        <v>22</v>
      </c>
      <c r="F13" s="26">
        <f t="shared" ref="F13:F41" si="0">F3-1</f>
        <v>45798</v>
      </c>
    </row>
    <row r="14" spans="1:11" x14ac:dyDescent="0.35">
      <c r="A14" s="12">
        <v>1003</v>
      </c>
      <c r="B14" s="10" t="s">
        <v>8</v>
      </c>
      <c r="C14" s="10">
        <v>74</v>
      </c>
      <c r="D14" s="10" t="s">
        <v>19</v>
      </c>
      <c r="E14" s="10" t="s">
        <v>22</v>
      </c>
      <c r="F14" s="26">
        <f t="shared" si="0"/>
        <v>45798</v>
      </c>
    </row>
    <row r="15" spans="1:11" x14ac:dyDescent="0.35">
      <c r="A15" s="13">
        <v>1004</v>
      </c>
      <c r="B15" s="11" t="s">
        <v>9</v>
      </c>
      <c r="C15" s="11">
        <v>51</v>
      </c>
      <c r="D15" s="11" t="s">
        <v>19</v>
      </c>
      <c r="E15" s="11" t="s">
        <v>19</v>
      </c>
      <c r="F15" s="26">
        <f t="shared" si="0"/>
        <v>45798</v>
      </c>
    </row>
    <row r="16" spans="1:11" x14ac:dyDescent="0.35">
      <c r="A16" s="12">
        <v>1005</v>
      </c>
      <c r="B16" s="10" t="s">
        <v>10</v>
      </c>
      <c r="C16" s="10">
        <v>22</v>
      </c>
      <c r="D16" s="10" t="s">
        <v>21</v>
      </c>
      <c r="E16" s="10" t="s">
        <v>21</v>
      </c>
      <c r="F16" s="26">
        <f t="shared" si="0"/>
        <v>45798</v>
      </c>
    </row>
    <row r="17" spans="1:6" x14ac:dyDescent="0.35">
      <c r="A17" s="13">
        <v>1006</v>
      </c>
      <c r="B17" s="11" t="s">
        <v>11</v>
      </c>
      <c r="C17" s="11">
        <v>15</v>
      </c>
      <c r="D17" s="11" t="s">
        <v>21</v>
      </c>
      <c r="E17" s="11" t="s">
        <v>21</v>
      </c>
      <c r="F17" s="26">
        <f t="shared" si="0"/>
        <v>45798</v>
      </c>
    </row>
    <row r="18" spans="1:6" x14ac:dyDescent="0.35">
      <c r="A18" s="12">
        <v>1007</v>
      </c>
      <c r="B18" s="10" t="s">
        <v>12</v>
      </c>
      <c r="C18" s="10">
        <v>74</v>
      </c>
      <c r="D18" s="10" t="s">
        <v>19</v>
      </c>
      <c r="E18" s="10" t="s">
        <v>22</v>
      </c>
      <c r="F18" s="26">
        <f t="shared" si="0"/>
        <v>45798</v>
      </c>
    </row>
    <row r="19" spans="1:6" x14ac:dyDescent="0.35">
      <c r="A19" s="13">
        <v>1008</v>
      </c>
      <c r="B19" s="11" t="s">
        <v>13</v>
      </c>
      <c r="C19" s="11">
        <v>85</v>
      </c>
      <c r="D19" s="11" t="s">
        <v>19</v>
      </c>
      <c r="E19" s="11" t="s">
        <v>20</v>
      </c>
      <c r="F19" s="26">
        <f t="shared" si="0"/>
        <v>45798</v>
      </c>
    </row>
    <row r="20" spans="1:6" x14ac:dyDescent="0.35">
      <c r="A20" s="12">
        <v>1009</v>
      </c>
      <c r="B20" s="10" t="s">
        <v>14</v>
      </c>
      <c r="C20" s="10">
        <v>98</v>
      </c>
      <c r="D20" s="10" t="s">
        <v>19</v>
      </c>
      <c r="E20" s="10" t="s">
        <v>20</v>
      </c>
      <c r="F20" s="26">
        <f t="shared" si="0"/>
        <v>45798</v>
      </c>
    </row>
    <row r="21" spans="1:6" x14ac:dyDescent="0.35">
      <c r="A21" s="13">
        <v>1010</v>
      </c>
      <c r="B21" s="11" t="s">
        <v>15</v>
      </c>
      <c r="C21" s="11">
        <v>71</v>
      </c>
      <c r="D21" s="11" t="s">
        <v>19</v>
      </c>
      <c r="E21" s="11" t="s">
        <v>22</v>
      </c>
      <c r="F21" s="26">
        <f t="shared" si="0"/>
        <v>45798</v>
      </c>
    </row>
    <row r="22" spans="1:6" x14ac:dyDescent="0.35">
      <c r="A22" s="16">
        <v>1001</v>
      </c>
      <c r="B22" s="27" t="s">
        <v>6</v>
      </c>
      <c r="C22" s="25">
        <v>69</v>
      </c>
      <c r="D22" s="10" t="s">
        <v>19</v>
      </c>
      <c r="E22" s="10" t="s">
        <v>22</v>
      </c>
      <c r="F22" s="26">
        <f t="shared" si="0"/>
        <v>45797</v>
      </c>
    </row>
    <row r="23" spans="1:6" x14ac:dyDescent="0.35">
      <c r="A23" s="16">
        <v>1002</v>
      </c>
      <c r="B23" s="27" t="s">
        <v>7</v>
      </c>
      <c r="C23" s="11">
        <v>49</v>
      </c>
      <c r="D23" s="11" t="s">
        <v>19</v>
      </c>
      <c r="E23" s="11" t="s">
        <v>19</v>
      </c>
      <c r="F23" s="26">
        <f t="shared" si="0"/>
        <v>45797</v>
      </c>
    </row>
    <row r="24" spans="1:6" x14ac:dyDescent="0.35">
      <c r="A24" s="16">
        <v>1003</v>
      </c>
      <c r="B24" s="27" t="s">
        <v>8</v>
      </c>
      <c r="C24" s="10">
        <v>32</v>
      </c>
      <c r="D24" s="10" t="s">
        <v>21</v>
      </c>
      <c r="E24" s="10" t="s">
        <v>21</v>
      </c>
      <c r="F24" s="26">
        <f t="shared" si="0"/>
        <v>45797</v>
      </c>
    </row>
    <row r="25" spans="1:6" x14ac:dyDescent="0.35">
      <c r="A25" s="16">
        <v>1004</v>
      </c>
      <c r="B25" s="27" t="s">
        <v>9</v>
      </c>
      <c r="C25" s="11">
        <v>85</v>
      </c>
      <c r="D25" s="11" t="s">
        <v>19</v>
      </c>
      <c r="E25" s="11" t="s">
        <v>20</v>
      </c>
      <c r="F25" s="26">
        <f t="shared" si="0"/>
        <v>45797</v>
      </c>
    </row>
    <row r="26" spans="1:6" x14ac:dyDescent="0.35">
      <c r="A26" s="16">
        <v>1005</v>
      </c>
      <c r="B26" s="27" t="s">
        <v>10</v>
      </c>
      <c r="C26" s="10">
        <v>8</v>
      </c>
      <c r="D26" s="10" t="s">
        <v>21</v>
      </c>
      <c r="E26" s="10" t="s">
        <v>21</v>
      </c>
      <c r="F26" s="26">
        <f t="shared" si="0"/>
        <v>45797</v>
      </c>
    </row>
    <row r="27" spans="1:6" x14ac:dyDescent="0.35">
      <c r="A27" s="16">
        <v>1006</v>
      </c>
      <c r="B27" s="27" t="s">
        <v>11</v>
      </c>
      <c r="C27" s="11">
        <v>23</v>
      </c>
      <c r="D27" s="11" t="s">
        <v>21</v>
      </c>
      <c r="E27" s="11" t="s">
        <v>21</v>
      </c>
      <c r="F27" s="26">
        <f t="shared" si="0"/>
        <v>45797</v>
      </c>
    </row>
    <row r="28" spans="1:6" x14ac:dyDescent="0.35">
      <c r="A28" s="16">
        <v>1007</v>
      </c>
      <c r="B28" s="27" t="s">
        <v>12</v>
      </c>
      <c r="C28" s="10">
        <v>22</v>
      </c>
      <c r="D28" s="10" t="s">
        <v>21</v>
      </c>
      <c r="E28" s="10" t="s">
        <v>21</v>
      </c>
      <c r="F28" s="26">
        <f t="shared" si="0"/>
        <v>45797</v>
      </c>
    </row>
    <row r="29" spans="1:6" x14ac:dyDescent="0.35">
      <c r="A29" s="16">
        <v>1008</v>
      </c>
      <c r="B29" s="27" t="s">
        <v>13</v>
      </c>
      <c r="C29" s="11">
        <v>30</v>
      </c>
      <c r="D29" s="11" t="s">
        <v>21</v>
      </c>
      <c r="E29" s="11" t="s">
        <v>21</v>
      </c>
      <c r="F29" s="26">
        <f t="shared" si="0"/>
        <v>45797</v>
      </c>
    </row>
    <row r="30" spans="1:6" x14ac:dyDescent="0.35">
      <c r="A30" s="16">
        <v>1009</v>
      </c>
      <c r="B30" s="27" t="s">
        <v>14</v>
      </c>
      <c r="C30" s="10">
        <v>98</v>
      </c>
      <c r="D30" s="10" t="s">
        <v>19</v>
      </c>
      <c r="E30" s="10" t="s">
        <v>20</v>
      </c>
      <c r="F30" s="26">
        <f t="shared" si="0"/>
        <v>45797</v>
      </c>
    </row>
    <row r="31" spans="1:6" x14ac:dyDescent="0.35">
      <c r="A31" s="28">
        <v>1010</v>
      </c>
      <c r="B31" s="29" t="s">
        <v>15</v>
      </c>
      <c r="C31" s="21">
        <v>86</v>
      </c>
      <c r="D31" s="21" t="s">
        <v>19</v>
      </c>
      <c r="E31" s="21" t="s">
        <v>20</v>
      </c>
      <c r="F31" s="26">
        <f t="shared" si="0"/>
        <v>45797</v>
      </c>
    </row>
    <row r="32" spans="1:6" x14ac:dyDescent="0.35">
      <c r="A32" s="12">
        <v>1001</v>
      </c>
      <c r="B32" s="10" t="s">
        <v>6</v>
      </c>
      <c r="C32" s="25">
        <v>12</v>
      </c>
      <c r="D32" s="10" t="s">
        <v>21</v>
      </c>
      <c r="E32" s="10" t="s">
        <v>21</v>
      </c>
      <c r="F32" s="26">
        <f t="shared" si="0"/>
        <v>45796</v>
      </c>
    </row>
    <row r="33" spans="1:6" x14ac:dyDescent="0.35">
      <c r="A33" s="13">
        <v>1002</v>
      </c>
      <c r="B33" s="11" t="s">
        <v>7</v>
      </c>
      <c r="C33" s="11">
        <v>69</v>
      </c>
      <c r="D33" s="11" t="s">
        <v>19</v>
      </c>
      <c r="E33" s="11" t="s">
        <v>22</v>
      </c>
      <c r="F33" s="26">
        <f t="shared" si="0"/>
        <v>45796</v>
      </c>
    </row>
    <row r="34" spans="1:6" x14ac:dyDescent="0.35">
      <c r="A34" s="12">
        <v>1003</v>
      </c>
      <c r="B34" s="10" t="s">
        <v>8</v>
      </c>
      <c r="C34" s="10">
        <v>74</v>
      </c>
      <c r="D34" s="10" t="s">
        <v>19</v>
      </c>
      <c r="E34" s="10" t="s">
        <v>22</v>
      </c>
      <c r="F34" s="26">
        <f t="shared" si="0"/>
        <v>45796</v>
      </c>
    </row>
    <row r="35" spans="1:6" x14ac:dyDescent="0.35">
      <c r="A35" s="13">
        <v>1004</v>
      </c>
      <c r="B35" s="11" t="s">
        <v>9</v>
      </c>
      <c r="C35" s="11">
        <v>51</v>
      </c>
      <c r="D35" s="11" t="s">
        <v>19</v>
      </c>
      <c r="E35" s="11" t="s">
        <v>19</v>
      </c>
      <c r="F35" s="26">
        <f t="shared" si="0"/>
        <v>45796</v>
      </c>
    </row>
    <row r="36" spans="1:6" x14ac:dyDescent="0.35">
      <c r="A36" s="12">
        <v>1005</v>
      </c>
      <c r="B36" s="10" t="s">
        <v>10</v>
      </c>
      <c r="C36" s="10">
        <v>22</v>
      </c>
      <c r="D36" s="10" t="s">
        <v>21</v>
      </c>
      <c r="E36" s="10" t="s">
        <v>21</v>
      </c>
      <c r="F36" s="26">
        <f t="shared" si="0"/>
        <v>45796</v>
      </c>
    </row>
    <row r="37" spans="1:6" x14ac:dyDescent="0.35">
      <c r="A37" s="13">
        <v>1006</v>
      </c>
      <c r="B37" s="11" t="s">
        <v>11</v>
      </c>
      <c r="C37" s="11">
        <v>15</v>
      </c>
      <c r="D37" s="11" t="s">
        <v>21</v>
      </c>
      <c r="E37" s="11" t="s">
        <v>21</v>
      </c>
      <c r="F37" s="26">
        <f t="shared" si="0"/>
        <v>45796</v>
      </c>
    </row>
    <row r="38" spans="1:6" x14ac:dyDescent="0.35">
      <c r="A38" s="12">
        <v>1007</v>
      </c>
      <c r="B38" s="10" t="s">
        <v>12</v>
      </c>
      <c r="C38" s="10">
        <v>74</v>
      </c>
      <c r="D38" s="10" t="s">
        <v>19</v>
      </c>
      <c r="E38" s="10" t="s">
        <v>22</v>
      </c>
      <c r="F38" s="26">
        <f t="shared" si="0"/>
        <v>45796</v>
      </c>
    </row>
    <row r="39" spans="1:6" x14ac:dyDescent="0.35">
      <c r="A39" s="13">
        <v>1008</v>
      </c>
      <c r="B39" s="11" t="s">
        <v>13</v>
      </c>
      <c r="C39" s="11">
        <v>85</v>
      </c>
      <c r="D39" s="11" t="s">
        <v>19</v>
      </c>
      <c r="E39" s="11" t="s">
        <v>20</v>
      </c>
      <c r="F39" s="26">
        <f t="shared" si="0"/>
        <v>45796</v>
      </c>
    </row>
    <row r="40" spans="1:6" x14ac:dyDescent="0.35">
      <c r="A40" s="12">
        <v>1009</v>
      </c>
      <c r="B40" s="10" t="s">
        <v>14</v>
      </c>
      <c r="C40" s="10">
        <v>98</v>
      </c>
      <c r="D40" s="10" t="s">
        <v>19</v>
      </c>
      <c r="E40" s="10" t="s">
        <v>20</v>
      </c>
      <c r="F40" s="26">
        <f t="shared" si="0"/>
        <v>45796</v>
      </c>
    </row>
    <row r="41" spans="1:6" x14ac:dyDescent="0.35">
      <c r="A41" s="13">
        <v>1010</v>
      </c>
      <c r="B41" s="11" t="s">
        <v>15</v>
      </c>
      <c r="C41" s="11">
        <v>71</v>
      </c>
      <c r="D41" s="11" t="s">
        <v>19</v>
      </c>
      <c r="E41" s="11" t="s">
        <v>22</v>
      </c>
      <c r="F41" s="26">
        <f t="shared" si="0"/>
        <v>45796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5305-460E-4855-9930-29A7F1A65658}">
  <dimension ref="A1:P16"/>
  <sheetViews>
    <sheetView workbookViewId="0">
      <selection activeCell="O9" sqref="O7:P16"/>
    </sheetView>
  </sheetViews>
  <sheetFormatPr defaultRowHeight="14.5" x14ac:dyDescent="0.35"/>
  <sheetData>
    <row r="1" spans="1:16" ht="15" thickBot="1" x14ac:dyDescent="0.4">
      <c r="A1" s="20" t="s">
        <v>1</v>
      </c>
      <c r="B1" s="15" t="s">
        <v>2</v>
      </c>
      <c r="C1" s="14" t="s">
        <v>0</v>
      </c>
    </row>
    <row r="2" spans="1:16" ht="15" thickTop="1" x14ac:dyDescent="0.35">
      <c r="A2" s="17" t="s">
        <v>6</v>
      </c>
      <c r="B2" s="17">
        <v>100</v>
      </c>
      <c r="C2" s="16">
        <v>1001</v>
      </c>
    </row>
    <row r="3" spans="1:16" x14ac:dyDescent="0.35">
      <c r="A3" s="17" t="s">
        <v>7</v>
      </c>
      <c r="B3" s="17">
        <v>57</v>
      </c>
      <c r="C3" s="16">
        <v>1002</v>
      </c>
    </row>
    <row r="4" spans="1:16" x14ac:dyDescent="0.35">
      <c r="A4" s="17" t="s">
        <v>8</v>
      </c>
      <c r="B4" s="17">
        <v>51</v>
      </c>
      <c r="C4" s="16">
        <v>1003</v>
      </c>
    </row>
    <row r="5" spans="1:16" x14ac:dyDescent="0.35">
      <c r="A5" s="17" t="s">
        <v>9</v>
      </c>
      <c r="B5" s="17">
        <v>82</v>
      </c>
      <c r="C5" s="16">
        <v>1004</v>
      </c>
    </row>
    <row r="6" spans="1:16" ht="15" thickBot="1" x14ac:dyDescent="0.4">
      <c r="A6" s="17" t="s">
        <v>10</v>
      </c>
      <c r="B6" s="17">
        <v>33</v>
      </c>
      <c r="C6" s="16">
        <v>1005</v>
      </c>
      <c r="F6" s="14" t="s">
        <v>0</v>
      </c>
      <c r="G6" s="15" t="s">
        <v>1</v>
      </c>
      <c r="H6" s="15" t="s">
        <v>2</v>
      </c>
      <c r="J6" s="14" t="s">
        <v>0</v>
      </c>
      <c r="K6" s="15" t="s">
        <v>1</v>
      </c>
      <c r="L6" s="15" t="s">
        <v>2</v>
      </c>
      <c r="N6" s="14" t="s">
        <v>0</v>
      </c>
      <c r="O6" s="15" t="s">
        <v>1</v>
      </c>
      <c r="P6" s="15" t="s">
        <v>2</v>
      </c>
    </row>
    <row r="7" spans="1:16" ht="15" thickTop="1" x14ac:dyDescent="0.35">
      <c r="A7" s="17" t="s">
        <v>11</v>
      </c>
      <c r="B7" s="17">
        <v>87</v>
      </c>
      <c r="C7" s="16">
        <v>1006</v>
      </c>
      <c r="F7" s="16">
        <v>1010</v>
      </c>
      <c r="G7" s="17" t="str">
        <f>INDEX(A$2:A$11,MATCH($F7,$C$2:$C$11,0))</f>
        <v>Nme10</v>
      </c>
      <c r="H7" s="17">
        <f>INDEX(B$2:B$11,MATCH($F7,$C$2:$C$11,0))</f>
        <v>72</v>
      </c>
      <c r="J7" s="16">
        <v>1010</v>
      </c>
      <c r="K7" s="18" t="str">
        <f ca="1">OFFSET($A$1,MATCH($J7,$C$1:$C$11,0)-1,0)</f>
        <v>Nme10</v>
      </c>
      <c r="L7" s="19">
        <f ca="1">OFFSET($A$1,MATCH($J7,$C$1:$C$11,0)-1,1)</f>
        <v>72</v>
      </c>
      <c r="N7" s="16">
        <v>1010</v>
      </c>
      <c r="O7" s="18" t="str">
        <f ca="1">OFFSET($A$1,MATCH($N7,$C$1:$C$11,0)-1,MATCH(O$6,$A$1:$C$1,0)-1)</f>
        <v>Nme10</v>
      </c>
      <c r="P7" s="18">
        <f ca="1">OFFSET($A$1,MATCH($N7,$C$1:$C$11,0)-1,MATCH(P$6,$A$1:$C$1,0)-1)</f>
        <v>72</v>
      </c>
    </row>
    <row r="8" spans="1:16" x14ac:dyDescent="0.35">
      <c r="A8" s="17" t="s">
        <v>12</v>
      </c>
      <c r="B8" s="17">
        <v>54</v>
      </c>
      <c r="C8" s="16">
        <v>1007</v>
      </c>
      <c r="F8" s="16">
        <v>1009</v>
      </c>
      <c r="G8" s="17" t="str">
        <f t="shared" ref="G8:G16" si="0">INDEX(A$2:A$11,MATCH($F8,$C$2:$C$11,0))</f>
        <v>Nme9</v>
      </c>
      <c r="H8" s="17">
        <f t="shared" ref="H8:H16" si="1">INDEX(B$2:B$11,MATCH($F8,$C$2:$C$11,0))</f>
        <v>59</v>
      </c>
      <c r="J8" s="16">
        <v>1009</v>
      </c>
      <c r="K8" s="18" t="str">
        <f t="shared" ref="K8:L16" ca="1" si="2">OFFSET($A$1,MATCH($J8,$C$1:$C$11,0)-1,0)</f>
        <v>Nme9</v>
      </c>
      <c r="L8" s="19">
        <f t="shared" ref="L8:L16" ca="1" si="3">OFFSET($A$1,MATCH($J8,$C$1:$C$11,0)-1,1)</f>
        <v>59</v>
      </c>
      <c r="N8" s="16">
        <v>1009</v>
      </c>
      <c r="O8" s="18" t="str">
        <f ca="1">OFFSET($A$1,MATCH($N8,$C$1:$C$11,0)-1,MATCH(O$6,$A$1:$C$1,0)-1)</f>
        <v>Nme9</v>
      </c>
      <c r="P8" s="18">
        <f t="shared" ref="O8:P16" ca="1" si="4">OFFSET($A$1,MATCH($N8,$C$1:$C$11,0)-1,MATCH(P$6,$A$1:$C$1,0)-1)</f>
        <v>59</v>
      </c>
    </row>
    <row r="9" spans="1:16" x14ac:dyDescent="0.35">
      <c r="A9" s="17" t="s">
        <v>13</v>
      </c>
      <c r="B9" s="17">
        <v>55</v>
      </c>
      <c r="C9" s="16">
        <v>1008</v>
      </c>
      <c r="F9" s="16">
        <v>1008</v>
      </c>
      <c r="G9" s="17" t="str">
        <f t="shared" si="0"/>
        <v>Nme8</v>
      </c>
      <c r="H9" s="17">
        <f t="shared" si="1"/>
        <v>55</v>
      </c>
      <c r="J9" s="16">
        <v>1008</v>
      </c>
      <c r="K9" s="18" t="str">
        <f t="shared" ca="1" si="2"/>
        <v>Nme8</v>
      </c>
      <c r="L9" s="19">
        <f t="shared" ca="1" si="3"/>
        <v>55</v>
      </c>
      <c r="N9" s="16">
        <v>1008</v>
      </c>
      <c r="O9" s="18" t="str">
        <f t="shared" ca="1" si="4"/>
        <v>Nme8</v>
      </c>
      <c r="P9" s="18">
        <f t="shared" ca="1" si="4"/>
        <v>55</v>
      </c>
    </row>
    <row r="10" spans="1:16" x14ac:dyDescent="0.35">
      <c r="A10" s="17" t="s">
        <v>14</v>
      </c>
      <c r="B10" s="17">
        <v>59</v>
      </c>
      <c r="C10" s="16">
        <v>1009</v>
      </c>
      <c r="F10" s="16">
        <v>1007</v>
      </c>
      <c r="G10" s="17" t="str">
        <f t="shared" si="0"/>
        <v>Nme7</v>
      </c>
      <c r="H10" s="17">
        <f t="shared" si="1"/>
        <v>54</v>
      </c>
      <c r="J10" s="16">
        <v>1007</v>
      </c>
      <c r="K10" s="18" t="str">
        <f t="shared" ca="1" si="2"/>
        <v>Nme7</v>
      </c>
      <c r="L10" s="19">
        <f t="shared" ca="1" si="3"/>
        <v>54</v>
      </c>
      <c r="N10" s="16">
        <v>1007</v>
      </c>
      <c r="O10" s="18" t="str">
        <f t="shared" ca="1" si="4"/>
        <v>Nme7</v>
      </c>
      <c r="P10" s="18">
        <f t="shared" ca="1" si="4"/>
        <v>54</v>
      </c>
    </row>
    <row r="11" spans="1:16" x14ac:dyDescent="0.35">
      <c r="A11" s="17" t="s">
        <v>15</v>
      </c>
      <c r="B11" s="17">
        <v>72</v>
      </c>
      <c r="C11" s="16">
        <v>1010</v>
      </c>
      <c r="F11" s="16">
        <v>1006</v>
      </c>
      <c r="G11" s="17" t="str">
        <f t="shared" si="0"/>
        <v>Nme6</v>
      </c>
      <c r="H11" s="17">
        <f t="shared" si="1"/>
        <v>87</v>
      </c>
      <c r="J11" s="16">
        <v>1006</v>
      </c>
      <c r="K11" s="18" t="str">
        <f t="shared" ca="1" si="2"/>
        <v>Nme6</v>
      </c>
      <c r="L11" s="19">
        <f t="shared" ca="1" si="3"/>
        <v>87</v>
      </c>
      <c r="N11" s="16">
        <v>1006</v>
      </c>
      <c r="O11" s="18" t="str">
        <f t="shared" ca="1" si="4"/>
        <v>Nme6</v>
      </c>
      <c r="P11" s="18">
        <f t="shared" ca="1" si="4"/>
        <v>87</v>
      </c>
    </row>
    <row r="12" spans="1:16" x14ac:dyDescent="0.35">
      <c r="F12" s="16">
        <v>1005</v>
      </c>
      <c r="G12" s="17" t="str">
        <f t="shared" si="0"/>
        <v>Nme5</v>
      </c>
      <c r="H12" s="17">
        <f t="shared" si="1"/>
        <v>33</v>
      </c>
      <c r="J12" s="16">
        <v>1005</v>
      </c>
      <c r="K12" s="18" t="str">
        <f t="shared" ca="1" si="2"/>
        <v>Nme5</v>
      </c>
      <c r="L12" s="19">
        <f t="shared" ca="1" si="3"/>
        <v>33</v>
      </c>
      <c r="N12" s="16">
        <v>1005</v>
      </c>
      <c r="O12" s="18" t="str">
        <f t="shared" ca="1" si="4"/>
        <v>Nme5</v>
      </c>
      <c r="P12" s="18">
        <f t="shared" ca="1" si="4"/>
        <v>33</v>
      </c>
    </row>
    <row r="13" spans="1:16" x14ac:dyDescent="0.35">
      <c r="F13" s="16">
        <v>1004</v>
      </c>
      <c r="G13" s="17" t="str">
        <f t="shared" si="0"/>
        <v>Nme4</v>
      </c>
      <c r="H13" s="17">
        <f t="shared" si="1"/>
        <v>82</v>
      </c>
      <c r="J13" s="16">
        <v>1004</v>
      </c>
      <c r="K13" s="18" t="str">
        <f t="shared" ca="1" si="2"/>
        <v>Nme4</v>
      </c>
      <c r="L13" s="19">
        <f t="shared" ca="1" si="3"/>
        <v>82</v>
      </c>
      <c r="N13" s="16">
        <v>1004</v>
      </c>
      <c r="O13" s="18" t="str">
        <f t="shared" ca="1" si="4"/>
        <v>Nme4</v>
      </c>
      <c r="P13" s="18">
        <f t="shared" ca="1" si="4"/>
        <v>82</v>
      </c>
    </row>
    <row r="14" spans="1:16" x14ac:dyDescent="0.35">
      <c r="F14" s="16">
        <v>1003</v>
      </c>
      <c r="G14" s="17" t="str">
        <f t="shared" si="0"/>
        <v>Nme3</v>
      </c>
      <c r="H14" s="17">
        <f t="shared" si="1"/>
        <v>51</v>
      </c>
      <c r="J14" s="16">
        <v>1003</v>
      </c>
      <c r="K14" s="18" t="str">
        <f t="shared" ca="1" si="2"/>
        <v>Nme3</v>
      </c>
      <c r="L14" s="19">
        <f t="shared" ca="1" si="3"/>
        <v>51</v>
      </c>
      <c r="N14" s="16">
        <v>1003</v>
      </c>
      <c r="O14" s="18" t="str">
        <f t="shared" ca="1" si="4"/>
        <v>Nme3</v>
      </c>
      <c r="P14" s="18">
        <f t="shared" ca="1" si="4"/>
        <v>51</v>
      </c>
    </row>
    <row r="15" spans="1:16" x14ac:dyDescent="0.35">
      <c r="F15" s="16">
        <v>1002</v>
      </c>
      <c r="G15" s="17" t="str">
        <f t="shared" si="0"/>
        <v>Nme2</v>
      </c>
      <c r="H15" s="17">
        <f t="shared" si="1"/>
        <v>57</v>
      </c>
      <c r="J15" s="16">
        <v>1002</v>
      </c>
      <c r="K15" s="18" t="str">
        <f t="shared" ca="1" si="2"/>
        <v>Nme2</v>
      </c>
      <c r="L15" s="19">
        <f t="shared" ca="1" si="3"/>
        <v>57</v>
      </c>
      <c r="N15" s="16">
        <v>1002</v>
      </c>
      <c r="O15" s="18" t="str">
        <f t="shared" ca="1" si="4"/>
        <v>Nme2</v>
      </c>
      <c r="P15" s="18">
        <f t="shared" ca="1" si="4"/>
        <v>57</v>
      </c>
    </row>
    <row r="16" spans="1:16" x14ac:dyDescent="0.35">
      <c r="F16" s="16">
        <v>1001</v>
      </c>
      <c r="G16" s="17" t="str">
        <f t="shared" si="0"/>
        <v>Nme1</v>
      </c>
      <c r="H16" s="17">
        <f t="shared" si="1"/>
        <v>100</v>
      </c>
      <c r="J16" s="16">
        <v>1001</v>
      </c>
      <c r="K16" s="18" t="str">
        <f t="shared" ca="1" si="2"/>
        <v>Nme1</v>
      </c>
      <c r="L16" s="19">
        <f t="shared" ca="1" si="3"/>
        <v>100</v>
      </c>
      <c r="N16" s="16">
        <v>1001</v>
      </c>
      <c r="O16" s="18" t="str">
        <f t="shared" ca="1" si="4"/>
        <v>Nme1</v>
      </c>
      <c r="P16" s="18">
        <f t="shared" ca="1" si="4"/>
        <v>100</v>
      </c>
    </row>
  </sheetData>
  <sortState xmlns:xlrd2="http://schemas.microsoft.com/office/spreadsheetml/2017/richdata2" ref="F7:H16">
    <sortCondition descending="1" ref="F7:F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2025-05-22T02:15:47Z</dcterms:created>
  <dcterms:modified xsi:type="dcterms:W3CDTF">2025-05-22T02:33:41Z</dcterms:modified>
</cp:coreProperties>
</file>