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\Google Drive\לימודים\בן גוריון\שנה ה\סמסטר א\קורסים\מערכות לומדות וכריית נתונים\פרויקט\דאטה\"/>
    </mc:Choice>
  </mc:AlternateContent>
  <xr:revisionPtr revIDLastSave="0" documentId="13_ncr:1_{C9468814-F868-465A-A750-585CA4531A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_xlnm._FilterDatabase" localSheetId="0" hidden="1">data!$A$1:$Q$152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6" i="1"/>
  <c r="S7" i="1"/>
  <c r="T7" i="1" s="1"/>
  <c r="U7" i="1" s="1"/>
  <c r="S8" i="1"/>
  <c r="T8" i="1" s="1"/>
  <c r="U8" i="1" s="1"/>
  <c r="S9" i="1"/>
  <c r="T9" i="1" s="1"/>
  <c r="U9" i="1" s="1"/>
  <c r="S10" i="1"/>
  <c r="S11" i="1"/>
  <c r="S12" i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S21" i="1"/>
  <c r="S22" i="1"/>
  <c r="S23" i="1"/>
  <c r="S24" i="1"/>
  <c r="S25" i="1"/>
  <c r="T25" i="1" s="1"/>
  <c r="U25" i="1" s="1"/>
  <c r="S26" i="1"/>
  <c r="S27" i="1"/>
  <c r="T27" i="1" s="1"/>
  <c r="U27" i="1" s="1"/>
  <c r="S28" i="1"/>
  <c r="T28" i="1" s="1"/>
  <c r="U28" i="1" s="1"/>
  <c r="S29" i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S36" i="1"/>
  <c r="T36" i="1" s="1"/>
  <c r="U36" i="1" s="1"/>
  <c r="S37" i="1"/>
  <c r="T37" i="1" s="1"/>
  <c r="U37" i="1" s="1"/>
  <c r="S38" i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S44" i="1"/>
  <c r="T44" i="1" s="1"/>
  <c r="U44" i="1" s="1"/>
  <c r="S45" i="1"/>
  <c r="T45" i="1" s="1"/>
  <c r="U45" i="1" s="1"/>
  <c r="S46" i="1"/>
  <c r="T46" i="1" s="1"/>
  <c r="U46" i="1" s="1"/>
  <c r="S47" i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S54" i="1"/>
  <c r="T54" i="1" s="1"/>
  <c r="U54" i="1" s="1"/>
  <c r="S55" i="1"/>
  <c r="T55" i="1" s="1"/>
  <c r="U55" i="1" s="1"/>
  <c r="S56" i="1"/>
  <c r="S57" i="1"/>
  <c r="T57" i="1" s="1"/>
  <c r="U57" i="1" s="1"/>
  <c r="S58" i="1"/>
  <c r="T58" i="1" s="1"/>
  <c r="U58" i="1" s="1"/>
  <c r="S59" i="1"/>
  <c r="T59" i="1" s="1"/>
  <c r="U59" i="1" s="1"/>
  <c r="S60" i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T76" i="1" s="1"/>
  <c r="U76" i="1" s="1"/>
  <c r="S77" i="1"/>
  <c r="T77" i="1" s="1"/>
  <c r="U77" i="1" s="1"/>
  <c r="S78" i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S114" i="1"/>
  <c r="T114" i="1" s="1"/>
  <c r="U114" i="1" s="1"/>
  <c r="S115" i="1"/>
  <c r="T115" i="1" s="1"/>
  <c r="U115" i="1" s="1"/>
  <c r="S116" i="1"/>
  <c r="T116" i="1" s="1"/>
  <c r="U116" i="1" s="1"/>
  <c r="S117" i="1"/>
  <c r="S118" i="1"/>
  <c r="T118" i="1" s="1"/>
  <c r="U118" i="1" s="1"/>
  <c r="S119" i="1"/>
  <c r="T119" i="1" s="1"/>
  <c r="U119" i="1" s="1"/>
  <c r="S120" i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S126" i="1"/>
  <c r="T126" i="1" s="1"/>
  <c r="U126" i="1" s="1"/>
  <c r="S127" i="1"/>
  <c r="T127" i="1" s="1"/>
  <c r="U127" i="1" s="1"/>
  <c r="S128" i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S3" i="1"/>
  <c r="S4" i="1"/>
  <c r="S5" i="1"/>
  <c r="T5" i="1" s="1"/>
  <c r="U5" i="1" s="1"/>
</calcChain>
</file>

<file path=xl/sharedStrings.xml><?xml version="1.0" encoding="utf-8"?>
<sst xmlns="http://schemas.openxmlformats.org/spreadsheetml/2006/main" count="322" uniqueCount="177">
  <si>
    <t>country</t>
  </si>
  <si>
    <t>happiness</t>
  </si>
  <si>
    <t>GDP</t>
  </si>
  <si>
    <t>GDP_per_capita</t>
  </si>
  <si>
    <t>population</t>
  </si>
  <si>
    <t>density</t>
  </si>
  <si>
    <t>unemployment</t>
  </si>
  <si>
    <t>life_expectancy</t>
  </si>
  <si>
    <t>out_of_school</t>
  </si>
  <si>
    <t>military_exp</t>
  </si>
  <si>
    <t>health_exp</t>
  </si>
  <si>
    <t>HIV</t>
  </si>
  <si>
    <t>urban</t>
  </si>
  <si>
    <t>suicide</t>
  </si>
  <si>
    <t>continent</t>
  </si>
  <si>
    <t>temp</t>
  </si>
  <si>
    <t>fertility</t>
  </si>
  <si>
    <t>Afghanistan</t>
  </si>
  <si>
    <t>Asia</t>
  </si>
  <si>
    <t>Albania</t>
  </si>
  <si>
    <t>Europe</t>
  </si>
  <si>
    <t>United Arab Emirates</t>
  </si>
  <si>
    <t>Argentina</t>
  </si>
  <si>
    <t>South America</t>
  </si>
  <si>
    <t>Armenia</t>
  </si>
  <si>
    <t>Australia</t>
  </si>
  <si>
    <t>Oceania</t>
  </si>
  <si>
    <t>Austria</t>
  </si>
  <si>
    <t>Azerbaijan</t>
  </si>
  <si>
    <t>Burundi</t>
  </si>
  <si>
    <t>Africa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</si>
  <si>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</si>
  <si>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</si>
  <si>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</si>
  <si>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</si>
  <si>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</si>
  <si>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</si>
  <si>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</si>
  <si>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</si>
  <si>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Bolivia</t>
  </si>
  <si>
    <t>Brazil</t>
  </si>
  <si>
    <t>Botswana</t>
  </si>
  <si>
    <t>Central African Republic</t>
  </si>
  <si>
    <t>Canada</t>
  </si>
  <si>
    <t>North America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</si>
  <si>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</si>
  <si>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</si>
  <si>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</si>
  <si>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</si>
  <si>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</si>
  <si>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</si>
  <si>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</si>
  <si>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</si>
  <si>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</si>
  <si>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</si>
  <si>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Cyprus</t>
  </si>
  <si>
    <t>Czechia</t>
  </si>
  <si>
    <t>Germany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</si>
  <si>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</si>
  <si>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</si>
  <si>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</si>
  <si>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</si>
  <si>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</si>
  <si>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</si>
  <si>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</si>
  <si>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</si>
  <si>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</si>
  <si>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</si>
  <si>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</si>
  <si>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</si>
  <si>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</si>
  <si>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</si>
  <si>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</si>
  <si>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Gambia, The</t>
  </si>
  <si>
    <t>Greece</t>
  </si>
  <si>
    <t>Guatemala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</si>
  <si>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</si>
  <si>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</si>
  <si>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</si>
  <si>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</si>
  <si>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</si>
  <si>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</si>
  <si>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</si>
  <si>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</si>
  <si>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</si>
  <si>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</si>
  <si>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</si>
  <si>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</si>
  <si>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</si>
  <si>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</si>
  <si>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</si>
  <si>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</si>
  <si>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</si>
  <si>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</si>
  <si>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</si>
  <si>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</si>
  <si>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</si>
  <si>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Kuwait</t>
  </si>
  <si>
    <t>Lao PDR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</si>
  <si>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</si>
  <si>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</si>
  <si>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</si>
  <si>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</si>
  <si>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</si>
  <si>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</si>
  <si>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</si>
  <si>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</si>
  <si>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</si>
  <si>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</si>
  <si>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</si>
  <si>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</si>
  <si>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</si>
  <si>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</si>
  <si>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</si>
  <si>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</si>
  <si>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</si>
  <si>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</si>
  <si>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</si>
  <si>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</si>
  <si>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</si>
  <si>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</si>
  <si>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</si>
  <si>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</si>
  <si>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</si>
  <si>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</si>
  <si>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</si>
  <si>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</si>
  <si>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</si>
  <si>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</si>
  <si>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</si>
  <si>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</si>
  <si>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</si>
  <si>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</si>
  <si>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</si>
  <si>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</si>
  <si>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</si>
  <si>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</si>
  <si>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</si>
  <si>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</si>
  <si>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</si>
  <si>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</si>
  <si>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</si>
  <si>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Saudi Arabia</t>
  </si>
  <si>
    <t>Senegal</t>
  </si>
  <si>
    <t>Singapore</t>
  </si>
  <si>
    <t>Sierra Leone</t>
  </si>
  <si>
    <t>El Salvador</t>
  </si>
  <si>
    <t>Serbia</t>
  </si>
  <si>
    <t>South Sudan</t>
  </si>
  <si>
    <t>Slovak Republic</t>
  </si>
  <si>
    <t>Slovenia</t>
  </si>
  <si>
    <t>Sweden</t>
  </si>
  <si>
    <t>Eswatini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</si>
  <si>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</si>
  <si>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</si>
  <si>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</si>
  <si>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</si>
  <si>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</si>
  <si>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</si>
  <si>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</si>
  <si>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Turkiye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</si>
  <si>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</si>
  <si>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</si>
  <si>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</si>
  <si>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</si>
  <si>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</si>
  <si>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</si>
  <si>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</si>
  <si>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</si>
  <si>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Kosovo</t>
  </si>
  <si>
    <t>Yemen, Rep.</t>
  </si>
  <si>
    <t>South Africa</t>
  </si>
  <si>
    <t>Zambia</t>
  </si>
  <si>
    <t>Zimbabwe</t>
  </si>
  <si>
    <t>HIV prediction</t>
  </si>
  <si>
    <t>error/HIV</t>
  </si>
  <si>
    <t>error=HIV prediction-real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</si>
</sst>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42" applyFont="1"/>
    <xf numFmtId="0" fontId="0" fillId="34" borderId="0" xfId="0" applyFill="1"/>
    <xf numFmtId="9" fontId="0" fillId="34" borderId="0" xfId="42" applyFont="1" applyFill="1"/>
    <xf numFmtId="11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tabSelected="1" workbookViewId="0">
      <pane ySplit="1" topLeftCell="A27" activePane="bottomLeft" state="frozen"/>
      <selection pane="bottomLeft" activeCell="O1" sqref="O1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12" bestFit="1" customWidth="1"/>
    <col min="4" max="4" width="15.140625" bestFit="1" customWidth="1"/>
    <col min="5" max="5" width="11" bestFit="1" customWidth="1"/>
    <col min="6" max="6" width="10" bestFit="1" customWidth="1"/>
    <col min="7" max="7" width="14.85546875" bestFit="1" customWidth="1"/>
    <col min="8" max="8" width="15.140625" bestFit="1" customWidth="1"/>
    <col min="9" max="9" width="13.7109375" bestFit="1" customWidth="1"/>
    <col min="10" max="10" width="12.140625" bestFit="1" customWidth="1"/>
    <col min="11" max="11" width="12" bestFit="1" customWidth="1"/>
    <col min="12" max="12" width="5" bestFit="1" customWidth="1"/>
    <col min="13" max="13" width="7" bestFit="1" customWidth="1"/>
    <col min="14" max="14" width="7.28515625" bestFit="1" customWidth="1"/>
    <col min="15" max="15" width="14" bestFit="1" customWidth="1"/>
    <col min="16" max="16" width="6" bestFit="1" customWidth="1"/>
    <col min="17" max="17" width="7.7109375" bestFit="1" customWidth="1"/>
    <col min="19" max="19" width="13.85546875" bestFit="1" customWidth="1"/>
    <col min="20" max="20" width="22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2" t="s">
        <v>174</v>
      </c>
      <c r="T1" s="2" t="s">
        <v>176</v>
      </c>
      <c r="U1" s="2" t="s">
        <v>175</v>
      </c>
    </row>
    <row r="2" spans="1:21" x14ac:dyDescent="0.25">
      <c r="A2" t="s">
        <v>165</v>
      </c>
      <c r="B2">
        <v>6.94</v>
      </c>
      <c r="C2" s="1">
        <v>20900000000000</v>
      </c>
      <c r="D2">
        <v>63027.679530000001</v>
      </c>
      <c r="E2">
        <v>331501080</v>
      </c>
      <c r="F2">
        <v>36.981999999999999</v>
      </c>
      <c r="G2">
        <v>8.0500001910000005</v>
      </c>
      <c r="H2">
        <v>77.280487800000003</v>
      </c>
      <c r="J2">
        <v>7.9261765559999997</v>
      </c>
      <c r="K2">
        <v>10921.012699999999</v>
      </c>
      <c r="M2">
        <v>82.664000000000001</v>
      </c>
      <c r="N2">
        <v>16.100000000000001</v>
      </c>
      <c r="O2" t="s">
        <v>44</v>
      </c>
      <c r="P2">
        <v>8.5500000000000007</v>
      </c>
      <c r="Q2">
        <v>1.7</v>
      </c>
      <c r="S2">
        <f>-2.818+0.313*G2+0.22*N2</f>
        <v>3.2436500597830005</v>
      </c>
      <c r="U2" s="3"/>
    </row>
    <row r="3" spans="1:21" x14ac:dyDescent="0.25">
      <c r="A3" t="s">
        <v>47</v>
      </c>
      <c r="B3">
        <v>5.1239999999999997</v>
      </c>
      <c r="C3" s="1">
        <v>14700000000000</v>
      </c>
      <c r="D3">
        <v>10408.669760000001</v>
      </c>
      <c r="E3">
        <v>1411100000</v>
      </c>
      <c r="F3">
        <v>151.29259999999999</v>
      </c>
      <c r="G3">
        <v>5</v>
      </c>
      <c r="H3">
        <v>77.096999999999994</v>
      </c>
      <c r="J3">
        <v>4.6855481750000001</v>
      </c>
      <c r="K3">
        <v>535.13336179999999</v>
      </c>
      <c r="M3">
        <v>61.427999999999997</v>
      </c>
      <c r="N3">
        <v>8.1</v>
      </c>
      <c r="O3" t="s">
        <v>18</v>
      </c>
      <c r="P3">
        <v>7.5</v>
      </c>
      <c r="Q3">
        <v>1.7</v>
      </c>
      <c r="S3">
        <f t="shared" ref="S3:S66" si="0">-2.818+0.313*G3+0.22*N3</f>
        <v>0.52899999999999991</v>
      </c>
      <c r="U3" s="3"/>
    </row>
    <row r="4" spans="1:21" x14ac:dyDescent="0.25">
      <c r="A4" t="s">
        <v>91</v>
      </c>
      <c r="B4">
        <v>5.8710000000000004</v>
      </c>
      <c r="C4" s="1">
        <v>5040000000000</v>
      </c>
      <c r="D4">
        <v>39918.167560000002</v>
      </c>
      <c r="E4">
        <v>126261000</v>
      </c>
      <c r="F4">
        <v>340.05950000000001</v>
      </c>
      <c r="G4">
        <v>2.7999999519999998</v>
      </c>
      <c r="H4">
        <v>84.615609759999998</v>
      </c>
      <c r="J4">
        <v>2.0718092669999999</v>
      </c>
      <c r="K4">
        <v>4360.4736329999996</v>
      </c>
      <c r="M4">
        <v>91.781999999999996</v>
      </c>
      <c r="N4">
        <v>15.3</v>
      </c>
      <c r="O4" t="s">
        <v>18</v>
      </c>
      <c r="P4">
        <v>11.15</v>
      </c>
      <c r="Q4">
        <v>1.4</v>
      </c>
      <c r="S4">
        <f t="shared" si="0"/>
        <v>1.4243999849760001</v>
      </c>
      <c r="U4" s="3"/>
    </row>
    <row r="5" spans="1:21" x14ac:dyDescent="0.25">
      <c r="A5" t="s">
        <v>57</v>
      </c>
      <c r="B5">
        <v>7.0759999999999996</v>
      </c>
      <c r="C5" s="1">
        <v>3850000000000</v>
      </c>
      <c r="D5">
        <v>46252.689299999998</v>
      </c>
      <c r="E5">
        <v>83160871</v>
      </c>
      <c r="F5">
        <v>238.61539999999999</v>
      </c>
      <c r="G5">
        <v>3.8099999430000002</v>
      </c>
      <c r="H5">
        <v>80.941463409999997</v>
      </c>
      <c r="J5">
        <v>2.5962214719999999</v>
      </c>
      <c r="K5">
        <v>5440.2514650000003</v>
      </c>
      <c r="L5">
        <v>0.1</v>
      </c>
      <c r="M5">
        <v>77.453000000000003</v>
      </c>
      <c r="N5">
        <v>12.3</v>
      </c>
      <c r="O5" t="s">
        <v>20</v>
      </c>
      <c r="P5">
        <v>8.4</v>
      </c>
      <c r="Q5">
        <v>1.6</v>
      </c>
      <c r="S5">
        <f t="shared" si="0"/>
        <v>1.080529982159</v>
      </c>
      <c r="T5">
        <f>S5-L5</f>
        <v>0.980529982159</v>
      </c>
      <c r="U5" s="3">
        <f>T5/L5</f>
        <v>9.8052998215899994</v>
      </c>
    </row>
    <row r="6" spans="1:21" x14ac:dyDescent="0.25">
      <c r="A6" t="s">
        <v>69</v>
      </c>
      <c r="B6">
        <v>7.165</v>
      </c>
      <c r="C6" s="1">
        <v>2760000000000</v>
      </c>
      <c r="D6">
        <v>41098.078650000003</v>
      </c>
      <c r="E6">
        <v>67081000</v>
      </c>
      <c r="F6">
        <v>279.04329999999999</v>
      </c>
      <c r="G6">
        <v>4.4720001219999999</v>
      </c>
      <c r="H6">
        <v>80.902439020000003</v>
      </c>
      <c r="J6">
        <v>4.2274861210000001</v>
      </c>
      <c r="K6">
        <v>4312.8891599999997</v>
      </c>
      <c r="M6">
        <v>83.903000000000006</v>
      </c>
      <c r="N6">
        <v>7.9</v>
      </c>
      <c r="O6" t="s">
        <v>20</v>
      </c>
      <c r="P6">
        <v>8.4499999999999993</v>
      </c>
      <c r="Q6">
        <v>1.7</v>
      </c>
      <c r="S6">
        <f t="shared" si="0"/>
        <v>0.31973603818599994</v>
      </c>
      <c r="U6" s="3"/>
    </row>
    <row r="7" spans="1:21" x14ac:dyDescent="0.25">
      <c r="A7" t="s">
        <v>82</v>
      </c>
      <c r="B7">
        <v>3.573</v>
      </c>
      <c r="C7" s="1">
        <v>2670000000000</v>
      </c>
      <c r="D7">
        <v>1933.1010690000001</v>
      </c>
      <c r="E7">
        <v>1380004385</v>
      </c>
      <c r="F7">
        <v>476.65069999999997</v>
      </c>
      <c r="G7">
        <v>7.9970002170000001</v>
      </c>
      <c r="H7">
        <v>69.887</v>
      </c>
      <c r="I7">
        <v>6545825</v>
      </c>
      <c r="J7">
        <v>9.0823208270000002</v>
      </c>
      <c r="K7">
        <v>63.748321529999998</v>
      </c>
      <c r="L7">
        <v>0.2</v>
      </c>
      <c r="M7">
        <v>34.926000000000002</v>
      </c>
      <c r="N7">
        <v>12.7</v>
      </c>
      <c r="O7" t="s">
        <v>18</v>
      </c>
      <c r="P7">
        <v>23.65</v>
      </c>
      <c r="Q7">
        <v>2.2000000000000002</v>
      </c>
      <c r="S7">
        <f t="shared" si="0"/>
        <v>2.4790610679210001</v>
      </c>
      <c r="T7">
        <f t="shared" ref="T7:T66" si="1">S7-L7</f>
        <v>2.2790610679209999</v>
      </c>
      <c r="U7" s="3">
        <f t="shared" ref="U7:U66" si="2">T7/L7</f>
        <v>11.395305339604999</v>
      </c>
    </row>
    <row r="8" spans="1:21" x14ac:dyDescent="0.25">
      <c r="A8" t="s">
        <v>67</v>
      </c>
      <c r="B8">
        <v>6.6639999999999997</v>
      </c>
      <c r="C8" s="1">
        <v>2630000000000</v>
      </c>
      <c r="D8">
        <v>39037.122629999998</v>
      </c>
      <c r="E8">
        <v>67379908</v>
      </c>
      <c r="F8">
        <v>118.02719999999999</v>
      </c>
      <c r="G8">
        <v>8.0100002289999992</v>
      </c>
      <c r="H8">
        <v>82.17560976</v>
      </c>
      <c r="J8">
        <v>3.2863082920000002</v>
      </c>
      <c r="K8">
        <v>4491.7353519999997</v>
      </c>
      <c r="L8">
        <v>0.3</v>
      </c>
      <c r="M8">
        <v>80.974999999999994</v>
      </c>
      <c r="N8">
        <v>13.8</v>
      </c>
      <c r="O8" t="s">
        <v>20</v>
      </c>
      <c r="P8">
        <v>10.7</v>
      </c>
      <c r="Q8">
        <v>1.9</v>
      </c>
      <c r="S8">
        <f t="shared" si="0"/>
        <v>2.7251300716769999</v>
      </c>
      <c r="T8">
        <f t="shared" si="1"/>
        <v>2.4251300716770001</v>
      </c>
      <c r="U8" s="3">
        <f t="shared" si="2"/>
        <v>8.0837669055900001</v>
      </c>
    </row>
    <row r="9" spans="1:21" x14ac:dyDescent="0.25">
      <c r="A9" t="s">
        <v>88</v>
      </c>
      <c r="B9">
        <v>6.3869999999999996</v>
      </c>
      <c r="C9" s="1">
        <v>1890000000000</v>
      </c>
      <c r="D9">
        <v>31834.97262</v>
      </c>
      <c r="E9">
        <v>59449527</v>
      </c>
      <c r="F9">
        <v>199.64179999999999</v>
      </c>
      <c r="G9">
        <v>9.1599998469999999</v>
      </c>
      <c r="H9">
        <v>82.343902439999994</v>
      </c>
      <c r="J9">
        <v>2.627949423</v>
      </c>
      <c r="K9">
        <v>2905.5</v>
      </c>
      <c r="L9">
        <v>0.2</v>
      </c>
      <c r="M9">
        <v>71.039000000000001</v>
      </c>
      <c r="N9">
        <v>6.7</v>
      </c>
      <c r="O9" t="s">
        <v>20</v>
      </c>
      <c r="P9">
        <v>13.45</v>
      </c>
      <c r="Q9">
        <v>1.3</v>
      </c>
      <c r="S9">
        <f t="shared" si="0"/>
        <v>1.5230799521110001</v>
      </c>
      <c r="T9">
        <f t="shared" si="1"/>
        <v>1.3230799521110002</v>
      </c>
      <c r="U9" s="3">
        <f t="shared" si="2"/>
        <v>6.6153997605550003</v>
      </c>
    </row>
    <row r="10" spans="1:21" x14ac:dyDescent="0.25">
      <c r="A10" t="s">
        <v>43</v>
      </c>
      <c r="B10">
        <v>7.2320000000000002</v>
      </c>
      <c r="C10" s="1">
        <v>1650000000000</v>
      </c>
      <c r="D10">
        <v>43258.263870000002</v>
      </c>
      <c r="E10">
        <v>38037204</v>
      </c>
      <c r="F10">
        <v>4.2891000000000004</v>
      </c>
      <c r="G10">
        <v>9.4600000380000004</v>
      </c>
      <c r="H10">
        <v>81.748780490000001</v>
      </c>
      <c r="J10">
        <v>2.4686865920000001</v>
      </c>
      <c r="K10">
        <v>5048.3725590000004</v>
      </c>
      <c r="M10">
        <v>81.561999999999998</v>
      </c>
      <c r="N10">
        <v>11.8</v>
      </c>
      <c r="O10" t="s">
        <v>44</v>
      </c>
      <c r="P10">
        <v>-5.0999999999999996</v>
      </c>
      <c r="Q10">
        <v>1.5</v>
      </c>
      <c r="S10">
        <f t="shared" si="0"/>
        <v>2.7389800118940002</v>
      </c>
      <c r="U10" s="3"/>
    </row>
    <row r="11" spans="1:21" x14ac:dyDescent="0.25">
      <c r="A11" t="s">
        <v>96</v>
      </c>
      <c r="B11">
        <v>5.8719999999999999</v>
      </c>
      <c r="C11" s="1">
        <v>1640000000000</v>
      </c>
      <c r="D11">
        <v>31597.504649999999</v>
      </c>
      <c r="E11">
        <v>51836239</v>
      </c>
      <c r="G11">
        <v>3.9300000669999999</v>
      </c>
      <c r="H11">
        <v>83.426829269999999</v>
      </c>
      <c r="J11">
        <v>10.87221561</v>
      </c>
      <c r="K11">
        <v>2624.533203</v>
      </c>
      <c r="M11">
        <v>81.414000000000001</v>
      </c>
      <c r="N11">
        <v>28.6</v>
      </c>
      <c r="O11" t="s">
        <v>18</v>
      </c>
      <c r="P11">
        <v>11.5</v>
      </c>
      <c r="S11">
        <f t="shared" si="0"/>
        <v>4.7040900209710008</v>
      </c>
      <c r="U11" s="3"/>
    </row>
    <row r="12" spans="1:21" x14ac:dyDescent="0.25">
      <c r="A12" t="s">
        <v>140</v>
      </c>
      <c r="B12">
        <v>5.5460000000000003</v>
      </c>
      <c r="C12" s="1">
        <v>1490000000000</v>
      </c>
      <c r="D12">
        <v>10161.98242</v>
      </c>
      <c r="E12">
        <v>144073139</v>
      </c>
      <c r="G12">
        <v>5.5900001530000001</v>
      </c>
      <c r="H12">
        <v>71.338780490000005</v>
      </c>
      <c r="J12">
        <v>11.43183838</v>
      </c>
      <c r="K12">
        <v>653.41723630000001</v>
      </c>
      <c r="M12">
        <v>74.754000000000005</v>
      </c>
      <c r="N12">
        <v>25.1</v>
      </c>
      <c r="O12" t="s">
        <v>20</v>
      </c>
      <c r="P12">
        <v>-5.35</v>
      </c>
      <c r="S12">
        <f t="shared" si="0"/>
        <v>4.4536700478890001</v>
      </c>
      <c r="U12" s="3"/>
    </row>
    <row r="13" spans="1:21" x14ac:dyDescent="0.25">
      <c r="A13" t="s">
        <v>40</v>
      </c>
      <c r="B13">
        <v>6.3760000000000003</v>
      </c>
      <c r="C13" s="1">
        <v>1450000000000</v>
      </c>
      <c r="D13">
        <v>6814.8756320000002</v>
      </c>
      <c r="E13">
        <v>212559409</v>
      </c>
      <c r="F13">
        <v>25.760899999999999</v>
      </c>
      <c r="G13">
        <v>13.68999958</v>
      </c>
      <c r="H13">
        <v>76.084000000000003</v>
      </c>
      <c r="J13">
        <v>3.2106687439999999</v>
      </c>
      <c r="K13">
        <v>853.38793950000002</v>
      </c>
      <c r="L13">
        <v>0.6</v>
      </c>
      <c r="M13">
        <v>87.072999999999993</v>
      </c>
      <c r="N13">
        <v>6.9</v>
      </c>
      <c r="O13" t="s">
        <v>23</v>
      </c>
      <c r="P13">
        <v>24.95</v>
      </c>
      <c r="Q13">
        <v>1.7</v>
      </c>
      <c r="S13">
        <f t="shared" si="0"/>
        <v>2.9849698685400003</v>
      </c>
      <c r="T13">
        <f t="shared" si="1"/>
        <v>2.3849698685400003</v>
      </c>
      <c r="U13" s="3">
        <f t="shared" si="2"/>
        <v>3.9749497809000007</v>
      </c>
    </row>
    <row r="14" spans="1:21" x14ac:dyDescent="0.25">
      <c r="A14" t="s">
        <v>25</v>
      </c>
      <c r="B14">
        <v>7.2229999999999999</v>
      </c>
      <c r="C14" s="1">
        <v>1330000000000</v>
      </c>
      <c r="D14">
        <v>51680.31652</v>
      </c>
      <c r="E14">
        <v>25693267</v>
      </c>
      <c r="F14">
        <v>3.4032</v>
      </c>
      <c r="G14">
        <v>6.4600000380000004</v>
      </c>
      <c r="H14">
        <v>83.2</v>
      </c>
      <c r="I14">
        <v>33364</v>
      </c>
      <c r="J14">
        <v>4.6377395359999998</v>
      </c>
      <c r="K14">
        <v>5427.4624020000001</v>
      </c>
      <c r="L14">
        <v>0.1</v>
      </c>
      <c r="M14">
        <v>86.241</v>
      </c>
      <c r="N14">
        <v>12.5</v>
      </c>
      <c r="O14" t="s">
        <v>26</v>
      </c>
      <c r="P14">
        <v>21.65</v>
      </c>
      <c r="Q14">
        <v>1.7</v>
      </c>
      <c r="S14">
        <f t="shared" si="0"/>
        <v>1.9539800118940001</v>
      </c>
      <c r="T14">
        <f t="shared" si="1"/>
        <v>1.853980011894</v>
      </c>
      <c r="U14" s="3">
        <f t="shared" si="2"/>
        <v>18.539800118939997</v>
      </c>
    </row>
    <row r="15" spans="1:21" x14ac:dyDescent="0.25">
      <c r="A15" t="s">
        <v>63</v>
      </c>
      <c r="B15">
        <v>6.4009999999999998</v>
      </c>
      <c r="C15" s="1">
        <v>1280000000000</v>
      </c>
      <c r="D15">
        <v>27056.421750000001</v>
      </c>
      <c r="E15">
        <v>47363419</v>
      </c>
      <c r="F15">
        <v>95.201700000000002</v>
      </c>
      <c r="G15">
        <v>15.52999973</v>
      </c>
      <c r="H15">
        <v>82.334146340000004</v>
      </c>
      <c r="J15">
        <v>2.6579013690000002</v>
      </c>
      <c r="K15">
        <v>2711.1928710000002</v>
      </c>
      <c r="L15">
        <v>0.3</v>
      </c>
      <c r="M15">
        <v>80.81</v>
      </c>
      <c r="N15">
        <v>7.7</v>
      </c>
      <c r="O15" t="s">
        <v>20</v>
      </c>
      <c r="P15">
        <v>13.3</v>
      </c>
      <c r="Q15">
        <v>1.3</v>
      </c>
      <c r="S15">
        <f t="shared" si="0"/>
        <v>3.7368899154899995</v>
      </c>
      <c r="T15">
        <f t="shared" si="1"/>
        <v>3.4368899154899997</v>
      </c>
      <c r="U15" s="3">
        <f t="shared" si="2"/>
        <v>11.456299718299999</v>
      </c>
    </row>
    <row r="16" spans="1:21" x14ac:dyDescent="0.25">
      <c r="A16" t="s">
        <v>111</v>
      </c>
      <c r="B16">
        <v>6.4649999999999999</v>
      </c>
      <c r="C16" s="1">
        <v>1090000000000</v>
      </c>
      <c r="D16">
        <v>8431.6650169999994</v>
      </c>
      <c r="E16">
        <v>128932753</v>
      </c>
      <c r="F16">
        <v>65.590199999999996</v>
      </c>
      <c r="G16">
        <v>4.4499998090000004</v>
      </c>
      <c r="H16">
        <v>75.131</v>
      </c>
      <c r="J16">
        <v>1.9131564249999999</v>
      </c>
      <c r="K16">
        <v>540.37231450000002</v>
      </c>
      <c r="L16">
        <v>0.4</v>
      </c>
      <c r="M16">
        <v>80.730999999999995</v>
      </c>
      <c r="N16">
        <v>5.3</v>
      </c>
      <c r="O16" t="s">
        <v>44</v>
      </c>
      <c r="P16">
        <v>21</v>
      </c>
      <c r="Q16">
        <v>2.1</v>
      </c>
      <c r="S16">
        <f t="shared" si="0"/>
        <v>-0.2591500597830001</v>
      </c>
      <c r="T16">
        <f t="shared" si="1"/>
        <v>-0.65915005978300012</v>
      </c>
      <c r="U16" s="3">
        <f t="shared" si="2"/>
        <v>-1.6478751494575001</v>
      </c>
    </row>
    <row r="17" spans="1:21" x14ac:dyDescent="0.25">
      <c r="A17" t="s">
        <v>81</v>
      </c>
      <c r="B17">
        <v>5.2859999999999996</v>
      </c>
      <c r="C17" s="1">
        <v>1060000000000</v>
      </c>
      <c r="D17">
        <v>3870.55762</v>
      </c>
      <c r="E17">
        <v>273523621</v>
      </c>
      <c r="F17">
        <v>146.73689999999999</v>
      </c>
      <c r="G17">
        <v>4.2800002099999999</v>
      </c>
      <c r="H17">
        <v>71.908000000000001</v>
      </c>
      <c r="J17">
        <v>4.7487820960000002</v>
      </c>
      <c r="K17">
        <v>120.1249619</v>
      </c>
      <c r="L17">
        <v>0.4</v>
      </c>
      <c r="M17">
        <v>56.640999999999998</v>
      </c>
      <c r="N17">
        <v>2.4</v>
      </c>
      <c r="O17" t="s">
        <v>18</v>
      </c>
      <c r="P17">
        <v>25.85</v>
      </c>
      <c r="Q17">
        <v>2.2999999999999998</v>
      </c>
      <c r="S17">
        <f t="shared" si="0"/>
        <v>-0.95035993426999998</v>
      </c>
      <c r="T17">
        <f t="shared" si="1"/>
        <v>-1.3503599342700001</v>
      </c>
      <c r="U17" s="3">
        <f t="shared" si="2"/>
        <v>-3.3758998356750003</v>
      </c>
    </row>
    <row r="18" spans="1:21" x14ac:dyDescent="0.25">
      <c r="A18" t="s">
        <v>127</v>
      </c>
      <c r="B18">
        <v>7.4489999999999998</v>
      </c>
      <c r="C18" s="1">
        <v>914000000000</v>
      </c>
      <c r="D18">
        <v>52396.032209999998</v>
      </c>
      <c r="E18">
        <v>17441500</v>
      </c>
      <c r="F18">
        <v>521.65170000000001</v>
      </c>
      <c r="G18">
        <v>3.8199999330000001</v>
      </c>
      <c r="H18">
        <v>81.409756099999996</v>
      </c>
      <c r="J18">
        <v>2.9321656040000001</v>
      </c>
      <c r="K18">
        <v>5335.3012699999999</v>
      </c>
      <c r="L18">
        <v>0.2</v>
      </c>
      <c r="M18">
        <v>92.236000000000004</v>
      </c>
      <c r="N18">
        <v>11.8</v>
      </c>
      <c r="O18" t="s">
        <v>20</v>
      </c>
      <c r="P18">
        <v>9.25</v>
      </c>
      <c r="Q18">
        <v>1.6</v>
      </c>
      <c r="S18">
        <f t="shared" si="0"/>
        <v>0.97365997902900014</v>
      </c>
      <c r="T18">
        <f t="shared" si="1"/>
        <v>0.77365997902900019</v>
      </c>
      <c r="U18" s="3">
        <f t="shared" si="2"/>
        <v>3.8682998951450007</v>
      </c>
    </row>
    <row r="19" spans="1:21" x14ac:dyDescent="0.25">
      <c r="A19" t="s">
        <v>45</v>
      </c>
      <c r="B19">
        <v>7.56</v>
      </c>
      <c r="C19" s="1">
        <v>752000000000</v>
      </c>
      <c r="D19">
        <v>87100.414820000005</v>
      </c>
      <c r="E19">
        <v>8636561</v>
      </c>
      <c r="F19">
        <v>221.18819999999999</v>
      </c>
      <c r="G19">
        <v>4.8200001720000003</v>
      </c>
      <c r="H19">
        <v>83.1</v>
      </c>
      <c r="J19">
        <v>2.1644916639999998</v>
      </c>
      <c r="K19">
        <v>9666.3378909999992</v>
      </c>
      <c r="L19">
        <v>0.2</v>
      </c>
      <c r="M19">
        <v>73.915000000000006</v>
      </c>
      <c r="N19">
        <v>14.5</v>
      </c>
      <c r="O19" t="s">
        <v>20</v>
      </c>
      <c r="P19">
        <v>5.0999999999999996</v>
      </c>
      <c r="Q19">
        <v>1.5</v>
      </c>
      <c r="S19">
        <f t="shared" si="0"/>
        <v>1.8806600538359999</v>
      </c>
      <c r="T19">
        <f t="shared" si="1"/>
        <v>1.6806600538359999</v>
      </c>
      <c r="U19" s="3">
        <f t="shared" si="2"/>
        <v>8.4033002691799989</v>
      </c>
    </row>
    <row r="20" spans="1:21" x14ac:dyDescent="0.25">
      <c r="A20" t="s">
        <v>160</v>
      </c>
      <c r="B20">
        <v>5.1319999999999997</v>
      </c>
      <c r="C20" s="1">
        <v>720000000000</v>
      </c>
      <c r="D20">
        <v>8536.4333200000001</v>
      </c>
      <c r="E20">
        <v>84339067</v>
      </c>
      <c r="G20">
        <v>13.10999966</v>
      </c>
      <c r="H20">
        <v>77.927999999999997</v>
      </c>
      <c r="J20">
        <v>7.5203650829999997</v>
      </c>
      <c r="K20">
        <v>396.4668274</v>
      </c>
      <c r="M20">
        <v>76.105000000000004</v>
      </c>
      <c r="N20">
        <v>2.4</v>
      </c>
      <c r="O20" t="s">
        <v>18</v>
      </c>
      <c r="P20">
        <v>9.9</v>
      </c>
      <c r="S20">
        <f t="shared" si="0"/>
        <v>1.8134298935799995</v>
      </c>
      <c r="U20" s="3"/>
    </row>
    <row r="21" spans="1:21" x14ac:dyDescent="0.25">
      <c r="A21" t="s">
        <v>142</v>
      </c>
      <c r="B21">
        <v>6.4059999999999997</v>
      </c>
      <c r="C21" s="1">
        <v>703000000000</v>
      </c>
      <c r="D21">
        <v>20203.668880000001</v>
      </c>
      <c r="E21">
        <v>34813867</v>
      </c>
      <c r="F21">
        <v>16.936800000000002</v>
      </c>
      <c r="G21">
        <v>7.4499998090000004</v>
      </c>
      <c r="H21">
        <v>75.28</v>
      </c>
      <c r="I21">
        <v>177254</v>
      </c>
      <c r="J21">
        <v>21.706862839999999</v>
      </c>
      <c r="K21">
        <v>1316.260254</v>
      </c>
      <c r="M21">
        <v>84.287000000000006</v>
      </c>
      <c r="N21">
        <v>6</v>
      </c>
      <c r="O21" t="s">
        <v>18</v>
      </c>
      <c r="P21">
        <v>24.65</v>
      </c>
      <c r="Q21">
        <v>2.2999999999999998</v>
      </c>
      <c r="S21">
        <f t="shared" si="0"/>
        <v>0.83384994021700032</v>
      </c>
      <c r="U21" s="3"/>
    </row>
    <row r="22" spans="1:21" x14ac:dyDescent="0.25">
      <c r="A22" t="s">
        <v>135</v>
      </c>
      <c r="B22">
        <v>6.1859999999999999</v>
      </c>
      <c r="C22" s="1">
        <v>597000000000</v>
      </c>
      <c r="D22">
        <v>15742.453729999999</v>
      </c>
      <c r="E22">
        <v>37899070</v>
      </c>
      <c r="F22">
        <v>130.1968</v>
      </c>
      <c r="G22">
        <v>3.1600000860000002</v>
      </c>
      <c r="H22">
        <v>76.599999999999994</v>
      </c>
      <c r="J22">
        <v>4.3602734080000003</v>
      </c>
      <c r="K22">
        <v>1014.0382080000001</v>
      </c>
      <c r="M22">
        <v>60.042999999999999</v>
      </c>
      <c r="N22">
        <v>11.3</v>
      </c>
      <c r="O22" t="s">
        <v>20</v>
      </c>
      <c r="P22">
        <v>7.85</v>
      </c>
      <c r="Q22">
        <v>1.5</v>
      </c>
      <c r="S22">
        <f t="shared" si="0"/>
        <v>0.65708002691800016</v>
      </c>
      <c r="U22" s="3"/>
    </row>
    <row r="23" spans="1:21" x14ac:dyDescent="0.25">
      <c r="A23" t="s">
        <v>151</v>
      </c>
      <c r="B23">
        <v>7.3529999999999998</v>
      </c>
      <c r="C23" s="1">
        <v>541000000000</v>
      </c>
      <c r="D23">
        <v>52300.206200000001</v>
      </c>
      <c r="E23">
        <v>10353442</v>
      </c>
      <c r="F23">
        <v>25.901700000000002</v>
      </c>
      <c r="G23">
        <v>8.2899999619999996</v>
      </c>
      <c r="H23">
        <v>82.407317070000005</v>
      </c>
      <c r="J23">
        <v>2.2909606810000001</v>
      </c>
      <c r="K23">
        <v>5671.3857420000004</v>
      </c>
      <c r="M23">
        <v>87.977000000000004</v>
      </c>
      <c r="N23">
        <v>14.7</v>
      </c>
      <c r="O23" t="s">
        <v>20</v>
      </c>
      <c r="P23">
        <v>1.75</v>
      </c>
      <c r="Q23">
        <v>1.8</v>
      </c>
      <c r="S23">
        <f t="shared" si="0"/>
        <v>3.0107699881059999</v>
      </c>
      <c r="U23" s="3"/>
    </row>
    <row r="24" spans="1:21" x14ac:dyDescent="0.25">
      <c r="A24" t="s">
        <v>31</v>
      </c>
      <c r="B24">
        <v>6.8639999999999999</v>
      </c>
      <c r="C24" s="1">
        <v>522000000000</v>
      </c>
      <c r="D24">
        <v>45189.366900000001</v>
      </c>
      <c r="E24">
        <v>11544241</v>
      </c>
      <c r="F24">
        <v>384.93819999999999</v>
      </c>
      <c r="G24">
        <v>5.5500001909999996</v>
      </c>
      <c r="H24">
        <v>80.795121949999995</v>
      </c>
      <c r="J24">
        <v>1.7750665960000001</v>
      </c>
      <c r="K24">
        <v>4960.3935549999997</v>
      </c>
      <c r="M24">
        <v>98.078999999999994</v>
      </c>
      <c r="N24">
        <v>18.3</v>
      </c>
      <c r="O24" t="s">
        <v>20</v>
      </c>
      <c r="P24">
        <v>9.5500000000000007</v>
      </c>
      <c r="Q24">
        <v>1.6</v>
      </c>
      <c r="S24">
        <f t="shared" si="0"/>
        <v>2.9451500597829998</v>
      </c>
      <c r="U24" s="3"/>
    </row>
    <row r="25" spans="1:21" x14ac:dyDescent="0.25">
      <c r="A25" t="s">
        <v>155</v>
      </c>
      <c r="B25">
        <v>5.9989999999999997</v>
      </c>
      <c r="C25" s="1">
        <v>500000000000</v>
      </c>
      <c r="D25">
        <v>7158.7666840000002</v>
      </c>
      <c r="E25">
        <v>69799978</v>
      </c>
      <c r="F25">
        <v>140.33750000000001</v>
      </c>
      <c r="G25">
        <v>1.1000000240000001</v>
      </c>
      <c r="H25">
        <v>77.343999999999994</v>
      </c>
      <c r="J25">
        <v>5.5231193579999998</v>
      </c>
      <c r="K25">
        <v>296.16510010000002</v>
      </c>
      <c r="L25">
        <v>1.1000000000000001</v>
      </c>
      <c r="M25">
        <v>51.43</v>
      </c>
      <c r="N25">
        <v>8.8000000000000007</v>
      </c>
      <c r="O25" t="s">
        <v>18</v>
      </c>
      <c r="P25">
        <v>26.3</v>
      </c>
      <c r="Q25">
        <v>1.5</v>
      </c>
      <c r="S25">
        <f t="shared" si="0"/>
        <v>-0.53769999248799993</v>
      </c>
      <c r="T25">
        <f t="shared" si="1"/>
        <v>-1.637699992488</v>
      </c>
      <c r="U25" s="3">
        <f t="shared" si="2"/>
        <v>-1.4888181749890907</v>
      </c>
    </row>
    <row r="26" spans="1:21" x14ac:dyDescent="0.25">
      <c r="A26" t="s">
        <v>27</v>
      </c>
      <c r="B26">
        <v>7.2939999999999996</v>
      </c>
      <c r="C26" s="1">
        <v>433000000000</v>
      </c>
      <c r="D26">
        <v>48588.659379999997</v>
      </c>
      <c r="E26">
        <v>8916864</v>
      </c>
      <c r="F26">
        <v>108.3327</v>
      </c>
      <c r="G26">
        <v>5.3600001339999999</v>
      </c>
      <c r="H26">
        <v>81.192682930000004</v>
      </c>
      <c r="J26">
        <v>1.430362785</v>
      </c>
      <c r="K26">
        <v>5242.1831050000001</v>
      </c>
      <c r="M26">
        <v>58.747999999999998</v>
      </c>
      <c r="N26">
        <v>14.6</v>
      </c>
      <c r="O26" t="s">
        <v>20</v>
      </c>
      <c r="P26">
        <v>6.35</v>
      </c>
      <c r="Q26">
        <v>1.5</v>
      </c>
      <c r="S26">
        <f t="shared" si="0"/>
        <v>2.0716800419419998</v>
      </c>
      <c r="U26" s="3"/>
    </row>
    <row r="27" spans="1:21" x14ac:dyDescent="0.25">
      <c r="A27" t="s">
        <v>125</v>
      </c>
      <c r="B27">
        <v>4.7240000000000002</v>
      </c>
      <c r="C27" s="1">
        <v>432000000000</v>
      </c>
      <c r="D27">
        <v>2097.0924730000002</v>
      </c>
      <c r="E27">
        <v>206139587</v>
      </c>
      <c r="F27">
        <v>239.9521</v>
      </c>
      <c r="G27">
        <v>9.7139997480000009</v>
      </c>
      <c r="H27">
        <v>55.018000000000001</v>
      </c>
      <c r="J27">
        <v>4.9618434640000002</v>
      </c>
      <c r="K27">
        <v>71.465728760000005</v>
      </c>
      <c r="L27">
        <v>1.4</v>
      </c>
      <c r="M27">
        <v>51.957999999999998</v>
      </c>
      <c r="N27">
        <v>3.5</v>
      </c>
      <c r="O27" t="s">
        <v>30</v>
      </c>
      <c r="P27">
        <v>27</v>
      </c>
      <c r="Q27">
        <v>5.4</v>
      </c>
      <c r="S27">
        <f t="shared" si="0"/>
        <v>0.99248192112400035</v>
      </c>
      <c r="T27">
        <f t="shared" si="1"/>
        <v>-0.40751807887599956</v>
      </c>
      <c r="U27" s="3">
        <f t="shared" si="2"/>
        <v>-0.29108434205428541</v>
      </c>
    </row>
    <row r="28" spans="1:21" x14ac:dyDescent="0.25">
      <c r="A28" t="s">
        <v>83</v>
      </c>
      <c r="B28">
        <v>7.0940000000000003</v>
      </c>
      <c r="C28" s="1">
        <v>426000000000</v>
      </c>
      <c r="D28">
        <v>85422.542870000005</v>
      </c>
      <c r="E28">
        <v>4985674</v>
      </c>
      <c r="F28">
        <v>72.914900000000003</v>
      </c>
      <c r="G28">
        <v>5.6199998860000004</v>
      </c>
      <c r="H28">
        <v>82.204878050000005</v>
      </c>
      <c r="J28">
        <v>0.979732037</v>
      </c>
      <c r="K28">
        <v>5428.5888670000004</v>
      </c>
      <c r="L28">
        <v>0.3</v>
      </c>
      <c r="M28">
        <v>63.652999999999999</v>
      </c>
      <c r="N28">
        <v>9.6</v>
      </c>
      <c r="O28" t="s">
        <v>20</v>
      </c>
      <c r="P28">
        <v>9.3000000000000007</v>
      </c>
      <c r="Q28">
        <v>1.8</v>
      </c>
      <c r="S28">
        <f t="shared" si="0"/>
        <v>1.0530599643180001</v>
      </c>
      <c r="T28">
        <f t="shared" si="1"/>
        <v>0.75305996431800004</v>
      </c>
      <c r="U28" s="3">
        <f t="shared" si="2"/>
        <v>2.5101998810600001</v>
      </c>
    </row>
    <row r="29" spans="1:21" x14ac:dyDescent="0.25">
      <c r="A29" t="s">
        <v>87</v>
      </c>
      <c r="B29">
        <v>7.1289999999999996</v>
      </c>
      <c r="C29" s="1">
        <v>407000000000</v>
      </c>
      <c r="D29">
        <v>44177.571219999998</v>
      </c>
      <c r="E29">
        <v>9215100</v>
      </c>
      <c r="F29">
        <v>417.66680000000002</v>
      </c>
      <c r="G29">
        <v>4.329999924</v>
      </c>
      <c r="H29">
        <v>82.7</v>
      </c>
      <c r="J29">
        <v>12.088328629999999</v>
      </c>
      <c r="K29">
        <v>3456.3869629999999</v>
      </c>
      <c r="M29">
        <v>92.587000000000003</v>
      </c>
      <c r="N29">
        <v>5.3</v>
      </c>
      <c r="O29" t="s">
        <v>18</v>
      </c>
      <c r="P29">
        <v>19.2</v>
      </c>
      <c r="Q29">
        <v>3.1</v>
      </c>
      <c r="S29">
        <f t="shared" si="0"/>
        <v>-0.29671002378800004</v>
      </c>
      <c r="U29" s="3"/>
    </row>
    <row r="30" spans="1:21" x14ac:dyDescent="0.25">
      <c r="A30" t="s">
        <v>22</v>
      </c>
      <c r="B30">
        <v>5.9749999999999996</v>
      </c>
      <c r="C30" s="1">
        <v>390000000000</v>
      </c>
      <c r="D30">
        <v>8585.6947419999997</v>
      </c>
      <c r="E30">
        <v>45376763</v>
      </c>
      <c r="F30">
        <v>16.6297</v>
      </c>
      <c r="G30">
        <v>11.460000040000001</v>
      </c>
      <c r="H30">
        <v>76.813000000000002</v>
      </c>
      <c r="J30">
        <v>1.711409094</v>
      </c>
      <c r="K30">
        <v>945.99194339999997</v>
      </c>
      <c r="L30">
        <v>0.4</v>
      </c>
      <c r="M30">
        <v>92.111000000000004</v>
      </c>
      <c r="N30">
        <v>8.4</v>
      </c>
      <c r="O30" t="s">
        <v>23</v>
      </c>
      <c r="P30">
        <v>14.8</v>
      </c>
      <c r="Q30">
        <v>2.2999999999999998</v>
      </c>
      <c r="S30">
        <f t="shared" si="0"/>
        <v>2.61698001252</v>
      </c>
      <c r="T30">
        <f t="shared" si="1"/>
        <v>2.2169800125200001</v>
      </c>
      <c r="U30" s="3">
        <f t="shared" si="2"/>
        <v>5.5424500312999996</v>
      </c>
    </row>
    <row r="31" spans="1:21" x14ac:dyDescent="0.25">
      <c r="A31" t="s">
        <v>34</v>
      </c>
      <c r="B31">
        <v>4.8330000000000002</v>
      </c>
      <c r="C31" s="1">
        <v>374000000000</v>
      </c>
      <c r="D31">
        <v>2270.3475349999999</v>
      </c>
      <c r="E31">
        <v>164689383</v>
      </c>
      <c r="F31">
        <v>1315.0985000000001</v>
      </c>
      <c r="G31">
        <v>5.4130001070000002</v>
      </c>
      <c r="H31">
        <v>72.867999999999995</v>
      </c>
      <c r="J31">
        <v>9.3109864939999998</v>
      </c>
      <c r="K31">
        <v>45.85716248</v>
      </c>
      <c r="L31">
        <v>0.1</v>
      </c>
      <c r="M31">
        <v>38.177</v>
      </c>
      <c r="N31">
        <v>3.7</v>
      </c>
      <c r="O31" t="s">
        <v>18</v>
      </c>
      <c r="P31">
        <v>25</v>
      </c>
      <c r="Q31">
        <v>2</v>
      </c>
      <c r="S31">
        <f t="shared" si="0"/>
        <v>-0.30973096650900001</v>
      </c>
      <c r="T31">
        <f t="shared" si="1"/>
        <v>-0.40973096650899998</v>
      </c>
      <c r="U31" s="3">
        <f t="shared" si="2"/>
        <v>-4.0973096650899992</v>
      </c>
    </row>
    <row r="32" spans="1:21" x14ac:dyDescent="0.25">
      <c r="A32" t="s">
        <v>62</v>
      </c>
      <c r="B32">
        <v>4.1509999999999998</v>
      </c>
      <c r="C32" s="1">
        <v>365000000000</v>
      </c>
      <c r="D32">
        <v>3569.2068410000002</v>
      </c>
      <c r="E32">
        <v>102334403</v>
      </c>
      <c r="G32">
        <v>9.1669998170000007</v>
      </c>
      <c r="H32">
        <v>72.150000000000006</v>
      </c>
      <c r="J32">
        <v>4.5938857369999999</v>
      </c>
      <c r="K32">
        <v>149.84031680000001</v>
      </c>
      <c r="L32">
        <v>0.1</v>
      </c>
      <c r="M32">
        <v>42.783000000000001</v>
      </c>
      <c r="N32">
        <v>3</v>
      </c>
      <c r="O32" t="s">
        <v>30</v>
      </c>
      <c r="P32">
        <v>22.1</v>
      </c>
      <c r="S32">
        <f t="shared" si="0"/>
        <v>0.71127094272100011</v>
      </c>
      <c r="T32">
        <f t="shared" si="1"/>
        <v>0.61127094272100013</v>
      </c>
      <c r="U32" s="3">
        <f t="shared" si="2"/>
        <v>6.1127094272100013</v>
      </c>
    </row>
    <row r="33" spans="1:21" x14ac:dyDescent="0.25">
      <c r="A33" t="s">
        <v>134</v>
      </c>
      <c r="B33">
        <v>6.0060000000000002</v>
      </c>
      <c r="C33" s="1">
        <v>362000000000</v>
      </c>
      <c r="D33">
        <v>3301.2186029999998</v>
      </c>
      <c r="E33">
        <v>109581085</v>
      </c>
      <c r="F33">
        <v>387.56079999999997</v>
      </c>
      <c r="G33">
        <v>2.5199999809999998</v>
      </c>
      <c r="H33">
        <v>71.36</v>
      </c>
      <c r="I33">
        <v>478927</v>
      </c>
      <c r="J33">
        <v>4.0045922689999998</v>
      </c>
      <c r="K33">
        <v>142.07876590000001</v>
      </c>
      <c r="L33">
        <v>0.2</v>
      </c>
      <c r="M33">
        <v>47.408000000000001</v>
      </c>
      <c r="N33">
        <v>2.2000000000000002</v>
      </c>
      <c r="O33" t="s">
        <v>18</v>
      </c>
      <c r="P33">
        <v>25.55</v>
      </c>
      <c r="Q33">
        <v>2.6</v>
      </c>
      <c r="S33">
        <f t="shared" si="0"/>
        <v>-1.545240005947</v>
      </c>
      <c r="T33">
        <f t="shared" si="1"/>
        <v>-1.7452400059469999</v>
      </c>
      <c r="U33" s="3">
        <f t="shared" si="2"/>
        <v>-8.7262000297349989</v>
      </c>
    </row>
    <row r="34" spans="1:21" x14ac:dyDescent="0.25">
      <c r="A34" t="s">
        <v>128</v>
      </c>
      <c r="B34">
        <v>7.4880000000000004</v>
      </c>
      <c r="C34" s="1">
        <v>362000000000</v>
      </c>
      <c r="D34">
        <v>67329.677790000002</v>
      </c>
      <c r="E34">
        <v>5379475</v>
      </c>
      <c r="F34">
        <v>14.9178</v>
      </c>
      <c r="G34">
        <v>4.420000076</v>
      </c>
      <c r="H34">
        <v>83.209756100000007</v>
      </c>
      <c r="J34">
        <v>3.5195935760000001</v>
      </c>
      <c r="K34">
        <v>8007.3979490000002</v>
      </c>
      <c r="L34">
        <v>0.1</v>
      </c>
      <c r="M34">
        <v>82.974000000000004</v>
      </c>
      <c r="N34">
        <v>11.8</v>
      </c>
      <c r="O34" t="s">
        <v>20</v>
      </c>
      <c r="P34">
        <v>1.5</v>
      </c>
      <c r="Q34">
        <v>1.6</v>
      </c>
      <c r="S34">
        <f t="shared" si="0"/>
        <v>1.161460023788</v>
      </c>
      <c r="T34">
        <f t="shared" si="1"/>
        <v>1.0614600237879999</v>
      </c>
      <c r="U34" s="3">
        <f t="shared" si="2"/>
        <v>10.614600237879998</v>
      </c>
    </row>
    <row r="35" spans="1:21" x14ac:dyDescent="0.25">
      <c r="A35" t="s">
        <v>21</v>
      </c>
      <c r="B35">
        <v>6.7910000000000004</v>
      </c>
      <c r="C35" s="1">
        <v>359000000000</v>
      </c>
      <c r="D35">
        <v>36284.555240000002</v>
      </c>
      <c r="E35">
        <v>9890400</v>
      </c>
      <c r="F35">
        <v>132.93620000000001</v>
      </c>
      <c r="G35">
        <v>3.1879999639999999</v>
      </c>
      <c r="H35">
        <v>78.12</v>
      </c>
      <c r="I35">
        <v>947</v>
      </c>
      <c r="K35">
        <v>1842.6944579999999</v>
      </c>
      <c r="M35">
        <v>87.048000000000002</v>
      </c>
      <c r="N35">
        <v>6.4</v>
      </c>
      <c r="O35" t="s">
        <v>18</v>
      </c>
      <c r="P35">
        <v>26.65</v>
      </c>
      <c r="Q35">
        <v>1.4</v>
      </c>
      <c r="S35">
        <f t="shared" si="0"/>
        <v>-0.41215601126800006</v>
      </c>
      <c r="U35" s="3"/>
    </row>
    <row r="36" spans="1:21" x14ac:dyDescent="0.25">
      <c r="A36" t="s">
        <v>58</v>
      </c>
      <c r="B36">
        <v>7.6459999999999999</v>
      </c>
      <c r="C36" s="1">
        <v>356000000000</v>
      </c>
      <c r="D36">
        <v>61063.316429999999</v>
      </c>
      <c r="E36">
        <v>5831404</v>
      </c>
      <c r="F36">
        <v>147.0565</v>
      </c>
      <c r="G36">
        <v>5.6399998660000001</v>
      </c>
      <c r="H36">
        <v>81.551219509999996</v>
      </c>
      <c r="J36">
        <v>2.5494845549999998</v>
      </c>
      <c r="K36">
        <v>6003.3251950000003</v>
      </c>
      <c r="L36">
        <v>0.1</v>
      </c>
      <c r="M36">
        <v>88.116</v>
      </c>
      <c r="N36">
        <v>10.7</v>
      </c>
      <c r="O36" t="s">
        <v>20</v>
      </c>
      <c r="P36">
        <v>-3.7</v>
      </c>
      <c r="Q36">
        <v>1.7</v>
      </c>
      <c r="S36">
        <f t="shared" si="0"/>
        <v>1.3013199580579997</v>
      </c>
      <c r="T36">
        <f t="shared" si="1"/>
        <v>1.2013199580579996</v>
      </c>
      <c r="U36" s="3">
        <f t="shared" si="2"/>
        <v>12.013199580579995</v>
      </c>
    </row>
    <row r="37" spans="1:21" x14ac:dyDescent="0.25">
      <c r="A37" t="s">
        <v>144</v>
      </c>
      <c r="B37">
        <v>6.3769999999999998</v>
      </c>
      <c r="C37" s="1">
        <v>345000000000</v>
      </c>
      <c r="D37">
        <v>60729.450349999999</v>
      </c>
      <c r="E37">
        <v>5685807</v>
      </c>
      <c r="F37">
        <v>8322.6866000000009</v>
      </c>
      <c r="G37">
        <v>4.0999999049999998</v>
      </c>
      <c r="H37">
        <v>83.743902439999999</v>
      </c>
      <c r="J37">
        <v>11.299108589999999</v>
      </c>
      <c r="K37">
        <v>2632.7138669999999</v>
      </c>
      <c r="L37">
        <v>0.2</v>
      </c>
      <c r="M37">
        <v>100</v>
      </c>
      <c r="N37">
        <v>11.2</v>
      </c>
      <c r="O37" t="s">
        <v>18</v>
      </c>
      <c r="P37">
        <v>26.45</v>
      </c>
      <c r="Q37">
        <v>1.1000000000000001</v>
      </c>
      <c r="S37">
        <f t="shared" si="0"/>
        <v>0.92929997026499978</v>
      </c>
      <c r="T37">
        <f t="shared" si="1"/>
        <v>0.72929997026499982</v>
      </c>
      <c r="U37" s="3">
        <f t="shared" si="2"/>
        <v>3.6464998513249989</v>
      </c>
    </row>
    <row r="38" spans="1:21" x14ac:dyDescent="0.25">
      <c r="A38" s="4" t="s">
        <v>76</v>
      </c>
      <c r="B38" s="4">
        <v>5.51</v>
      </c>
      <c r="C38" s="6">
        <v>345000000000</v>
      </c>
      <c r="D38" s="4">
        <v>46100.975870000002</v>
      </c>
      <c r="E38" s="4">
        <v>7481000</v>
      </c>
      <c r="F38" s="4"/>
      <c r="G38" s="4">
        <v>5.829999924</v>
      </c>
      <c r="H38" s="4">
        <v>85.387804880000004</v>
      </c>
      <c r="I38" s="4">
        <v>8627</v>
      </c>
      <c r="J38" s="4"/>
      <c r="K38" s="4"/>
      <c r="L38" s="4"/>
      <c r="M38" s="4">
        <v>100</v>
      </c>
      <c r="N38" s="4"/>
      <c r="O38" s="4" t="s">
        <v>18</v>
      </c>
      <c r="P38" s="4">
        <v>21.45</v>
      </c>
      <c r="Q38" s="4"/>
      <c r="R38" s="4"/>
      <c r="S38" s="4">
        <f t="shared" si="0"/>
        <v>-0.99321002378800016</v>
      </c>
      <c r="T38" s="4"/>
      <c r="U38" s="5"/>
    </row>
    <row r="39" spans="1:21" x14ac:dyDescent="0.25">
      <c r="A39" t="s">
        <v>168</v>
      </c>
      <c r="B39">
        <v>5.3529999999999998</v>
      </c>
      <c r="C39" s="1">
        <v>343000000000</v>
      </c>
      <c r="D39">
        <v>3526.2745789999999</v>
      </c>
      <c r="E39">
        <v>97338583</v>
      </c>
      <c r="F39">
        <v>313.26670000000001</v>
      </c>
      <c r="G39">
        <v>2.3900001049999999</v>
      </c>
      <c r="H39">
        <v>75.492999999999995</v>
      </c>
      <c r="K39">
        <v>180.71818540000001</v>
      </c>
      <c r="L39">
        <v>0.3</v>
      </c>
      <c r="M39">
        <v>37.340000000000003</v>
      </c>
      <c r="N39">
        <v>7.5</v>
      </c>
      <c r="O39" t="s">
        <v>18</v>
      </c>
      <c r="P39">
        <v>24.45</v>
      </c>
      <c r="Q39">
        <v>2</v>
      </c>
      <c r="S39">
        <f t="shared" si="0"/>
        <v>-0.4199299671350003</v>
      </c>
      <c r="T39">
        <f t="shared" si="1"/>
        <v>-0.71992996713500035</v>
      </c>
      <c r="U39" s="3">
        <f t="shared" si="2"/>
        <v>-2.399766557116668</v>
      </c>
    </row>
    <row r="40" spans="1:21" x14ac:dyDescent="0.25">
      <c r="A40" t="s">
        <v>122</v>
      </c>
      <c r="B40">
        <v>5.3840000000000003</v>
      </c>
      <c r="C40" s="1">
        <v>337000000000</v>
      </c>
      <c r="D40">
        <v>10412.347669999999</v>
      </c>
      <c r="E40">
        <v>32365998</v>
      </c>
      <c r="F40">
        <v>103.297</v>
      </c>
      <c r="G40">
        <v>4.5040001869999999</v>
      </c>
      <c r="H40">
        <v>76.305999999999997</v>
      </c>
      <c r="I40">
        <v>47580</v>
      </c>
      <c r="J40">
        <v>4.2408708629999996</v>
      </c>
      <c r="K40">
        <v>436.61203</v>
      </c>
      <c r="L40">
        <v>0.3</v>
      </c>
      <c r="M40">
        <v>77.16</v>
      </c>
      <c r="N40">
        <v>5.7</v>
      </c>
      <c r="O40" t="s">
        <v>18</v>
      </c>
      <c r="P40">
        <v>25.4</v>
      </c>
      <c r="Q40">
        <v>2</v>
      </c>
      <c r="S40">
        <f t="shared" si="0"/>
        <v>-0.15424794146900012</v>
      </c>
      <c r="T40">
        <f t="shared" si="1"/>
        <v>-0.4542479414690001</v>
      </c>
      <c r="U40" s="3">
        <f t="shared" si="2"/>
        <v>-1.5141598048966671</v>
      </c>
    </row>
    <row r="41" spans="1:21" x14ac:dyDescent="0.25">
      <c r="A41" t="s">
        <v>171</v>
      </c>
      <c r="B41">
        <v>4.8140000000000001</v>
      </c>
      <c r="C41" s="1">
        <v>335000000000</v>
      </c>
      <c r="D41">
        <v>5655.8676539999997</v>
      </c>
      <c r="E41">
        <v>59308690</v>
      </c>
      <c r="F41">
        <v>49.372999999999998</v>
      </c>
      <c r="G41">
        <v>29.219999309999999</v>
      </c>
      <c r="H41">
        <v>64.379000000000005</v>
      </c>
      <c r="J41">
        <v>2.613176009</v>
      </c>
      <c r="K41">
        <v>546.68841550000002</v>
      </c>
      <c r="L41">
        <v>18.399999999999999</v>
      </c>
      <c r="M41">
        <v>67.353999999999999</v>
      </c>
      <c r="N41">
        <v>23.5</v>
      </c>
      <c r="O41" t="s">
        <v>30</v>
      </c>
      <c r="P41">
        <v>17.75</v>
      </c>
      <c r="Q41">
        <v>2.4</v>
      </c>
      <c r="S41">
        <f t="shared" si="0"/>
        <v>11.49785978403</v>
      </c>
      <c r="T41">
        <f t="shared" si="1"/>
        <v>-6.9021402159699985</v>
      </c>
      <c r="U41" s="3">
        <f t="shared" si="2"/>
        <v>-0.37511631608532603</v>
      </c>
    </row>
    <row r="42" spans="1:21" x14ac:dyDescent="0.25">
      <c r="A42" t="s">
        <v>131</v>
      </c>
      <c r="B42">
        <v>5.6929999999999996</v>
      </c>
      <c r="C42" s="1">
        <v>300000000000</v>
      </c>
      <c r="D42">
        <v>1359.5145219999999</v>
      </c>
      <c r="E42">
        <v>220892331</v>
      </c>
      <c r="F42">
        <v>305.91640000000001</v>
      </c>
      <c r="G42">
        <v>4.3029999730000004</v>
      </c>
      <c r="H42">
        <v>67.427999999999997</v>
      </c>
      <c r="J42">
        <v>17.405845169999999</v>
      </c>
      <c r="K42">
        <v>39.499286650000002</v>
      </c>
      <c r="L42">
        <v>0.2</v>
      </c>
      <c r="M42">
        <v>37.164999999999999</v>
      </c>
      <c r="N42">
        <v>8.9</v>
      </c>
      <c r="O42" t="s">
        <v>18</v>
      </c>
      <c r="P42">
        <v>20.2</v>
      </c>
      <c r="Q42">
        <v>3.5</v>
      </c>
      <c r="S42">
        <f t="shared" si="0"/>
        <v>0.48683899154900034</v>
      </c>
      <c r="T42">
        <f t="shared" si="1"/>
        <v>0.28683899154900033</v>
      </c>
      <c r="U42" s="3">
        <f t="shared" si="2"/>
        <v>1.4341949577450015</v>
      </c>
    </row>
    <row r="43" spans="1:21" x14ac:dyDescent="0.25">
      <c r="A43" t="s">
        <v>66</v>
      </c>
      <c r="B43">
        <v>7.8090000000000002</v>
      </c>
      <c r="C43" s="1">
        <v>272000000000</v>
      </c>
      <c r="D43">
        <v>49160.837149999999</v>
      </c>
      <c r="E43">
        <v>5529543</v>
      </c>
      <c r="F43">
        <v>18.229700000000001</v>
      </c>
      <c r="G43">
        <v>7.7600002290000001</v>
      </c>
      <c r="H43">
        <v>82.131707320000004</v>
      </c>
      <c r="J43">
        <v>2.5534035890000002</v>
      </c>
      <c r="K43">
        <v>4450.3027339999999</v>
      </c>
      <c r="M43">
        <v>85.516999999999996</v>
      </c>
      <c r="N43">
        <v>15.3</v>
      </c>
      <c r="O43" t="s">
        <v>20</v>
      </c>
      <c r="P43">
        <v>1.55</v>
      </c>
      <c r="Q43">
        <v>1.4</v>
      </c>
      <c r="S43">
        <f t="shared" si="0"/>
        <v>2.9768800716769999</v>
      </c>
      <c r="U43" s="3"/>
    </row>
    <row r="44" spans="1:21" x14ac:dyDescent="0.25">
      <c r="A44" t="s">
        <v>52</v>
      </c>
      <c r="B44">
        <v>6.1630000000000003</v>
      </c>
      <c r="C44" s="1">
        <v>270000000000</v>
      </c>
      <c r="D44">
        <v>5312.1985560000003</v>
      </c>
      <c r="E44">
        <v>50882884</v>
      </c>
      <c r="F44">
        <v>46.754399999999997</v>
      </c>
      <c r="G44">
        <v>15.039999959999999</v>
      </c>
      <c r="H44">
        <v>77.459999999999994</v>
      </c>
      <c r="I44">
        <v>44988</v>
      </c>
      <c r="J44">
        <v>9.5223288830000001</v>
      </c>
      <c r="K44">
        <v>495.32971190000001</v>
      </c>
      <c r="L44">
        <v>0.5</v>
      </c>
      <c r="M44">
        <v>81.424999999999997</v>
      </c>
      <c r="N44">
        <v>3.9</v>
      </c>
      <c r="O44" t="s">
        <v>23</v>
      </c>
      <c r="P44">
        <v>24.5</v>
      </c>
      <c r="Q44">
        <v>1.8</v>
      </c>
      <c r="S44">
        <f t="shared" si="0"/>
        <v>2.7475199874799996</v>
      </c>
      <c r="T44">
        <f t="shared" si="1"/>
        <v>2.2475199874799996</v>
      </c>
      <c r="U44" s="3">
        <f t="shared" si="2"/>
        <v>4.4950399749599992</v>
      </c>
    </row>
    <row r="45" spans="1:21" x14ac:dyDescent="0.25">
      <c r="A45" t="s">
        <v>46</v>
      </c>
      <c r="B45">
        <v>6.2279999999999998</v>
      </c>
      <c r="C45" s="1">
        <v>253000000000</v>
      </c>
      <c r="D45">
        <v>13220.570760000001</v>
      </c>
      <c r="E45">
        <v>19116209</v>
      </c>
      <c r="F45">
        <v>26.3657</v>
      </c>
      <c r="G45">
        <v>11.18000031</v>
      </c>
      <c r="H45">
        <v>80.328999999999994</v>
      </c>
      <c r="J45">
        <v>6.3152551619999997</v>
      </c>
      <c r="K45">
        <v>1375.8029790000001</v>
      </c>
      <c r="L45">
        <v>0.6</v>
      </c>
      <c r="M45">
        <v>87.727000000000004</v>
      </c>
      <c r="N45">
        <v>9</v>
      </c>
      <c r="O45" t="s">
        <v>23</v>
      </c>
      <c r="P45">
        <v>8.4499999999999993</v>
      </c>
      <c r="Q45">
        <v>1.6</v>
      </c>
      <c r="S45">
        <f t="shared" si="0"/>
        <v>2.6613400970300001</v>
      </c>
      <c r="T45">
        <f t="shared" si="1"/>
        <v>2.06134009703</v>
      </c>
      <c r="U45" s="3">
        <f t="shared" si="2"/>
        <v>3.4355668283833336</v>
      </c>
    </row>
    <row r="46" spans="1:21" x14ac:dyDescent="0.25">
      <c r="A46" t="s">
        <v>139</v>
      </c>
      <c r="B46">
        <v>6.1239999999999997</v>
      </c>
      <c r="C46" s="1">
        <v>250000000000</v>
      </c>
      <c r="D46">
        <v>12956.56625</v>
      </c>
      <c r="E46">
        <v>19257520</v>
      </c>
      <c r="F46">
        <v>85.445400000000006</v>
      </c>
      <c r="G46">
        <v>5.0300002099999999</v>
      </c>
      <c r="H46">
        <v>74.353658539999998</v>
      </c>
      <c r="J46">
        <v>5.9956375619999998</v>
      </c>
      <c r="K46">
        <v>738.55816649999997</v>
      </c>
      <c r="L46">
        <v>0.2</v>
      </c>
      <c r="M46">
        <v>54.194000000000003</v>
      </c>
      <c r="N46">
        <v>9.6999999999999993</v>
      </c>
      <c r="O46" t="s">
        <v>20</v>
      </c>
      <c r="P46">
        <v>8.8000000000000007</v>
      </c>
      <c r="Q46">
        <v>1.8</v>
      </c>
      <c r="S46">
        <f t="shared" si="0"/>
        <v>0.8903900657299999</v>
      </c>
      <c r="T46">
        <f t="shared" si="1"/>
        <v>0.69039006572999995</v>
      </c>
      <c r="U46" s="3">
        <f t="shared" si="2"/>
        <v>3.4519503286499997</v>
      </c>
    </row>
    <row r="47" spans="1:21" x14ac:dyDescent="0.25">
      <c r="A47" t="s">
        <v>56</v>
      </c>
      <c r="B47">
        <v>6.9109999999999996</v>
      </c>
      <c r="C47" s="1">
        <v>245000000000</v>
      </c>
      <c r="D47">
        <v>22933.499589999999</v>
      </c>
      <c r="E47">
        <v>10697858</v>
      </c>
      <c r="G47">
        <v>2.5499999519999998</v>
      </c>
      <c r="H47">
        <v>78.226829269999996</v>
      </c>
      <c r="J47">
        <v>2.8278297399999999</v>
      </c>
      <c r="K47">
        <v>1844.2177730000001</v>
      </c>
      <c r="M47">
        <v>74.061000000000007</v>
      </c>
      <c r="N47">
        <v>12.2</v>
      </c>
      <c r="O47" t="s">
        <v>20</v>
      </c>
      <c r="P47">
        <v>7.55</v>
      </c>
      <c r="S47">
        <f t="shared" si="0"/>
        <v>0.66414998497599953</v>
      </c>
      <c r="U47" s="3"/>
    </row>
    <row r="48" spans="1:21" x14ac:dyDescent="0.25">
      <c r="A48" t="s">
        <v>84</v>
      </c>
      <c r="B48">
        <v>4.6719999999999997</v>
      </c>
      <c r="C48" s="1">
        <v>232000000000</v>
      </c>
      <c r="D48">
        <v>2756.7499769999999</v>
      </c>
      <c r="E48">
        <v>83992953</v>
      </c>
      <c r="G48">
        <v>12.16899967</v>
      </c>
      <c r="H48">
        <v>76.87</v>
      </c>
      <c r="I48">
        <v>11150</v>
      </c>
      <c r="J48">
        <v>11.709304899999999</v>
      </c>
      <c r="K48">
        <v>470.4346008</v>
      </c>
      <c r="L48">
        <v>0.1</v>
      </c>
      <c r="M48">
        <v>75.873999999999995</v>
      </c>
      <c r="N48">
        <v>5.2</v>
      </c>
      <c r="O48" t="s">
        <v>18</v>
      </c>
      <c r="P48">
        <v>17.25</v>
      </c>
      <c r="S48">
        <f t="shared" si="0"/>
        <v>2.1348968967099999</v>
      </c>
      <c r="T48">
        <f t="shared" si="1"/>
        <v>2.0348968967099998</v>
      </c>
      <c r="U48" s="3">
        <f t="shared" si="2"/>
        <v>20.348968967099996</v>
      </c>
    </row>
    <row r="49" spans="1:21" x14ac:dyDescent="0.25">
      <c r="A49" t="s">
        <v>136</v>
      </c>
      <c r="B49">
        <v>5.9109999999999996</v>
      </c>
      <c r="C49" s="1">
        <v>229000000000</v>
      </c>
      <c r="D49">
        <v>22194.56611</v>
      </c>
      <c r="E49">
        <v>10297081</v>
      </c>
      <c r="F49">
        <v>112.12050000000001</v>
      </c>
      <c r="G49">
        <v>6.7899999619999996</v>
      </c>
      <c r="H49">
        <v>80.975609759999998</v>
      </c>
      <c r="J49">
        <v>4.1559701420000001</v>
      </c>
      <c r="K49">
        <v>2221.4392090000001</v>
      </c>
      <c r="L49">
        <v>0.5</v>
      </c>
      <c r="M49">
        <v>66.31</v>
      </c>
      <c r="N49">
        <v>11.5</v>
      </c>
      <c r="O49" t="s">
        <v>20</v>
      </c>
      <c r="P49">
        <v>15.15</v>
      </c>
      <c r="Q49">
        <v>1.4</v>
      </c>
      <c r="S49">
        <f t="shared" si="0"/>
        <v>1.8372699881059997</v>
      </c>
      <c r="T49">
        <f t="shared" si="1"/>
        <v>1.3372699881059997</v>
      </c>
      <c r="U49" s="3">
        <f t="shared" si="2"/>
        <v>2.6745399762119995</v>
      </c>
    </row>
    <row r="50" spans="1:21" x14ac:dyDescent="0.25">
      <c r="A50" t="s">
        <v>130</v>
      </c>
      <c r="B50">
        <v>7.3</v>
      </c>
      <c r="C50" s="1">
        <v>212000000000</v>
      </c>
      <c r="D50">
        <v>41596.505499999999</v>
      </c>
      <c r="E50">
        <v>5090200</v>
      </c>
      <c r="F50">
        <v>19.692699999999999</v>
      </c>
      <c r="G50">
        <v>4.5900001530000001</v>
      </c>
      <c r="H50">
        <v>82.056097559999998</v>
      </c>
      <c r="J50">
        <v>3.3024359699999999</v>
      </c>
      <c r="K50">
        <v>4211.0463870000003</v>
      </c>
      <c r="L50">
        <v>0.1</v>
      </c>
      <c r="M50">
        <v>86.698999999999998</v>
      </c>
      <c r="N50">
        <v>11</v>
      </c>
      <c r="O50" t="s">
        <v>26</v>
      </c>
      <c r="P50">
        <v>10.55</v>
      </c>
      <c r="Q50">
        <v>2</v>
      </c>
      <c r="S50">
        <f t="shared" si="0"/>
        <v>1.0386700478889999</v>
      </c>
      <c r="T50">
        <f t="shared" si="1"/>
        <v>0.93867004788899988</v>
      </c>
      <c r="U50" s="3">
        <f t="shared" si="2"/>
        <v>9.386700478889999</v>
      </c>
    </row>
    <row r="51" spans="1:21" x14ac:dyDescent="0.25">
      <c r="A51" t="s">
        <v>133</v>
      </c>
      <c r="B51">
        <v>5.7969999999999997</v>
      </c>
      <c r="C51" s="1">
        <v>202000000000</v>
      </c>
      <c r="D51">
        <v>6117.493571</v>
      </c>
      <c r="E51">
        <v>32971846</v>
      </c>
      <c r="F51">
        <v>26.601199999999999</v>
      </c>
      <c r="G51">
        <v>7.1799998279999997</v>
      </c>
      <c r="H51">
        <v>76.947000000000003</v>
      </c>
      <c r="J51">
        <v>4.8348349930000003</v>
      </c>
      <c r="K51">
        <v>370.10995480000003</v>
      </c>
      <c r="L51">
        <v>0.4</v>
      </c>
      <c r="M51">
        <v>78.296999999999997</v>
      </c>
      <c r="N51">
        <v>2.8</v>
      </c>
      <c r="O51" t="s">
        <v>23</v>
      </c>
      <c r="P51">
        <v>19.600000000000001</v>
      </c>
      <c r="Q51">
        <v>2.2999999999999998</v>
      </c>
      <c r="S51">
        <f t="shared" si="0"/>
        <v>4.5339946163999723E-2</v>
      </c>
      <c r="T51">
        <f t="shared" si="1"/>
        <v>-0.3546600538360003</v>
      </c>
      <c r="U51" s="3">
        <f t="shared" si="2"/>
        <v>-0.88665013459000075</v>
      </c>
    </row>
    <row r="52" spans="1:21" x14ac:dyDescent="0.25">
      <c r="A52" t="s">
        <v>74</v>
      </c>
      <c r="B52">
        <v>5.5149999999999997</v>
      </c>
      <c r="C52" s="1">
        <v>189000000000</v>
      </c>
      <c r="D52">
        <v>17647.232690000001</v>
      </c>
      <c r="E52">
        <v>10700556</v>
      </c>
      <c r="F52">
        <v>80.566100000000006</v>
      </c>
      <c r="G52">
        <v>16.299999239999998</v>
      </c>
      <c r="H52">
        <v>81.087804879999993</v>
      </c>
      <c r="J52">
        <v>4.7738260199999996</v>
      </c>
      <c r="K52">
        <v>1500.594971</v>
      </c>
      <c r="L52">
        <v>0.2</v>
      </c>
      <c r="M52">
        <v>79.715000000000003</v>
      </c>
      <c r="N52">
        <v>5.0999999999999996</v>
      </c>
      <c r="O52" t="s">
        <v>20</v>
      </c>
      <c r="P52">
        <v>15.4</v>
      </c>
      <c r="Q52">
        <v>1.4</v>
      </c>
      <c r="S52">
        <f t="shared" si="0"/>
        <v>3.4058997621199993</v>
      </c>
      <c r="T52">
        <f t="shared" si="1"/>
        <v>3.2058997621199992</v>
      </c>
      <c r="U52" s="3">
        <f t="shared" si="2"/>
        <v>16.029498810599996</v>
      </c>
    </row>
    <row r="53" spans="1:21" x14ac:dyDescent="0.25">
      <c r="A53" t="s">
        <v>85</v>
      </c>
      <c r="B53">
        <v>4.7850000000000001</v>
      </c>
      <c r="C53" s="1">
        <v>184000000000</v>
      </c>
      <c r="D53">
        <v>4583.7474940000002</v>
      </c>
      <c r="E53">
        <v>40222503</v>
      </c>
      <c r="F53">
        <v>102.4954</v>
      </c>
      <c r="G53">
        <v>14.088000299999999</v>
      </c>
      <c r="H53">
        <v>70.748000000000005</v>
      </c>
      <c r="J53">
        <v>8.2687118650000002</v>
      </c>
      <c r="K53">
        <v>253.3146362</v>
      </c>
      <c r="M53">
        <v>70.893000000000001</v>
      </c>
      <c r="N53">
        <v>3.6</v>
      </c>
      <c r="O53" t="s">
        <v>18</v>
      </c>
      <c r="P53">
        <v>21.4</v>
      </c>
      <c r="Q53">
        <v>3.7</v>
      </c>
      <c r="S53">
        <f t="shared" si="0"/>
        <v>2.3835440939000003</v>
      </c>
      <c r="U53" s="3"/>
    </row>
    <row r="54" spans="1:21" x14ac:dyDescent="0.25">
      <c r="A54" t="s">
        <v>92</v>
      </c>
      <c r="B54">
        <v>6.0579999999999998</v>
      </c>
      <c r="C54" s="1">
        <v>171000000000</v>
      </c>
      <c r="D54">
        <v>9121.637138</v>
      </c>
      <c r="E54">
        <v>18755666</v>
      </c>
      <c r="F54">
        <v>7.1852</v>
      </c>
      <c r="G54">
        <v>4.8899998660000001</v>
      </c>
      <c r="H54">
        <v>71.37</v>
      </c>
      <c r="I54">
        <v>144986</v>
      </c>
      <c r="J54">
        <v>4.5623748309999996</v>
      </c>
      <c r="K54">
        <v>272.96524049999999</v>
      </c>
      <c r="L54">
        <v>0.3</v>
      </c>
      <c r="M54">
        <v>57.670999999999999</v>
      </c>
      <c r="N54">
        <v>17.600000000000001</v>
      </c>
      <c r="O54" t="s">
        <v>18</v>
      </c>
      <c r="P54">
        <v>5.5</v>
      </c>
      <c r="Q54">
        <v>2.8</v>
      </c>
      <c r="S54">
        <f t="shared" si="0"/>
        <v>2.5845699580580002</v>
      </c>
      <c r="T54">
        <f t="shared" si="1"/>
        <v>2.2845699580580003</v>
      </c>
      <c r="U54" s="3">
        <f t="shared" si="2"/>
        <v>7.6152331935266684</v>
      </c>
    </row>
    <row r="55" spans="1:21" x14ac:dyDescent="0.25">
      <c r="A55" t="s">
        <v>163</v>
      </c>
      <c r="B55">
        <v>4.5609999999999999</v>
      </c>
      <c r="C55" s="1">
        <v>157000000000</v>
      </c>
      <c r="D55">
        <v>3751.7407229999999</v>
      </c>
      <c r="E55">
        <v>44132049</v>
      </c>
      <c r="F55">
        <v>68.522199999999998</v>
      </c>
      <c r="G55">
        <v>9.1319999690000007</v>
      </c>
      <c r="H55">
        <v>71.185121949999996</v>
      </c>
      <c r="J55">
        <v>8.8033868759999994</v>
      </c>
      <c r="K55">
        <v>248.13348389999999</v>
      </c>
      <c r="L55">
        <v>0.9</v>
      </c>
      <c r="M55">
        <v>69.608000000000004</v>
      </c>
      <c r="N55">
        <v>21.6</v>
      </c>
      <c r="O55" t="s">
        <v>20</v>
      </c>
      <c r="P55">
        <v>8.3000000000000007</v>
      </c>
      <c r="Q55">
        <v>1.3</v>
      </c>
      <c r="S55">
        <f t="shared" si="0"/>
        <v>4.7923159902970003</v>
      </c>
      <c r="T55">
        <f t="shared" si="1"/>
        <v>3.8923159902970004</v>
      </c>
      <c r="U55" s="3">
        <f t="shared" si="2"/>
        <v>4.3247955447744451</v>
      </c>
    </row>
    <row r="56" spans="1:21" x14ac:dyDescent="0.25">
      <c r="A56" t="s">
        <v>80</v>
      </c>
      <c r="B56">
        <v>6</v>
      </c>
      <c r="C56" s="1">
        <v>157000000000</v>
      </c>
      <c r="D56">
        <v>16075.97327</v>
      </c>
      <c r="E56">
        <v>9750149</v>
      </c>
      <c r="F56">
        <v>109.2188</v>
      </c>
      <c r="G56">
        <v>4.25</v>
      </c>
      <c r="H56">
        <v>75.617073169999998</v>
      </c>
      <c r="J56">
        <v>3.1472703809999998</v>
      </c>
      <c r="K56">
        <v>1062.3941649999999</v>
      </c>
      <c r="M56">
        <v>71.941999999999993</v>
      </c>
      <c r="N56">
        <v>16.600000000000001</v>
      </c>
      <c r="O56" t="s">
        <v>20</v>
      </c>
      <c r="P56">
        <v>9.75</v>
      </c>
      <c r="Q56">
        <v>1.6</v>
      </c>
      <c r="S56">
        <f t="shared" si="0"/>
        <v>2.16425</v>
      </c>
      <c r="U56" s="3"/>
    </row>
    <row r="57" spans="1:21" x14ac:dyDescent="0.25">
      <c r="A57" t="s">
        <v>60</v>
      </c>
      <c r="B57">
        <v>5.0049999999999999</v>
      </c>
      <c r="C57" s="1">
        <v>145000000000</v>
      </c>
      <c r="D57">
        <v>3306.8582080000001</v>
      </c>
      <c r="E57">
        <v>43851043</v>
      </c>
      <c r="F57">
        <v>18.853100000000001</v>
      </c>
      <c r="G57">
        <v>12.55000019</v>
      </c>
      <c r="H57">
        <v>77.063000000000002</v>
      </c>
      <c r="I57">
        <v>7718</v>
      </c>
      <c r="J57">
        <v>16.98955423</v>
      </c>
      <c r="K57">
        <v>248.20587159999999</v>
      </c>
      <c r="L57">
        <v>0.1</v>
      </c>
      <c r="M57">
        <v>73.733000000000004</v>
      </c>
      <c r="N57">
        <v>2.5</v>
      </c>
      <c r="O57" t="s">
        <v>30</v>
      </c>
      <c r="P57">
        <v>22.5</v>
      </c>
      <c r="Q57">
        <v>3</v>
      </c>
      <c r="S57">
        <f t="shared" si="0"/>
        <v>1.6601500594700001</v>
      </c>
      <c r="T57">
        <f t="shared" si="1"/>
        <v>1.56015005947</v>
      </c>
      <c r="U57" s="3">
        <f t="shared" si="2"/>
        <v>15.601500594699999</v>
      </c>
    </row>
    <row r="58" spans="1:21" x14ac:dyDescent="0.25">
      <c r="A58" t="s">
        <v>107</v>
      </c>
      <c r="B58">
        <v>5.0949999999999998</v>
      </c>
      <c r="C58" s="1">
        <v>115000000000</v>
      </c>
      <c r="D58">
        <v>3058.6916500000002</v>
      </c>
      <c r="E58">
        <v>36910558</v>
      </c>
      <c r="F58">
        <v>83.93</v>
      </c>
      <c r="G58">
        <v>11.45400047</v>
      </c>
      <c r="H58">
        <v>76.900999999999996</v>
      </c>
      <c r="I58">
        <v>17612</v>
      </c>
      <c r="J58">
        <v>12.18730652</v>
      </c>
      <c r="K58">
        <v>174.2237701</v>
      </c>
      <c r="L58">
        <v>0.1</v>
      </c>
      <c r="M58">
        <v>63.531999999999996</v>
      </c>
      <c r="N58">
        <v>7.2</v>
      </c>
      <c r="O58" t="s">
        <v>30</v>
      </c>
      <c r="P58">
        <v>17.100000000000001</v>
      </c>
      <c r="Q58">
        <v>2.4</v>
      </c>
      <c r="S58">
        <f t="shared" si="0"/>
        <v>2.3511021471100002</v>
      </c>
      <c r="T58">
        <f t="shared" si="1"/>
        <v>2.2511021471100001</v>
      </c>
      <c r="U58" s="3">
        <f t="shared" si="2"/>
        <v>22.511021471100001</v>
      </c>
    </row>
    <row r="59" spans="1:21" x14ac:dyDescent="0.25">
      <c r="A59" t="s">
        <v>65</v>
      </c>
      <c r="B59">
        <v>4.1859999999999999</v>
      </c>
      <c r="C59" s="1">
        <v>108000000000</v>
      </c>
      <c r="D59">
        <v>936.45075759999997</v>
      </c>
      <c r="E59">
        <v>114963583</v>
      </c>
      <c r="F59">
        <v>109.324</v>
      </c>
      <c r="G59">
        <v>3.2369999890000001</v>
      </c>
      <c r="H59">
        <v>66.953000000000003</v>
      </c>
      <c r="I59">
        <v>2187570</v>
      </c>
      <c r="J59">
        <v>3.2098492369999998</v>
      </c>
      <c r="K59">
        <v>26.74220467</v>
      </c>
      <c r="L59">
        <v>0.9</v>
      </c>
      <c r="M59">
        <v>21.695</v>
      </c>
      <c r="N59">
        <v>5.4</v>
      </c>
      <c r="O59" t="s">
        <v>30</v>
      </c>
      <c r="P59">
        <v>22.2</v>
      </c>
      <c r="Q59">
        <v>4.2</v>
      </c>
      <c r="S59">
        <f t="shared" si="0"/>
        <v>-0.61681900344299989</v>
      </c>
      <c r="T59">
        <f t="shared" si="1"/>
        <v>-1.516819003443</v>
      </c>
      <c r="U59" s="3">
        <f t="shared" si="2"/>
        <v>-1.68535444827</v>
      </c>
    </row>
    <row r="60" spans="1:21" x14ac:dyDescent="0.25">
      <c r="A60" t="s">
        <v>97</v>
      </c>
      <c r="B60">
        <v>6.1020000000000003</v>
      </c>
      <c r="C60" s="1">
        <v>106000000000</v>
      </c>
      <c r="D60">
        <v>24811.76971</v>
      </c>
      <c r="E60">
        <v>4270563</v>
      </c>
      <c r="F60">
        <v>239.55520000000001</v>
      </c>
      <c r="G60">
        <v>3.5390000339999999</v>
      </c>
      <c r="H60">
        <v>75.585999999999999</v>
      </c>
      <c r="J60">
        <v>10.02587748</v>
      </c>
      <c r="K60">
        <v>1758.6741939999999</v>
      </c>
      <c r="M60">
        <v>100</v>
      </c>
      <c r="N60">
        <v>2.9</v>
      </c>
      <c r="O60" t="s">
        <v>18</v>
      </c>
      <c r="P60">
        <v>27.15</v>
      </c>
      <c r="Q60">
        <v>2.1</v>
      </c>
      <c r="S60">
        <f t="shared" si="0"/>
        <v>-1.072292989358</v>
      </c>
      <c r="U60" s="3"/>
    </row>
    <row r="61" spans="1:21" x14ac:dyDescent="0.25">
      <c r="A61" t="s">
        <v>149</v>
      </c>
      <c r="B61">
        <v>6.2809999999999997</v>
      </c>
      <c r="C61" s="1">
        <v>105000000000</v>
      </c>
      <c r="D61">
        <v>19266.513569999999</v>
      </c>
      <c r="E61">
        <v>5458827</v>
      </c>
      <c r="G61">
        <v>6.6900000569999998</v>
      </c>
      <c r="H61">
        <v>76.865853659999999</v>
      </c>
      <c r="J61">
        <v>3.5357080189999999</v>
      </c>
      <c r="K61">
        <v>1342.0748289999999</v>
      </c>
      <c r="L61">
        <v>0.1</v>
      </c>
      <c r="M61">
        <v>53.76</v>
      </c>
      <c r="N61">
        <v>12.1</v>
      </c>
      <c r="O61" t="s">
        <v>20</v>
      </c>
      <c r="P61">
        <v>6.8</v>
      </c>
      <c r="S61">
        <f t="shared" si="0"/>
        <v>1.9379700178409998</v>
      </c>
      <c r="T61">
        <f t="shared" si="1"/>
        <v>1.8379700178409997</v>
      </c>
      <c r="U61" s="3">
        <f t="shared" si="2"/>
        <v>18.379700178409994</v>
      </c>
    </row>
    <row r="62" spans="1:21" x14ac:dyDescent="0.25">
      <c r="A62" t="s">
        <v>93</v>
      </c>
      <c r="B62">
        <v>4.5830000000000002</v>
      </c>
      <c r="C62" s="1">
        <v>101000000000</v>
      </c>
      <c r="D62">
        <v>1872.124026</v>
      </c>
      <c r="E62">
        <v>53771300</v>
      </c>
      <c r="F62">
        <v>94.928299999999993</v>
      </c>
      <c r="G62">
        <v>5.7290000919999997</v>
      </c>
      <c r="H62">
        <v>66.991</v>
      </c>
      <c r="J62">
        <v>4.4040396030000002</v>
      </c>
      <c r="K62">
        <v>83.411628719999996</v>
      </c>
      <c r="L62">
        <v>4.2</v>
      </c>
      <c r="M62">
        <v>27.995000000000001</v>
      </c>
      <c r="N62">
        <v>6.1</v>
      </c>
      <c r="O62" t="s">
        <v>30</v>
      </c>
      <c r="P62">
        <v>24.75</v>
      </c>
      <c r="Q62">
        <v>3.5</v>
      </c>
      <c r="S62">
        <f t="shared" si="0"/>
        <v>0.31717702879599963</v>
      </c>
      <c r="T62">
        <f t="shared" si="1"/>
        <v>-3.8828229712040008</v>
      </c>
      <c r="U62" s="3">
        <f t="shared" si="2"/>
        <v>-0.92448165981047636</v>
      </c>
    </row>
    <row r="63" spans="1:21" x14ac:dyDescent="0.25">
      <c r="A63" t="s">
        <v>61</v>
      </c>
      <c r="B63">
        <v>5.9249999999999998</v>
      </c>
      <c r="C63">
        <v>99291124000</v>
      </c>
      <c r="D63">
        <v>5627.7722800000001</v>
      </c>
      <c r="E63">
        <v>17643060</v>
      </c>
      <c r="F63">
        <v>72.479500000000002</v>
      </c>
      <c r="G63">
        <v>6.1100001339999999</v>
      </c>
      <c r="H63">
        <v>77.215999999999994</v>
      </c>
      <c r="I63">
        <v>26147</v>
      </c>
      <c r="J63">
        <v>6.1783983259999999</v>
      </c>
      <c r="K63">
        <v>486.49215700000002</v>
      </c>
      <c r="L63">
        <v>0.4</v>
      </c>
      <c r="M63">
        <v>64.165999999999997</v>
      </c>
      <c r="N63">
        <v>7.6</v>
      </c>
      <c r="O63" t="s">
        <v>23</v>
      </c>
      <c r="P63">
        <v>21.85</v>
      </c>
      <c r="Q63">
        <v>2.4</v>
      </c>
      <c r="S63">
        <f t="shared" si="0"/>
        <v>0.76643004194199982</v>
      </c>
      <c r="T63">
        <f t="shared" si="1"/>
        <v>0.3664300419419998</v>
      </c>
      <c r="U63" s="3">
        <f t="shared" si="2"/>
        <v>0.91607510485499943</v>
      </c>
    </row>
    <row r="64" spans="1:21" x14ac:dyDescent="0.25">
      <c r="A64" t="s">
        <v>102</v>
      </c>
      <c r="B64">
        <v>4.327</v>
      </c>
      <c r="C64">
        <v>80969683537</v>
      </c>
      <c r="D64">
        <v>3694.0409479999998</v>
      </c>
      <c r="E64">
        <v>21919000</v>
      </c>
      <c r="F64">
        <v>352.92829999999998</v>
      </c>
      <c r="G64">
        <v>5.8779997829999999</v>
      </c>
      <c r="H64">
        <v>77.144000000000005</v>
      </c>
      <c r="J64">
        <v>10.296654370000001</v>
      </c>
      <c r="K64">
        <v>160.69696049999999</v>
      </c>
      <c r="L64">
        <v>0.1</v>
      </c>
      <c r="M64">
        <v>18.713000000000001</v>
      </c>
      <c r="N64">
        <v>14</v>
      </c>
      <c r="O64" t="s">
        <v>18</v>
      </c>
      <c r="P64">
        <v>26.95</v>
      </c>
      <c r="Q64">
        <v>2.2000000000000002</v>
      </c>
      <c r="S64">
        <f t="shared" si="0"/>
        <v>2.1018139320789997</v>
      </c>
      <c r="T64">
        <f t="shared" si="1"/>
        <v>2.0018139320789996</v>
      </c>
      <c r="U64" s="3">
        <f t="shared" si="2"/>
        <v>20.018139320789995</v>
      </c>
    </row>
    <row r="65" spans="1:21" x14ac:dyDescent="0.25">
      <c r="A65" t="s">
        <v>115</v>
      </c>
      <c r="B65">
        <v>4.3079999999999998</v>
      </c>
      <c r="C65">
        <v>78930257227</v>
      </c>
      <c r="D65">
        <v>1450.662673</v>
      </c>
      <c r="E65">
        <v>54409794</v>
      </c>
      <c r="F65">
        <v>83.011799999999994</v>
      </c>
      <c r="G65">
        <v>1.0579999689999999</v>
      </c>
      <c r="H65">
        <v>67.363</v>
      </c>
      <c r="J65">
        <v>14.04507377</v>
      </c>
      <c r="K65">
        <v>60.015872960000003</v>
      </c>
      <c r="L65">
        <v>0.8</v>
      </c>
      <c r="M65">
        <v>31.140999999999998</v>
      </c>
      <c r="N65">
        <v>2.9</v>
      </c>
      <c r="O65" t="s">
        <v>18</v>
      </c>
      <c r="P65">
        <v>13.05</v>
      </c>
      <c r="Q65">
        <v>2.2000000000000002</v>
      </c>
      <c r="S65">
        <f t="shared" si="0"/>
        <v>-1.8488460097030002</v>
      </c>
      <c r="T65">
        <f t="shared" si="1"/>
        <v>-2.648846009703</v>
      </c>
      <c r="U65" s="3">
        <f t="shared" si="2"/>
        <v>-3.31105751212875</v>
      </c>
    </row>
    <row r="66" spans="1:21" x14ac:dyDescent="0.25">
      <c r="A66" t="s">
        <v>59</v>
      </c>
      <c r="B66">
        <v>5.6890000000000001</v>
      </c>
      <c r="C66">
        <v>78844702329</v>
      </c>
      <c r="D66">
        <v>7268.1969099999997</v>
      </c>
      <c r="E66">
        <v>10847904</v>
      </c>
      <c r="F66">
        <v>232.43260000000001</v>
      </c>
      <c r="G66">
        <v>6.1300001139999996</v>
      </c>
      <c r="H66">
        <v>74.257000000000005</v>
      </c>
      <c r="I66">
        <v>47570</v>
      </c>
      <c r="J66">
        <v>3.6995548120000001</v>
      </c>
      <c r="K66">
        <v>491.05935670000002</v>
      </c>
      <c r="L66">
        <v>1</v>
      </c>
      <c r="M66">
        <v>82.54</v>
      </c>
      <c r="N66">
        <v>4.9000000000000004</v>
      </c>
      <c r="O66" t="s">
        <v>44</v>
      </c>
      <c r="P66">
        <v>24.55</v>
      </c>
      <c r="Q66">
        <v>2.2999999999999998</v>
      </c>
      <c r="S66">
        <f t="shared" si="0"/>
        <v>0.17869003568199981</v>
      </c>
      <c r="T66">
        <f t="shared" si="1"/>
        <v>-0.82130996431800019</v>
      </c>
      <c r="U66" s="3">
        <f t="shared" si="2"/>
        <v>-0.82130996431800019</v>
      </c>
    </row>
    <row r="67" spans="1:21" x14ac:dyDescent="0.25">
      <c r="A67" t="s">
        <v>75</v>
      </c>
      <c r="B67">
        <v>6.399</v>
      </c>
      <c r="C67">
        <v>77604632621</v>
      </c>
      <c r="D67">
        <v>4603.3396430000003</v>
      </c>
      <c r="E67">
        <v>16858333</v>
      </c>
      <c r="F67">
        <v>166.51650000000001</v>
      </c>
      <c r="G67">
        <v>3.5529999729999999</v>
      </c>
      <c r="H67">
        <v>74.528999999999996</v>
      </c>
      <c r="I67">
        <v>246359</v>
      </c>
      <c r="J67">
        <v>2.8268532359999998</v>
      </c>
      <c r="K67">
        <v>271.02127080000002</v>
      </c>
      <c r="L67">
        <v>0.2</v>
      </c>
      <c r="M67">
        <v>51.835999999999999</v>
      </c>
      <c r="N67">
        <v>5.9</v>
      </c>
      <c r="O67" t="s">
        <v>44</v>
      </c>
      <c r="P67">
        <v>23.45</v>
      </c>
      <c r="Q67">
        <v>2.9</v>
      </c>
      <c r="S67">
        <f t="shared" ref="S67:S130" si="3">-2.818+0.313*G67+0.22*N67</f>
        <v>-0.40791100845100003</v>
      </c>
      <c r="T67">
        <f t="shared" ref="T67:T130" si="4">S67-L67</f>
        <v>-0.60791100845099999</v>
      </c>
      <c r="U67" s="3">
        <f t="shared" ref="U67:U130" si="5">T67/L67</f>
        <v>-3.039555042255</v>
      </c>
    </row>
    <row r="68" spans="1:21" x14ac:dyDescent="0.25">
      <c r="A68" t="s">
        <v>105</v>
      </c>
      <c r="B68">
        <v>7.2380000000000004</v>
      </c>
      <c r="C68">
        <v>73353132794</v>
      </c>
      <c r="D68">
        <v>116356.158</v>
      </c>
      <c r="E68">
        <v>630419</v>
      </c>
      <c r="F68">
        <v>251.5436</v>
      </c>
      <c r="G68">
        <v>6.7699999809999998</v>
      </c>
      <c r="H68">
        <v>81.741463409999994</v>
      </c>
      <c r="J68">
        <v>1.3890014159999999</v>
      </c>
      <c r="K68">
        <v>6220.7412109999996</v>
      </c>
      <c r="L68">
        <v>0.2</v>
      </c>
      <c r="M68">
        <v>91.453000000000003</v>
      </c>
      <c r="N68">
        <v>11.3</v>
      </c>
      <c r="O68" t="s">
        <v>20</v>
      </c>
      <c r="P68">
        <v>8.65</v>
      </c>
      <c r="Q68">
        <v>1.4</v>
      </c>
      <c r="S68">
        <f t="shared" si="3"/>
        <v>1.7870099940530002</v>
      </c>
      <c r="T68">
        <f t="shared" si="4"/>
        <v>1.5870099940530003</v>
      </c>
      <c r="U68" s="3">
        <f t="shared" si="5"/>
        <v>7.935049970265001</v>
      </c>
    </row>
    <row r="69" spans="1:21" x14ac:dyDescent="0.25">
      <c r="A69" t="s">
        <v>71</v>
      </c>
      <c r="B69">
        <v>5.1479999999999997</v>
      </c>
      <c r="C69">
        <v>70043199814</v>
      </c>
      <c r="D69">
        <v>2254.1538890000002</v>
      </c>
      <c r="E69">
        <v>31072945</v>
      </c>
      <c r="F69">
        <v>147.12530000000001</v>
      </c>
      <c r="G69">
        <v>4.6510000229999999</v>
      </c>
      <c r="H69">
        <v>64.346999999999994</v>
      </c>
      <c r="I69">
        <v>265188</v>
      </c>
      <c r="J69">
        <v>1.2531892019999999</v>
      </c>
      <c r="K69">
        <v>75.281661990000003</v>
      </c>
      <c r="L69">
        <v>1.7</v>
      </c>
      <c r="M69">
        <v>57.348999999999997</v>
      </c>
      <c r="N69">
        <v>6.6</v>
      </c>
      <c r="O69" t="s">
        <v>30</v>
      </c>
      <c r="P69">
        <v>27.2</v>
      </c>
      <c r="Q69">
        <v>3.9</v>
      </c>
      <c r="S69">
        <f t="shared" si="3"/>
        <v>8.9763007198999878E-2</v>
      </c>
      <c r="T69">
        <f t="shared" si="4"/>
        <v>-1.6102369928010001</v>
      </c>
      <c r="U69" s="3">
        <f t="shared" si="5"/>
        <v>-0.94719823105941181</v>
      </c>
    </row>
    <row r="70" spans="1:21" x14ac:dyDescent="0.25">
      <c r="A70" t="s">
        <v>35</v>
      </c>
      <c r="B70">
        <v>5.1020000000000003</v>
      </c>
      <c r="C70">
        <v>69889347433</v>
      </c>
      <c r="D70">
        <v>10079.203380000001</v>
      </c>
      <c r="E70">
        <v>6934015</v>
      </c>
      <c r="F70">
        <v>62.471899999999998</v>
      </c>
      <c r="G70">
        <v>5.1199998860000004</v>
      </c>
      <c r="H70">
        <v>73.607317069999993</v>
      </c>
      <c r="J70">
        <v>4.8069363640000002</v>
      </c>
      <c r="K70">
        <v>697.89636229999996</v>
      </c>
      <c r="L70">
        <v>0.1</v>
      </c>
      <c r="M70">
        <v>75.686000000000007</v>
      </c>
      <c r="N70">
        <v>9.6999999999999993</v>
      </c>
      <c r="O70" t="s">
        <v>20</v>
      </c>
      <c r="P70">
        <v>10.55</v>
      </c>
      <c r="Q70">
        <v>1.6</v>
      </c>
      <c r="S70">
        <f t="shared" si="3"/>
        <v>0.91855996431800002</v>
      </c>
      <c r="T70">
        <f t="shared" si="4"/>
        <v>0.81855996431800004</v>
      </c>
      <c r="U70" s="3">
        <f t="shared" si="5"/>
        <v>8.1855996431799998</v>
      </c>
    </row>
    <row r="71" spans="1:21" x14ac:dyDescent="0.25">
      <c r="A71" t="s">
        <v>161</v>
      </c>
      <c r="B71">
        <v>3.476</v>
      </c>
      <c r="C71">
        <v>62409709111</v>
      </c>
      <c r="D71">
        <v>1076.4697269999999</v>
      </c>
      <c r="E71">
        <v>59734213</v>
      </c>
      <c r="F71">
        <v>73.941900000000004</v>
      </c>
      <c r="G71">
        <v>2.5280001159999999</v>
      </c>
      <c r="H71">
        <v>65.814999999999998</v>
      </c>
      <c r="I71">
        <v>1812727</v>
      </c>
      <c r="J71">
        <v>6.0524514869999999</v>
      </c>
      <c r="K71">
        <v>40.343303679999998</v>
      </c>
      <c r="L71">
        <v>4.5999999999999996</v>
      </c>
      <c r="M71">
        <v>35.226999999999997</v>
      </c>
      <c r="N71">
        <v>4.3</v>
      </c>
      <c r="O71" t="s">
        <v>30</v>
      </c>
      <c r="P71">
        <v>22.35</v>
      </c>
      <c r="Q71">
        <v>4.9000000000000004</v>
      </c>
      <c r="S71">
        <f t="shared" si="3"/>
        <v>-1.0807359636920004</v>
      </c>
      <c r="T71">
        <f t="shared" si="4"/>
        <v>-5.6807359636920003</v>
      </c>
      <c r="U71" s="3">
        <f t="shared" si="5"/>
        <v>-1.2349426008026088</v>
      </c>
    </row>
    <row r="72" spans="1:21" x14ac:dyDescent="0.25">
      <c r="A72" t="s">
        <v>54</v>
      </c>
      <c r="B72">
        <v>7.1210000000000004</v>
      </c>
      <c r="C72">
        <v>62158002233</v>
      </c>
      <c r="D72">
        <v>12201.926030000001</v>
      </c>
      <c r="E72">
        <v>5094114</v>
      </c>
      <c r="F72">
        <v>101.46550000000001</v>
      </c>
      <c r="G72">
        <v>17.409999849999998</v>
      </c>
      <c r="H72">
        <v>80.465000000000003</v>
      </c>
      <c r="I72">
        <v>316</v>
      </c>
      <c r="J72">
        <v>0</v>
      </c>
      <c r="K72">
        <v>921.58575440000004</v>
      </c>
      <c r="L72">
        <v>0.5</v>
      </c>
      <c r="M72">
        <v>80.771000000000001</v>
      </c>
      <c r="N72">
        <v>8.1</v>
      </c>
      <c r="O72" t="s">
        <v>44</v>
      </c>
      <c r="P72">
        <v>24.8</v>
      </c>
      <c r="Q72">
        <v>1.8</v>
      </c>
      <c r="S72">
        <f t="shared" si="3"/>
        <v>4.413329953049999</v>
      </c>
      <c r="T72">
        <f t="shared" si="4"/>
        <v>3.913329953049999</v>
      </c>
      <c r="U72" s="3">
        <f t="shared" si="5"/>
        <v>7.826659906099998</v>
      </c>
    </row>
    <row r="73" spans="1:21" x14ac:dyDescent="0.25">
      <c r="A73" t="s">
        <v>38</v>
      </c>
      <c r="B73">
        <v>5.54</v>
      </c>
      <c r="C73">
        <v>61489588895</v>
      </c>
      <c r="D73">
        <v>6555.4268179999999</v>
      </c>
      <c r="E73">
        <v>9379952</v>
      </c>
      <c r="F73">
        <v>46.974800000000002</v>
      </c>
      <c r="G73">
        <v>4.7680001259999996</v>
      </c>
      <c r="H73">
        <v>74.226829269999996</v>
      </c>
      <c r="I73">
        <v>23914</v>
      </c>
      <c r="J73">
        <v>30.795718109999999</v>
      </c>
      <c r="K73">
        <v>399.39709470000003</v>
      </c>
      <c r="L73">
        <v>0.5</v>
      </c>
      <c r="M73">
        <v>79.483000000000004</v>
      </c>
      <c r="N73">
        <v>21.2</v>
      </c>
      <c r="O73" t="s">
        <v>20</v>
      </c>
      <c r="P73">
        <v>6.15</v>
      </c>
      <c r="Q73">
        <v>1.4</v>
      </c>
      <c r="S73">
        <f t="shared" si="3"/>
        <v>3.3383840394379996</v>
      </c>
      <c r="T73">
        <f t="shared" si="4"/>
        <v>2.8383840394379996</v>
      </c>
      <c r="U73" s="3">
        <f t="shared" si="5"/>
        <v>5.6767680788759991</v>
      </c>
    </row>
    <row r="74" spans="1:21" x14ac:dyDescent="0.25">
      <c r="A74" t="s">
        <v>48</v>
      </c>
      <c r="B74">
        <v>5.2329999999999997</v>
      </c>
      <c r="C74">
        <v>61348579465</v>
      </c>
      <c r="D74">
        <v>2325.7237049999999</v>
      </c>
      <c r="E74">
        <v>26378275</v>
      </c>
      <c r="G74">
        <v>3.4879999160000001</v>
      </c>
      <c r="H74">
        <v>58.103999999999999</v>
      </c>
      <c r="I74">
        <v>148341</v>
      </c>
      <c r="J74">
        <v>5.0105574480000001</v>
      </c>
      <c r="K74">
        <v>75.087791440000004</v>
      </c>
      <c r="L74">
        <v>2.1</v>
      </c>
      <c r="M74">
        <v>51.706000000000003</v>
      </c>
      <c r="N74">
        <v>8.9</v>
      </c>
      <c r="O74" t="s">
        <v>30</v>
      </c>
      <c r="P74">
        <v>26.35</v>
      </c>
      <c r="S74">
        <f t="shared" si="3"/>
        <v>0.23174397370800026</v>
      </c>
      <c r="T74">
        <f t="shared" si="4"/>
        <v>-1.8682560262919998</v>
      </c>
      <c r="U74" s="3">
        <f t="shared" si="5"/>
        <v>-0.88964572680571419</v>
      </c>
    </row>
    <row r="75" spans="1:21" x14ac:dyDescent="0.25">
      <c r="A75" t="s">
        <v>166</v>
      </c>
      <c r="B75">
        <v>6.258</v>
      </c>
      <c r="C75">
        <v>59894305353</v>
      </c>
      <c r="D75">
        <v>1749.6558150000001</v>
      </c>
      <c r="E75">
        <v>34232050</v>
      </c>
      <c r="F75">
        <v>78.583100000000002</v>
      </c>
      <c r="G75">
        <v>7.0409998890000001</v>
      </c>
      <c r="H75">
        <v>71.847999999999999</v>
      </c>
      <c r="I75">
        <v>23447</v>
      </c>
      <c r="K75">
        <v>98.573165889999999</v>
      </c>
      <c r="L75">
        <v>0.2</v>
      </c>
      <c r="M75">
        <v>50.415999999999997</v>
      </c>
      <c r="N75">
        <v>8</v>
      </c>
      <c r="O75" t="s">
        <v>18</v>
      </c>
      <c r="P75">
        <v>12.05</v>
      </c>
      <c r="Q75">
        <v>2.4</v>
      </c>
      <c r="S75">
        <f t="shared" si="3"/>
        <v>1.1458329652569998</v>
      </c>
      <c r="T75">
        <f t="shared" si="4"/>
        <v>0.94583296525699989</v>
      </c>
      <c r="U75" s="3">
        <f t="shared" si="5"/>
        <v>4.7291648262849995</v>
      </c>
    </row>
    <row r="76" spans="1:21" x14ac:dyDescent="0.25">
      <c r="A76" t="s">
        <v>78</v>
      </c>
      <c r="B76">
        <v>5.5049999999999999</v>
      </c>
      <c r="C76">
        <v>57203783203</v>
      </c>
      <c r="D76">
        <v>14132.486559999999</v>
      </c>
      <c r="E76">
        <v>4047680</v>
      </c>
      <c r="F76">
        <v>72.022099999999995</v>
      </c>
      <c r="G76">
        <v>7.5100002290000001</v>
      </c>
      <c r="H76">
        <v>77.724390240000005</v>
      </c>
      <c r="J76">
        <v>3.6729196630000001</v>
      </c>
      <c r="K76">
        <v>1040.085693</v>
      </c>
      <c r="L76">
        <v>0.1</v>
      </c>
      <c r="M76">
        <v>57.552999999999997</v>
      </c>
      <c r="N76">
        <v>16.399999999999999</v>
      </c>
      <c r="O76" t="s">
        <v>20</v>
      </c>
      <c r="P76">
        <v>10.9</v>
      </c>
      <c r="Q76">
        <v>1.5</v>
      </c>
      <c r="S76">
        <f t="shared" si="3"/>
        <v>3.1406300716769997</v>
      </c>
      <c r="T76">
        <f t="shared" si="4"/>
        <v>3.0406300716769996</v>
      </c>
      <c r="U76" s="3">
        <f t="shared" si="5"/>
        <v>30.406300716769994</v>
      </c>
    </row>
    <row r="77" spans="1:21" x14ac:dyDescent="0.25">
      <c r="A77" t="s">
        <v>104</v>
      </c>
      <c r="B77">
        <v>6.2149999999999999</v>
      </c>
      <c r="C77">
        <v>56546957475</v>
      </c>
      <c r="D77">
        <v>20232.302039999999</v>
      </c>
      <c r="E77">
        <v>2794885</v>
      </c>
      <c r="F77">
        <v>43.916600000000003</v>
      </c>
      <c r="G77">
        <v>8.4899997710000008</v>
      </c>
      <c r="H77">
        <v>74.929268289999996</v>
      </c>
      <c r="J77">
        <v>5.3472873060000001</v>
      </c>
      <c r="K77">
        <v>1369.9794919999999</v>
      </c>
      <c r="L77">
        <v>0.2</v>
      </c>
      <c r="M77">
        <v>68.046000000000006</v>
      </c>
      <c r="N77">
        <v>26.1</v>
      </c>
      <c r="O77" t="s">
        <v>20</v>
      </c>
      <c r="P77">
        <v>6.2</v>
      </c>
      <c r="Q77">
        <v>1.6</v>
      </c>
      <c r="S77">
        <f t="shared" si="3"/>
        <v>5.5813699283230003</v>
      </c>
      <c r="T77">
        <f t="shared" si="4"/>
        <v>5.3813699283230001</v>
      </c>
      <c r="U77" s="3">
        <f t="shared" si="5"/>
        <v>26.906849641615</v>
      </c>
    </row>
    <row r="78" spans="1:21" x14ac:dyDescent="0.25">
      <c r="A78" t="s">
        <v>132</v>
      </c>
      <c r="B78">
        <v>6.3049999999999997</v>
      </c>
      <c r="C78">
        <v>53977037000</v>
      </c>
      <c r="D78">
        <v>12509.835290000001</v>
      </c>
      <c r="E78">
        <v>4314768</v>
      </c>
      <c r="F78">
        <v>59.430900000000001</v>
      </c>
      <c r="G78">
        <v>12.85400009</v>
      </c>
      <c r="H78">
        <v>78.680000000000007</v>
      </c>
      <c r="I78">
        <v>47957</v>
      </c>
      <c r="J78">
        <v>0</v>
      </c>
      <c r="K78">
        <v>1192.8208010000001</v>
      </c>
      <c r="M78">
        <v>68.414000000000001</v>
      </c>
      <c r="N78">
        <v>2.9</v>
      </c>
      <c r="O78" t="s">
        <v>44</v>
      </c>
      <c r="P78">
        <v>25.4</v>
      </c>
      <c r="Q78">
        <v>2.5</v>
      </c>
      <c r="S78">
        <f t="shared" si="3"/>
        <v>1.8433020281699997</v>
      </c>
      <c r="U78" s="3"/>
    </row>
    <row r="79" spans="1:21" x14ac:dyDescent="0.25">
      <c r="A79" t="s">
        <v>150</v>
      </c>
      <c r="B79">
        <v>6.3630000000000004</v>
      </c>
      <c r="C79">
        <v>53589609581</v>
      </c>
      <c r="D79">
        <v>25489.500230000001</v>
      </c>
      <c r="E79">
        <v>2102419</v>
      </c>
      <c r="F79">
        <v>105.27419999999999</v>
      </c>
      <c r="G79">
        <v>4.9699997900000001</v>
      </c>
      <c r="H79">
        <v>80.531707319999995</v>
      </c>
      <c r="J79">
        <v>2.2955073060000002</v>
      </c>
      <c r="K79">
        <v>2219.100586</v>
      </c>
      <c r="L79">
        <v>0.1</v>
      </c>
      <c r="M79">
        <v>55.118000000000002</v>
      </c>
      <c r="N79">
        <v>19.8</v>
      </c>
      <c r="O79" t="s">
        <v>20</v>
      </c>
      <c r="P79">
        <v>8.9</v>
      </c>
      <c r="Q79">
        <v>1.6</v>
      </c>
      <c r="S79">
        <f t="shared" si="3"/>
        <v>3.0936099342699999</v>
      </c>
      <c r="T79">
        <f t="shared" si="4"/>
        <v>2.9936099342699998</v>
      </c>
      <c r="U79" s="3">
        <f t="shared" si="5"/>
        <v>29.936099342699997</v>
      </c>
    </row>
    <row r="80" spans="1:21" x14ac:dyDescent="0.25">
      <c r="A80" t="s">
        <v>164</v>
      </c>
      <c r="B80">
        <v>6.44</v>
      </c>
      <c r="C80">
        <v>53560755047</v>
      </c>
      <c r="D80">
        <v>15418.81531</v>
      </c>
      <c r="E80">
        <v>3473727</v>
      </c>
      <c r="F80">
        <v>19.5566</v>
      </c>
      <c r="G80">
        <v>10.350000380000001</v>
      </c>
      <c r="H80">
        <v>78.055999999999997</v>
      </c>
      <c r="J80">
        <v>6.3688524150000001</v>
      </c>
      <c r="K80">
        <v>1660.9528809999999</v>
      </c>
      <c r="L80">
        <v>0.6</v>
      </c>
      <c r="M80">
        <v>95.515000000000001</v>
      </c>
      <c r="N80">
        <v>21.2</v>
      </c>
      <c r="O80" t="s">
        <v>23</v>
      </c>
      <c r="P80">
        <v>17.55</v>
      </c>
      <c r="Q80">
        <v>2</v>
      </c>
      <c r="S80">
        <f t="shared" si="3"/>
        <v>5.0855501189400005</v>
      </c>
      <c r="T80">
        <f t="shared" si="4"/>
        <v>4.4855501189400009</v>
      </c>
      <c r="U80" s="3">
        <f t="shared" si="5"/>
        <v>7.4759168649000021</v>
      </c>
    </row>
    <row r="81" spans="1:21" x14ac:dyDescent="0.25">
      <c r="A81" t="s">
        <v>147</v>
      </c>
      <c r="B81">
        <v>5.7779999999999996</v>
      </c>
      <c r="C81">
        <v>53335016425</v>
      </c>
      <c r="D81">
        <v>7730.6917460000004</v>
      </c>
      <c r="E81">
        <v>6899126</v>
      </c>
      <c r="F81">
        <v>82.567599999999999</v>
      </c>
      <c r="G81">
        <v>9.0100002289999992</v>
      </c>
      <c r="H81">
        <v>74.229268289999993</v>
      </c>
      <c r="I81">
        <v>7672</v>
      </c>
      <c r="J81">
        <v>4.5861767349999996</v>
      </c>
      <c r="K81">
        <v>641.02502440000001</v>
      </c>
      <c r="L81">
        <v>0.1</v>
      </c>
      <c r="M81">
        <v>56.445999999999998</v>
      </c>
      <c r="N81">
        <v>11.4</v>
      </c>
      <c r="O81" t="s">
        <v>20</v>
      </c>
      <c r="P81">
        <v>10.55</v>
      </c>
      <c r="Q81">
        <v>1.5</v>
      </c>
      <c r="S81">
        <f t="shared" si="3"/>
        <v>2.5101300716769996</v>
      </c>
      <c r="T81">
        <f t="shared" si="4"/>
        <v>2.4101300716769996</v>
      </c>
      <c r="U81" s="3">
        <f t="shared" si="5"/>
        <v>24.101300716769995</v>
      </c>
    </row>
    <row r="82" spans="1:21" x14ac:dyDescent="0.25">
      <c r="A82" t="s">
        <v>101</v>
      </c>
      <c r="B82">
        <v>5.4889999999999999</v>
      </c>
      <c r="C82">
        <v>52320215472</v>
      </c>
      <c r="D82">
        <v>7614.3254489999999</v>
      </c>
      <c r="E82">
        <v>6871287</v>
      </c>
      <c r="F82">
        <v>3.8717000000000001</v>
      </c>
      <c r="G82">
        <v>20.065999980000001</v>
      </c>
      <c r="H82">
        <v>73.081999999999994</v>
      </c>
      <c r="L82">
        <v>0.2</v>
      </c>
      <c r="M82">
        <v>80.691000000000003</v>
      </c>
      <c r="N82">
        <v>4.5</v>
      </c>
      <c r="O82" t="s">
        <v>30</v>
      </c>
      <c r="P82">
        <v>21.8</v>
      </c>
      <c r="Q82">
        <v>2.2000000000000002</v>
      </c>
      <c r="S82">
        <f t="shared" si="3"/>
        <v>4.4526579937399999</v>
      </c>
      <c r="T82">
        <f t="shared" si="4"/>
        <v>4.2526579937399998</v>
      </c>
      <c r="U82" s="3">
        <f t="shared" si="5"/>
        <v>21.263289968699997</v>
      </c>
    </row>
    <row r="83" spans="1:21" x14ac:dyDescent="0.25">
      <c r="A83" t="s">
        <v>50</v>
      </c>
      <c r="B83">
        <v>4.3109999999999999</v>
      </c>
      <c r="C83">
        <v>48716960860</v>
      </c>
      <c r="D83">
        <v>543.95039250000002</v>
      </c>
      <c r="E83">
        <v>89561404</v>
      </c>
      <c r="G83">
        <v>5.2659997939999998</v>
      </c>
      <c r="H83">
        <v>60.970999999999997</v>
      </c>
      <c r="J83">
        <v>6.0111636859999997</v>
      </c>
      <c r="K83">
        <v>20.570732119999999</v>
      </c>
      <c r="L83">
        <v>0.8</v>
      </c>
      <c r="M83">
        <v>45.637999999999998</v>
      </c>
      <c r="N83">
        <v>6.7</v>
      </c>
      <c r="O83" t="s">
        <v>30</v>
      </c>
      <c r="P83">
        <v>24</v>
      </c>
      <c r="S83">
        <f t="shared" si="3"/>
        <v>0.30425793552199987</v>
      </c>
      <c r="T83">
        <f t="shared" si="4"/>
        <v>-0.49574206447800018</v>
      </c>
      <c r="U83" s="3">
        <f t="shared" si="5"/>
        <v>-0.61967758059750022</v>
      </c>
    </row>
    <row r="84" spans="1:21" x14ac:dyDescent="0.25">
      <c r="A84" t="s">
        <v>90</v>
      </c>
      <c r="B84">
        <v>4.633</v>
      </c>
      <c r="C84">
        <v>43697659296</v>
      </c>
      <c r="D84">
        <v>4282.7658250000004</v>
      </c>
      <c r="E84">
        <v>10203140</v>
      </c>
      <c r="F84">
        <v>127.10169999999999</v>
      </c>
      <c r="G84">
        <v>19.025999070000001</v>
      </c>
      <c r="H84">
        <v>74.655000000000001</v>
      </c>
      <c r="I84">
        <v>281509</v>
      </c>
      <c r="J84">
        <v>14.839001809999999</v>
      </c>
      <c r="K84">
        <v>334.04422</v>
      </c>
      <c r="M84">
        <v>91.418000000000006</v>
      </c>
      <c r="N84">
        <v>1.6</v>
      </c>
      <c r="O84" t="s">
        <v>18</v>
      </c>
      <c r="P84">
        <v>18.3</v>
      </c>
      <c r="Q84">
        <v>2.8</v>
      </c>
      <c r="S84">
        <f t="shared" si="3"/>
        <v>3.4891377089100004</v>
      </c>
      <c r="U84" s="3"/>
    </row>
    <row r="85" spans="1:21" x14ac:dyDescent="0.25">
      <c r="A85" t="s">
        <v>28</v>
      </c>
      <c r="B85">
        <v>5.165</v>
      </c>
      <c r="C85">
        <v>42693000000</v>
      </c>
      <c r="D85">
        <v>4229.9106490000004</v>
      </c>
      <c r="E85">
        <v>10093121</v>
      </c>
      <c r="F85">
        <v>125.3306</v>
      </c>
      <c r="G85">
        <v>6.4629998210000004</v>
      </c>
      <c r="H85">
        <v>73.123000000000005</v>
      </c>
      <c r="I85">
        <v>71122</v>
      </c>
      <c r="J85">
        <v>12.70056422</v>
      </c>
      <c r="K85">
        <v>193.10884089999999</v>
      </c>
      <c r="L85">
        <v>0.1</v>
      </c>
      <c r="M85">
        <v>56.396999999999998</v>
      </c>
      <c r="N85">
        <v>4.0999999999999996</v>
      </c>
      <c r="O85" t="s">
        <v>18</v>
      </c>
      <c r="P85">
        <v>11.95</v>
      </c>
      <c r="Q85">
        <v>1.7</v>
      </c>
      <c r="S85">
        <f t="shared" si="3"/>
        <v>0.10691894397299984</v>
      </c>
      <c r="T85">
        <f t="shared" si="4"/>
        <v>6.9189439729998303E-3</v>
      </c>
      <c r="U85" s="3">
        <f t="shared" si="5"/>
        <v>6.9189439729998303E-2</v>
      </c>
    </row>
    <row r="86" spans="1:21" x14ac:dyDescent="0.25">
      <c r="A86" t="s">
        <v>159</v>
      </c>
      <c r="B86">
        <v>4.3920000000000003</v>
      </c>
      <c r="C86">
        <v>42514151614</v>
      </c>
      <c r="D86">
        <v>3597.2185250000002</v>
      </c>
      <c r="E86">
        <v>11818618</v>
      </c>
      <c r="F86">
        <v>79.532200000000003</v>
      </c>
      <c r="G86">
        <v>16.591999049999998</v>
      </c>
      <c r="H86">
        <v>76.891000000000005</v>
      </c>
      <c r="J86">
        <v>8.8154674499999999</v>
      </c>
      <c r="K86">
        <v>233.05931090000001</v>
      </c>
      <c r="L86">
        <v>0.1</v>
      </c>
      <c r="M86">
        <v>69.567999999999998</v>
      </c>
      <c r="N86">
        <v>3.3</v>
      </c>
      <c r="O86" t="s">
        <v>30</v>
      </c>
      <c r="P86">
        <v>19.2</v>
      </c>
      <c r="Q86">
        <v>2.2000000000000002</v>
      </c>
      <c r="S86">
        <f t="shared" si="3"/>
        <v>3.1012957026499994</v>
      </c>
      <c r="T86">
        <f t="shared" si="4"/>
        <v>3.0012957026499993</v>
      </c>
      <c r="U86" s="3">
        <f t="shared" si="5"/>
        <v>30.012957026499993</v>
      </c>
    </row>
    <row r="87" spans="1:21" x14ac:dyDescent="0.25">
      <c r="A87" t="s">
        <v>49</v>
      </c>
      <c r="B87">
        <v>5.085</v>
      </c>
      <c r="C87">
        <v>40804449726</v>
      </c>
      <c r="D87">
        <v>1537.130218</v>
      </c>
      <c r="E87">
        <v>26545864</v>
      </c>
      <c r="F87">
        <v>59.052100000000003</v>
      </c>
      <c r="G87">
        <v>3.8369998930000002</v>
      </c>
      <c r="H87">
        <v>59.625999999999998</v>
      </c>
      <c r="J87">
        <v>5.8316456670000001</v>
      </c>
      <c r="K87">
        <v>53.99584961</v>
      </c>
      <c r="L87">
        <v>3</v>
      </c>
      <c r="M87">
        <v>57.56</v>
      </c>
      <c r="N87">
        <v>9</v>
      </c>
      <c r="O87" t="s">
        <v>30</v>
      </c>
      <c r="P87">
        <v>24.6</v>
      </c>
      <c r="Q87">
        <v>4.5999999999999996</v>
      </c>
      <c r="S87">
        <f t="shared" si="3"/>
        <v>0.36298096650900002</v>
      </c>
      <c r="T87">
        <f t="shared" si="4"/>
        <v>-2.6370190334909998</v>
      </c>
      <c r="U87" s="3">
        <f t="shared" si="5"/>
        <v>-0.87900634449699988</v>
      </c>
    </row>
    <row r="88" spans="1:21" x14ac:dyDescent="0.25">
      <c r="A88" t="s">
        <v>162</v>
      </c>
      <c r="B88">
        <v>4.4320000000000004</v>
      </c>
      <c r="C88">
        <v>37600368181</v>
      </c>
      <c r="D88">
        <v>822.02768149999997</v>
      </c>
      <c r="E88">
        <v>45741000</v>
      </c>
      <c r="F88">
        <v>235.6353</v>
      </c>
      <c r="G88">
        <v>2.7679998870000002</v>
      </c>
      <c r="H88">
        <v>63.713000000000001</v>
      </c>
      <c r="J88">
        <v>13.118893740000001</v>
      </c>
      <c r="K88">
        <v>32.40844345</v>
      </c>
      <c r="L88">
        <v>5.4</v>
      </c>
      <c r="M88">
        <v>24.954000000000001</v>
      </c>
      <c r="N88">
        <v>4.5999999999999996</v>
      </c>
      <c r="O88" t="s">
        <v>30</v>
      </c>
      <c r="P88">
        <v>22.8</v>
      </c>
      <c r="Q88">
        <v>5</v>
      </c>
      <c r="S88">
        <f t="shared" si="3"/>
        <v>-0.93961603536899996</v>
      </c>
      <c r="T88">
        <f t="shared" si="4"/>
        <v>-6.3396160353690005</v>
      </c>
      <c r="U88" s="3">
        <f t="shared" si="5"/>
        <v>-1.1740029695127778</v>
      </c>
    </row>
    <row r="89" spans="1:21" x14ac:dyDescent="0.25">
      <c r="A89" t="s">
        <v>39</v>
      </c>
      <c r="B89">
        <v>5.7469999999999999</v>
      </c>
      <c r="C89">
        <v>36629843806</v>
      </c>
      <c r="D89">
        <v>3137.9896170000002</v>
      </c>
      <c r="E89">
        <v>11673029</v>
      </c>
      <c r="F89">
        <v>11.2841</v>
      </c>
      <c r="G89">
        <v>7.9000000950000002</v>
      </c>
      <c r="H89">
        <v>71.771000000000001</v>
      </c>
      <c r="I89">
        <v>69047</v>
      </c>
      <c r="J89">
        <v>4.354596409</v>
      </c>
      <c r="K89">
        <v>245.92347720000001</v>
      </c>
      <c r="L89">
        <v>0.3</v>
      </c>
      <c r="M89">
        <v>70.123000000000005</v>
      </c>
      <c r="N89">
        <v>6.2</v>
      </c>
      <c r="O89" t="s">
        <v>23</v>
      </c>
      <c r="P89">
        <v>21.55</v>
      </c>
      <c r="Q89">
        <v>2.7</v>
      </c>
      <c r="S89">
        <f t="shared" si="3"/>
        <v>1.018700029735</v>
      </c>
      <c r="T89">
        <f t="shared" si="4"/>
        <v>0.71870002973499991</v>
      </c>
      <c r="U89" s="3">
        <f t="shared" si="5"/>
        <v>2.395666765783333</v>
      </c>
    </row>
    <row r="90" spans="1:21" x14ac:dyDescent="0.25">
      <c r="A90" t="s">
        <v>137</v>
      </c>
      <c r="B90">
        <v>5.6920000000000002</v>
      </c>
      <c r="C90">
        <v>35432178068</v>
      </c>
      <c r="D90">
        <v>4967.6872119999998</v>
      </c>
      <c r="E90">
        <v>7132530</v>
      </c>
      <c r="F90">
        <v>17.0671</v>
      </c>
      <c r="G90">
        <v>7.5500001909999996</v>
      </c>
      <c r="H90">
        <v>74.363</v>
      </c>
      <c r="J90">
        <v>4.1167068779999996</v>
      </c>
      <c r="K90">
        <v>388.39324950000002</v>
      </c>
      <c r="L90">
        <v>0.3</v>
      </c>
      <c r="M90">
        <v>62.183</v>
      </c>
      <c r="N90">
        <v>6</v>
      </c>
      <c r="O90" t="s">
        <v>23</v>
      </c>
      <c r="P90">
        <v>23.55</v>
      </c>
      <c r="Q90">
        <v>2.4</v>
      </c>
      <c r="S90">
        <f t="shared" si="3"/>
        <v>0.86515005978299997</v>
      </c>
      <c r="T90">
        <f t="shared" si="4"/>
        <v>0.56515005978299993</v>
      </c>
      <c r="U90" s="3">
        <f t="shared" si="5"/>
        <v>1.8838335326099998</v>
      </c>
    </row>
    <row r="91" spans="1:21" x14ac:dyDescent="0.25">
      <c r="A91" t="s">
        <v>36</v>
      </c>
      <c r="B91">
        <v>6.2270000000000003</v>
      </c>
      <c r="C91">
        <v>34723357447</v>
      </c>
      <c r="D91">
        <v>20406.502329999999</v>
      </c>
      <c r="E91">
        <v>1701583</v>
      </c>
      <c r="F91">
        <v>1875.4561000000001</v>
      </c>
      <c r="G91">
        <v>1.7810000180000001</v>
      </c>
      <c r="H91">
        <v>77.418999999999997</v>
      </c>
      <c r="J91">
        <v>12.525492059999999</v>
      </c>
      <c r="K91">
        <v>940.39569089999998</v>
      </c>
      <c r="L91">
        <v>0.1</v>
      </c>
      <c r="M91">
        <v>89.506</v>
      </c>
      <c r="N91">
        <v>8.9</v>
      </c>
      <c r="O91" t="s">
        <v>18</v>
      </c>
      <c r="P91">
        <v>26.8</v>
      </c>
      <c r="Q91">
        <v>2</v>
      </c>
      <c r="S91">
        <f t="shared" si="3"/>
        <v>-0.30254699436599974</v>
      </c>
      <c r="T91">
        <f t="shared" si="4"/>
        <v>-0.40254699436599972</v>
      </c>
      <c r="U91" s="3">
        <f t="shared" si="5"/>
        <v>-4.0254699436599966</v>
      </c>
    </row>
    <row r="92" spans="1:21" x14ac:dyDescent="0.25">
      <c r="A92" t="s">
        <v>106</v>
      </c>
      <c r="B92">
        <v>5.95</v>
      </c>
      <c r="C92">
        <v>33645460617</v>
      </c>
      <c r="D92">
        <v>17703.953440000001</v>
      </c>
      <c r="E92">
        <v>1900449</v>
      </c>
      <c r="F92">
        <v>29.738900000000001</v>
      </c>
      <c r="G92">
        <v>8.1000003809999992</v>
      </c>
      <c r="H92">
        <v>75.387804880000004</v>
      </c>
      <c r="J92">
        <v>5.1923678449999997</v>
      </c>
      <c r="K92">
        <v>1166.7978519999999</v>
      </c>
      <c r="L92">
        <v>0.7</v>
      </c>
      <c r="M92">
        <v>68.314999999999998</v>
      </c>
      <c r="N92">
        <v>20.100000000000001</v>
      </c>
      <c r="O92" t="s">
        <v>20</v>
      </c>
      <c r="P92">
        <v>5.6</v>
      </c>
      <c r="Q92">
        <v>1.6</v>
      </c>
      <c r="S92">
        <f t="shared" si="3"/>
        <v>4.1393001192530008</v>
      </c>
      <c r="T92">
        <f t="shared" si="4"/>
        <v>3.4393001192530006</v>
      </c>
      <c r="U92" s="3">
        <f t="shared" si="5"/>
        <v>4.9132858846471441</v>
      </c>
    </row>
    <row r="93" spans="1:21" x14ac:dyDescent="0.25">
      <c r="A93" t="s">
        <v>129</v>
      </c>
      <c r="B93">
        <v>5.1369999999999996</v>
      </c>
      <c r="C93">
        <v>33433670512</v>
      </c>
      <c r="D93">
        <v>1147.4719709999999</v>
      </c>
      <c r="E93">
        <v>29136808</v>
      </c>
      <c r="F93">
        <v>213.09790000000001</v>
      </c>
      <c r="G93">
        <v>4.7239999770000001</v>
      </c>
      <c r="H93">
        <v>71.066999999999993</v>
      </c>
      <c r="J93">
        <v>4.8270058689999997</v>
      </c>
      <c r="K93">
        <v>53.246402740000001</v>
      </c>
      <c r="L93">
        <v>0.1</v>
      </c>
      <c r="M93">
        <v>20.576000000000001</v>
      </c>
      <c r="N93">
        <v>9</v>
      </c>
      <c r="O93" t="s">
        <v>18</v>
      </c>
      <c r="P93">
        <v>8.1</v>
      </c>
      <c r="Q93">
        <v>1.9</v>
      </c>
      <c r="S93">
        <f t="shared" si="3"/>
        <v>0.6406119928009999</v>
      </c>
      <c r="T93">
        <f t="shared" si="4"/>
        <v>0.54061199280099992</v>
      </c>
      <c r="U93" s="3">
        <f t="shared" si="5"/>
        <v>5.406119928009999</v>
      </c>
    </row>
    <row r="94" spans="1:21" x14ac:dyDescent="0.25">
      <c r="A94" t="s">
        <v>64</v>
      </c>
      <c r="B94">
        <v>6.0220000000000002</v>
      </c>
      <c r="C94">
        <v>30650285472</v>
      </c>
      <c r="D94">
        <v>23054.358489999999</v>
      </c>
      <c r="E94">
        <v>1329479</v>
      </c>
      <c r="F94">
        <v>31.018999999999998</v>
      </c>
      <c r="G94">
        <v>6.8000001909999996</v>
      </c>
      <c r="H94">
        <v>78.346341460000005</v>
      </c>
      <c r="J94">
        <v>5.6619407109999997</v>
      </c>
      <c r="K94">
        <v>1598.8188479999999</v>
      </c>
      <c r="M94">
        <v>69.228999999999999</v>
      </c>
      <c r="N94">
        <v>14.9</v>
      </c>
      <c r="O94" t="s">
        <v>20</v>
      </c>
      <c r="P94">
        <v>2</v>
      </c>
      <c r="Q94">
        <v>1.7</v>
      </c>
      <c r="S94">
        <f t="shared" si="3"/>
        <v>2.5884000597829999</v>
      </c>
      <c r="U94" s="3"/>
    </row>
    <row r="95" spans="1:21" x14ac:dyDescent="0.25">
      <c r="A95" t="s">
        <v>99</v>
      </c>
      <c r="B95">
        <v>4.7720000000000002</v>
      </c>
      <c r="C95">
        <v>25948915861</v>
      </c>
      <c r="D95">
        <v>3801.792743</v>
      </c>
      <c r="E95">
        <v>6825442</v>
      </c>
      <c r="F95">
        <v>536.63139999999999</v>
      </c>
      <c r="G95">
        <v>13.29699993</v>
      </c>
      <c r="H95">
        <v>79.004000000000005</v>
      </c>
      <c r="J95">
        <v>10.83747591</v>
      </c>
      <c r="K95">
        <v>663.05108640000003</v>
      </c>
      <c r="L95">
        <v>0.1</v>
      </c>
      <c r="M95">
        <v>88.924999999999997</v>
      </c>
      <c r="N95">
        <v>2.8</v>
      </c>
      <c r="O95" t="s">
        <v>18</v>
      </c>
      <c r="P95">
        <v>15</v>
      </c>
      <c r="Q95">
        <v>2.1</v>
      </c>
      <c r="S95">
        <f t="shared" si="3"/>
        <v>1.9599609780899998</v>
      </c>
      <c r="T95">
        <f t="shared" si="4"/>
        <v>1.8599609780899997</v>
      </c>
      <c r="U95" s="3">
        <f t="shared" si="5"/>
        <v>18.599609780899996</v>
      </c>
    </row>
    <row r="96" spans="1:21" x14ac:dyDescent="0.25">
      <c r="A96" t="s">
        <v>95</v>
      </c>
      <c r="B96">
        <v>4.8479999999999999</v>
      </c>
      <c r="C96">
        <v>25872798012</v>
      </c>
      <c r="D96">
        <v>1547.5113879999999</v>
      </c>
      <c r="E96">
        <v>16718971</v>
      </c>
      <c r="F96">
        <v>94.991200000000006</v>
      </c>
      <c r="G96">
        <v>0.33100000000000002</v>
      </c>
      <c r="H96">
        <v>70.054000000000002</v>
      </c>
      <c r="I96">
        <v>222938</v>
      </c>
      <c r="J96">
        <v>10.17071194</v>
      </c>
      <c r="K96">
        <v>113.31044009999999</v>
      </c>
      <c r="L96">
        <v>0.6</v>
      </c>
      <c r="M96">
        <v>24.231999999999999</v>
      </c>
      <c r="N96">
        <v>4.9000000000000004</v>
      </c>
      <c r="O96" t="s">
        <v>18</v>
      </c>
      <c r="P96">
        <v>26.8</v>
      </c>
      <c r="Q96">
        <v>2.5</v>
      </c>
      <c r="S96">
        <f t="shared" si="3"/>
        <v>-1.6363969999999999</v>
      </c>
      <c r="T96">
        <f t="shared" si="4"/>
        <v>-2.2363969999999997</v>
      </c>
      <c r="U96" s="3">
        <f t="shared" si="5"/>
        <v>-3.7273283333333329</v>
      </c>
    </row>
    <row r="97" spans="1:21" x14ac:dyDescent="0.25">
      <c r="A97" t="s">
        <v>55</v>
      </c>
      <c r="B97">
        <v>6.1589999999999998</v>
      </c>
      <c r="C97">
        <v>24692095945</v>
      </c>
      <c r="D97">
        <v>27681.566409999999</v>
      </c>
      <c r="E97">
        <v>1207361</v>
      </c>
      <c r="F97">
        <v>135.44239999999999</v>
      </c>
      <c r="G97">
        <v>7.5900001530000001</v>
      </c>
      <c r="H97">
        <v>81.135000000000005</v>
      </c>
      <c r="J97">
        <v>3.7845076230000001</v>
      </c>
      <c r="K97">
        <v>1996.4582519999999</v>
      </c>
      <c r="L97">
        <v>0.1</v>
      </c>
      <c r="M97">
        <v>66.820999999999998</v>
      </c>
      <c r="N97">
        <v>3.6</v>
      </c>
      <c r="O97" t="s">
        <v>18</v>
      </c>
      <c r="P97">
        <v>18.45</v>
      </c>
      <c r="Q97">
        <v>1.3</v>
      </c>
      <c r="S97">
        <f t="shared" si="3"/>
        <v>0.3496700478889998</v>
      </c>
      <c r="T97">
        <f t="shared" si="4"/>
        <v>0.2496700478889998</v>
      </c>
      <c r="U97" s="3">
        <f t="shared" si="5"/>
        <v>2.496700478889998</v>
      </c>
    </row>
    <row r="98" spans="1:21" x14ac:dyDescent="0.25">
      <c r="A98" t="s">
        <v>146</v>
      </c>
      <c r="B98">
        <v>6.3479999999999999</v>
      </c>
      <c r="C98">
        <v>24638720000</v>
      </c>
      <c r="D98">
        <v>3798.6365209999999</v>
      </c>
      <c r="E98">
        <v>6486201</v>
      </c>
      <c r="F98">
        <v>305.81040000000002</v>
      </c>
      <c r="G98">
        <v>6.2480001449999998</v>
      </c>
      <c r="H98">
        <v>73.533000000000001</v>
      </c>
      <c r="J98">
        <v>4.4734438839999999</v>
      </c>
      <c r="K98">
        <v>300.05328370000001</v>
      </c>
      <c r="L98">
        <v>0.5</v>
      </c>
      <c r="M98">
        <v>73.444000000000003</v>
      </c>
      <c r="N98">
        <v>6.1</v>
      </c>
      <c r="O98" t="s">
        <v>44</v>
      </c>
      <c r="P98">
        <v>24.45</v>
      </c>
      <c r="Q98">
        <v>2</v>
      </c>
      <c r="S98">
        <f t="shared" si="3"/>
        <v>0.47962404538499981</v>
      </c>
      <c r="T98">
        <f t="shared" si="4"/>
        <v>-2.0375954615000191E-2</v>
      </c>
      <c r="U98" s="3">
        <f t="shared" si="5"/>
        <v>-4.0751909230000383E-2</v>
      </c>
    </row>
    <row r="99" spans="1:21" x14ac:dyDescent="0.25">
      <c r="A99" t="s">
        <v>143</v>
      </c>
      <c r="B99">
        <v>4.9809999999999999</v>
      </c>
      <c r="C99">
        <v>24493157583</v>
      </c>
      <c r="D99">
        <v>1462.8081689999999</v>
      </c>
      <c r="E99">
        <v>16743930</v>
      </c>
      <c r="F99">
        <v>89.941599999999994</v>
      </c>
      <c r="G99">
        <v>3.6229999070000001</v>
      </c>
      <c r="H99">
        <v>68.212999999999994</v>
      </c>
      <c r="I99">
        <v>670978</v>
      </c>
      <c r="J99">
        <v>5.827324505</v>
      </c>
      <c r="K99">
        <v>59.09758377</v>
      </c>
      <c r="L99">
        <v>0.3</v>
      </c>
      <c r="M99">
        <v>48.122</v>
      </c>
      <c r="N99">
        <v>6</v>
      </c>
      <c r="O99" t="s">
        <v>30</v>
      </c>
      <c r="P99">
        <v>27.85</v>
      </c>
      <c r="Q99">
        <v>4.5999999999999996</v>
      </c>
      <c r="S99">
        <f t="shared" si="3"/>
        <v>-0.3640010291089999</v>
      </c>
      <c r="T99">
        <f t="shared" si="4"/>
        <v>-0.66400102910899994</v>
      </c>
      <c r="U99" s="3">
        <f t="shared" si="5"/>
        <v>-2.2133367636966668</v>
      </c>
    </row>
    <row r="100" spans="1:21" x14ac:dyDescent="0.25">
      <c r="A100" t="s">
        <v>77</v>
      </c>
      <c r="B100">
        <v>5.9530000000000003</v>
      </c>
      <c r="C100">
        <v>23827840810</v>
      </c>
      <c r="D100">
        <v>2405.7328480000001</v>
      </c>
      <c r="E100">
        <v>9904608</v>
      </c>
      <c r="F100">
        <v>93.242099999999994</v>
      </c>
      <c r="G100">
        <v>8.3730001450000007</v>
      </c>
      <c r="H100">
        <v>75.447999999999993</v>
      </c>
      <c r="J100">
        <v>5.7990032979999997</v>
      </c>
      <c r="K100">
        <v>187.5543366</v>
      </c>
      <c r="L100">
        <v>0.2</v>
      </c>
      <c r="M100">
        <v>58.359000000000002</v>
      </c>
      <c r="N100">
        <v>2.1</v>
      </c>
      <c r="O100" t="s">
        <v>44</v>
      </c>
      <c r="P100">
        <v>23.5</v>
      </c>
      <c r="Q100">
        <v>2.5</v>
      </c>
      <c r="S100">
        <f t="shared" si="3"/>
        <v>0.26474904538500016</v>
      </c>
      <c r="T100">
        <f t="shared" si="4"/>
        <v>6.4749045385000148E-2</v>
      </c>
      <c r="U100" s="3">
        <f t="shared" si="5"/>
        <v>0.32374522692500074</v>
      </c>
    </row>
    <row r="101" spans="1:21" x14ac:dyDescent="0.25">
      <c r="A101" t="s">
        <v>86</v>
      </c>
      <c r="B101">
        <v>7.5039999999999996</v>
      </c>
      <c r="C101">
        <v>21718075725</v>
      </c>
      <c r="D101">
        <v>59264.034090000001</v>
      </c>
      <c r="E101">
        <v>366463</v>
      </c>
      <c r="F101">
        <v>3.6983000000000001</v>
      </c>
      <c r="G101">
        <v>5.4800000190000002</v>
      </c>
      <c r="H101">
        <v>83.065853660000002</v>
      </c>
      <c r="J101">
        <v>0</v>
      </c>
      <c r="K101">
        <v>6274.9594729999999</v>
      </c>
      <c r="L101">
        <v>0.1</v>
      </c>
      <c r="M101">
        <v>93.897999999999996</v>
      </c>
      <c r="N101">
        <v>11.9</v>
      </c>
      <c r="O101" t="s">
        <v>20</v>
      </c>
      <c r="P101">
        <v>-0.7</v>
      </c>
      <c r="Q101">
        <v>1.7</v>
      </c>
      <c r="S101">
        <f t="shared" si="3"/>
        <v>1.5152400059469999</v>
      </c>
      <c r="T101">
        <f t="shared" si="4"/>
        <v>1.4152400059469998</v>
      </c>
      <c r="U101" s="3">
        <f t="shared" si="5"/>
        <v>14.152400059469997</v>
      </c>
    </row>
    <row r="102" spans="1:21" x14ac:dyDescent="0.25">
      <c r="A102" t="s">
        <v>158</v>
      </c>
      <c r="B102">
        <v>6.1920000000000002</v>
      </c>
      <c r="C102">
        <v>21392536138</v>
      </c>
      <c r="D102">
        <v>15285.940490000001</v>
      </c>
      <c r="E102">
        <v>1399491</v>
      </c>
      <c r="F102">
        <v>298.44909999999999</v>
      </c>
      <c r="G102">
        <v>4.5679998399999997</v>
      </c>
      <c r="H102">
        <v>73.628</v>
      </c>
      <c r="J102">
        <v>2.0234566489999999</v>
      </c>
      <c r="K102">
        <v>1167.9331050000001</v>
      </c>
      <c r="L102">
        <v>1.1000000000000001</v>
      </c>
      <c r="M102">
        <v>53.213999999999999</v>
      </c>
      <c r="N102">
        <v>8.6999999999999993</v>
      </c>
      <c r="O102" t="s">
        <v>44</v>
      </c>
      <c r="P102">
        <v>25.75</v>
      </c>
      <c r="Q102">
        <v>1.7</v>
      </c>
      <c r="S102">
        <f t="shared" si="3"/>
        <v>0.52578394991999988</v>
      </c>
      <c r="T102">
        <f t="shared" si="4"/>
        <v>-0.57421605008000021</v>
      </c>
      <c r="U102" s="3">
        <f t="shared" si="5"/>
        <v>-0.52201459098181835</v>
      </c>
    </row>
    <row r="103" spans="1:21" x14ac:dyDescent="0.25">
      <c r="A103" t="s">
        <v>17</v>
      </c>
      <c r="B103">
        <v>2.5670000000000002</v>
      </c>
      <c r="C103">
        <v>20116137326</v>
      </c>
      <c r="D103">
        <v>516.74787079999999</v>
      </c>
      <c r="E103">
        <v>38928341</v>
      </c>
      <c r="F103">
        <v>63.058700000000002</v>
      </c>
      <c r="G103">
        <v>11.710000040000001</v>
      </c>
      <c r="H103">
        <v>65.173000000000002</v>
      </c>
      <c r="J103">
        <v>4.4896630709999998</v>
      </c>
      <c r="K103">
        <v>65.806030269999994</v>
      </c>
      <c r="L103">
        <v>0.1</v>
      </c>
      <c r="M103">
        <v>26.026</v>
      </c>
      <c r="N103">
        <v>4.0999999999999996</v>
      </c>
      <c r="O103" t="s">
        <v>18</v>
      </c>
      <c r="P103">
        <v>12.6</v>
      </c>
      <c r="Q103">
        <v>4.5</v>
      </c>
      <c r="S103">
        <f t="shared" si="3"/>
        <v>1.7492300125200002</v>
      </c>
      <c r="T103">
        <f t="shared" si="4"/>
        <v>1.6492300125200001</v>
      </c>
      <c r="U103" s="3">
        <f t="shared" si="5"/>
        <v>16.4923001252</v>
      </c>
    </row>
    <row r="104" spans="1:21" x14ac:dyDescent="0.25">
      <c r="A104" t="s">
        <v>37</v>
      </c>
      <c r="B104">
        <v>5.6740000000000004</v>
      </c>
      <c r="C104">
        <v>19955120005</v>
      </c>
      <c r="D104">
        <v>6082.3667299999997</v>
      </c>
      <c r="E104">
        <v>3280815</v>
      </c>
      <c r="F104">
        <v>63.154800000000002</v>
      </c>
      <c r="G104">
        <v>15.26500034</v>
      </c>
      <c r="H104">
        <v>77.545000000000002</v>
      </c>
      <c r="J104">
        <v>1.952562186</v>
      </c>
      <c r="K104">
        <v>553.82293700000002</v>
      </c>
      <c r="M104">
        <v>49.02</v>
      </c>
      <c r="N104">
        <v>10.9</v>
      </c>
      <c r="O104" t="s">
        <v>20</v>
      </c>
      <c r="P104">
        <v>9.85</v>
      </c>
      <c r="Q104">
        <v>1.3</v>
      </c>
      <c r="S104">
        <f t="shared" si="3"/>
        <v>4.3579451064199999</v>
      </c>
      <c r="U104" s="3"/>
    </row>
    <row r="105" spans="1:21" x14ac:dyDescent="0.25">
      <c r="A105" t="s">
        <v>98</v>
      </c>
      <c r="B105">
        <v>4.8890000000000002</v>
      </c>
      <c r="C105">
        <v>18981800705</v>
      </c>
      <c r="D105">
        <v>2608.982833</v>
      </c>
      <c r="E105">
        <v>7275556</v>
      </c>
      <c r="G105">
        <v>1.0340000389999999</v>
      </c>
      <c r="H105">
        <v>68.218999999999994</v>
      </c>
      <c r="I105">
        <v>63422</v>
      </c>
      <c r="K105">
        <v>68.221313480000006</v>
      </c>
      <c r="L105">
        <v>0.3</v>
      </c>
      <c r="M105">
        <v>36.29</v>
      </c>
      <c r="N105">
        <v>5.4</v>
      </c>
      <c r="O105" t="s">
        <v>18</v>
      </c>
      <c r="P105">
        <v>22.8</v>
      </c>
      <c r="S105">
        <f t="shared" si="3"/>
        <v>-1.3063579877930001</v>
      </c>
      <c r="T105">
        <f t="shared" si="4"/>
        <v>-1.6063579877930001</v>
      </c>
      <c r="U105" s="3">
        <f t="shared" si="5"/>
        <v>-5.3545266259766668</v>
      </c>
    </row>
    <row r="106" spans="1:21" x14ac:dyDescent="0.25">
      <c r="A106" t="s">
        <v>170</v>
      </c>
      <c r="B106">
        <v>3.5270000000000001</v>
      </c>
      <c r="C106">
        <v>18840511908</v>
      </c>
      <c r="D106">
        <v>631.68149000000005</v>
      </c>
      <c r="E106">
        <v>29825968</v>
      </c>
      <c r="G106">
        <v>13.39099979</v>
      </c>
      <c r="H106">
        <v>66.180999999999997</v>
      </c>
      <c r="L106">
        <v>0.1</v>
      </c>
      <c r="M106">
        <v>37.908000000000001</v>
      </c>
      <c r="N106">
        <v>5.8</v>
      </c>
      <c r="O106" t="s">
        <v>18</v>
      </c>
      <c r="P106">
        <v>23.85</v>
      </c>
      <c r="S106">
        <f t="shared" si="3"/>
        <v>2.6493829342700002</v>
      </c>
      <c r="T106">
        <f t="shared" si="4"/>
        <v>2.5493829342700001</v>
      </c>
      <c r="U106" s="3">
        <f t="shared" si="5"/>
        <v>25.4938293427</v>
      </c>
    </row>
    <row r="107" spans="1:21" x14ac:dyDescent="0.25">
      <c r="A107" t="s">
        <v>172</v>
      </c>
      <c r="B107">
        <v>3.7589999999999999</v>
      </c>
      <c r="C107">
        <v>18110631358</v>
      </c>
      <c r="D107">
        <v>985.13243599999998</v>
      </c>
      <c r="E107">
        <v>18383956</v>
      </c>
      <c r="F107">
        <v>26.927600000000002</v>
      </c>
      <c r="G107">
        <v>12.847999570000001</v>
      </c>
      <c r="H107">
        <v>64.194000000000003</v>
      </c>
      <c r="J107">
        <v>4.7805455239999999</v>
      </c>
      <c r="K107">
        <v>69.324378969999998</v>
      </c>
      <c r="L107">
        <v>11.2</v>
      </c>
      <c r="M107">
        <v>44.628999999999998</v>
      </c>
      <c r="N107">
        <v>7.3</v>
      </c>
      <c r="O107" t="s">
        <v>30</v>
      </c>
      <c r="P107">
        <v>21.4</v>
      </c>
      <c r="Q107">
        <v>4.5999999999999996</v>
      </c>
      <c r="S107">
        <f t="shared" si="3"/>
        <v>2.8094238654099999</v>
      </c>
      <c r="T107">
        <f t="shared" si="4"/>
        <v>-8.390576134589999</v>
      </c>
      <c r="U107" s="3">
        <f t="shared" si="5"/>
        <v>-0.74915858344553565</v>
      </c>
    </row>
    <row r="108" spans="1:21" x14ac:dyDescent="0.25">
      <c r="A108" t="s">
        <v>173</v>
      </c>
      <c r="B108">
        <v>3.2989999999999999</v>
      </c>
      <c r="C108">
        <v>18051170799</v>
      </c>
      <c r="D108">
        <v>1214.50982</v>
      </c>
      <c r="E108">
        <v>14862927</v>
      </c>
      <c r="F108">
        <v>42.188299999999998</v>
      </c>
      <c r="G108">
        <v>5.3509998320000003</v>
      </c>
      <c r="H108">
        <v>61.738</v>
      </c>
      <c r="I108">
        <v>402190</v>
      </c>
      <c r="K108">
        <v>103.0282722</v>
      </c>
      <c r="L108">
        <v>12.1</v>
      </c>
      <c r="M108">
        <v>32.241999999999997</v>
      </c>
      <c r="N108">
        <v>14.1</v>
      </c>
      <c r="O108" t="s">
        <v>30</v>
      </c>
      <c r="P108">
        <v>21</v>
      </c>
      <c r="Q108">
        <v>3.6</v>
      </c>
      <c r="S108">
        <f t="shared" si="3"/>
        <v>1.958862947416</v>
      </c>
      <c r="T108">
        <f t="shared" si="4"/>
        <v>-10.141137052584</v>
      </c>
      <c r="U108" s="3">
        <f t="shared" si="5"/>
        <v>-0.83811050021355371</v>
      </c>
    </row>
    <row r="109" spans="1:21" x14ac:dyDescent="0.25">
      <c r="A109" t="s">
        <v>33</v>
      </c>
      <c r="B109">
        <v>4.7690000000000001</v>
      </c>
      <c r="C109">
        <v>17933606353</v>
      </c>
      <c r="D109">
        <v>857.93272969999998</v>
      </c>
      <c r="E109">
        <v>20903278</v>
      </c>
      <c r="F109">
        <v>82.871899999999997</v>
      </c>
      <c r="G109">
        <v>4.8949999809999998</v>
      </c>
      <c r="H109">
        <v>61.981000000000002</v>
      </c>
      <c r="I109">
        <v>857221</v>
      </c>
      <c r="J109">
        <v>8.4689643710000002</v>
      </c>
      <c r="K109">
        <v>42.344528199999999</v>
      </c>
      <c r="L109">
        <v>0.7</v>
      </c>
      <c r="M109">
        <v>30.606999999999999</v>
      </c>
      <c r="N109">
        <v>7.5</v>
      </c>
      <c r="O109" t="s">
        <v>30</v>
      </c>
      <c r="P109">
        <v>28.29</v>
      </c>
      <c r="Q109">
        <v>5.2</v>
      </c>
      <c r="S109">
        <f t="shared" si="3"/>
        <v>0.36413499405299987</v>
      </c>
      <c r="T109">
        <f t="shared" si="4"/>
        <v>-0.33586500594700008</v>
      </c>
      <c r="U109" s="3">
        <f t="shared" si="5"/>
        <v>-0.47980715135285729</v>
      </c>
    </row>
    <row r="110" spans="1:21" x14ac:dyDescent="0.25">
      <c r="A110" t="s">
        <v>113</v>
      </c>
      <c r="B110">
        <v>4.7290000000000001</v>
      </c>
      <c r="C110">
        <v>17465392779</v>
      </c>
      <c r="D110">
        <v>862.45301199999994</v>
      </c>
      <c r="E110">
        <v>20250834</v>
      </c>
      <c r="F110">
        <v>18.516500000000001</v>
      </c>
      <c r="G110">
        <v>7.6960000989999999</v>
      </c>
      <c r="H110">
        <v>59.692</v>
      </c>
      <c r="J110">
        <v>12.71028622</v>
      </c>
      <c r="K110">
        <v>34.281776430000001</v>
      </c>
      <c r="L110">
        <v>0.8</v>
      </c>
      <c r="M110">
        <v>43.908999999999999</v>
      </c>
      <c r="N110">
        <v>4.0999999999999996</v>
      </c>
      <c r="O110" t="s">
        <v>30</v>
      </c>
      <c r="P110">
        <v>28.25</v>
      </c>
      <c r="Q110">
        <v>5.9</v>
      </c>
      <c r="S110">
        <f t="shared" si="3"/>
        <v>0.49284803098699981</v>
      </c>
      <c r="T110">
        <f t="shared" si="4"/>
        <v>-0.30715196901300024</v>
      </c>
      <c r="U110" s="3">
        <f t="shared" si="5"/>
        <v>-0.3839399612662503</v>
      </c>
    </row>
    <row r="111" spans="1:21" x14ac:dyDescent="0.25">
      <c r="A111" t="s">
        <v>70</v>
      </c>
      <c r="B111">
        <v>4.673</v>
      </c>
      <c r="C111">
        <v>15842922533</v>
      </c>
      <c r="D111">
        <v>4255.7429929999998</v>
      </c>
      <c r="E111">
        <v>3722716</v>
      </c>
      <c r="F111">
        <v>53.883800000000001</v>
      </c>
      <c r="G111">
        <v>18.5</v>
      </c>
      <c r="H111">
        <v>73.918999999999997</v>
      </c>
      <c r="I111">
        <v>2037</v>
      </c>
      <c r="J111">
        <v>5.5601404199999998</v>
      </c>
      <c r="K111">
        <v>291.12203979999998</v>
      </c>
      <c r="L111">
        <v>0.3</v>
      </c>
      <c r="M111">
        <v>59.453000000000003</v>
      </c>
      <c r="N111">
        <v>9.1999999999999993</v>
      </c>
      <c r="O111" t="s">
        <v>18</v>
      </c>
      <c r="P111">
        <v>5.65</v>
      </c>
      <c r="Q111">
        <v>2.1</v>
      </c>
      <c r="S111">
        <f t="shared" si="3"/>
        <v>4.9964999999999993</v>
      </c>
      <c r="T111">
        <f t="shared" si="4"/>
        <v>4.6964999999999995</v>
      </c>
      <c r="U111" s="3">
        <f t="shared" si="5"/>
        <v>15.654999999999999</v>
      </c>
    </row>
    <row r="112" spans="1:21" x14ac:dyDescent="0.25">
      <c r="A112" t="s">
        <v>32</v>
      </c>
      <c r="B112">
        <v>5.2160000000000002</v>
      </c>
      <c r="C112">
        <v>15651545332</v>
      </c>
      <c r="D112">
        <v>1291.040972</v>
      </c>
      <c r="E112">
        <v>12123198</v>
      </c>
      <c r="F112">
        <v>118.41840000000001</v>
      </c>
      <c r="G112">
        <v>1.583999991</v>
      </c>
      <c r="H112">
        <v>62.076999999999998</v>
      </c>
      <c r="I112">
        <v>128583</v>
      </c>
      <c r="J112">
        <v>2.7038927049999999</v>
      </c>
      <c r="K112">
        <v>29.125291820000001</v>
      </c>
      <c r="L112">
        <v>0.9</v>
      </c>
      <c r="M112">
        <v>48.414999999999999</v>
      </c>
      <c r="N112">
        <v>7.8</v>
      </c>
      <c r="O112" t="s">
        <v>30</v>
      </c>
      <c r="P112">
        <v>27.55</v>
      </c>
      <c r="Q112">
        <v>4.8</v>
      </c>
      <c r="S112">
        <f t="shared" si="3"/>
        <v>-0.60620800281700027</v>
      </c>
      <c r="T112">
        <f t="shared" si="4"/>
        <v>-1.5062080028170004</v>
      </c>
      <c r="U112" s="3">
        <f t="shared" si="5"/>
        <v>-1.6735644475744449</v>
      </c>
    </row>
    <row r="113" spans="1:21" x14ac:dyDescent="0.25">
      <c r="A113" s="4" t="s">
        <v>138</v>
      </c>
      <c r="B113" s="4">
        <v>4.5529999999999999</v>
      </c>
      <c r="C113" s="4">
        <v>15531700000</v>
      </c>
      <c r="D113" s="4">
        <v>3233.5686380000002</v>
      </c>
      <c r="E113" s="4">
        <v>4803269</v>
      </c>
      <c r="F113" s="4"/>
      <c r="G113" s="4">
        <v>25.88999939</v>
      </c>
      <c r="H113" s="4">
        <v>74.212999999999994</v>
      </c>
      <c r="I113" s="4">
        <v>24571</v>
      </c>
      <c r="J113" s="4"/>
      <c r="K113" s="4"/>
      <c r="L113" s="4"/>
      <c r="M113" s="4">
        <v>76.718999999999994</v>
      </c>
      <c r="N113" s="4"/>
      <c r="O113" s="4" t="s">
        <v>18</v>
      </c>
      <c r="P113" s="4"/>
      <c r="Q113" s="4"/>
      <c r="R113" s="4"/>
      <c r="S113" s="4">
        <f t="shared" si="3"/>
        <v>5.285569809070001</v>
      </c>
      <c r="T113" s="4"/>
      <c r="U113" s="5"/>
    </row>
    <row r="114" spans="1:21" x14ac:dyDescent="0.25">
      <c r="A114" t="s">
        <v>68</v>
      </c>
      <c r="B114">
        <v>4.8289999999999997</v>
      </c>
      <c r="C114">
        <v>15316824039</v>
      </c>
      <c r="D114">
        <v>6881.7142249999997</v>
      </c>
      <c r="E114">
        <v>2225728</v>
      </c>
      <c r="F114">
        <v>9.2714999999999996</v>
      </c>
      <c r="G114">
        <v>21.972000120000001</v>
      </c>
      <c r="H114">
        <v>66.69</v>
      </c>
      <c r="J114">
        <v>8.4719891329999992</v>
      </c>
      <c r="K114">
        <v>215.01914980000001</v>
      </c>
      <c r="L114">
        <v>3.1</v>
      </c>
      <c r="M114">
        <v>90.091999999999999</v>
      </c>
      <c r="N114">
        <v>8.4</v>
      </c>
      <c r="O114" t="s">
        <v>30</v>
      </c>
      <c r="P114">
        <v>25.05</v>
      </c>
      <c r="Q114">
        <v>4</v>
      </c>
      <c r="S114">
        <f t="shared" si="3"/>
        <v>5.9072360375599997</v>
      </c>
      <c r="T114">
        <f t="shared" si="4"/>
        <v>2.8072360375599996</v>
      </c>
      <c r="U114" s="3">
        <f t="shared" si="5"/>
        <v>0.90556001211612891</v>
      </c>
    </row>
    <row r="115" spans="1:21" x14ac:dyDescent="0.25">
      <c r="A115" t="s">
        <v>19</v>
      </c>
      <c r="B115">
        <v>4.883</v>
      </c>
      <c r="C115">
        <v>15131866271</v>
      </c>
      <c r="D115">
        <v>5332.1604749999997</v>
      </c>
      <c r="E115">
        <v>2837849</v>
      </c>
      <c r="F115">
        <v>103.7343</v>
      </c>
      <c r="G115">
        <v>13.32900047</v>
      </c>
      <c r="H115">
        <v>78.686000000000007</v>
      </c>
      <c r="I115">
        <v>6221</v>
      </c>
      <c r="J115">
        <v>4.6681072370000001</v>
      </c>
      <c r="L115">
        <v>0.1</v>
      </c>
      <c r="M115">
        <v>62.112000000000002</v>
      </c>
      <c r="N115">
        <v>4.3</v>
      </c>
      <c r="O115" t="s">
        <v>20</v>
      </c>
      <c r="P115">
        <v>11.4</v>
      </c>
      <c r="Q115">
        <v>1.6</v>
      </c>
      <c r="S115">
        <f t="shared" si="3"/>
        <v>2.2999771471099999</v>
      </c>
      <c r="T115">
        <f t="shared" si="4"/>
        <v>2.1999771471099998</v>
      </c>
      <c r="U115" s="3">
        <f t="shared" si="5"/>
        <v>21.999771471099997</v>
      </c>
    </row>
    <row r="116" spans="1:21" x14ac:dyDescent="0.25">
      <c r="A116" t="s">
        <v>41</v>
      </c>
      <c r="B116">
        <v>3.4790000000000001</v>
      </c>
      <c r="C116">
        <v>14930072799</v>
      </c>
      <c r="D116">
        <v>6348.8323179999998</v>
      </c>
      <c r="E116">
        <v>2351625</v>
      </c>
      <c r="F116">
        <v>4.6412000000000004</v>
      </c>
      <c r="G116">
        <v>24.93000031</v>
      </c>
      <c r="H116">
        <v>69.793000000000006</v>
      </c>
      <c r="J116">
        <v>9.4644211800000004</v>
      </c>
      <c r="K116">
        <v>481.5330505</v>
      </c>
      <c r="L116">
        <v>19.2</v>
      </c>
      <c r="M116">
        <v>70.876999999999995</v>
      </c>
      <c r="N116">
        <v>16.100000000000001</v>
      </c>
      <c r="O116" t="s">
        <v>30</v>
      </c>
      <c r="P116">
        <v>21.5</v>
      </c>
      <c r="Q116">
        <v>2.9</v>
      </c>
      <c r="S116">
        <f t="shared" si="3"/>
        <v>8.5270900970299994</v>
      </c>
      <c r="T116">
        <f t="shared" si="4"/>
        <v>-10.67290990297</v>
      </c>
      <c r="U116" s="3">
        <f t="shared" si="5"/>
        <v>-0.55588072411302081</v>
      </c>
    </row>
    <row r="117" spans="1:21" x14ac:dyDescent="0.25">
      <c r="A117" t="s">
        <v>114</v>
      </c>
      <c r="B117">
        <v>6.7729999999999997</v>
      </c>
      <c r="C117">
        <v>14917038504</v>
      </c>
      <c r="D117">
        <v>28946.462680000001</v>
      </c>
      <c r="E117">
        <v>515332</v>
      </c>
      <c r="F117">
        <v>1666.5187000000001</v>
      </c>
      <c r="G117">
        <v>4.2600002290000001</v>
      </c>
      <c r="H117">
        <v>82.653658539999995</v>
      </c>
      <c r="J117">
        <v>1.2087164589999999</v>
      </c>
      <c r="K117">
        <v>2531.9108890000002</v>
      </c>
      <c r="M117">
        <v>94.744</v>
      </c>
      <c r="N117">
        <v>6.1</v>
      </c>
      <c r="O117" t="s">
        <v>20</v>
      </c>
      <c r="P117">
        <v>19.2</v>
      </c>
      <c r="Q117">
        <v>1.2</v>
      </c>
      <c r="S117">
        <f t="shared" si="3"/>
        <v>-0.14261992832300008</v>
      </c>
      <c r="U117" s="3"/>
    </row>
    <row r="118" spans="1:21" x14ac:dyDescent="0.25">
      <c r="A118" t="s">
        <v>79</v>
      </c>
      <c r="B118">
        <v>3.7210000000000001</v>
      </c>
      <c r="C118">
        <v>14508218017</v>
      </c>
      <c r="D118">
        <v>1272.367992</v>
      </c>
      <c r="E118">
        <v>11402533</v>
      </c>
      <c r="F118">
        <v>420.35539999999997</v>
      </c>
      <c r="G118">
        <v>15.45100021</v>
      </c>
      <c r="H118">
        <v>64.314999999999998</v>
      </c>
      <c r="J118">
        <v>1.4698331E-2</v>
      </c>
      <c r="K118">
        <v>56.99440002</v>
      </c>
      <c r="L118">
        <v>1.9</v>
      </c>
      <c r="M118">
        <v>57.088000000000001</v>
      </c>
      <c r="N118">
        <v>9.6</v>
      </c>
      <c r="O118" t="s">
        <v>44</v>
      </c>
      <c r="P118">
        <v>24.9</v>
      </c>
      <c r="Q118">
        <v>2.9</v>
      </c>
      <c r="S118">
        <f t="shared" si="3"/>
        <v>4.1301630657300006</v>
      </c>
      <c r="T118">
        <f t="shared" si="4"/>
        <v>2.2301630657300007</v>
      </c>
      <c r="U118" s="3">
        <f t="shared" si="5"/>
        <v>1.1737700345947373</v>
      </c>
    </row>
    <row r="119" spans="1:21" x14ac:dyDescent="0.25">
      <c r="A119" t="s">
        <v>72</v>
      </c>
      <c r="B119">
        <v>4.9489999999999998</v>
      </c>
      <c r="C119">
        <v>14169626010</v>
      </c>
      <c r="D119">
        <v>1078.950006</v>
      </c>
      <c r="E119">
        <v>13132792</v>
      </c>
      <c r="F119">
        <v>56.402999999999999</v>
      </c>
      <c r="G119">
        <v>6.103000164</v>
      </c>
      <c r="H119">
        <v>61.962000000000003</v>
      </c>
      <c r="I119">
        <v>302477</v>
      </c>
      <c r="J119">
        <v>8.3675903779999992</v>
      </c>
      <c r="K119">
        <v>43.037822720000001</v>
      </c>
      <c r="L119">
        <v>1.5</v>
      </c>
      <c r="M119">
        <v>36.875</v>
      </c>
      <c r="N119">
        <v>7</v>
      </c>
      <c r="O119" t="s">
        <v>30</v>
      </c>
      <c r="P119">
        <v>25.7</v>
      </c>
      <c r="Q119">
        <v>4.7</v>
      </c>
      <c r="S119">
        <f t="shared" si="3"/>
        <v>0.63223905133199998</v>
      </c>
      <c r="T119">
        <f t="shared" si="4"/>
        <v>-0.86776094866800002</v>
      </c>
      <c r="U119" s="3">
        <f t="shared" si="5"/>
        <v>-0.57850729911200005</v>
      </c>
    </row>
    <row r="120" spans="1:21" x14ac:dyDescent="0.25">
      <c r="A120" t="s">
        <v>118</v>
      </c>
      <c r="B120">
        <v>4.6239999999999997</v>
      </c>
      <c r="C120">
        <v>14028811072</v>
      </c>
      <c r="D120">
        <v>448.84389140000002</v>
      </c>
      <c r="E120">
        <v>31255435</v>
      </c>
      <c r="F120">
        <v>41.925699999999999</v>
      </c>
      <c r="G120">
        <v>3.8099999430000002</v>
      </c>
      <c r="H120">
        <v>61.387</v>
      </c>
      <c r="I120">
        <v>52869</v>
      </c>
      <c r="J120">
        <v>3.3752123749999998</v>
      </c>
      <c r="K120">
        <v>39.460941310000003</v>
      </c>
      <c r="M120">
        <v>37.073999999999998</v>
      </c>
      <c r="N120">
        <v>13.6</v>
      </c>
      <c r="O120" t="s">
        <v>30</v>
      </c>
      <c r="P120">
        <v>23.8</v>
      </c>
      <c r="Q120">
        <v>4.9000000000000004</v>
      </c>
      <c r="S120">
        <f t="shared" si="3"/>
        <v>1.366529982159</v>
      </c>
      <c r="U120" s="3"/>
    </row>
    <row r="121" spans="1:21" x14ac:dyDescent="0.25">
      <c r="A121" t="s">
        <v>89</v>
      </c>
      <c r="B121">
        <v>5.89</v>
      </c>
      <c r="C121">
        <v>13812425037</v>
      </c>
      <c r="D121">
        <v>4664.5302419999998</v>
      </c>
      <c r="E121">
        <v>2961161</v>
      </c>
      <c r="F121">
        <v>261.06900000000002</v>
      </c>
      <c r="G121">
        <v>9.4799995419999998</v>
      </c>
      <c r="H121">
        <v>74.585999999999999</v>
      </c>
      <c r="J121">
        <v>5.4288815399999999</v>
      </c>
      <c r="K121">
        <v>327.40353390000001</v>
      </c>
      <c r="L121">
        <v>1.3</v>
      </c>
      <c r="M121">
        <v>56.311</v>
      </c>
      <c r="N121">
        <v>2.4</v>
      </c>
      <c r="O121" t="s">
        <v>44</v>
      </c>
      <c r="P121">
        <v>24.95</v>
      </c>
      <c r="Q121">
        <v>2</v>
      </c>
      <c r="S121">
        <f t="shared" si="3"/>
        <v>0.67723985664600006</v>
      </c>
      <c r="T121">
        <f t="shared" si="4"/>
        <v>-0.62276014335399998</v>
      </c>
      <c r="U121" s="3">
        <f t="shared" si="5"/>
        <v>-0.47904626411846152</v>
      </c>
    </row>
    <row r="122" spans="1:21" x14ac:dyDescent="0.25">
      <c r="A122" t="s">
        <v>124</v>
      </c>
      <c r="B122">
        <v>4.91</v>
      </c>
      <c r="C122">
        <v>13741378450</v>
      </c>
      <c r="D122">
        <v>567.66989230000001</v>
      </c>
      <c r="E122">
        <v>24206636</v>
      </c>
      <c r="F122">
        <v>20.69</v>
      </c>
      <c r="G122">
        <v>0.62400001299999996</v>
      </c>
      <c r="H122">
        <v>62.792000000000002</v>
      </c>
      <c r="J122">
        <v>7.4209394409999998</v>
      </c>
      <c r="K122">
        <v>31.39763641</v>
      </c>
      <c r="L122">
        <v>0.2</v>
      </c>
      <c r="M122">
        <v>16.626000000000001</v>
      </c>
      <c r="N122">
        <v>5.3</v>
      </c>
      <c r="O122" t="s">
        <v>30</v>
      </c>
      <c r="P122">
        <v>27.15</v>
      </c>
      <c r="Q122">
        <v>6.9</v>
      </c>
      <c r="S122">
        <f t="shared" si="3"/>
        <v>-1.456687995931</v>
      </c>
      <c r="T122">
        <f t="shared" si="4"/>
        <v>-1.6566879959309999</v>
      </c>
      <c r="U122" s="3">
        <f t="shared" si="5"/>
        <v>-8.2834399796549985</v>
      </c>
    </row>
    <row r="123" spans="1:21" x14ac:dyDescent="0.25">
      <c r="A123" t="s">
        <v>117</v>
      </c>
      <c r="B123">
        <v>5.4560000000000004</v>
      </c>
      <c r="C123">
        <v>13312981595</v>
      </c>
      <c r="D123">
        <v>4060.9505180000001</v>
      </c>
      <c r="E123">
        <v>3278292</v>
      </c>
      <c r="F123">
        <v>2.1819000000000002</v>
      </c>
      <c r="G123">
        <v>7.0100002290000001</v>
      </c>
      <c r="H123">
        <v>70.055999999999997</v>
      </c>
      <c r="J123">
        <v>1.993951072</v>
      </c>
      <c r="K123">
        <v>163.44186400000001</v>
      </c>
      <c r="L123">
        <v>0.1</v>
      </c>
      <c r="M123">
        <v>68.656999999999996</v>
      </c>
      <c r="N123">
        <v>17.899999999999999</v>
      </c>
      <c r="O123" t="s">
        <v>18</v>
      </c>
      <c r="P123">
        <v>1.7</v>
      </c>
      <c r="Q123">
        <v>2.9</v>
      </c>
      <c r="S123">
        <f t="shared" si="3"/>
        <v>3.3141300716769999</v>
      </c>
      <c r="T123">
        <f t="shared" si="4"/>
        <v>3.2141300716769998</v>
      </c>
      <c r="U123" s="3">
        <f t="shared" si="5"/>
        <v>32.141300716769997</v>
      </c>
    </row>
    <row r="124" spans="1:21" x14ac:dyDescent="0.25">
      <c r="A124" t="s">
        <v>109</v>
      </c>
      <c r="B124">
        <v>4.1660000000000004</v>
      </c>
      <c r="C124">
        <v>13225591804</v>
      </c>
      <c r="D124">
        <v>477.61304139999999</v>
      </c>
      <c r="E124">
        <v>27691019</v>
      </c>
      <c r="F124">
        <v>50.896700000000003</v>
      </c>
      <c r="G124">
        <v>2.4739999770000001</v>
      </c>
      <c r="H124">
        <v>67.39</v>
      </c>
      <c r="J124">
        <v>3.5789634669999999</v>
      </c>
      <c r="K124">
        <v>19.84997559</v>
      </c>
      <c r="L124">
        <v>0.3</v>
      </c>
      <c r="M124">
        <v>38.533999999999999</v>
      </c>
      <c r="N124">
        <v>5.5</v>
      </c>
      <c r="O124" t="s">
        <v>30</v>
      </c>
      <c r="P124">
        <v>22.65</v>
      </c>
      <c r="Q124">
        <v>4.0999999999999996</v>
      </c>
      <c r="S124">
        <f t="shared" si="3"/>
        <v>-0.83363800719900016</v>
      </c>
      <c r="T124">
        <f t="shared" si="4"/>
        <v>-1.1336380071990002</v>
      </c>
      <c r="U124" s="3">
        <f t="shared" si="5"/>
        <v>-3.778793357330001</v>
      </c>
    </row>
    <row r="125" spans="1:21" x14ac:dyDescent="0.25">
      <c r="A125" t="s">
        <v>24</v>
      </c>
      <c r="B125">
        <v>4.6769999999999996</v>
      </c>
      <c r="C125">
        <v>12641209802</v>
      </c>
      <c r="D125">
        <v>4266.0180739999996</v>
      </c>
      <c r="E125">
        <v>2963234</v>
      </c>
      <c r="F125">
        <v>97.6631</v>
      </c>
      <c r="G125">
        <v>21.205999370000001</v>
      </c>
      <c r="H125">
        <v>75.224000000000004</v>
      </c>
      <c r="I125">
        <v>17789</v>
      </c>
      <c r="J125">
        <v>16.719527670000002</v>
      </c>
      <c r="K125">
        <v>523.99908449999998</v>
      </c>
      <c r="M125">
        <v>63.313000000000002</v>
      </c>
      <c r="N125">
        <v>3.3</v>
      </c>
      <c r="O125" t="s">
        <v>18</v>
      </c>
      <c r="P125">
        <v>7.15</v>
      </c>
      <c r="Q125">
        <v>1.8</v>
      </c>
      <c r="S125">
        <f t="shared" si="3"/>
        <v>4.5454778028099998</v>
      </c>
      <c r="U125" s="3"/>
    </row>
    <row r="126" spans="1:21" x14ac:dyDescent="0.25">
      <c r="A126" t="s">
        <v>126</v>
      </c>
      <c r="B126">
        <v>6.1369999999999996</v>
      </c>
      <c r="C126">
        <v>12586941393</v>
      </c>
      <c r="D126">
        <v>1900.043594</v>
      </c>
      <c r="E126">
        <v>6624554</v>
      </c>
      <c r="F126">
        <v>57.739699999999999</v>
      </c>
      <c r="G126">
        <v>6.0780000689999998</v>
      </c>
      <c r="H126">
        <v>74.697000000000003</v>
      </c>
      <c r="J126">
        <v>2.1709994500000001</v>
      </c>
      <c r="K126">
        <v>160.7587891</v>
      </c>
      <c r="L126">
        <v>0.3</v>
      </c>
      <c r="M126">
        <v>59.012</v>
      </c>
      <c r="N126">
        <v>4.4000000000000004</v>
      </c>
      <c r="O126" t="s">
        <v>44</v>
      </c>
      <c r="P126">
        <v>24.9</v>
      </c>
      <c r="Q126">
        <v>1.7</v>
      </c>
      <c r="S126">
        <f t="shared" si="3"/>
        <v>5.2414021597000038E-2</v>
      </c>
      <c r="T126">
        <f t="shared" si="4"/>
        <v>-0.24758597840299995</v>
      </c>
      <c r="U126" s="3">
        <f t="shared" si="5"/>
        <v>-0.82528659467666654</v>
      </c>
    </row>
    <row r="127" spans="1:21" x14ac:dyDescent="0.25">
      <c r="A127" t="s">
        <v>121</v>
      </c>
      <c r="B127">
        <v>3.5379999999999998</v>
      </c>
      <c r="C127">
        <v>12172128470</v>
      </c>
      <c r="D127">
        <v>636.28630959999998</v>
      </c>
      <c r="E127">
        <v>19129955</v>
      </c>
      <c r="F127">
        <v>216.4331</v>
      </c>
      <c r="G127">
        <v>6.7010002139999996</v>
      </c>
      <c r="H127">
        <v>64.694000000000003</v>
      </c>
      <c r="J127">
        <v>3.7359372799999999</v>
      </c>
      <c r="K127">
        <v>30.400287630000001</v>
      </c>
      <c r="L127">
        <v>8.1</v>
      </c>
      <c r="M127">
        <v>17.427</v>
      </c>
      <c r="N127">
        <v>5.4</v>
      </c>
      <c r="O127" t="s">
        <v>30</v>
      </c>
      <c r="P127">
        <v>21.9</v>
      </c>
      <c r="Q127">
        <v>4.2</v>
      </c>
      <c r="S127">
        <f t="shared" si="3"/>
        <v>0.46741306698200003</v>
      </c>
      <c r="T127">
        <f t="shared" si="4"/>
        <v>-7.6325869330179996</v>
      </c>
      <c r="U127" s="3">
        <f t="shared" si="5"/>
        <v>-0.94229468308864195</v>
      </c>
    </row>
    <row r="128" spans="1:21" x14ac:dyDescent="0.25">
      <c r="A128" t="s">
        <v>112</v>
      </c>
      <c r="B128">
        <v>5.16</v>
      </c>
      <c r="C128">
        <v>12116981815</v>
      </c>
      <c r="D128">
        <v>5846.4658989999998</v>
      </c>
      <c r="E128">
        <v>2072531</v>
      </c>
      <c r="F128">
        <v>83.013400000000004</v>
      </c>
      <c r="G128">
        <v>17.200000760000002</v>
      </c>
      <c r="H128">
        <v>75.693170730000006</v>
      </c>
      <c r="J128">
        <v>3.6089050349999998</v>
      </c>
      <c r="K128">
        <v>436.88717650000001</v>
      </c>
      <c r="M128">
        <v>58.481999999999999</v>
      </c>
      <c r="N128">
        <v>9.4</v>
      </c>
      <c r="O128" t="s">
        <v>20</v>
      </c>
      <c r="P128">
        <v>9.8000000000000007</v>
      </c>
      <c r="Q128">
        <v>1.5</v>
      </c>
      <c r="S128">
        <f t="shared" si="3"/>
        <v>4.6336002378800005</v>
      </c>
      <c r="U128" s="3"/>
    </row>
    <row r="129" spans="1:21" x14ac:dyDescent="0.25">
      <c r="A129" t="s">
        <v>108</v>
      </c>
      <c r="B129">
        <v>5.6079999999999997</v>
      </c>
      <c r="C129">
        <v>11859730544</v>
      </c>
      <c r="D129">
        <v>4525.7596540000004</v>
      </c>
      <c r="E129">
        <v>2620495</v>
      </c>
      <c r="F129">
        <v>99.529700000000005</v>
      </c>
      <c r="G129">
        <v>3.8199999330000001</v>
      </c>
      <c r="H129">
        <v>72.006</v>
      </c>
      <c r="I129">
        <v>1036</v>
      </c>
      <c r="J129">
        <v>0.99109188699999995</v>
      </c>
      <c r="K129">
        <v>284.30712890000001</v>
      </c>
      <c r="L129">
        <v>0.8</v>
      </c>
      <c r="M129">
        <v>42.848999999999997</v>
      </c>
      <c r="N129">
        <v>14.7</v>
      </c>
      <c r="O129" t="s">
        <v>20</v>
      </c>
      <c r="P129">
        <v>9.4499999999999993</v>
      </c>
      <c r="Q129">
        <v>1.3</v>
      </c>
      <c r="S129">
        <f t="shared" si="3"/>
        <v>1.611659979029</v>
      </c>
      <c r="T129">
        <f t="shared" si="4"/>
        <v>0.811659979029</v>
      </c>
      <c r="U129" s="3">
        <f t="shared" si="5"/>
        <v>1.0145749737862499</v>
      </c>
    </row>
    <row r="130" spans="1:21" x14ac:dyDescent="0.25">
      <c r="A130" t="s">
        <v>120</v>
      </c>
      <c r="B130">
        <v>6.101</v>
      </c>
      <c r="C130">
        <v>10926820603</v>
      </c>
      <c r="D130">
        <v>8632.7528590000002</v>
      </c>
      <c r="E130">
        <v>1265740</v>
      </c>
      <c r="F130">
        <v>640.13250000000005</v>
      </c>
      <c r="G130">
        <v>7.4070000650000001</v>
      </c>
      <c r="H130">
        <v>74.17707317</v>
      </c>
      <c r="J130">
        <v>0.46475778099999998</v>
      </c>
      <c r="K130">
        <v>685.94561769999996</v>
      </c>
      <c r="L130">
        <v>1.4</v>
      </c>
      <c r="M130">
        <v>40.76</v>
      </c>
      <c r="N130">
        <v>9.5</v>
      </c>
      <c r="O130" t="s">
        <v>30</v>
      </c>
      <c r="P130">
        <v>22.4</v>
      </c>
      <c r="Q130">
        <v>1.4</v>
      </c>
      <c r="S130">
        <f t="shared" si="3"/>
        <v>1.5903910203449998</v>
      </c>
      <c r="T130">
        <f t="shared" si="4"/>
        <v>0.19039102034499988</v>
      </c>
      <c r="U130" s="3">
        <f t="shared" si="5"/>
        <v>0.1359935859607142</v>
      </c>
    </row>
    <row r="131" spans="1:21" x14ac:dyDescent="0.25">
      <c r="A131" t="s">
        <v>153</v>
      </c>
      <c r="B131">
        <v>4.423</v>
      </c>
      <c r="C131">
        <v>10715396135</v>
      </c>
      <c r="D131">
        <v>652.34920959999999</v>
      </c>
      <c r="E131">
        <v>16425859</v>
      </c>
      <c r="F131">
        <v>14.075100000000001</v>
      </c>
      <c r="G131">
        <v>1.741999984</v>
      </c>
      <c r="H131">
        <v>54.505000000000003</v>
      </c>
      <c r="J131">
        <v>15.646645189999999</v>
      </c>
      <c r="K131">
        <v>29.850830080000001</v>
      </c>
      <c r="L131">
        <v>1.1000000000000001</v>
      </c>
      <c r="M131">
        <v>23.52</v>
      </c>
      <c r="N131">
        <v>6.4</v>
      </c>
      <c r="O131" t="s">
        <v>30</v>
      </c>
      <c r="P131">
        <v>26.55</v>
      </c>
      <c r="Q131">
        <v>5.7</v>
      </c>
      <c r="S131">
        <f t="shared" ref="S131:S152" si="6">-2.818+0.313*G131+0.22*N131</f>
        <v>-0.86475400500800004</v>
      </c>
      <c r="T131">
        <f t="shared" ref="T131:T151" si="7">S131-L131</f>
        <v>-1.9647540050080001</v>
      </c>
      <c r="U131" s="3">
        <f t="shared" ref="U131:U151" si="8">T131/L131</f>
        <v>-1.7861400045527271</v>
      </c>
    </row>
    <row r="132" spans="1:21" x14ac:dyDescent="0.25">
      <c r="A132" t="s">
        <v>123</v>
      </c>
      <c r="B132">
        <v>4.5709999999999997</v>
      </c>
      <c r="C132">
        <v>10562637376</v>
      </c>
      <c r="D132">
        <v>4157.0195059999996</v>
      </c>
      <c r="E132">
        <v>2540916</v>
      </c>
      <c r="F132">
        <v>3.1179999999999999</v>
      </c>
      <c r="G132">
        <v>21.445999149999999</v>
      </c>
      <c r="H132">
        <v>64.045000000000002</v>
      </c>
      <c r="J132">
        <v>8.2488979409999992</v>
      </c>
      <c r="K132">
        <v>427.25622559999999</v>
      </c>
      <c r="L132">
        <v>12.1</v>
      </c>
      <c r="M132">
        <v>52.033000000000001</v>
      </c>
      <c r="N132">
        <v>9.6999999999999993</v>
      </c>
      <c r="O132" t="s">
        <v>30</v>
      </c>
      <c r="P132">
        <v>19.95</v>
      </c>
      <c r="Q132">
        <v>3.4</v>
      </c>
      <c r="S132">
        <f t="shared" si="6"/>
        <v>6.0285977339499999</v>
      </c>
      <c r="T132">
        <f t="shared" si="7"/>
        <v>-6.0714022660499998</v>
      </c>
      <c r="U132" s="3">
        <f t="shared" si="8"/>
        <v>-0.50176878231818178</v>
      </c>
    </row>
    <row r="133" spans="1:21" x14ac:dyDescent="0.25">
      <c r="A133" t="s">
        <v>51</v>
      </c>
      <c r="B133">
        <v>5.194</v>
      </c>
      <c r="C133">
        <v>10483151094</v>
      </c>
      <c r="D133">
        <v>1899.778237</v>
      </c>
      <c r="E133">
        <v>5518092</v>
      </c>
      <c r="G133">
        <v>22.843000409999998</v>
      </c>
      <c r="H133">
        <v>64.804000000000002</v>
      </c>
      <c r="J133">
        <v>12.17267893</v>
      </c>
      <c r="K133">
        <v>48.558773039999998</v>
      </c>
      <c r="L133">
        <v>3.8</v>
      </c>
      <c r="M133">
        <v>67.828999999999994</v>
      </c>
      <c r="N133">
        <v>6.5</v>
      </c>
      <c r="O133" t="s">
        <v>30</v>
      </c>
      <c r="P133">
        <v>24.55</v>
      </c>
      <c r="S133">
        <f t="shared" si="6"/>
        <v>5.7618591283299985</v>
      </c>
      <c r="T133">
        <f t="shared" si="7"/>
        <v>1.9618591283299986</v>
      </c>
      <c r="U133" s="3">
        <f t="shared" si="8"/>
        <v>0.51627871798157865</v>
      </c>
    </row>
    <row r="134" spans="1:21" x14ac:dyDescent="0.25">
      <c r="A134" t="s">
        <v>141</v>
      </c>
      <c r="B134">
        <v>3.3119999999999998</v>
      </c>
      <c r="C134">
        <v>10184345442</v>
      </c>
      <c r="D134">
        <v>786.30181479999999</v>
      </c>
      <c r="E134">
        <v>12952209</v>
      </c>
      <c r="F134">
        <v>558.4393</v>
      </c>
      <c r="G134">
        <v>1.4850000139999999</v>
      </c>
      <c r="H134">
        <v>69.328999999999994</v>
      </c>
      <c r="J134">
        <v>4.9716548219999996</v>
      </c>
      <c r="K134">
        <v>51.399124149999999</v>
      </c>
      <c r="L134">
        <v>2.5</v>
      </c>
      <c r="M134">
        <v>17.431999999999999</v>
      </c>
      <c r="N134">
        <v>5.6</v>
      </c>
      <c r="O134" t="s">
        <v>30</v>
      </c>
      <c r="P134">
        <v>17.850000000000001</v>
      </c>
      <c r="Q134">
        <v>4</v>
      </c>
      <c r="S134">
        <f t="shared" si="6"/>
        <v>-1.1211949956180003</v>
      </c>
      <c r="T134">
        <f t="shared" si="7"/>
        <v>-3.6211949956180005</v>
      </c>
      <c r="U134" s="3">
        <f t="shared" si="8"/>
        <v>-1.4484779982472002</v>
      </c>
    </row>
    <row r="135" spans="1:21" x14ac:dyDescent="0.25">
      <c r="A135" t="s">
        <v>156</v>
      </c>
      <c r="B135">
        <v>5.556</v>
      </c>
      <c r="C135">
        <v>8133996648</v>
      </c>
      <c r="D135">
        <v>852.8309878</v>
      </c>
      <c r="E135">
        <v>9537642</v>
      </c>
      <c r="F135">
        <v>71.711100000000002</v>
      </c>
      <c r="G135">
        <v>7.5830001830000002</v>
      </c>
      <c r="H135">
        <v>71.301000000000002</v>
      </c>
      <c r="J135">
        <v>3.3362974940000001</v>
      </c>
      <c r="K135">
        <v>61.87225342</v>
      </c>
      <c r="L135">
        <v>0.2</v>
      </c>
      <c r="M135">
        <v>27.506</v>
      </c>
      <c r="N135">
        <v>4.3</v>
      </c>
      <c r="O135" t="s">
        <v>18</v>
      </c>
      <c r="P135">
        <v>6.4</v>
      </c>
      <c r="Q135">
        <v>3.6</v>
      </c>
      <c r="S135">
        <f t="shared" si="6"/>
        <v>0.50147905727899977</v>
      </c>
      <c r="T135">
        <f t="shared" si="7"/>
        <v>0.30147905727899976</v>
      </c>
      <c r="U135" s="3">
        <f t="shared" si="8"/>
        <v>1.5073952863949986</v>
      </c>
    </row>
    <row r="136" spans="1:21" x14ac:dyDescent="0.25">
      <c r="A136" t="s">
        <v>119</v>
      </c>
      <c r="B136">
        <v>4.375</v>
      </c>
      <c r="C136">
        <v>7915985514</v>
      </c>
      <c r="D136">
        <v>1702.4869590000001</v>
      </c>
      <c r="E136">
        <v>4649660</v>
      </c>
      <c r="F136">
        <v>4.5951000000000004</v>
      </c>
      <c r="G136">
        <v>11.27000046</v>
      </c>
      <c r="H136">
        <v>65.129000000000005</v>
      </c>
      <c r="J136">
        <v>12.49863068</v>
      </c>
      <c r="K136">
        <v>57.884845730000002</v>
      </c>
      <c r="L136">
        <v>0.3</v>
      </c>
      <c r="M136">
        <v>55.326999999999998</v>
      </c>
      <c r="N136">
        <v>3.1</v>
      </c>
      <c r="O136" t="s">
        <v>30</v>
      </c>
      <c r="P136">
        <v>27.65</v>
      </c>
      <c r="Q136">
        <v>4.5999999999999996</v>
      </c>
      <c r="S136">
        <f t="shared" si="6"/>
        <v>1.3915101439800002</v>
      </c>
      <c r="T136">
        <f t="shared" si="7"/>
        <v>1.0915101439800001</v>
      </c>
      <c r="U136" s="3">
        <f t="shared" si="8"/>
        <v>3.6383671466000007</v>
      </c>
    </row>
    <row r="137" spans="1:21" x14ac:dyDescent="0.25">
      <c r="A137" t="s">
        <v>94</v>
      </c>
      <c r="B137">
        <v>5.5419999999999998</v>
      </c>
      <c r="C137">
        <v>7780874537</v>
      </c>
      <c r="D137">
        <v>1182.5217</v>
      </c>
      <c r="E137">
        <v>6579900</v>
      </c>
      <c r="G137">
        <v>8.706000328</v>
      </c>
      <c r="H137">
        <v>71.8</v>
      </c>
      <c r="I137">
        <v>642</v>
      </c>
      <c r="J137">
        <v>4.480540392</v>
      </c>
      <c r="K137">
        <v>62.14477539</v>
      </c>
      <c r="L137">
        <v>0.2</v>
      </c>
      <c r="M137">
        <v>36.856000000000002</v>
      </c>
      <c r="N137">
        <v>7.4</v>
      </c>
      <c r="O137" t="s">
        <v>18</v>
      </c>
      <c r="P137">
        <v>2.1</v>
      </c>
      <c r="S137">
        <f t="shared" si="6"/>
        <v>1.5349781026640001</v>
      </c>
      <c r="T137">
        <f t="shared" si="7"/>
        <v>1.3349781026640002</v>
      </c>
      <c r="U137" s="3">
        <f t="shared" si="8"/>
        <v>6.6748905133200003</v>
      </c>
    </row>
    <row r="138" spans="1:21" x14ac:dyDescent="0.25">
      <c r="A138" s="4" t="s">
        <v>169</v>
      </c>
      <c r="B138" s="4">
        <v>6.3250000000000002</v>
      </c>
      <c r="C138" s="4">
        <v>7716925356</v>
      </c>
      <c r="D138" s="4">
        <v>4310.8111829999998</v>
      </c>
      <c r="E138" s="4">
        <v>1790133</v>
      </c>
      <c r="F138" s="4"/>
      <c r="G138" s="4"/>
      <c r="H138" s="4">
        <v>71.087804879999993</v>
      </c>
      <c r="I138" s="4"/>
      <c r="J138" s="4">
        <v>3.1734310579999998</v>
      </c>
      <c r="K138" s="4"/>
      <c r="L138" s="4"/>
      <c r="M138" s="4"/>
      <c r="N138" s="4"/>
      <c r="O138" s="4" t="s">
        <v>20</v>
      </c>
      <c r="P138" s="4"/>
      <c r="Q138" s="4"/>
      <c r="R138" s="4"/>
      <c r="S138" s="4">
        <f t="shared" si="6"/>
        <v>-2.8180000000000001</v>
      </c>
      <c r="T138" s="4"/>
      <c r="U138" s="5"/>
    </row>
    <row r="139" spans="1:21" x14ac:dyDescent="0.25">
      <c r="A139" t="s">
        <v>154</v>
      </c>
      <c r="B139">
        <v>4.1870000000000003</v>
      </c>
      <c r="C139">
        <v>7574636979</v>
      </c>
      <c r="D139">
        <v>914.95079250000003</v>
      </c>
      <c r="E139">
        <v>8278737</v>
      </c>
      <c r="F139">
        <v>162.68979999999999</v>
      </c>
      <c r="G139">
        <v>3.9449999330000001</v>
      </c>
      <c r="H139">
        <v>61.34</v>
      </c>
      <c r="I139">
        <v>15757</v>
      </c>
      <c r="J139">
        <v>6.6576478899999998</v>
      </c>
      <c r="K139">
        <v>51.155029300000002</v>
      </c>
      <c r="L139">
        <v>2</v>
      </c>
      <c r="M139">
        <v>42.8</v>
      </c>
      <c r="N139">
        <v>8.8000000000000007</v>
      </c>
      <c r="O139" t="s">
        <v>30</v>
      </c>
      <c r="P139">
        <v>27.15</v>
      </c>
      <c r="Q139">
        <v>4.3</v>
      </c>
      <c r="S139">
        <f t="shared" si="6"/>
        <v>0.35278497902900008</v>
      </c>
      <c r="T139">
        <f t="shared" si="7"/>
        <v>-1.6472150209709999</v>
      </c>
      <c r="U139" s="3">
        <f t="shared" si="8"/>
        <v>-0.82360751048549996</v>
      </c>
    </row>
    <row r="140" spans="1:21" x14ac:dyDescent="0.25">
      <c r="A140" t="s">
        <v>116</v>
      </c>
      <c r="B140">
        <v>5.5460000000000003</v>
      </c>
      <c r="C140">
        <v>4780722122</v>
      </c>
      <c r="D140">
        <v>7694.6337590000003</v>
      </c>
      <c r="E140">
        <v>621306</v>
      </c>
      <c r="F140">
        <v>46.623199999999997</v>
      </c>
      <c r="G140">
        <v>17.899999619999999</v>
      </c>
      <c r="H140">
        <v>75.931707320000001</v>
      </c>
      <c r="I140">
        <v>26</v>
      </c>
      <c r="J140">
        <v>4.140730467</v>
      </c>
      <c r="K140">
        <v>735.15887450000002</v>
      </c>
      <c r="L140">
        <v>0.1</v>
      </c>
      <c r="M140">
        <v>67.488</v>
      </c>
      <c r="N140">
        <v>21</v>
      </c>
      <c r="O140" t="s">
        <v>20</v>
      </c>
      <c r="P140">
        <v>10.55</v>
      </c>
      <c r="Q140">
        <v>1.7</v>
      </c>
      <c r="S140">
        <f t="shared" si="6"/>
        <v>7.4046998810599991</v>
      </c>
      <c r="T140">
        <f t="shared" si="7"/>
        <v>7.3046998810599995</v>
      </c>
      <c r="U140" s="3">
        <f t="shared" si="8"/>
        <v>73.046998810599987</v>
      </c>
    </row>
    <row r="141" spans="1:21" x14ac:dyDescent="0.25">
      <c r="A141" t="s">
        <v>145</v>
      </c>
      <c r="B141">
        <v>3.9260000000000002</v>
      </c>
      <c r="C141">
        <v>4063289450</v>
      </c>
      <c r="D141">
        <v>509.37659400000001</v>
      </c>
      <c r="E141">
        <v>7976985</v>
      </c>
      <c r="F141">
        <v>119.22580000000001</v>
      </c>
      <c r="G141">
        <v>5.1950001720000003</v>
      </c>
      <c r="H141">
        <v>55.066000000000003</v>
      </c>
      <c r="J141">
        <v>2.152698955</v>
      </c>
      <c r="K141">
        <v>46.157955170000001</v>
      </c>
      <c r="L141">
        <v>1.5</v>
      </c>
      <c r="M141">
        <v>42.923000000000002</v>
      </c>
      <c r="N141">
        <v>6.7</v>
      </c>
      <c r="O141" t="s">
        <v>30</v>
      </c>
      <c r="P141">
        <v>26.05</v>
      </c>
      <c r="Q141">
        <v>4.3</v>
      </c>
      <c r="S141">
        <f t="shared" si="6"/>
        <v>0.28203505383599992</v>
      </c>
      <c r="T141">
        <f t="shared" si="7"/>
        <v>-1.2179649461640001</v>
      </c>
      <c r="U141" s="3">
        <f t="shared" si="8"/>
        <v>-0.81197663077600002</v>
      </c>
    </row>
    <row r="142" spans="1:21" x14ac:dyDescent="0.25">
      <c r="A142" t="s">
        <v>152</v>
      </c>
      <c r="B142">
        <v>4.3079999999999998</v>
      </c>
      <c r="C142">
        <v>3984840580</v>
      </c>
      <c r="D142">
        <v>3434.721798</v>
      </c>
      <c r="E142">
        <v>1160164</v>
      </c>
      <c r="F142">
        <v>69.864500000000007</v>
      </c>
      <c r="G142">
        <v>25.509000780000001</v>
      </c>
      <c r="H142">
        <v>60.720999999999997</v>
      </c>
      <c r="J142">
        <v>5.0358582360000002</v>
      </c>
      <c r="K142">
        <v>264.05514529999999</v>
      </c>
      <c r="L142">
        <v>28.6</v>
      </c>
      <c r="M142">
        <v>24.170999999999999</v>
      </c>
      <c r="N142">
        <v>29.4</v>
      </c>
      <c r="O142" t="s">
        <v>30</v>
      </c>
      <c r="P142">
        <v>21.4</v>
      </c>
      <c r="Q142">
        <v>3</v>
      </c>
      <c r="S142">
        <f t="shared" si="6"/>
        <v>11.63431724414</v>
      </c>
      <c r="T142">
        <f t="shared" si="7"/>
        <v>-16.965682755860001</v>
      </c>
      <c r="U142" s="3">
        <f t="shared" si="8"/>
        <v>-0.59320569076433571</v>
      </c>
    </row>
    <row r="143" spans="1:21" x14ac:dyDescent="0.25">
      <c r="A143" t="s">
        <v>110</v>
      </c>
      <c r="B143">
        <v>5.1980000000000004</v>
      </c>
      <c r="C143">
        <v>3742769967</v>
      </c>
      <c r="D143">
        <v>6924.1057449999998</v>
      </c>
      <c r="E143">
        <v>540542</v>
      </c>
      <c r="F143">
        <v>1745.9567</v>
      </c>
      <c r="G143">
        <v>6.3280000689999998</v>
      </c>
      <c r="H143">
        <v>79.207999999999998</v>
      </c>
      <c r="K143">
        <v>854.37060550000001</v>
      </c>
      <c r="M143">
        <v>40.668999999999997</v>
      </c>
      <c r="N143">
        <v>2.7</v>
      </c>
      <c r="O143" t="s">
        <v>18</v>
      </c>
      <c r="P143">
        <v>28</v>
      </c>
      <c r="Q143">
        <v>1.9</v>
      </c>
      <c r="S143">
        <f t="shared" si="6"/>
        <v>-0.24333597840300003</v>
      </c>
      <c r="U143" s="3"/>
    </row>
    <row r="144" spans="1:21" x14ac:dyDescent="0.25">
      <c r="A144" t="s">
        <v>100</v>
      </c>
      <c r="B144">
        <v>4.5579999999999998</v>
      </c>
      <c r="C144">
        <v>3039982540</v>
      </c>
      <c r="D144">
        <v>601.06300580000004</v>
      </c>
      <c r="E144">
        <v>5057677</v>
      </c>
      <c r="F144">
        <v>55.052799999999998</v>
      </c>
      <c r="G144">
        <v>3.9800000190000002</v>
      </c>
      <c r="H144">
        <v>64.423000000000002</v>
      </c>
      <c r="J144">
        <v>1.719492386</v>
      </c>
      <c r="K144">
        <v>52.562870029999999</v>
      </c>
      <c r="L144">
        <v>1.1000000000000001</v>
      </c>
      <c r="M144">
        <v>52.088999999999999</v>
      </c>
      <c r="N144">
        <v>4.5</v>
      </c>
      <c r="O144" t="s">
        <v>30</v>
      </c>
      <c r="P144">
        <v>25.3</v>
      </c>
      <c r="Q144">
        <v>4.3</v>
      </c>
      <c r="S144">
        <f t="shared" si="6"/>
        <v>-0.582259994053</v>
      </c>
      <c r="T144">
        <f t="shared" si="7"/>
        <v>-1.6822599940530001</v>
      </c>
      <c r="U144" s="3">
        <f t="shared" si="8"/>
        <v>-1.5293272673209091</v>
      </c>
    </row>
    <row r="145" spans="1:21" x14ac:dyDescent="0.25">
      <c r="A145" t="s">
        <v>29</v>
      </c>
      <c r="B145">
        <v>3.7749999999999999</v>
      </c>
      <c r="C145">
        <v>2780510625</v>
      </c>
      <c r="D145">
        <v>233.83751029999999</v>
      </c>
      <c r="E145">
        <v>11890781</v>
      </c>
      <c r="F145">
        <v>501.93049999999999</v>
      </c>
      <c r="G145">
        <v>1.7070000169999999</v>
      </c>
      <c r="H145">
        <v>61.915999999999997</v>
      </c>
      <c r="J145">
        <v>6.865650069</v>
      </c>
      <c r="K145">
        <v>20.567541120000001</v>
      </c>
      <c r="L145">
        <v>1</v>
      </c>
      <c r="M145">
        <v>13.708</v>
      </c>
      <c r="N145">
        <v>6.2</v>
      </c>
      <c r="O145" t="s">
        <v>30</v>
      </c>
      <c r="P145">
        <v>19.8</v>
      </c>
      <c r="Q145">
        <v>5.4</v>
      </c>
      <c r="S145">
        <f t="shared" si="6"/>
        <v>-0.91970899467900025</v>
      </c>
      <c r="T145">
        <f t="shared" si="7"/>
        <v>-1.9197089946790002</v>
      </c>
      <c r="U145" s="3">
        <f t="shared" si="8"/>
        <v>-1.9197089946790002</v>
      </c>
    </row>
    <row r="146" spans="1:21" x14ac:dyDescent="0.25">
      <c r="A146" t="s">
        <v>42</v>
      </c>
      <c r="B146">
        <v>3.476</v>
      </c>
      <c r="C146">
        <v>2326720921</v>
      </c>
      <c r="D146">
        <v>481.74629659999999</v>
      </c>
      <c r="E146">
        <v>4829764</v>
      </c>
      <c r="F146">
        <v>8.9556000000000004</v>
      </c>
      <c r="G146">
        <v>6.3569998740000004</v>
      </c>
      <c r="H146">
        <v>53.679000000000002</v>
      </c>
      <c r="J146">
        <v>7.9544731989999997</v>
      </c>
      <c r="K146">
        <v>37.19958115</v>
      </c>
      <c r="L146">
        <v>2.9</v>
      </c>
      <c r="M146">
        <v>42.198</v>
      </c>
      <c r="N146">
        <v>12.3</v>
      </c>
      <c r="O146" t="s">
        <v>30</v>
      </c>
      <c r="P146">
        <v>24.9</v>
      </c>
      <c r="Q146">
        <v>4.7</v>
      </c>
      <c r="S146">
        <f t="shared" si="6"/>
        <v>1.8777409605620001</v>
      </c>
      <c r="T146">
        <f t="shared" si="7"/>
        <v>-1.0222590394379998</v>
      </c>
      <c r="U146" s="3">
        <f t="shared" si="8"/>
        <v>-0.35250311704758613</v>
      </c>
    </row>
    <row r="147" spans="1:21" x14ac:dyDescent="0.25">
      <c r="A147" t="s">
        <v>103</v>
      </c>
      <c r="B147">
        <v>3.653</v>
      </c>
      <c r="C147">
        <v>2250717718</v>
      </c>
      <c r="D147">
        <v>1050.6316340000001</v>
      </c>
      <c r="E147">
        <v>2142252</v>
      </c>
      <c r="F147">
        <v>75.949399999999997</v>
      </c>
      <c r="G147">
        <v>24.562999730000001</v>
      </c>
      <c r="H147">
        <v>54.835999999999999</v>
      </c>
      <c r="J147">
        <v>3.0990652359999999</v>
      </c>
      <c r="K147">
        <v>124.193634</v>
      </c>
      <c r="L147">
        <v>21.6</v>
      </c>
      <c r="M147">
        <v>29.027999999999999</v>
      </c>
      <c r="N147">
        <v>72.400000000000006</v>
      </c>
      <c r="O147" t="s">
        <v>30</v>
      </c>
      <c r="P147">
        <v>11.85</v>
      </c>
      <c r="Q147">
        <v>3.1</v>
      </c>
      <c r="S147">
        <f t="shared" si="6"/>
        <v>20.798218915490001</v>
      </c>
      <c r="T147">
        <f t="shared" si="7"/>
        <v>-0.80178108451000085</v>
      </c>
      <c r="U147" s="3">
        <f t="shared" si="8"/>
        <v>-3.7119494653240777E-2</v>
      </c>
    </row>
    <row r="148" spans="1:21" x14ac:dyDescent="0.25">
      <c r="A148" t="s">
        <v>73</v>
      </c>
      <c r="B148">
        <v>4.7510000000000003</v>
      </c>
      <c r="C148">
        <v>1830413000</v>
      </c>
      <c r="D148">
        <v>757.41311159999998</v>
      </c>
      <c r="E148">
        <v>2416664</v>
      </c>
      <c r="G148">
        <v>11.08100033</v>
      </c>
      <c r="H148">
        <v>62.383000000000003</v>
      </c>
      <c r="I148">
        <v>48762</v>
      </c>
      <c r="J148">
        <v>2.955594338</v>
      </c>
      <c r="K148">
        <v>29.725803379999999</v>
      </c>
      <c r="L148">
        <v>1.7</v>
      </c>
      <c r="M148">
        <v>62.582000000000001</v>
      </c>
      <c r="N148">
        <v>4.8</v>
      </c>
      <c r="O148" t="s">
        <v>30</v>
      </c>
      <c r="P148">
        <v>27.5</v>
      </c>
      <c r="S148">
        <f t="shared" si="6"/>
        <v>1.7063531032900001</v>
      </c>
      <c r="T148">
        <f t="shared" si="7"/>
        <v>6.3531032900001616E-3</v>
      </c>
      <c r="U148" s="3">
        <f t="shared" si="8"/>
        <v>3.7371195823530361E-3</v>
      </c>
    </row>
    <row r="149" spans="1:21" x14ac:dyDescent="0.25">
      <c r="A149" t="s">
        <v>53</v>
      </c>
      <c r="B149">
        <v>4.2889999999999997</v>
      </c>
      <c r="C149">
        <v>1223876065</v>
      </c>
      <c r="D149">
        <v>1407.4092700000001</v>
      </c>
      <c r="E149">
        <v>869595</v>
      </c>
      <c r="F149">
        <v>449.63679999999999</v>
      </c>
      <c r="G149">
        <v>9.2229995729999992</v>
      </c>
      <c r="H149">
        <v>64.525000000000006</v>
      </c>
      <c r="K149">
        <v>72.323799129999998</v>
      </c>
      <c r="L149">
        <v>0.1</v>
      </c>
      <c r="M149">
        <v>29.38</v>
      </c>
      <c r="N149">
        <v>5.4</v>
      </c>
      <c r="O149" t="s">
        <v>30</v>
      </c>
      <c r="P149">
        <v>25.3</v>
      </c>
      <c r="Q149">
        <v>4.2</v>
      </c>
      <c r="S149">
        <f t="shared" si="6"/>
        <v>1.256798866349</v>
      </c>
      <c r="T149">
        <f t="shared" si="7"/>
        <v>1.1567988663489999</v>
      </c>
      <c r="U149" s="3">
        <f t="shared" si="8"/>
        <v>11.567988663489999</v>
      </c>
    </row>
    <row r="150" spans="1:21" x14ac:dyDescent="0.25">
      <c r="A150" t="s">
        <v>148</v>
      </c>
      <c r="B150">
        <v>2.8170000000000002</v>
      </c>
      <c r="E150">
        <v>11193729</v>
      </c>
      <c r="F150">
        <v>17.269600000000001</v>
      </c>
      <c r="G150">
        <v>14.02999973</v>
      </c>
      <c r="H150">
        <v>58.094999999999999</v>
      </c>
      <c r="K150">
        <v>22.63818741</v>
      </c>
      <c r="L150">
        <v>2.1</v>
      </c>
      <c r="M150">
        <v>20.199000000000002</v>
      </c>
      <c r="N150">
        <v>3.9</v>
      </c>
      <c r="O150" t="s">
        <v>30</v>
      </c>
      <c r="Q150">
        <v>4.7</v>
      </c>
      <c r="S150">
        <f t="shared" si="6"/>
        <v>2.4313899154900005</v>
      </c>
      <c r="T150">
        <f t="shared" si="7"/>
        <v>0.33138991549000041</v>
      </c>
      <c r="U150" s="3">
        <f t="shared" si="8"/>
        <v>0.15780472166190496</v>
      </c>
    </row>
    <row r="151" spans="1:21" x14ac:dyDescent="0.25">
      <c r="A151" t="s">
        <v>167</v>
      </c>
      <c r="B151">
        <v>5.0529999999999999</v>
      </c>
      <c r="E151">
        <v>28435943</v>
      </c>
      <c r="G151">
        <v>6.6269998550000002</v>
      </c>
      <c r="H151">
        <v>72.066000000000003</v>
      </c>
      <c r="K151">
        <v>338.82537839999998</v>
      </c>
      <c r="L151">
        <v>0.5</v>
      </c>
      <c r="M151">
        <v>88.278999999999996</v>
      </c>
      <c r="N151">
        <v>2.1</v>
      </c>
      <c r="O151" t="s">
        <v>23</v>
      </c>
      <c r="P151">
        <v>25.35</v>
      </c>
      <c r="S151">
        <f t="shared" si="6"/>
        <v>-0.28174904538499995</v>
      </c>
      <c r="T151">
        <f t="shared" si="7"/>
        <v>-0.78174904538500001</v>
      </c>
      <c r="U151" s="3">
        <f t="shared" si="8"/>
        <v>-1.56349809077</v>
      </c>
    </row>
    <row r="152" spans="1:21" x14ac:dyDescent="0.25">
      <c r="A152" t="s">
        <v>157</v>
      </c>
      <c r="B152">
        <v>5.1189999999999998</v>
      </c>
      <c r="E152">
        <v>6031187</v>
      </c>
      <c r="F152">
        <v>13.6845</v>
      </c>
      <c r="G152">
        <v>4.9510002139999996</v>
      </c>
      <c r="H152">
        <v>68.313000000000002</v>
      </c>
      <c r="K152">
        <v>500.00643919999999</v>
      </c>
      <c r="M152">
        <v>52.515999999999998</v>
      </c>
      <c r="N152">
        <v>5.7</v>
      </c>
      <c r="O152" t="s">
        <v>18</v>
      </c>
      <c r="P152">
        <v>15.1</v>
      </c>
      <c r="Q152">
        <v>2.8</v>
      </c>
      <c r="S152">
        <f t="shared" si="6"/>
        <v>-1.4336933018000098E-2</v>
      </c>
      <c r="U152" s="3"/>
    </row>
  </sheetData>
  <sortState xmlns:xlrd2="http://schemas.microsoft.com/office/spreadsheetml/2017/richdata2" ref="A2:Q152">
    <sortCondition descending="1" ref="C1:C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Rabinovitch</dc:creator>
  <cp:lastModifiedBy>Sharon Rabinovitch</cp:lastModifiedBy>
  <dcterms:created xsi:type="dcterms:W3CDTF">2022-12-31T23:20:22Z</dcterms:created>
  <dcterms:modified xsi:type="dcterms:W3CDTF">2023-01-13T18:03:12Z</dcterms:modified>
</cp:coreProperties>
</file>