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en\Documents\College\3_1\Linear Algebra pracitces\Project\Spare sum\"/>
    </mc:Choice>
  </mc:AlternateContent>
  <xr:revisionPtr revIDLastSave="0" documentId="13_ncr:1_{0664B386-1FBE-45B7-BB9A-E2836AF371C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RAW" sheetId="2" r:id="rId1"/>
    <sheet name="Improve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H44" i="1"/>
  <c r="H13" i="1"/>
  <c r="H19" i="1"/>
  <c r="H12" i="1"/>
  <c r="H41" i="1"/>
  <c r="H6" i="1"/>
  <c r="H4" i="1"/>
  <c r="H15" i="1"/>
  <c r="H38" i="1"/>
  <c r="H3" i="1"/>
  <c r="H2" i="1"/>
  <c r="H9" i="1"/>
  <c r="H108" i="1"/>
  <c r="H109" i="1"/>
  <c r="H104" i="1"/>
  <c r="H101" i="1"/>
  <c r="H98" i="1"/>
  <c r="H99" i="1"/>
  <c r="H96" i="1"/>
  <c r="H95" i="1"/>
  <c r="H92" i="1"/>
  <c r="H89" i="1"/>
  <c r="H88" i="1"/>
  <c r="H86" i="1"/>
  <c r="H82" i="1"/>
  <c r="H85" i="1"/>
  <c r="H80" i="1"/>
  <c r="H81" i="1"/>
  <c r="H79" i="1"/>
  <c r="H78" i="1"/>
  <c r="H75" i="1"/>
  <c r="H76" i="1"/>
  <c r="H74" i="1"/>
  <c r="H72" i="1"/>
  <c r="H71" i="1"/>
  <c r="H70" i="1"/>
  <c r="H69" i="1"/>
  <c r="H68" i="1"/>
  <c r="H66" i="1"/>
  <c r="H67" i="1"/>
  <c r="H63" i="1"/>
  <c r="H64" i="1"/>
  <c r="H26" i="1"/>
  <c r="H28" i="1"/>
  <c r="H22" i="1"/>
  <c r="H24" i="1"/>
  <c r="H18" i="1"/>
  <c r="H20" i="1"/>
  <c r="H29" i="1"/>
  <c r="H30" i="1"/>
  <c r="H21" i="1"/>
  <c r="H23" i="1"/>
  <c r="H14" i="1"/>
  <c r="H16" i="1"/>
  <c r="H11" i="1"/>
  <c r="H17" i="1"/>
  <c r="H8" i="1"/>
  <c r="H7" i="1"/>
  <c r="H10" i="1"/>
  <c r="H5" i="1"/>
  <c r="H110" i="1"/>
  <c r="H111" i="1"/>
  <c r="H107" i="1"/>
  <c r="H106" i="1"/>
  <c r="H97" i="1"/>
  <c r="H93" i="1"/>
  <c r="H83" i="1"/>
  <c r="H84" i="1"/>
  <c r="H60" i="1"/>
  <c r="H61" i="1"/>
  <c r="H56" i="1"/>
  <c r="H55" i="1"/>
  <c r="H52" i="1"/>
  <c r="H50" i="1"/>
  <c r="H45" i="1"/>
  <c r="H46" i="1"/>
  <c r="H43" i="1"/>
  <c r="H39" i="1"/>
  <c r="H40" i="1"/>
  <c r="H37" i="1"/>
  <c r="H35" i="1"/>
  <c r="H32" i="1"/>
  <c r="H112" i="1"/>
  <c r="H113" i="1"/>
  <c r="H114" i="1"/>
  <c r="H115" i="1"/>
  <c r="H100" i="1"/>
  <c r="H102" i="1"/>
  <c r="H103" i="1"/>
  <c r="H105" i="1"/>
  <c r="H91" i="1"/>
  <c r="H90" i="1"/>
  <c r="H94" i="1"/>
  <c r="H87" i="1"/>
  <c r="H59" i="1"/>
  <c r="H65" i="1"/>
  <c r="H77" i="1"/>
  <c r="H62" i="1"/>
  <c r="H51" i="1"/>
  <c r="H54" i="1"/>
  <c r="H73" i="1"/>
  <c r="H53" i="1"/>
  <c r="H42" i="1"/>
  <c r="H47" i="1"/>
  <c r="H58" i="1"/>
  <c r="H49" i="1"/>
  <c r="H33" i="1"/>
  <c r="H34" i="1"/>
  <c r="H57" i="1"/>
  <c r="H36" i="1"/>
  <c r="H27" i="1"/>
  <c r="H25" i="1"/>
  <c r="H48" i="1"/>
  <c r="H31" i="1"/>
  <c r="E115" i="1" a="1"/>
  <c r="E115" i="1" s="1"/>
  <c r="E114" i="1" a="1"/>
  <c r="E114" i="1" s="1"/>
  <c r="E44" i="1" a="1"/>
  <c r="E44" i="1"/>
  <c r="E13" i="1" a="1"/>
  <c r="E13" i="1" s="1"/>
  <c r="E19" i="1" a="1"/>
  <c r="E19" i="1" s="1"/>
  <c r="E12" i="1" a="1"/>
  <c r="E12" i="1" s="1"/>
  <c r="E41" i="1" a="1"/>
  <c r="E41" i="1"/>
  <c r="E6" i="1" a="1"/>
  <c r="E6" i="1"/>
  <c r="E4" i="1" a="1"/>
  <c r="E4" i="1"/>
  <c r="E15" i="1" a="1"/>
  <c r="E15" i="1"/>
  <c r="E38" i="1" a="1"/>
  <c r="E38" i="1"/>
  <c r="E3" i="1" a="1"/>
  <c r="E3" i="1"/>
  <c r="E2" i="1" a="1"/>
  <c r="E2" i="1" s="1"/>
  <c r="E9" i="1" a="1"/>
  <c r="E9" i="1"/>
  <c r="E108" i="1" a="1"/>
  <c r="E108" i="1" s="1"/>
  <c r="E109" i="1" a="1"/>
  <c r="E109" i="1" s="1"/>
  <c r="E104" i="1" a="1"/>
  <c r="E104" i="1" s="1"/>
  <c r="E101" i="1" a="1"/>
  <c r="E101" i="1" s="1"/>
  <c r="E98" i="1" a="1"/>
  <c r="E98" i="1"/>
  <c r="E99" i="1" a="1"/>
  <c r="E99" i="1"/>
  <c r="E96" i="1" a="1"/>
  <c r="E96" i="1"/>
  <c r="E95" i="1" a="1"/>
  <c r="E95" i="1"/>
  <c r="E92" i="1" a="1"/>
  <c r="E92" i="1"/>
  <c r="E89" i="1" a="1"/>
  <c r="E89" i="1"/>
  <c r="E88" i="1" a="1"/>
  <c r="E88" i="1" s="1"/>
  <c r="E86" i="1" a="1"/>
  <c r="E86" i="1"/>
  <c r="E82" i="1" a="1"/>
  <c r="E82" i="1" s="1"/>
  <c r="E85" i="1" a="1"/>
  <c r="E85" i="1" s="1"/>
  <c r="E80" i="1" a="1"/>
  <c r="E80" i="1"/>
  <c r="E81" i="1" a="1"/>
  <c r="E81" i="1"/>
  <c r="E79" i="1" a="1"/>
  <c r="E79" i="1" s="1"/>
  <c r="E78" i="1" a="1"/>
  <c r="E78" i="1"/>
  <c r="E75" i="1" a="1"/>
  <c r="E75" i="1"/>
  <c r="E76" i="1" a="1"/>
  <c r="E76" i="1" s="1"/>
  <c r="E74" i="1" a="1"/>
  <c r="E74" i="1" s="1"/>
  <c r="E72" i="1" a="1"/>
  <c r="E72" i="1"/>
  <c r="E71" i="1" a="1"/>
  <c r="E71" i="1"/>
  <c r="E70" i="1" a="1"/>
  <c r="E70" i="1" s="1"/>
  <c r="E69" i="1" a="1"/>
  <c r="E69" i="1" s="1"/>
  <c r="E68" i="1" a="1"/>
  <c r="E68" i="1" s="1"/>
  <c r="E66" i="1" a="1"/>
  <c r="E66" i="1" s="1"/>
  <c r="E67" i="1" a="1"/>
  <c r="E67" i="1" s="1"/>
  <c r="E63" i="1" a="1"/>
  <c r="E63" i="1"/>
  <c r="E64" i="1" a="1"/>
  <c r="E64" i="1" s="1"/>
  <c r="E26" i="1" a="1"/>
  <c r="E26" i="1" s="1"/>
  <c r="E28" i="1" a="1"/>
  <c r="E28" i="1" s="1"/>
  <c r="E22" i="1" a="1"/>
  <c r="E22" i="1"/>
  <c r="E24" i="1" a="1"/>
  <c r="E24" i="1"/>
  <c r="E18" i="1" a="1"/>
  <c r="E18" i="1"/>
  <c r="E20" i="1" a="1"/>
  <c r="E20" i="1"/>
  <c r="E29" i="1" a="1"/>
  <c r="E29" i="1"/>
  <c r="E30" i="1" a="1"/>
  <c r="E30" i="1"/>
  <c r="E21" i="1" a="1"/>
  <c r="E21" i="1"/>
  <c r="E23" i="1" a="1"/>
  <c r="E23" i="1"/>
  <c r="E14" i="1" a="1"/>
  <c r="E14" i="1" s="1"/>
  <c r="E16" i="1" a="1"/>
  <c r="E16" i="1"/>
  <c r="E11" i="1" a="1"/>
  <c r="E11" i="1"/>
  <c r="E17" i="1" a="1"/>
  <c r="E17" i="1"/>
  <c r="E8" i="1" a="1"/>
  <c r="E8" i="1"/>
  <c r="E7" i="1" a="1"/>
  <c r="E7" i="1" s="1"/>
  <c r="E10" i="1" a="1"/>
  <c r="E10" i="1"/>
  <c r="E5" i="1" a="1"/>
  <c r="E5" i="1"/>
  <c r="E110" i="1" a="1"/>
  <c r="E110" i="1"/>
  <c r="E111" i="1" a="1"/>
  <c r="E111" i="1"/>
  <c r="E107" i="1" a="1"/>
  <c r="E107" i="1" s="1"/>
  <c r="E106" i="1" a="1"/>
  <c r="E106" i="1"/>
  <c r="E97" i="1" a="1"/>
  <c r="E97" i="1" s="1"/>
  <c r="E93" i="1" a="1"/>
  <c r="E93" i="1"/>
  <c r="E83" i="1" a="1"/>
  <c r="E83" i="1"/>
  <c r="E84" i="1" a="1"/>
  <c r="E84" i="1"/>
  <c r="E60" i="1" a="1"/>
  <c r="E60" i="1"/>
  <c r="E61" i="1" a="1"/>
  <c r="E61" i="1"/>
  <c r="E56" i="1" a="1"/>
  <c r="E56" i="1"/>
  <c r="E55" i="1" a="1"/>
  <c r="E55" i="1"/>
  <c r="E52" i="1" a="1"/>
  <c r="E52" i="1" s="1"/>
  <c r="E50" i="1" a="1"/>
  <c r="E50" i="1" s="1"/>
  <c r="E45" i="1" a="1"/>
  <c r="E45" i="1"/>
  <c r="E46" i="1" a="1"/>
  <c r="E46" i="1"/>
  <c r="E43" i="1" a="1"/>
  <c r="E43" i="1"/>
  <c r="E39" i="1" a="1"/>
  <c r="E39" i="1"/>
  <c r="E40" i="1" a="1"/>
  <c r="E40" i="1" s="1"/>
  <c r="E37" i="1" a="1"/>
  <c r="E37" i="1"/>
  <c r="E35" i="1" a="1"/>
  <c r="E35" i="1" s="1"/>
  <c r="E32" i="1" a="1"/>
  <c r="E32" i="1"/>
  <c r="E100" i="1" a="1"/>
  <c r="E100" i="1"/>
  <c r="E103" i="1" a="1"/>
  <c r="E103" i="1" s="1"/>
  <c r="E105" i="1" a="1"/>
  <c r="E105" i="1"/>
  <c r="E91" i="1" a="1"/>
  <c r="E91" i="1"/>
  <c r="E90" i="1" a="1"/>
  <c r="E90" i="1" s="1"/>
  <c r="E94" i="1" a="1"/>
  <c r="E94" i="1" s="1"/>
  <c r="E87" i="1" a="1"/>
  <c r="E87" i="1"/>
  <c r="E59" i="1" a="1"/>
  <c r="E59" i="1" s="1"/>
  <c r="E65" i="1" a="1"/>
  <c r="E65" i="1"/>
  <c r="E77" i="1" a="1"/>
  <c r="E77" i="1"/>
  <c r="E62" i="1" a="1"/>
  <c r="E62" i="1"/>
  <c r="E51" i="1" a="1"/>
  <c r="E51" i="1"/>
  <c r="E54" i="1" a="1"/>
  <c r="E54" i="1"/>
  <c r="E73" i="1" a="1"/>
  <c r="E73" i="1" s="1"/>
  <c r="E53" i="1" a="1"/>
  <c r="E53" i="1" s="1"/>
  <c r="E42" i="1" a="1"/>
  <c r="E42" i="1" s="1"/>
  <c r="E47" i="1" a="1"/>
  <c r="E47" i="1" s="1"/>
  <c r="E58" i="1" a="1"/>
  <c r="E58" i="1" s="1"/>
  <c r="E49" i="1" a="1"/>
  <c r="E49" i="1" s="1"/>
  <c r="E33" i="1" a="1"/>
  <c r="E33" i="1"/>
  <c r="E34" i="1" a="1"/>
  <c r="E34" i="1"/>
  <c r="E57" i="1" a="1"/>
  <c r="E57" i="1"/>
  <c r="E36" i="1" a="1"/>
  <c r="E36" i="1"/>
  <c r="E27" i="1" a="1"/>
  <c r="E27" i="1"/>
  <c r="E25" i="1" a="1"/>
  <c r="E25" i="1" s="1"/>
  <c r="E48" i="1" a="1"/>
  <c r="E48" i="1" s="1"/>
  <c r="E31" i="1" a="1"/>
  <c r="E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<sst xmlns="http://schemas.openxmlformats.org/spreadsheetml/2006/main" count="568" uniqueCount="134">
  <si>
    <t>Date</t>
  </si>
  <si>
    <t>Graph Type</t>
  </si>
  <si>
    <t>Graph Size</t>
  </si>
  <si>
    <t>Start Node</t>
  </si>
  <si>
    <t>Times To Run</t>
  </si>
  <si>
    <t>Average Steps</t>
  </si>
  <si>
    <t>Max Steps</t>
  </si>
  <si>
    <t>Min Steps</t>
  </si>
  <si>
    <t>Standard Deviation</t>
  </si>
  <si>
    <t>20230215-183425</t>
  </si>
  <si>
    <t>clique</t>
  </si>
  <si>
    <t>20230215-183834</t>
  </si>
  <si>
    <t>20230215-183912</t>
  </si>
  <si>
    <t>candy</t>
  </si>
  <si>
    <t>20230216-011619</t>
  </si>
  <si>
    <t>20230216-093519</t>
  </si>
  <si>
    <t>20230216-103509</t>
  </si>
  <si>
    <t>20230216-183939</t>
  </si>
  <si>
    <t>ring</t>
  </si>
  <si>
    <t>20230216-184839</t>
  </si>
  <si>
    <t>20230216-194623</t>
  </si>
  <si>
    <t>two_cliques</t>
  </si>
  <si>
    <t>20230216-205429</t>
  </si>
  <si>
    <t>20230216-214801</t>
  </si>
  <si>
    <t>20230216-225918</t>
  </si>
  <si>
    <t>20230216-235311</t>
  </si>
  <si>
    <t>20230216-235408</t>
  </si>
  <si>
    <t>20230217-004054</t>
  </si>
  <si>
    <t>20230217-012604</t>
  </si>
  <si>
    <t>20230217-020628</t>
  </si>
  <si>
    <t>20230217-023628</t>
  </si>
  <si>
    <t>20230217-031335</t>
  </si>
  <si>
    <t>20230217-032149</t>
  </si>
  <si>
    <t>20230217-040405</t>
  </si>
  <si>
    <t>20230217-040420</t>
  </si>
  <si>
    <t>20230217-042000</t>
  </si>
  <si>
    <t>20230217-042335</t>
  </si>
  <si>
    <t>20230217-042555</t>
  </si>
  <si>
    <t>20230217-042936</t>
  </si>
  <si>
    <t>20230217-044754</t>
  </si>
  <si>
    <t>20230217-045527</t>
  </si>
  <si>
    <t>20230217-050703</t>
  </si>
  <si>
    <t>20230217-051418</t>
  </si>
  <si>
    <t>20230217-051454</t>
  </si>
  <si>
    <t>20230217-051521</t>
  </si>
  <si>
    <t>20230217-051632</t>
  </si>
  <si>
    <t>20230217-051739</t>
  </si>
  <si>
    <t>20230217-104932</t>
  </si>
  <si>
    <t>20230218-105500</t>
  </si>
  <si>
    <t>Random</t>
  </si>
  <si>
    <t>20230218-113220</t>
  </si>
  <si>
    <t>20230218-113225</t>
  </si>
  <si>
    <t>20230218-113235</t>
  </si>
  <si>
    <t>20230218-113240</t>
  </si>
  <si>
    <t>20230218-113250</t>
  </si>
  <si>
    <t>20230218-113255</t>
  </si>
  <si>
    <t>20230218-113305</t>
  </si>
  <si>
    <t>20230218-113310</t>
  </si>
  <si>
    <t>20230218-113320</t>
  </si>
  <si>
    <t>20230218-113325</t>
  </si>
  <si>
    <t>20230218-113335</t>
  </si>
  <si>
    <t>20230218-113340</t>
  </si>
  <si>
    <t>20230218-113350</t>
  </si>
  <si>
    <t>20230218-113355</t>
  </si>
  <si>
    <t>20230218-113405</t>
  </si>
  <si>
    <t>20230218-113410</t>
  </si>
  <si>
    <t>20230218-113420</t>
  </si>
  <si>
    <t>20230218-113425</t>
  </si>
  <si>
    <t>20230218-113436</t>
  </si>
  <si>
    <t>20230218-113441</t>
  </si>
  <si>
    <t>20230218-113453</t>
  </si>
  <si>
    <t>20230218-113459</t>
  </si>
  <si>
    <t>20230218-113513</t>
  </si>
  <si>
    <t>20230218-113523</t>
  </si>
  <si>
    <t>20230218-115922</t>
  </si>
  <si>
    <t>20230218-115927</t>
  </si>
  <si>
    <t>20230218-115937</t>
  </si>
  <si>
    <t>20230218-115942</t>
  </si>
  <si>
    <t>20230218-115952</t>
  </si>
  <si>
    <t>20230218-115957</t>
  </si>
  <si>
    <t>20230218-120007</t>
  </si>
  <si>
    <t>20230218-120013</t>
  </si>
  <si>
    <t>20230218-120023</t>
  </si>
  <si>
    <t>20230218-120028</t>
  </si>
  <si>
    <t>20230218-120038</t>
  </si>
  <si>
    <t>20230218-120043</t>
  </si>
  <si>
    <t>20230218-120053</t>
  </si>
  <si>
    <t>20230218-120058</t>
  </si>
  <si>
    <t>20230218-120110</t>
  </si>
  <si>
    <t>20230218-120116</t>
  </si>
  <si>
    <t>20230218-120131</t>
  </si>
  <si>
    <t>20230218-120143</t>
  </si>
  <si>
    <t>20230218-120206</t>
  </si>
  <si>
    <t>20230218-120228</t>
  </si>
  <si>
    <t>20230218-120336</t>
  </si>
  <si>
    <t>20230218-120525</t>
  </si>
  <si>
    <t>20230218-122655</t>
  </si>
  <si>
    <t>20230218-122700</t>
  </si>
  <si>
    <t>20230218-122705</t>
  </si>
  <si>
    <t>20230218-122710</t>
  </si>
  <si>
    <t>20230218-122720</t>
  </si>
  <si>
    <t>20230218-122725</t>
  </si>
  <si>
    <t>20230218-122730</t>
  </si>
  <si>
    <t>20230218-122735</t>
  </si>
  <si>
    <t>20230218-122740</t>
  </si>
  <si>
    <t>20230218-122745</t>
  </si>
  <si>
    <t>20230218-122750</t>
  </si>
  <si>
    <t>20230218-122755</t>
  </si>
  <si>
    <t>20230218-122800</t>
  </si>
  <si>
    <t>20230218-122805</t>
  </si>
  <si>
    <t>20230218-122810</t>
  </si>
  <si>
    <t>20230218-122815</t>
  </si>
  <si>
    <t>20230218-122820</t>
  </si>
  <si>
    <t>20230218-122825</t>
  </si>
  <si>
    <t>20230218-122830</t>
  </si>
  <si>
    <t>20230218-122835</t>
  </si>
  <si>
    <t>20230218-122841</t>
  </si>
  <si>
    <t>20230218-122846</t>
  </si>
  <si>
    <t>20230218-122851</t>
  </si>
  <si>
    <t>20230218-122856</t>
  </si>
  <si>
    <t>20230218-122906</t>
  </si>
  <si>
    <t>20230218-122915</t>
  </si>
  <si>
    <t>20230218-122920</t>
  </si>
  <si>
    <t>20230218-122928</t>
  </si>
  <si>
    <t>20230218-122955</t>
  </si>
  <si>
    <t>20230218-123024</t>
  </si>
  <si>
    <t>20230218-123030</t>
  </si>
  <si>
    <t>20230218-123045</t>
  </si>
  <si>
    <t>Logic Start node</t>
  </si>
  <si>
    <t>N/2</t>
  </si>
  <si>
    <t>N</t>
  </si>
  <si>
    <t>Average Steps Per Node</t>
  </si>
  <si>
    <t>AVG Validation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</si>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</sst>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25">
    <dxf>
      <numFmt numFmtId="0" formatCode="General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164" formatCode="#,##0.000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7E9F63-4DA7-4D23-AA4F-0CF9079C8DED}" name="Table13" displayName="Table13" ref="A1:I115" totalsRowShown="0" headerRowDxfId="24" dataDxfId="23">
  <autoFilter ref="A1:I115" xr:uid="{AE7E9F63-4DA7-4D23-AA4F-0CF9079C8DED}"/>
  <sortState xmlns:xlrd2="http://schemas.microsoft.com/office/spreadsheetml/2017/richdata2" ref="A2:I115">
    <sortCondition ref="B1:B115"/>
  </sortState>
  <tableColumns count="9">
    <tableColumn id="1" xr3:uid="{042B93EB-B0C7-4DB9-A56A-9B4EE514A653}" name="Date" dataDxfId="22"/>
    <tableColumn id="2" xr3:uid="{975BC135-A19D-4A4B-BE67-A29511E08AF5}" name="Graph Type" dataDxfId="21"/>
    <tableColumn id="3" xr3:uid="{188217C9-2F75-41C4-90D7-87A608A611D2}" name="Graph Size" dataDxfId="20"/>
    <tableColumn id="4" xr3:uid="{23364142-50F3-4180-AB7A-EDC276897C70}" name="Node" dataDxfId="19"/>
    <tableColumn id="5" xr3:uid="{72102F53-6C1B-45C3-9803-89F431A19E5F}" name="Times To Run" dataDxfId="18"/>
    <tableColumn id="6" xr3:uid="{77BF86CE-062E-4FBB-8882-62D3288C93A5}" name="Average Steps" dataDxfId="17"/>
    <tableColumn id="7" xr3:uid="{D2257851-3490-44F3-8858-F6553354540F}" name="Max Steps" dataDxfId="16"/>
    <tableColumn id="8" xr3:uid="{7C3EA3A8-4ADA-4B3A-B670-C99F0B24D3A1}" name="Min Steps" dataDxfId="15"/>
    <tableColumn id="9" xr3:uid="{E1785DA3-0717-42EA-A144-D8392BE20A5E}" name="Standard Deviation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41A7DD-E4CD-48A4-BF6E-FF8BC37D841D}" name="Table1" displayName="Table1" ref="A1:L115" totalsRowShown="0" headerRowDxfId="13" dataDxfId="12">
  <autoFilter ref="A1:L115" xr:uid="{0E41A7DD-E4CD-48A4-BF6E-FF8BC37D841D}"/>
  <sortState xmlns:xlrd2="http://schemas.microsoft.com/office/spreadsheetml/2017/richdata2" ref="A2:K115">
    <sortCondition descending="1" ref="H1:H115"/>
  </sortState>
  <tableColumns count="12">
    <tableColumn id="1" xr3:uid="{72C3A0C6-1EA5-4F0A-B45B-179696EAA85E}" name="Date" dataDxfId="11"/>
    <tableColumn id="2" xr3:uid="{062E1CF7-128B-4F2E-943C-70E115932EDF}" name="Graph Type" dataDxfId="10"/>
    <tableColumn id="3" xr3:uid="{CFD5D0A8-C05D-4E0E-9D67-512055A23F33}" name="Graph Size" dataDxfId="9"/>
    <tableColumn id="4" xr3:uid="{4272F6DE-7E7B-42CB-B9E8-97C88D67E70F}" name="Start Node" dataDxfId="8"/>
    <tableColumn id="10" xr3:uid="{FE98B01C-3E13-4467-BC64-ED571F870628}" name="Logic Start node" dataDxfId="7">
      <calculatedColumnFormula array="1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calculatedColumnFormula>
    </tableColumn>
    <tableColumn id="5" xr3:uid="{31519F88-0E77-422B-A710-7C3F451B13B6}" name="Times To Run" dataDxfId="6"/>
    <tableColumn id="6" xr3:uid="{DE01FCB1-E47A-426E-91CD-A8839F9A215A}" name="Average Steps" dataDxfId="5"/>
    <tableColumn id="11" xr3:uid="{0CE13CD4-E8FA-49DF-90AB-7509E0506841}" name="Average Steps Per Node" dataDxfId="4">
      <calculatedColumnFormula>Table1[[#This Row],[Average Steps]]/Table1[[#This Row],[Graph Size]]</calculatedColumnFormula>
    </tableColumn>
    <tableColumn id="7" xr3:uid="{9BFC547C-FBF2-44B4-AF5D-D308950C990B}" name="Max Steps" dataDxfId="3"/>
    <tableColumn id="8" xr3:uid="{403E8456-D539-4E25-8A8F-DFC7DA898F00}" name="Min Steps" dataDxfId="2"/>
    <tableColumn id="9" xr3:uid="{CF2C0A8F-569E-4F34-AB05-539849F325B9}" name="Standard Deviation" dataDxfId="1"/>
    <tableColumn id="12" xr3:uid="{523D5604-829C-420D-A75C-C1D9D0D4D2D8}" name="AVG Validation" dataDxfId="0">
      <calculatedColumnFormula>AND(Table1[[#This Row],[Average Steps]]&lt;=Table1[[#This Row],[Max Steps]],Table1[[#This Row],[Average Steps]]&gt;=Table1[[#This Row],[Min Steps]])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AA707-AE54-4C29-A95C-B6FB3AE6E8D5}">
  <dimension ref="A1:I115"/>
  <sheetViews>
    <sheetView tabSelected="1" workbookViewId="0">
      <selection activeCell="D5" sqref="D5"/>
    </sheetView>
  </sheetViews>
  <sheetFormatPr defaultRowHeight="14.5" x14ac:dyDescent="0.35"/>
  <cols>
    <col min="1" max="1" width="15.54296875" bestFit="1" customWidth="1"/>
    <col min="2" max="2" width="15" bestFit="1" customWidth="1"/>
    <col min="3" max="3" width="14.1796875" bestFit="1" customWidth="1"/>
    <col min="4" max="4" width="7.81640625" bestFit="1" customWidth="1"/>
    <col min="5" max="5" width="16.54296875" bestFit="1" customWidth="1"/>
    <col min="6" max="6" width="17.08984375" bestFit="1" customWidth="1"/>
    <col min="7" max="7" width="14" bestFit="1" customWidth="1"/>
    <col min="8" max="8" width="13.6328125" bestFit="1" customWidth="1"/>
    <col min="9" max="9" width="21.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133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96</v>
      </c>
      <c r="B2" s="1" t="s">
        <v>13</v>
      </c>
      <c r="C2" s="1">
        <v>1</v>
      </c>
      <c r="D2" s="1">
        <v>0</v>
      </c>
      <c r="E2" s="1">
        <v>10</v>
      </c>
      <c r="F2" s="1">
        <v>0</v>
      </c>
      <c r="G2" s="1">
        <v>0</v>
      </c>
      <c r="H2" s="1">
        <v>0</v>
      </c>
      <c r="I2" s="1">
        <v>0</v>
      </c>
    </row>
    <row r="3" spans="1:9" x14ac:dyDescent="0.35">
      <c r="A3" s="1" t="s">
        <v>97</v>
      </c>
      <c r="B3" s="1" t="s">
        <v>13</v>
      </c>
      <c r="C3" s="1">
        <v>1</v>
      </c>
      <c r="D3" s="1">
        <v>0</v>
      </c>
      <c r="E3" s="1">
        <v>10</v>
      </c>
      <c r="F3" s="1">
        <v>0</v>
      </c>
      <c r="G3" s="1">
        <v>0</v>
      </c>
      <c r="H3" s="1">
        <v>0</v>
      </c>
      <c r="I3" s="1">
        <v>0</v>
      </c>
    </row>
    <row r="4" spans="1:9" x14ac:dyDescent="0.35">
      <c r="A4" s="1" t="s">
        <v>98</v>
      </c>
      <c r="B4" s="1" t="s">
        <v>13</v>
      </c>
      <c r="C4" s="1">
        <v>1</v>
      </c>
      <c r="D4" s="1">
        <v>0</v>
      </c>
      <c r="E4" s="1">
        <v>10</v>
      </c>
      <c r="F4" s="1">
        <v>0</v>
      </c>
      <c r="G4" s="1">
        <v>0</v>
      </c>
      <c r="H4" s="1">
        <v>0</v>
      </c>
      <c r="I4" s="1">
        <v>0</v>
      </c>
    </row>
    <row r="5" spans="1:9" x14ac:dyDescent="0.35">
      <c r="A5" s="1" t="s">
        <v>99</v>
      </c>
      <c r="B5" s="1" t="s">
        <v>13</v>
      </c>
      <c r="C5" s="1">
        <v>1</v>
      </c>
      <c r="D5" s="1" t="s">
        <v>49</v>
      </c>
      <c r="E5" s="1">
        <v>10</v>
      </c>
      <c r="F5" s="1">
        <v>0</v>
      </c>
      <c r="G5" s="1">
        <v>0</v>
      </c>
      <c r="H5" s="1">
        <v>0</v>
      </c>
      <c r="I5" s="1">
        <v>0</v>
      </c>
    </row>
    <row r="6" spans="1:9" x14ac:dyDescent="0.35">
      <c r="A6" s="1" t="s">
        <v>101</v>
      </c>
      <c r="B6" s="1" t="s">
        <v>13</v>
      </c>
      <c r="C6" s="1">
        <v>2</v>
      </c>
      <c r="D6" s="1">
        <v>0</v>
      </c>
      <c r="E6" s="1">
        <v>10</v>
      </c>
      <c r="F6" s="1">
        <v>2.1</v>
      </c>
      <c r="G6" s="1">
        <v>5</v>
      </c>
      <c r="H6" s="1">
        <v>1</v>
      </c>
      <c r="I6" s="1">
        <v>1.28668393770791</v>
      </c>
    </row>
    <row r="7" spans="1:9" x14ac:dyDescent="0.35">
      <c r="A7" s="1" t="s">
        <v>100</v>
      </c>
      <c r="B7" s="1" t="s">
        <v>13</v>
      </c>
      <c r="C7" s="1">
        <v>2</v>
      </c>
      <c r="D7" s="1">
        <v>1</v>
      </c>
      <c r="E7" s="1">
        <v>10</v>
      </c>
      <c r="F7" s="1">
        <v>2.4</v>
      </c>
      <c r="G7" s="1">
        <v>4</v>
      </c>
      <c r="H7" s="1">
        <v>1</v>
      </c>
      <c r="I7" s="1">
        <v>1.3498971154210999</v>
      </c>
    </row>
    <row r="8" spans="1:9" x14ac:dyDescent="0.35">
      <c r="A8" s="1" t="s">
        <v>103</v>
      </c>
      <c r="B8" s="1" t="s">
        <v>13</v>
      </c>
      <c r="C8" s="1">
        <v>2</v>
      </c>
      <c r="D8" s="1" t="s">
        <v>49</v>
      </c>
      <c r="E8" s="1">
        <v>10</v>
      </c>
      <c r="F8" s="1">
        <v>1.9</v>
      </c>
      <c r="G8" s="1">
        <v>4</v>
      </c>
      <c r="H8" s="1">
        <v>1</v>
      </c>
      <c r="I8" s="1">
        <v>1.1005049346146101</v>
      </c>
    </row>
    <row r="9" spans="1:9" x14ac:dyDescent="0.35">
      <c r="A9" s="1" t="s">
        <v>102</v>
      </c>
      <c r="B9" s="1" t="s">
        <v>13</v>
      </c>
      <c r="C9" s="1">
        <v>2</v>
      </c>
      <c r="D9" s="1">
        <v>0</v>
      </c>
      <c r="E9" s="1">
        <v>10</v>
      </c>
      <c r="F9" s="1">
        <v>2.1</v>
      </c>
      <c r="G9" s="1">
        <v>3</v>
      </c>
      <c r="H9" s="1">
        <v>1</v>
      </c>
      <c r="I9" s="1">
        <v>0.99442892601175303</v>
      </c>
    </row>
    <row r="10" spans="1:9" x14ac:dyDescent="0.35">
      <c r="A10" s="1" t="s">
        <v>107</v>
      </c>
      <c r="B10" s="1" t="s">
        <v>13</v>
      </c>
      <c r="C10" s="1">
        <v>4</v>
      </c>
      <c r="D10" s="1" t="s">
        <v>49</v>
      </c>
      <c r="E10" s="1">
        <v>10</v>
      </c>
      <c r="F10" s="1">
        <v>16.8</v>
      </c>
      <c r="G10" s="1">
        <v>29</v>
      </c>
      <c r="H10" s="1">
        <v>5</v>
      </c>
      <c r="I10" s="1">
        <v>7.7430972843917898</v>
      </c>
    </row>
    <row r="11" spans="1:9" x14ac:dyDescent="0.35">
      <c r="A11" s="1" t="s">
        <v>105</v>
      </c>
      <c r="B11" s="1" t="s">
        <v>13</v>
      </c>
      <c r="C11" s="1">
        <v>4</v>
      </c>
      <c r="D11" s="1">
        <v>1</v>
      </c>
      <c r="E11" s="1">
        <v>10</v>
      </c>
      <c r="F11" s="1">
        <v>13.7</v>
      </c>
      <c r="G11" s="1">
        <v>27</v>
      </c>
      <c r="H11" s="1">
        <v>5</v>
      </c>
      <c r="I11" s="1">
        <v>7.7035345423022799</v>
      </c>
    </row>
    <row r="12" spans="1:9" x14ac:dyDescent="0.35">
      <c r="A12" s="1" t="s">
        <v>104</v>
      </c>
      <c r="B12" s="1" t="s">
        <v>13</v>
      </c>
      <c r="C12" s="1">
        <v>4</v>
      </c>
      <c r="D12" s="1">
        <v>3</v>
      </c>
      <c r="E12" s="1">
        <v>10</v>
      </c>
      <c r="F12" s="1">
        <v>12.4</v>
      </c>
      <c r="G12" s="1">
        <v>25</v>
      </c>
      <c r="H12" s="1">
        <v>4</v>
      </c>
      <c r="I12" s="1">
        <v>7.8343970908920397</v>
      </c>
    </row>
    <row r="13" spans="1:9" x14ac:dyDescent="0.35">
      <c r="A13" s="1" t="s">
        <v>106</v>
      </c>
      <c r="B13" s="1" t="s">
        <v>13</v>
      </c>
      <c r="C13" s="1">
        <v>4</v>
      </c>
      <c r="D13" s="1">
        <v>0</v>
      </c>
      <c r="E13" s="1">
        <v>10</v>
      </c>
      <c r="F13" s="1">
        <v>10.8</v>
      </c>
      <c r="G13" s="1">
        <v>24</v>
      </c>
      <c r="H13" s="1">
        <v>3</v>
      </c>
      <c r="I13" s="1">
        <v>6.7626424815550701</v>
      </c>
    </row>
    <row r="14" spans="1:9" x14ac:dyDescent="0.35">
      <c r="A14" s="1" t="s">
        <v>111</v>
      </c>
      <c r="B14" s="1" t="s">
        <v>13</v>
      </c>
      <c r="C14" s="1">
        <v>8</v>
      </c>
      <c r="D14" s="1" t="s">
        <v>49</v>
      </c>
      <c r="E14" s="1">
        <v>10</v>
      </c>
      <c r="F14" s="1">
        <v>92.2</v>
      </c>
      <c r="G14" s="1">
        <v>341</v>
      </c>
      <c r="H14" s="1">
        <v>27</v>
      </c>
      <c r="I14" s="1">
        <v>97.036991800950702</v>
      </c>
    </row>
    <row r="15" spans="1:9" x14ac:dyDescent="0.35">
      <c r="A15" s="1" t="s">
        <v>109</v>
      </c>
      <c r="B15" s="1" t="s">
        <v>13</v>
      </c>
      <c r="C15" s="1">
        <v>8</v>
      </c>
      <c r="D15" s="1">
        <v>3</v>
      </c>
      <c r="E15" s="1">
        <v>10</v>
      </c>
      <c r="F15" s="1">
        <v>81.5</v>
      </c>
      <c r="G15" s="1">
        <v>147</v>
      </c>
      <c r="H15" s="1">
        <v>26</v>
      </c>
      <c r="I15" s="1">
        <v>37.193936184395497</v>
      </c>
    </row>
    <row r="16" spans="1:9" x14ac:dyDescent="0.35">
      <c r="A16" s="1" t="s">
        <v>110</v>
      </c>
      <c r="B16" s="1" t="s">
        <v>13</v>
      </c>
      <c r="C16" s="1">
        <v>8</v>
      </c>
      <c r="D16" s="1">
        <v>0</v>
      </c>
      <c r="E16" s="1">
        <v>10</v>
      </c>
      <c r="F16" s="1">
        <v>48.8</v>
      </c>
      <c r="G16" s="1">
        <v>93</v>
      </c>
      <c r="H16" s="1">
        <v>20</v>
      </c>
      <c r="I16" s="1">
        <v>24.863181167698102</v>
      </c>
    </row>
    <row r="17" spans="1:9" x14ac:dyDescent="0.35">
      <c r="A17" s="1" t="s">
        <v>108</v>
      </c>
      <c r="B17" s="1" t="s">
        <v>13</v>
      </c>
      <c r="C17" s="1">
        <v>8</v>
      </c>
      <c r="D17" s="1">
        <v>7</v>
      </c>
      <c r="E17" s="1">
        <v>10</v>
      </c>
      <c r="F17" s="1">
        <v>119.3</v>
      </c>
      <c r="G17" s="1">
        <v>85</v>
      </c>
      <c r="H17" s="1">
        <v>54</v>
      </c>
      <c r="I17" s="1">
        <v>94.178376853005204</v>
      </c>
    </row>
    <row r="18" spans="1:9" x14ac:dyDescent="0.35">
      <c r="A18" s="1" t="s">
        <v>112</v>
      </c>
      <c r="B18" s="1" t="s">
        <v>13</v>
      </c>
      <c r="C18" s="1">
        <v>16</v>
      </c>
      <c r="D18" s="1">
        <v>15</v>
      </c>
      <c r="E18" s="1">
        <v>10</v>
      </c>
      <c r="F18" s="1">
        <v>669</v>
      </c>
      <c r="G18" s="1">
        <v>1644</v>
      </c>
      <c r="H18" s="1">
        <v>66</v>
      </c>
      <c r="I18" s="1">
        <v>626.17640397007006</v>
      </c>
    </row>
    <row r="19" spans="1:9" x14ac:dyDescent="0.35">
      <c r="A19" s="1" t="s">
        <v>113</v>
      </c>
      <c r="B19" s="1" t="s">
        <v>13</v>
      </c>
      <c r="C19" s="1">
        <v>16</v>
      </c>
      <c r="D19" s="1">
        <v>7</v>
      </c>
      <c r="E19" s="1">
        <v>10</v>
      </c>
      <c r="F19" s="1">
        <v>540.79999999999995</v>
      </c>
      <c r="G19" s="1">
        <v>967</v>
      </c>
      <c r="H19" s="1">
        <v>136</v>
      </c>
      <c r="I19" s="1">
        <v>496.06984275290199</v>
      </c>
    </row>
    <row r="20" spans="1:9" x14ac:dyDescent="0.35">
      <c r="A20" s="1" t="s">
        <v>115</v>
      </c>
      <c r="B20" s="1" t="s">
        <v>13</v>
      </c>
      <c r="C20" s="1">
        <v>16</v>
      </c>
      <c r="D20" s="1" t="s">
        <v>49</v>
      </c>
      <c r="E20" s="1">
        <v>10</v>
      </c>
      <c r="F20" s="1">
        <v>549.70000000000005</v>
      </c>
      <c r="G20" s="1">
        <v>528</v>
      </c>
      <c r="H20" s="1">
        <v>134</v>
      </c>
      <c r="I20" s="1">
        <v>487.653349100453</v>
      </c>
    </row>
    <row r="21" spans="1:9" x14ac:dyDescent="0.35">
      <c r="A21" s="1" t="s">
        <v>114</v>
      </c>
      <c r="B21" s="1" t="s">
        <v>13</v>
      </c>
      <c r="C21" s="1">
        <v>16</v>
      </c>
      <c r="D21" s="1">
        <v>0</v>
      </c>
      <c r="E21" s="1">
        <v>10</v>
      </c>
      <c r="F21" s="1">
        <v>112.5</v>
      </c>
      <c r="G21" s="1">
        <v>60</v>
      </c>
      <c r="H21" s="1">
        <v>50</v>
      </c>
      <c r="I21" s="1">
        <v>61.759839521956103</v>
      </c>
    </row>
    <row r="22" spans="1:9" x14ac:dyDescent="0.35">
      <c r="A22" s="1" t="s">
        <v>116</v>
      </c>
      <c r="B22" s="1" t="s">
        <v>13</v>
      </c>
      <c r="C22" s="1">
        <v>32</v>
      </c>
      <c r="D22" s="1">
        <v>31</v>
      </c>
      <c r="E22" s="1">
        <v>10</v>
      </c>
      <c r="F22" s="1">
        <v>6067.8</v>
      </c>
      <c r="G22" s="1">
        <v>13677</v>
      </c>
      <c r="H22" s="1">
        <v>1343</v>
      </c>
      <c r="I22" s="1">
        <v>3151.89783393363</v>
      </c>
    </row>
    <row r="23" spans="1:9" x14ac:dyDescent="0.35">
      <c r="A23" s="1" t="s">
        <v>117</v>
      </c>
      <c r="B23" s="1" t="s">
        <v>13</v>
      </c>
      <c r="C23" s="1">
        <v>32</v>
      </c>
      <c r="D23" s="1">
        <v>15</v>
      </c>
      <c r="E23" s="1">
        <v>10</v>
      </c>
      <c r="F23" s="1">
        <v>2739</v>
      </c>
      <c r="G23" s="1">
        <v>7159</v>
      </c>
      <c r="H23" s="1">
        <v>429</v>
      </c>
      <c r="I23" s="1">
        <v>2449.4790829435001</v>
      </c>
    </row>
    <row r="24" spans="1:9" x14ac:dyDescent="0.35">
      <c r="A24" s="1" t="s">
        <v>119</v>
      </c>
      <c r="B24" s="1" t="s">
        <v>13</v>
      </c>
      <c r="C24" s="1">
        <v>32</v>
      </c>
      <c r="D24" s="1" t="s">
        <v>49</v>
      </c>
      <c r="E24" s="1">
        <v>10</v>
      </c>
      <c r="F24" s="1">
        <v>1736.6</v>
      </c>
      <c r="G24" s="1">
        <v>6578</v>
      </c>
      <c r="H24" s="1">
        <v>322</v>
      </c>
      <c r="I24" s="1">
        <v>2045.4998954344101</v>
      </c>
    </row>
    <row r="25" spans="1:9" x14ac:dyDescent="0.35">
      <c r="A25" s="1" t="s">
        <v>118</v>
      </c>
      <c r="B25" s="1" t="s">
        <v>13</v>
      </c>
      <c r="C25" s="1">
        <v>32</v>
      </c>
      <c r="D25" s="1">
        <v>0</v>
      </c>
      <c r="E25" s="1">
        <v>10</v>
      </c>
      <c r="F25" s="1">
        <v>529.5</v>
      </c>
      <c r="G25" s="1">
        <v>296</v>
      </c>
      <c r="H25" s="1">
        <v>179</v>
      </c>
      <c r="I25" s="1">
        <v>295.88708431877598</v>
      </c>
    </row>
    <row r="26" spans="1:9" x14ac:dyDescent="0.35">
      <c r="A26" s="1" t="s">
        <v>121</v>
      </c>
      <c r="B26" s="1" t="s">
        <v>13</v>
      </c>
      <c r="C26" s="1">
        <v>64</v>
      </c>
      <c r="D26" s="1">
        <v>31</v>
      </c>
      <c r="E26" s="1">
        <v>10</v>
      </c>
      <c r="F26" s="1">
        <v>49313.1</v>
      </c>
      <c r="G26" s="1">
        <v>194424</v>
      </c>
      <c r="H26" s="1">
        <v>7186</v>
      </c>
      <c r="I26" s="1">
        <v>60755.619835991703</v>
      </c>
    </row>
    <row r="27" spans="1:9" x14ac:dyDescent="0.35">
      <c r="A27" s="1" t="s">
        <v>120</v>
      </c>
      <c r="B27" s="1" t="s">
        <v>13</v>
      </c>
      <c r="C27" s="1">
        <v>64</v>
      </c>
      <c r="D27" s="1">
        <v>63</v>
      </c>
      <c r="E27" s="1">
        <v>10</v>
      </c>
      <c r="F27" s="1">
        <v>51499.7</v>
      </c>
      <c r="G27" s="1">
        <v>128867</v>
      </c>
      <c r="H27" s="1">
        <v>7792</v>
      </c>
      <c r="I27" s="1">
        <v>32289.0713298546</v>
      </c>
    </row>
    <row r="28" spans="1:9" x14ac:dyDescent="0.35">
      <c r="A28" s="1" t="s">
        <v>123</v>
      </c>
      <c r="B28" s="1" t="s">
        <v>13</v>
      </c>
      <c r="C28" s="1">
        <v>64</v>
      </c>
      <c r="D28" s="1" t="s">
        <v>49</v>
      </c>
      <c r="E28" s="1">
        <v>10</v>
      </c>
      <c r="F28" s="1">
        <v>27474</v>
      </c>
      <c r="G28" s="1">
        <v>102609</v>
      </c>
      <c r="H28" s="1">
        <v>643</v>
      </c>
      <c r="I28" s="1">
        <v>34582.627861077497</v>
      </c>
    </row>
    <row r="29" spans="1:9" x14ac:dyDescent="0.35">
      <c r="A29" s="1" t="s">
        <v>122</v>
      </c>
      <c r="B29" s="1" t="s">
        <v>13</v>
      </c>
      <c r="C29" s="1">
        <v>64</v>
      </c>
      <c r="D29" s="1">
        <v>0</v>
      </c>
      <c r="E29" s="1">
        <v>10</v>
      </c>
      <c r="F29" s="1">
        <v>1434.9</v>
      </c>
      <c r="G29" s="1">
        <v>2454</v>
      </c>
      <c r="H29" s="1">
        <v>535</v>
      </c>
      <c r="I29" s="1">
        <v>891.42887171850805</v>
      </c>
    </row>
    <row r="30" spans="1:9" x14ac:dyDescent="0.35">
      <c r="A30" s="1" t="s">
        <v>124</v>
      </c>
      <c r="B30" s="1" t="s">
        <v>13</v>
      </c>
      <c r="C30" s="1">
        <v>128</v>
      </c>
      <c r="D30" s="1">
        <v>127</v>
      </c>
      <c r="E30" s="1">
        <v>10</v>
      </c>
      <c r="F30" s="1">
        <v>261050.1</v>
      </c>
      <c r="G30" s="1">
        <v>839994</v>
      </c>
      <c r="H30" s="1">
        <v>22982</v>
      </c>
      <c r="I30" s="1">
        <v>278839.42542515899</v>
      </c>
    </row>
    <row r="31" spans="1:9" x14ac:dyDescent="0.35">
      <c r="A31" s="1" t="s">
        <v>125</v>
      </c>
      <c r="B31" s="1" t="s">
        <v>13</v>
      </c>
      <c r="C31" s="1">
        <v>128</v>
      </c>
      <c r="D31" s="1">
        <v>63</v>
      </c>
      <c r="E31" s="1">
        <v>10</v>
      </c>
      <c r="F31" s="1">
        <v>278917.09999999998</v>
      </c>
      <c r="G31" s="1">
        <v>700591</v>
      </c>
      <c r="H31" s="1">
        <v>44851</v>
      </c>
      <c r="I31" s="1">
        <v>200998.34338092801</v>
      </c>
    </row>
    <row r="32" spans="1:9" x14ac:dyDescent="0.35">
      <c r="A32" s="1" t="s">
        <v>127</v>
      </c>
      <c r="B32" s="1" t="s">
        <v>13</v>
      </c>
      <c r="C32" s="1">
        <v>128</v>
      </c>
      <c r="D32" s="1" t="s">
        <v>49</v>
      </c>
      <c r="E32" s="1">
        <v>10</v>
      </c>
      <c r="F32" s="1">
        <v>111709.8</v>
      </c>
      <c r="G32" s="1">
        <v>396915</v>
      </c>
      <c r="H32" s="1">
        <v>2215</v>
      </c>
      <c r="I32" s="1">
        <v>139326.08832104699</v>
      </c>
    </row>
    <row r="33" spans="1:9" x14ac:dyDescent="0.35">
      <c r="A33" s="1" t="s">
        <v>126</v>
      </c>
      <c r="B33" s="1" t="s">
        <v>13</v>
      </c>
      <c r="C33" s="1">
        <v>128</v>
      </c>
      <c r="D33" s="1">
        <v>0</v>
      </c>
      <c r="E33" s="1">
        <v>10</v>
      </c>
      <c r="F33" s="1">
        <v>8749.4</v>
      </c>
      <c r="G33" s="1">
        <v>20481</v>
      </c>
      <c r="H33" s="1">
        <v>3340</v>
      </c>
      <c r="I33" s="1">
        <v>5712.3064460280202</v>
      </c>
    </row>
    <row r="34" spans="1:9" x14ac:dyDescent="0.35">
      <c r="A34" s="1" t="s">
        <v>38</v>
      </c>
      <c r="B34" s="1" t="s">
        <v>13</v>
      </c>
      <c r="C34" s="1">
        <v>256</v>
      </c>
      <c r="D34" s="1" t="s">
        <v>49</v>
      </c>
      <c r="E34" s="1">
        <v>10</v>
      </c>
      <c r="F34" s="1">
        <v>2351200</v>
      </c>
      <c r="G34" s="1">
        <v>5937901</v>
      </c>
      <c r="H34" s="1">
        <v>22565</v>
      </c>
      <c r="I34" s="1">
        <v>2189653.3521261099</v>
      </c>
    </row>
    <row r="35" spans="1:9" x14ac:dyDescent="0.35">
      <c r="A35" s="1" t="s">
        <v>36</v>
      </c>
      <c r="B35" s="1" t="s">
        <v>13</v>
      </c>
      <c r="C35" s="1">
        <v>256</v>
      </c>
      <c r="D35" s="1">
        <v>255</v>
      </c>
      <c r="E35" s="1">
        <v>10</v>
      </c>
      <c r="F35" s="1">
        <v>2292633.9</v>
      </c>
      <c r="G35" s="1">
        <v>5015986</v>
      </c>
      <c r="H35" s="1">
        <v>670543</v>
      </c>
      <c r="I35" s="1">
        <v>1619913.3241010399</v>
      </c>
    </row>
    <row r="36" spans="1:9" x14ac:dyDescent="0.35">
      <c r="A36" s="1" t="s">
        <v>37</v>
      </c>
      <c r="B36" s="1" t="s">
        <v>13</v>
      </c>
      <c r="C36" s="1">
        <v>256</v>
      </c>
      <c r="D36" s="1">
        <v>127</v>
      </c>
      <c r="E36" s="1">
        <v>10</v>
      </c>
      <c r="F36" s="1">
        <v>1488806.3</v>
      </c>
      <c r="G36" s="1">
        <v>3563626</v>
      </c>
      <c r="H36" s="1">
        <v>65679</v>
      </c>
      <c r="I36" s="1">
        <v>1116700.1585861</v>
      </c>
    </row>
    <row r="37" spans="1:9" x14ac:dyDescent="0.35">
      <c r="A37" s="1" t="s">
        <v>35</v>
      </c>
      <c r="B37" s="1" t="s">
        <v>13</v>
      </c>
      <c r="C37" s="1">
        <v>256</v>
      </c>
      <c r="D37" s="1">
        <v>0</v>
      </c>
      <c r="E37" s="1">
        <v>10</v>
      </c>
      <c r="F37" s="1">
        <v>28182</v>
      </c>
      <c r="G37" s="1">
        <v>93174</v>
      </c>
      <c r="H37" s="1">
        <v>4582</v>
      </c>
      <c r="I37" s="1">
        <v>28265.100860719798</v>
      </c>
    </row>
    <row r="38" spans="1:9" x14ac:dyDescent="0.35">
      <c r="A38" s="1" t="s">
        <v>31</v>
      </c>
      <c r="B38" s="1" t="s">
        <v>13</v>
      </c>
      <c r="C38" s="1">
        <v>512</v>
      </c>
      <c r="D38" s="1">
        <v>255</v>
      </c>
      <c r="E38" s="1">
        <v>10</v>
      </c>
      <c r="F38" s="1">
        <v>19559497.399999999</v>
      </c>
      <c r="G38" s="1">
        <v>78954636</v>
      </c>
      <c r="H38" s="1">
        <v>4274075</v>
      </c>
      <c r="I38" s="1">
        <v>22361965.877581701</v>
      </c>
    </row>
    <row r="39" spans="1:9" x14ac:dyDescent="0.35">
      <c r="A39" s="1" t="s">
        <v>30</v>
      </c>
      <c r="B39" s="1" t="s">
        <v>13</v>
      </c>
      <c r="C39" s="1">
        <v>512</v>
      </c>
      <c r="D39" s="1">
        <v>511</v>
      </c>
      <c r="E39" s="1">
        <v>10</v>
      </c>
      <c r="F39" s="1">
        <v>16145658.300000001</v>
      </c>
      <c r="G39" s="1">
        <v>42773559</v>
      </c>
      <c r="H39" s="1">
        <v>490655</v>
      </c>
      <c r="I39" s="1">
        <v>14557919.0949028</v>
      </c>
    </row>
    <row r="40" spans="1:9" x14ac:dyDescent="0.35">
      <c r="A40" s="1" t="s">
        <v>32</v>
      </c>
      <c r="B40" s="1" t="s">
        <v>13</v>
      </c>
      <c r="C40" s="1">
        <v>512</v>
      </c>
      <c r="D40" s="1" t="s">
        <v>49</v>
      </c>
      <c r="E40" s="1">
        <v>10</v>
      </c>
      <c r="F40" s="1">
        <v>4451267.5</v>
      </c>
      <c r="G40" s="1">
        <v>14627287</v>
      </c>
      <c r="H40" s="1">
        <v>36671</v>
      </c>
      <c r="I40" s="1">
        <v>4977503.4855020596</v>
      </c>
    </row>
    <row r="41" spans="1:9" x14ac:dyDescent="0.35">
      <c r="A41" s="1" t="s">
        <v>29</v>
      </c>
      <c r="B41" s="1" t="s">
        <v>13</v>
      </c>
      <c r="C41" s="1">
        <v>512</v>
      </c>
      <c r="D41" s="1">
        <v>0</v>
      </c>
      <c r="E41" s="1">
        <v>10</v>
      </c>
      <c r="F41" s="1">
        <v>109484.5</v>
      </c>
      <c r="G41" s="1">
        <v>246844</v>
      </c>
      <c r="H41" s="1">
        <v>33239</v>
      </c>
      <c r="I41" s="1">
        <v>74784.756957328296</v>
      </c>
    </row>
    <row r="42" spans="1:9" x14ac:dyDescent="0.35">
      <c r="A42" s="1" t="s">
        <v>15</v>
      </c>
      <c r="B42" s="1" t="s">
        <v>13</v>
      </c>
      <c r="C42" s="1">
        <v>1024</v>
      </c>
      <c r="D42" s="1">
        <v>511</v>
      </c>
      <c r="E42" s="1">
        <v>10</v>
      </c>
      <c r="F42" s="1">
        <v>203866377.59999999</v>
      </c>
      <c r="G42" s="1">
        <v>557914387</v>
      </c>
      <c r="H42" s="1">
        <v>2034741</v>
      </c>
      <c r="I42" s="1">
        <v>170461200.40000001</v>
      </c>
    </row>
    <row r="43" spans="1:9" x14ac:dyDescent="0.35">
      <c r="A43" s="1" t="s">
        <v>14</v>
      </c>
      <c r="B43" s="1" t="s">
        <v>13</v>
      </c>
      <c r="C43" s="1">
        <v>1024</v>
      </c>
      <c r="D43" s="1">
        <v>1023</v>
      </c>
      <c r="E43" s="1">
        <v>10</v>
      </c>
      <c r="F43" s="1">
        <v>162913064.40000001</v>
      </c>
      <c r="G43" s="1">
        <v>469854842</v>
      </c>
      <c r="H43" s="1">
        <v>24181564</v>
      </c>
      <c r="I43" s="1">
        <v>125531520.7</v>
      </c>
    </row>
    <row r="44" spans="1:9" x14ac:dyDescent="0.35">
      <c r="A44" s="1" t="s">
        <v>16</v>
      </c>
      <c r="B44" s="1" t="s">
        <v>13</v>
      </c>
      <c r="C44" s="1">
        <v>1024</v>
      </c>
      <c r="D44" s="1" t="s">
        <v>49</v>
      </c>
      <c r="E44" s="1">
        <v>10</v>
      </c>
      <c r="F44" s="1">
        <v>24580158.600000001</v>
      </c>
      <c r="G44" s="1">
        <v>165166725</v>
      </c>
      <c r="H44" s="1">
        <v>102216</v>
      </c>
      <c r="I44" s="1">
        <v>52706820.609999999</v>
      </c>
    </row>
    <row r="45" spans="1:9" x14ac:dyDescent="0.35">
      <c r="A45" s="1" t="s">
        <v>12</v>
      </c>
      <c r="B45" s="1" t="s">
        <v>13</v>
      </c>
      <c r="C45" s="1">
        <v>1024</v>
      </c>
      <c r="D45" s="1">
        <v>0</v>
      </c>
      <c r="E45" s="1">
        <v>10</v>
      </c>
      <c r="F45" s="1">
        <v>293238.7</v>
      </c>
      <c r="G45" s="1">
        <v>904376</v>
      </c>
      <c r="H45" s="1">
        <v>61966</v>
      </c>
      <c r="I45" s="1">
        <v>292733.538</v>
      </c>
    </row>
    <row r="46" spans="1:9" x14ac:dyDescent="0.35">
      <c r="A46" s="1" t="s">
        <v>50</v>
      </c>
      <c r="B46" s="1" t="s">
        <v>10</v>
      </c>
      <c r="C46" s="1">
        <v>1</v>
      </c>
      <c r="D46" s="1">
        <v>0</v>
      </c>
      <c r="E46" s="1">
        <v>10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35">
      <c r="A47" s="1" t="s">
        <v>51</v>
      </c>
      <c r="B47" s="1" t="s">
        <v>10</v>
      </c>
      <c r="C47" s="1">
        <v>1</v>
      </c>
      <c r="D47" s="1" t="s">
        <v>49</v>
      </c>
      <c r="E47" s="1">
        <v>10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35">
      <c r="A48" s="1" t="s">
        <v>52</v>
      </c>
      <c r="B48" s="1" t="s">
        <v>10</v>
      </c>
      <c r="C48" s="1">
        <v>2</v>
      </c>
      <c r="D48" s="1">
        <v>0</v>
      </c>
      <c r="E48" s="1">
        <v>10</v>
      </c>
      <c r="F48" s="1">
        <v>2</v>
      </c>
      <c r="G48" s="1">
        <v>6</v>
      </c>
      <c r="H48" s="1">
        <v>1</v>
      </c>
      <c r="I48" s="1">
        <v>1.6329931618554501</v>
      </c>
    </row>
    <row r="49" spans="1:9" x14ac:dyDescent="0.35">
      <c r="A49" s="1" t="s">
        <v>53</v>
      </c>
      <c r="B49" s="1" t="s">
        <v>10</v>
      </c>
      <c r="C49" s="1">
        <v>2</v>
      </c>
      <c r="D49" s="1" t="s">
        <v>49</v>
      </c>
      <c r="E49" s="1">
        <v>10</v>
      </c>
      <c r="F49" s="1">
        <v>2.2000000000000002</v>
      </c>
      <c r="G49" s="1">
        <v>1</v>
      </c>
      <c r="H49" s="1">
        <v>1</v>
      </c>
      <c r="I49" s="1">
        <v>1.6865480854231301</v>
      </c>
    </row>
    <row r="50" spans="1:9" x14ac:dyDescent="0.35">
      <c r="A50" s="1" t="s">
        <v>54</v>
      </c>
      <c r="B50" s="1" t="s">
        <v>10</v>
      </c>
      <c r="C50" s="1">
        <v>4</v>
      </c>
      <c r="D50" s="1">
        <v>0</v>
      </c>
      <c r="E50" s="1">
        <v>10</v>
      </c>
      <c r="F50" s="1">
        <v>6</v>
      </c>
      <c r="G50" s="1">
        <v>11</v>
      </c>
      <c r="H50" s="1">
        <v>3</v>
      </c>
      <c r="I50" s="1">
        <v>2.2607766610417501</v>
      </c>
    </row>
    <row r="51" spans="1:9" x14ac:dyDescent="0.35">
      <c r="A51" s="1" t="s">
        <v>55</v>
      </c>
      <c r="B51" s="1" t="s">
        <v>10</v>
      </c>
      <c r="C51" s="1">
        <v>4</v>
      </c>
      <c r="D51" s="1" t="s">
        <v>49</v>
      </c>
      <c r="E51" s="1">
        <v>10</v>
      </c>
      <c r="F51" s="1">
        <v>6</v>
      </c>
      <c r="G51" s="1">
        <v>4</v>
      </c>
      <c r="H51" s="1">
        <v>3</v>
      </c>
      <c r="I51" s="1">
        <v>2.6666666666666599</v>
      </c>
    </row>
    <row r="52" spans="1:9" x14ac:dyDescent="0.35">
      <c r="A52" s="1" t="s">
        <v>57</v>
      </c>
      <c r="B52" s="1" t="s">
        <v>10</v>
      </c>
      <c r="C52" s="1">
        <v>8</v>
      </c>
      <c r="D52" s="1" t="s">
        <v>49</v>
      </c>
      <c r="E52" s="1">
        <v>10</v>
      </c>
      <c r="F52" s="1">
        <v>20.6</v>
      </c>
      <c r="G52" s="1">
        <v>29</v>
      </c>
      <c r="H52" s="1">
        <v>8</v>
      </c>
      <c r="I52" s="1">
        <v>6.02218122167264</v>
      </c>
    </row>
    <row r="53" spans="1:9" x14ac:dyDescent="0.35">
      <c r="A53" s="1" t="s">
        <v>56</v>
      </c>
      <c r="B53" s="1" t="s">
        <v>10</v>
      </c>
      <c r="C53" s="1">
        <v>8</v>
      </c>
      <c r="D53" s="1">
        <v>0</v>
      </c>
      <c r="E53" s="1">
        <v>10</v>
      </c>
      <c r="F53" s="1">
        <v>17.5</v>
      </c>
      <c r="G53" s="1">
        <v>26</v>
      </c>
      <c r="H53" s="1">
        <v>12</v>
      </c>
      <c r="I53" s="1">
        <v>5.0166389810974703</v>
      </c>
    </row>
    <row r="54" spans="1:9" x14ac:dyDescent="0.35">
      <c r="A54" s="1" t="s">
        <v>59</v>
      </c>
      <c r="B54" s="1" t="s">
        <v>10</v>
      </c>
      <c r="C54" s="1">
        <v>16</v>
      </c>
      <c r="D54" s="1" t="s">
        <v>49</v>
      </c>
      <c r="E54" s="1">
        <v>10</v>
      </c>
      <c r="F54" s="1">
        <v>57.9</v>
      </c>
      <c r="G54" s="1">
        <v>61</v>
      </c>
      <c r="H54" s="1">
        <v>26</v>
      </c>
      <c r="I54" s="1">
        <v>18.993858656593801</v>
      </c>
    </row>
    <row r="55" spans="1:9" x14ac:dyDescent="0.35">
      <c r="A55" s="1" t="s">
        <v>58</v>
      </c>
      <c r="B55" s="1" t="s">
        <v>10</v>
      </c>
      <c r="C55" s="1">
        <v>16</v>
      </c>
      <c r="D55" s="1">
        <v>0</v>
      </c>
      <c r="E55" s="1">
        <v>10</v>
      </c>
      <c r="F55" s="1">
        <v>47.7</v>
      </c>
      <c r="G55" s="1">
        <v>60</v>
      </c>
      <c r="H55" s="1">
        <v>30</v>
      </c>
      <c r="I55" s="1">
        <v>13.589620221984701</v>
      </c>
    </row>
    <row r="56" spans="1:9" x14ac:dyDescent="0.35">
      <c r="A56" s="1" t="s">
        <v>61</v>
      </c>
      <c r="B56" s="1" t="s">
        <v>10</v>
      </c>
      <c r="C56" s="1">
        <v>32</v>
      </c>
      <c r="D56" s="1" t="s">
        <v>49</v>
      </c>
      <c r="E56" s="1">
        <v>10</v>
      </c>
      <c r="F56" s="1">
        <v>138.19999999999999</v>
      </c>
      <c r="G56" s="1">
        <v>165</v>
      </c>
      <c r="H56" s="1">
        <v>101</v>
      </c>
      <c r="I56" s="1">
        <v>29.104409746061901</v>
      </c>
    </row>
    <row r="57" spans="1:9" x14ac:dyDescent="0.35">
      <c r="A57" s="1" t="s">
        <v>60</v>
      </c>
      <c r="B57" s="1" t="s">
        <v>10</v>
      </c>
      <c r="C57" s="1">
        <v>32</v>
      </c>
      <c r="D57" s="1">
        <v>0</v>
      </c>
      <c r="E57" s="1">
        <v>10</v>
      </c>
      <c r="F57" s="1">
        <v>120.4</v>
      </c>
      <c r="G57" s="1">
        <v>163</v>
      </c>
      <c r="H57" s="1">
        <v>86</v>
      </c>
      <c r="I57" s="1">
        <v>26.433144177549298</v>
      </c>
    </row>
    <row r="58" spans="1:9" x14ac:dyDescent="0.35">
      <c r="A58" s="1" t="s">
        <v>63</v>
      </c>
      <c r="B58" s="1" t="s">
        <v>10</v>
      </c>
      <c r="C58" s="1">
        <v>64</v>
      </c>
      <c r="D58" s="1" t="s">
        <v>49</v>
      </c>
      <c r="E58" s="1">
        <v>10</v>
      </c>
      <c r="F58" s="1">
        <v>276.8</v>
      </c>
      <c r="G58" s="1">
        <v>315</v>
      </c>
      <c r="H58" s="1">
        <v>194</v>
      </c>
      <c r="I58" s="1">
        <v>55.208292452815002</v>
      </c>
    </row>
    <row r="59" spans="1:9" x14ac:dyDescent="0.35">
      <c r="A59" s="1" t="s">
        <v>62</v>
      </c>
      <c r="B59" s="1" t="s">
        <v>10</v>
      </c>
      <c r="C59" s="1">
        <v>64</v>
      </c>
      <c r="D59" s="1">
        <v>0</v>
      </c>
      <c r="E59" s="1">
        <v>10</v>
      </c>
      <c r="F59" s="1">
        <v>339.7</v>
      </c>
      <c r="G59" s="1">
        <v>313</v>
      </c>
      <c r="H59" s="1">
        <v>234</v>
      </c>
      <c r="I59" s="1">
        <v>83.316064877469202</v>
      </c>
    </row>
    <row r="60" spans="1:9" x14ac:dyDescent="0.35">
      <c r="A60" s="1" t="s">
        <v>65</v>
      </c>
      <c r="B60" s="1" t="s">
        <v>10</v>
      </c>
      <c r="C60" s="1">
        <v>128</v>
      </c>
      <c r="D60" s="1" t="s">
        <v>49</v>
      </c>
      <c r="E60" s="1">
        <v>10</v>
      </c>
      <c r="F60" s="1">
        <v>683.6</v>
      </c>
      <c r="G60" s="1">
        <v>905</v>
      </c>
      <c r="H60" s="1">
        <v>442</v>
      </c>
      <c r="I60" s="1">
        <v>175.94645650184401</v>
      </c>
    </row>
    <row r="61" spans="1:9" x14ac:dyDescent="0.35">
      <c r="A61" s="1" t="s">
        <v>64</v>
      </c>
      <c r="B61" s="1" t="s">
        <v>10</v>
      </c>
      <c r="C61" s="1">
        <v>128</v>
      </c>
      <c r="D61" s="1">
        <v>0</v>
      </c>
      <c r="E61" s="1">
        <v>10</v>
      </c>
      <c r="F61" s="1">
        <v>695.1</v>
      </c>
      <c r="G61" s="1">
        <v>786</v>
      </c>
      <c r="H61" s="1">
        <v>513</v>
      </c>
      <c r="I61" s="1">
        <v>118.587473574947</v>
      </c>
    </row>
    <row r="62" spans="1:9" x14ac:dyDescent="0.35">
      <c r="A62" s="1" t="s">
        <v>66</v>
      </c>
      <c r="B62" s="1" t="s">
        <v>10</v>
      </c>
      <c r="C62" s="1">
        <v>256</v>
      </c>
      <c r="D62" s="1">
        <v>0</v>
      </c>
      <c r="E62" s="1">
        <v>10</v>
      </c>
      <c r="F62" s="1">
        <v>1438.3</v>
      </c>
      <c r="G62" s="1">
        <v>2000</v>
      </c>
      <c r="H62" s="1">
        <v>1240</v>
      </c>
      <c r="I62" s="1">
        <v>328.28275414140501</v>
      </c>
    </row>
    <row r="63" spans="1:9" x14ac:dyDescent="0.35">
      <c r="A63" s="1" t="s">
        <v>67</v>
      </c>
      <c r="B63" s="1" t="s">
        <v>10</v>
      </c>
      <c r="C63" s="1">
        <v>256</v>
      </c>
      <c r="D63" s="1" t="s">
        <v>49</v>
      </c>
      <c r="E63" s="1">
        <v>10</v>
      </c>
      <c r="F63" s="1">
        <v>1547.4</v>
      </c>
      <c r="G63" s="1">
        <v>1777</v>
      </c>
      <c r="H63" s="1">
        <v>1528</v>
      </c>
      <c r="I63" s="1">
        <v>284.81814861026203</v>
      </c>
    </row>
    <row r="64" spans="1:9" x14ac:dyDescent="0.35">
      <c r="A64" s="1" t="s">
        <v>68</v>
      </c>
      <c r="B64" s="1" t="s">
        <v>10</v>
      </c>
      <c r="C64" s="1">
        <v>512</v>
      </c>
      <c r="D64" s="1">
        <v>0</v>
      </c>
      <c r="E64" s="1">
        <v>10</v>
      </c>
      <c r="F64" s="1">
        <v>3303.3</v>
      </c>
      <c r="G64" s="1">
        <v>4448</v>
      </c>
      <c r="H64" s="1">
        <v>2615</v>
      </c>
      <c r="I64" s="1">
        <v>633.84751934339602</v>
      </c>
    </row>
    <row r="65" spans="1:9" x14ac:dyDescent="0.35">
      <c r="A65" s="1" t="s">
        <v>69</v>
      </c>
      <c r="B65" s="1" t="s">
        <v>10</v>
      </c>
      <c r="C65" s="1">
        <v>512</v>
      </c>
      <c r="D65" s="1" t="s">
        <v>49</v>
      </c>
      <c r="E65" s="1">
        <v>10</v>
      </c>
      <c r="F65" s="1">
        <v>3233.2</v>
      </c>
      <c r="G65" s="1">
        <v>3258</v>
      </c>
      <c r="H65" s="1">
        <v>2928</v>
      </c>
      <c r="I65" s="1">
        <v>455.16829610351499</v>
      </c>
    </row>
    <row r="66" spans="1:9" x14ac:dyDescent="0.35">
      <c r="A66" s="1" t="s">
        <v>70</v>
      </c>
      <c r="B66" s="1" t="s">
        <v>10</v>
      </c>
      <c r="C66" s="1">
        <v>1024</v>
      </c>
      <c r="D66" s="1">
        <v>0</v>
      </c>
      <c r="E66" s="1">
        <v>10</v>
      </c>
      <c r="F66" s="1">
        <v>7160.2</v>
      </c>
      <c r="G66" s="1">
        <v>11369</v>
      </c>
      <c r="H66" s="1">
        <v>5788</v>
      </c>
      <c r="I66" s="1">
        <v>1574.82378555683</v>
      </c>
    </row>
    <row r="67" spans="1:9" x14ac:dyDescent="0.35">
      <c r="A67" s="1" t="s">
        <v>71</v>
      </c>
      <c r="B67" s="1" t="s">
        <v>10</v>
      </c>
      <c r="C67" s="1">
        <v>1024</v>
      </c>
      <c r="D67" s="1" t="s">
        <v>49</v>
      </c>
      <c r="E67" s="1">
        <v>10</v>
      </c>
      <c r="F67" s="1">
        <v>8097.6</v>
      </c>
      <c r="G67" s="1">
        <v>10470</v>
      </c>
      <c r="H67" s="1">
        <v>6180</v>
      </c>
      <c r="I67" s="1">
        <v>1611.0890864394901</v>
      </c>
    </row>
    <row r="68" spans="1:9" x14ac:dyDescent="0.35">
      <c r="A68" s="1" t="s">
        <v>73</v>
      </c>
      <c r="B68" s="1" t="s">
        <v>10</v>
      </c>
      <c r="C68" s="1">
        <v>2048</v>
      </c>
      <c r="D68" s="1" t="s">
        <v>49</v>
      </c>
      <c r="E68" s="1">
        <v>10</v>
      </c>
      <c r="F68" s="1">
        <v>17174.2</v>
      </c>
      <c r="G68" s="1">
        <v>23496</v>
      </c>
      <c r="H68" s="1">
        <v>14065</v>
      </c>
      <c r="I68" s="1">
        <v>3053.06941363023</v>
      </c>
    </row>
    <row r="69" spans="1:9" x14ac:dyDescent="0.35">
      <c r="A69" s="1" t="s">
        <v>72</v>
      </c>
      <c r="B69" s="1" t="s">
        <v>10</v>
      </c>
      <c r="C69" s="1">
        <v>2048</v>
      </c>
      <c r="D69" s="1">
        <v>0</v>
      </c>
      <c r="E69" s="1">
        <v>10</v>
      </c>
      <c r="F69" s="1">
        <v>16406.2</v>
      </c>
      <c r="G69" s="1">
        <v>20868</v>
      </c>
      <c r="H69" s="1">
        <v>13107</v>
      </c>
      <c r="I69" s="1">
        <v>2214.0622695247998</v>
      </c>
    </row>
    <row r="70" spans="1:9" x14ac:dyDescent="0.35">
      <c r="A70" s="1" t="s">
        <v>33</v>
      </c>
      <c r="B70" s="1" t="s">
        <v>10</v>
      </c>
      <c r="C70" s="1">
        <v>4096</v>
      </c>
      <c r="D70" s="1">
        <v>0</v>
      </c>
      <c r="E70" s="1">
        <v>10</v>
      </c>
      <c r="F70" s="1">
        <v>34730.300000000003</v>
      </c>
      <c r="G70" s="1">
        <v>46247</v>
      </c>
      <c r="H70" s="1">
        <v>30835</v>
      </c>
      <c r="I70" s="1">
        <v>4542.0011020596503</v>
      </c>
    </row>
    <row r="71" spans="1:9" x14ac:dyDescent="0.35">
      <c r="A71" s="1" t="s">
        <v>34</v>
      </c>
      <c r="B71" s="1" t="s">
        <v>10</v>
      </c>
      <c r="C71" s="1">
        <v>4096</v>
      </c>
      <c r="D71" s="1" t="s">
        <v>49</v>
      </c>
      <c r="E71" s="1">
        <v>10</v>
      </c>
      <c r="F71" s="1">
        <v>35615.4</v>
      </c>
      <c r="G71" s="1">
        <v>45424</v>
      </c>
      <c r="H71" s="1">
        <v>29002</v>
      </c>
      <c r="I71" s="1">
        <v>5923.6388816334802</v>
      </c>
    </row>
    <row r="72" spans="1:9" x14ac:dyDescent="0.35">
      <c r="A72" s="1" t="s">
        <v>25</v>
      </c>
      <c r="B72" s="1" t="s">
        <v>10</v>
      </c>
      <c r="C72" s="1">
        <v>8192</v>
      </c>
      <c r="D72" s="1">
        <v>0</v>
      </c>
      <c r="E72" s="1">
        <v>10</v>
      </c>
      <c r="F72" s="1">
        <v>78668.800000000003</v>
      </c>
      <c r="G72" s="1">
        <v>98576</v>
      </c>
      <c r="H72" s="1">
        <v>66519</v>
      </c>
      <c r="I72" s="1">
        <v>10082.591606879199</v>
      </c>
    </row>
    <row r="73" spans="1:9" x14ac:dyDescent="0.35">
      <c r="A73" s="1" t="s">
        <v>26</v>
      </c>
      <c r="B73" s="1" t="s">
        <v>10</v>
      </c>
      <c r="C73" s="1">
        <v>8192</v>
      </c>
      <c r="D73" s="1" t="s">
        <v>49</v>
      </c>
      <c r="E73" s="1">
        <v>10</v>
      </c>
      <c r="F73" s="1">
        <v>73783.899999999994</v>
      </c>
      <c r="G73" s="1">
        <v>79750</v>
      </c>
      <c r="H73" s="1">
        <v>62679</v>
      </c>
      <c r="I73" s="1">
        <v>5048.0572819870204</v>
      </c>
    </row>
    <row r="74" spans="1:9" x14ac:dyDescent="0.35">
      <c r="A74" s="1" t="s">
        <v>11</v>
      </c>
      <c r="B74" s="1" t="s">
        <v>10</v>
      </c>
      <c r="C74" s="1">
        <v>16384</v>
      </c>
      <c r="D74" s="1" t="s">
        <v>49</v>
      </c>
      <c r="E74" s="1">
        <v>10</v>
      </c>
      <c r="F74" s="1">
        <v>172431</v>
      </c>
      <c r="G74" s="1">
        <v>220822</v>
      </c>
      <c r="H74" s="1">
        <v>145262</v>
      </c>
      <c r="I74" s="1">
        <v>24510.860209999999</v>
      </c>
    </row>
    <row r="75" spans="1:9" x14ac:dyDescent="0.35">
      <c r="A75" s="1" t="s">
        <v>9</v>
      </c>
      <c r="B75" s="1" t="s">
        <v>10</v>
      </c>
      <c r="C75" s="1">
        <v>16384</v>
      </c>
      <c r="D75" s="1">
        <v>0</v>
      </c>
      <c r="E75" s="1">
        <v>10</v>
      </c>
      <c r="F75" s="1">
        <v>172863</v>
      </c>
      <c r="G75" s="1">
        <v>218998</v>
      </c>
      <c r="H75" s="1">
        <v>144899</v>
      </c>
      <c r="I75" s="1">
        <v>21064.186580000001</v>
      </c>
    </row>
    <row r="76" spans="1:9" x14ac:dyDescent="0.35">
      <c r="A76" s="1" t="s">
        <v>74</v>
      </c>
      <c r="B76" s="1" t="s">
        <v>18</v>
      </c>
      <c r="C76" s="1">
        <v>1</v>
      </c>
      <c r="D76" s="1">
        <v>0</v>
      </c>
      <c r="E76" s="1">
        <v>10</v>
      </c>
      <c r="F76" s="1">
        <v>0</v>
      </c>
      <c r="G76" s="1">
        <v>0</v>
      </c>
      <c r="H76" s="1">
        <v>0</v>
      </c>
      <c r="I76" s="1">
        <v>0</v>
      </c>
    </row>
    <row r="77" spans="1:9" x14ac:dyDescent="0.35">
      <c r="A77" s="1" t="s">
        <v>75</v>
      </c>
      <c r="B77" s="1" t="s">
        <v>18</v>
      </c>
      <c r="C77" s="1">
        <v>1</v>
      </c>
      <c r="D77" s="1" t="s">
        <v>49</v>
      </c>
      <c r="E77" s="1">
        <v>10</v>
      </c>
      <c r="F77" s="1">
        <v>0</v>
      </c>
      <c r="G77" s="1">
        <v>0</v>
      </c>
      <c r="H77" s="1">
        <v>0</v>
      </c>
      <c r="I77" s="1">
        <v>0</v>
      </c>
    </row>
    <row r="78" spans="1:9" x14ac:dyDescent="0.35">
      <c r="A78" s="1" t="s">
        <v>76</v>
      </c>
      <c r="B78" s="1" t="s">
        <v>18</v>
      </c>
      <c r="C78" s="1">
        <v>2</v>
      </c>
      <c r="D78" s="1">
        <v>0</v>
      </c>
      <c r="E78" s="1">
        <v>10</v>
      </c>
      <c r="F78" s="1">
        <v>1.3</v>
      </c>
      <c r="G78" s="1">
        <v>3</v>
      </c>
      <c r="H78" s="1">
        <v>1</v>
      </c>
      <c r="I78" s="1">
        <v>0.67494855771055196</v>
      </c>
    </row>
    <row r="79" spans="1:9" x14ac:dyDescent="0.35">
      <c r="A79" s="1" t="s">
        <v>77</v>
      </c>
      <c r="B79" s="1" t="s">
        <v>18</v>
      </c>
      <c r="C79" s="1">
        <v>2</v>
      </c>
      <c r="D79" s="1" t="s">
        <v>49</v>
      </c>
      <c r="E79" s="1">
        <v>10</v>
      </c>
      <c r="F79" s="1">
        <v>1.6</v>
      </c>
      <c r="G79" s="1">
        <v>1</v>
      </c>
      <c r="H79" s="1">
        <v>1</v>
      </c>
      <c r="I79" s="1">
        <v>0.84327404271156703</v>
      </c>
    </row>
    <row r="80" spans="1:9" x14ac:dyDescent="0.35">
      <c r="A80" s="1" t="s">
        <v>79</v>
      </c>
      <c r="B80" s="1" t="s">
        <v>18</v>
      </c>
      <c r="C80" s="1">
        <v>4</v>
      </c>
      <c r="D80" s="1" t="s">
        <v>49</v>
      </c>
      <c r="E80" s="1">
        <v>10</v>
      </c>
      <c r="F80" s="1">
        <v>11.4</v>
      </c>
      <c r="G80" s="1">
        <v>17</v>
      </c>
      <c r="H80" s="1">
        <v>4</v>
      </c>
      <c r="I80" s="1">
        <v>4.5018514709691004</v>
      </c>
    </row>
    <row r="81" spans="1:9" x14ac:dyDescent="0.35">
      <c r="A81" s="1" t="s">
        <v>78</v>
      </c>
      <c r="B81" s="1" t="s">
        <v>18</v>
      </c>
      <c r="C81" s="1">
        <v>4</v>
      </c>
      <c r="D81" s="1">
        <v>0</v>
      </c>
      <c r="E81" s="1">
        <v>10</v>
      </c>
      <c r="F81" s="1">
        <v>7.3</v>
      </c>
      <c r="G81" s="1">
        <v>10</v>
      </c>
      <c r="H81" s="1">
        <v>3</v>
      </c>
      <c r="I81" s="1">
        <v>2.4517567397911</v>
      </c>
    </row>
    <row r="82" spans="1:9" x14ac:dyDescent="0.35">
      <c r="A82" s="1" t="s">
        <v>81</v>
      </c>
      <c r="B82" s="1" t="s">
        <v>18</v>
      </c>
      <c r="C82" s="1">
        <v>8</v>
      </c>
      <c r="D82" s="1" t="s">
        <v>49</v>
      </c>
      <c r="E82" s="1">
        <v>10</v>
      </c>
      <c r="F82" s="1">
        <v>37.6</v>
      </c>
      <c r="G82" s="1">
        <v>89</v>
      </c>
      <c r="H82" s="1">
        <v>18</v>
      </c>
      <c r="I82" s="1">
        <v>21.5829150538619</v>
      </c>
    </row>
    <row r="83" spans="1:9" x14ac:dyDescent="0.35">
      <c r="A83" s="1" t="s">
        <v>80</v>
      </c>
      <c r="B83" s="1" t="s">
        <v>18</v>
      </c>
      <c r="C83" s="1">
        <v>8</v>
      </c>
      <c r="D83" s="1">
        <v>0</v>
      </c>
      <c r="E83" s="1">
        <v>10</v>
      </c>
      <c r="F83" s="1">
        <v>41.2</v>
      </c>
      <c r="G83" s="1">
        <v>49</v>
      </c>
      <c r="H83" s="1">
        <v>19</v>
      </c>
      <c r="I83" s="1">
        <v>14.6272196796095</v>
      </c>
    </row>
    <row r="84" spans="1:9" x14ac:dyDescent="0.35">
      <c r="A84" s="1" t="s">
        <v>82</v>
      </c>
      <c r="B84" s="1" t="s">
        <v>18</v>
      </c>
      <c r="C84" s="1">
        <v>16</v>
      </c>
      <c r="D84" s="1">
        <v>0</v>
      </c>
      <c r="E84" s="1">
        <v>10</v>
      </c>
      <c r="F84" s="1">
        <v>189.2</v>
      </c>
      <c r="G84" s="1">
        <v>283</v>
      </c>
      <c r="H84" s="1">
        <v>75</v>
      </c>
      <c r="I84" s="1">
        <v>96.088847774685405</v>
      </c>
    </row>
    <row r="85" spans="1:9" x14ac:dyDescent="0.35">
      <c r="A85" s="1" t="s">
        <v>83</v>
      </c>
      <c r="B85" s="1" t="s">
        <v>18</v>
      </c>
      <c r="C85" s="1">
        <v>16</v>
      </c>
      <c r="D85" s="1" t="s">
        <v>49</v>
      </c>
      <c r="E85" s="1">
        <v>10</v>
      </c>
      <c r="F85" s="1">
        <v>185.2</v>
      </c>
      <c r="G85" s="1">
        <v>143</v>
      </c>
      <c r="H85" s="1">
        <v>72</v>
      </c>
      <c r="I85" s="1">
        <v>76.747493625380201</v>
      </c>
    </row>
    <row r="86" spans="1:9" x14ac:dyDescent="0.35">
      <c r="A86" s="1" t="s">
        <v>84</v>
      </c>
      <c r="B86" s="1" t="s">
        <v>18</v>
      </c>
      <c r="C86" s="1">
        <v>32</v>
      </c>
      <c r="D86" s="1">
        <v>0</v>
      </c>
      <c r="E86" s="1">
        <v>10</v>
      </c>
      <c r="F86" s="1">
        <v>723.1</v>
      </c>
      <c r="G86" s="1">
        <v>1562</v>
      </c>
      <c r="H86" s="1">
        <v>297</v>
      </c>
      <c r="I86" s="1">
        <v>390.87862566274902</v>
      </c>
    </row>
    <row r="87" spans="1:9" x14ac:dyDescent="0.35">
      <c r="A87" s="1" t="s">
        <v>85</v>
      </c>
      <c r="B87" s="1" t="s">
        <v>18</v>
      </c>
      <c r="C87" s="1">
        <v>32</v>
      </c>
      <c r="D87" s="1" t="s">
        <v>49</v>
      </c>
      <c r="E87" s="1">
        <v>10</v>
      </c>
      <c r="F87" s="1">
        <v>940.4</v>
      </c>
      <c r="G87" s="1">
        <v>1027</v>
      </c>
      <c r="H87" s="1">
        <v>834</v>
      </c>
      <c r="I87" s="1">
        <v>229.755522240489</v>
      </c>
    </row>
    <row r="88" spans="1:9" x14ac:dyDescent="0.35">
      <c r="A88" s="1" t="s">
        <v>86</v>
      </c>
      <c r="B88" s="1" t="s">
        <v>18</v>
      </c>
      <c r="C88" s="1">
        <v>64</v>
      </c>
      <c r="D88" s="1">
        <v>0</v>
      </c>
      <c r="E88" s="1">
        <v>10</v>
      </c>
      <c r="F88" s="1">
        <v>2480.6</v>
      </c>
      <c r="G88" s="1">
        <v>4928</v>
      </c>
      <c r="H88" s="1">
        <v>728</v>
      </c>
      <c r="I88" s="1">
        <v>1777.96051699693</v>
      </c>
    </row>
    <row r="89" spans="1:9" x14ac:dyDescent="0.35">
      <c r="A89" s="1" t="s">
        <v>87</v>
      </c>
      <c r="B89" s="1" t="s">
        <v>18</v>
      </c>
      <c r="C89" s="1">
        <v>64</v>
      </c>
      <c r="D89" s="1" t="s">
        <v>49</v>
      </c>
      <c r="E89" s="1">
        <v>10</v>
      </c>
      <c r="F89" s="1">
        <v>2928.6</v>
      </c>
      <c r="G89" s="1">
        <v>4234</v>
      </c>
      <c r="H89" s="1">
        <v>1739</v>
      </c>
      <c r="I89" s="1">
        <v>914.47109182181202</v>
      </c>
    </row>
    <row r="90" spans="1:9" x14ac:dyDescent="0.35">
      <c r="A90" s="1" t="s">
        <v>88</v>
      </c>
      <c r="B90" s="1" t="s">
        <v>18</v>
      </c>
      <c r="C90" s="1">
        <v>128</v>
      </c>
      <c r="D90" s="1">
        <v>0</v>
      </c>
      <c r="E90" s="1">
        <v>10</v>
      </c>
      <c r="F90" s="1">
        <v>12379.3</v>
      </c>
      <c r="G90" s="1">
        <v>24979</v>
      </c>
      <c r="H90" s="1">
        <v>3768</v>
      </c>
      <c r="I90" s="1">
        <v>6493.0936993769601</v>
      </c>
    </row>
    <row r="91" spans="1:9" x14ac:dyDescent="0.35">
      <c r="A91" s="1" t="s">
        <v>89</v>
      </c>
      <c r="B91" s="1" t="s">
        <v>18</v>
      </c>
      <c r="C91" s="1">
        <v>128</v>
      </c>
      <c r="D91" s="1" t="s">
        <v>49</v>
      </c>
      <c r="E91" s="1">
        <v>10</v>
      </c>
      <c r="F91" s="1">
        <v>11539.7</v>
      </c>
      <c r="G91" s="1">
        <v>24256</v>
      </c>
      <c r="H91" s="1">
        <v>3553</v>
      </c>
      <c r="I91" s="1">
        <v>6031.1340568015103</v>
      </c>
    </row>
    <row r="92" spans="1:9" x14ac:dyDescent="0.35">
      <c r="A92" s="1" t="s">
        <v>91</v>
      </c>
      <c r="B92" s="1" t="s">
        <v>18</v>
      </c>
      <c r="C92" s="1">
        <v>256</v>
      </c>
      <c r="D92" s="1" t="s">
        <v>49</v>
      </c>
      <c r="E92" s="1">
        <v>10</v>
      </c>
      <c r="F92" s="1">
        <v>63818</v>
      </c>
      <c r="G92" s="1">
        <v>176223</v>
      </c>
      <c r="H92" s="1">
        <v>13500</v>
      </c>
      <c r="I92" s="1">
        <v>48209.310569178997</v>
      </c>
    </row>
    <row r="93" spans="1:9" x14ac:dyDescent="0.35">
      <c r="A93" s="1" t="s">
        <v>90</v>
      </c>
      <c r="B93" s="1" t="s">
        <v>18</v>
      </c>
      <c r="C93" s="1">
        <v>256</v>
      </c>
      <c r="D93" s="1">
        <v>0</v>
      </c>
      <c r="E93" s="1">
        <v>10</v>
      </c>
      <c r="F93" s="1">
        <v>43474.5</v>
      </c>
      <c r="G93" s="1">
        <v>83319</v>
      </c>
      <c r="H93" s="1">
        <v>15801</v>
      </c>
      <c r="I93" s="1">
        <v>22358.9931906604</v>
      </c>
    </row>
    <row r="94" spans="1:9" x14ac:dyDescent="0.35">
      <c r="A94" s="1" t="s">
        <v>93</v>
      </c>
      <c r="B94" s="1" t="s">
        <v>18</v>
      </c>
      <c r="C94" s="1">
        <v>512</v>
      </c>
      <c r="D94" s="1" t="s">
        <v>49</v>
      </c>
      <c r="E94" s="1">
        <v>10</v>
      </c>
      <c r="F94" s="1">
        <v>152900.4</v>
      </c>
      <c r="G94" s="1">
        <v>381147</v>
      </c>
      <c r="H94" s="1">
        <v>77429</v>
      </c>
      <c r="I94" s="1">
        <v>86084.448031763095</v>
      </c>
    </row>
    <row r="95" spans="1:9" x14ac:dyDescent="0.35">
      <c r="A95" s="1" t="s">
        <v>92</v>
      </c>
      <c r="B95" s="1" t="s">
        <v>18</v>
      </c>
      <c r="C95" s="1">
        <v>512</v>
      </c>
      <c r="D95" s="1">
        <v>0</v>
      </c>
      <c r="E95" s="1">
        <v>10</v>
      </c>
      <c r="F95" s="1">
        <v>116319.9</v>
      </c>
      <c r="G95" s="1">
        <v>272511</v>
      </c>
      <c r="H95" s="1">
        <v>55843</v>
      </c>
      <c r="I95" s="1">
        <v>64863.319737994701</v>
      </c>
    </row>
    <row r="96" spans="1:9" x14ac:dyDescent="0.35">
      <c r="A96" s="1" t="s">
        <v>95</v>
      </c>
      <c r="B96" s="1" t="s">
        <v>18</v>
      </c>
      <c r="C96" s="1">
        <v>1024</v>
      </c>
      <c r="D96" s="1" t="s">
        <v>49</v>
      </c>
      <c r="E96" s="1">
        <v>10</v>
      </c>
      <c r="F96" s="1">
        <v>860497.8</v>
      </c>
      <c r="G96" s="1">
        <v>1680074</v>
      </c>
      <c r="H96" s="1">
        <v>342946</v>
      </c>
      <c r="I96" s="1">
        <v>447165.77890576498</v>
      </c>
    </row>
    <row r="97" spans="1:9" x14ac:dyDescent="0.35">
      <c r="A97" s="1" t="s">
        <v>94</v>
      </c>
      <c r="B97" s="1" t="s">
        <v>18</v>
      </c>
      <c r="C97" s="1">
        <v>1024</v>
      </c>
      <c r="D97" s="1">
        <v>0</v>
      </c>
      <c r="E97" s="1">
        <v>10</v>
      </c>
      <c r="F97" s="1">
        <v>477666.8</v>
      </c>
      <c r="G97" s="1">
        <v>843600</v>
      </c>
      <c r="H97" s="1">
        <v>281475</v>
      </c>
      <c r="I97" s="1">
        <v>172113.97964062399</v>
      </c>
    </row>
    <row r="98" spans="1:9" x14ac:dyDescent="0.35">
      <c r="A98" s="1" t="s">
        <v>17</v>
      </c>
      <c r="B98" s="1" t="s">
        <v>18</v>
      </c>
      <c r="C98" s="1">
        <v>2048</v>
      </c>
      <c r="D98" s="1">
        <v>0</v>
      </c>
      <c r="E98" s="1">
        <v>10</v>
      </c>
      <c r="F98" s="1">
        <v>4432875.5</v>
      </c>
      <c r="G98" s="1">
        <v>9350576</v>
      </c>
      <c r="H98" s="1">
        <v>2362855</v>
      </c>
      <c r="I98" s="1">
        <v>2569020.8121542302</v>
      </c>
    </row>
    <row r="99" spans="1:9" x14ac:dyDescent="0.35">
      <c r="A99" s="1" t="s">
        <v>19</v>
      </c>
      <c r="B99" s="1" t="s">
        <v>18</v>
      </c>
      <c r="C99" s="1">
        <v>2048</v>
      </c>
      <c r="D99" s="1" t="s">
        <v>49</v>
      </c>
      <c r="E99" s="1">
        <v>10</v>
      </c>
      <c r="F99" s="1">
        <v>3268677.6</v>
      </c>
      <c r="G99" s="1">
        <v>4831304</v>
      </c>
      <c r="H99" s="1">
        <v>1246447</v>
      </c>
      <c r="I99" s="1">
        <v>1273823.16894755</v>
      </c>
    </row>
    <row r="100" spans="1:9" x14ac:dyDescent="0.35">
      <c r="A100" s="1" t="s">
        <v>27</v>
      </c>
      <c r="B100" s="1" t="s">
        <v>18</v>
      </c>
      <c r="C100" s="1">
        <v>4096</v>
      </c>
      <c r="D100" s="1">
        <v>0</v>
      </c>
      <c r="E100" s="1">
        <v>10</v>
      </c>
      <c r="F100" s="1">
        <v>12223589.6</v>
      </c>
      <c r="G100" s="1">
        <v>24115991</v>
      </c>
      <c r="H100" s="1">
        <v>3378818</v>
      </c>
      <c r="I100" s="1">
        <v>6296106.9969206396</v>
      </c>
    </row>
    <row r="101" spans="1:9" x14ac:dyDescent="0.35">
      <c r="A101" s="1" t="s">
        <v>28</v>
      </c>
      <c r="B101" s="1" t="s">
        <v>18</v>
      </c>
      <c r="C101" s="1">
        <v>4096</v>
      </c>
      <c r="D101" s="1" t="s">
        <v>49</v>
      </c>
      <c r="E101" s="1">
        <v>10</v>
      </c>
      <c r="F101" s="1">
        <v>11775940.800000001</v>
      </c>
      <c r="G101" s="1">
        <v>18865852</v>
      </c>
      <c r="H101" s="1">
        <v>4783960</v>
      </c>
      <c r="I101" s="1">
        <v>4624737.0608013896</v>
      </c>
    </row>
    <row r="102" spans="1:9" x14ac:dyDescent="0.35">
      <c r="A102" s="1" t="s">
        <v>48</v>
      </c>
      <c r="B102" s="1" t="s">
        <v>18</v>
      </c>
      <c r="C102" s="1">
        <v>8192</v>
      </c>
      <c r="D102" s="1" t="s">
        <v>49</v>
      </c>
      <c r="E102" s="1">
        <v>10</v>
      </c>
      <c r="F102" s="1">
        <v>44376946.200000003</v>
      </c>
      <c r="G102" s="1">
        <v>76222143</v>
      </c>
      <c r="H102" s="1">
        <v>17679955</v>
      </c>
      <c r="I102" s="1">
        <v>22906703.1944796</v>
      </c>
    </row>
    <row r="103" spans="1:9" x14ac:dyDescent="0.35">
      <c r="A103" s="1" t="s">
        <v>47</v>
      </c>
      <c r="B103" s="1" t="s">
        <v>18</v>
      </c>
      <c r="C103" s="1">
        <v>8192</v>
      </c>
      <c r="D103" s="1">
        <v>0</v>
      </c>
      <c r="E103" s="1">
        <v>10</v>
      </c>
      <c r="F103" s="1">
        <v>48487622.299999997</v>
      </c>
      <c r="G103" s="1">
        <v>74740438</v>
      </c>
      <c r="H103" s="1">
        <v>22732656</v>
      </c>
      <c r="I103" s="1">
        <v>18833925.178035401</v>
      </c>
    </row>
    <row r="104" spans="1:9" x14ac:dyDescent="0.35">
      <c r="A104" s="1" t="s">
        <v>45</v>
      </c>
      <c r="B104" s="1" t="s">
        <v>21</v>
      </c>
      <c r="C104" s="1">
        <v>256</v>
      </c>
      <c r="D104" s="1" t="s">
        <v>49</v>
      </c>
      <c r="E104" s="1">
        <v>10</v>
      </c>
      <c r="F104" s="1">
        <v>784270</v>
      </c>
      <c r="G104" s="1">
        <v>1722077</v>
      </c>
      <c r="H104" s="1">
        <v>228055</v>
      </c>
      <c r="I104" s="1">
        <v>484692.37819970801</v>
      </c>
    </row>
    <row r="105" spans="1:9" x14ac:dyDescent="0.35">
      <c r="A105" s="1" t="s">
        <v>46</v>
      </c>
      <c r="B105" s="1" t="s">
        <v>21</v>
      </c>
      <c r="C105" s="1">
        <v>256</v>
      </c>
      <c r="D105" s="1" t="s">
        <v>49</v>
      </c>
      <c r="E105" s="1">
        <v>10</v>
      </c>
      <c r="F105" s="1">
        <v>746453.4</v>
      </c>
      <c r="G105" s="1">
        <v>1636295</v>
      </c>
      <c r="H105" s="1">
        <v>120703</v>
      </c>
      <c r="I105" s="1">
        <v>486089.40913402598</v>
      </c>
    </row>
    <row r="106" spans="1:9" x14ac:dyDescent="0.35">
      <c r="A106" s="1" t="s">
        <v>43</v>
      </c>
      <c r="B106" s="1" t="s">
        <v>21</v>
      </c>
      <c r="C106" s="1">
        <v>256</v>
      </c>
      <c r="D106" s="1">
        <v>255</v>
      </c>
      <c r="E106" s="1">
        <v>10</v>
      </c>
      <c r="F106" s="1">
        <v>385328.9</v>
      </c>
      <c r="G106" s="1">
        <v>789833</v>
      </c>
      <c r="H106" s="1">
        <v>10636</v>
      </c>
      <c r="I106" s="1">
        <v>296099.91556509299</v>
      </c>
    </row>
    <row r="107" spans="1:9" x14ac:dyDescent="0.35">
      <c r="A107" s="1" t="s">
        <v>44</v>
      </c>
      <c r="B107" s="1" t="s">
        <v>21</v>
      </c>
      <c r="C107" s="1">
        <v>256</v>
      </c>
      <c r="D107" s="1">
        <v>127</v>
      </c>
      <c r="E107" s="1">
        <v>10</v>
      </c>
      <c r="F107" s="1">
        <v>291731.7</v>
      </c>
      <c r="G107" s="1">
        <v>767883</v>
      </c>
      <c r="H107" s="1">
        <v>23363</v>
      </c>
      <c r="I107" s="1">
        <v>252145.15416325399</v>
      </c>
    </row>
    <row r="108" spans="1:9" x14ac:dyDescent="0.35">
      <c r="A108" s="1" t="s">
        <v>41</v>
      </c>
      <c r="B108" s="1" t="s">
        <v>21</v>
      </c>
      <c r="C108" s="1">
        <v>512</v>
      </c>
      <c r="D108" s="1">
        <v>127</v>
      </c>
      <c r="E108" s="1">
        <v>10</v>
      </c>
      <c r="F108" s="1">
        <v>6536537.0999999996</v>
      </c>
      <c r="G108" s="1">
        <v>18220531</v>
      </c>
      <c r="H108" s="1">
        <v>3379925</v>
      </c>
      <c r="I108" s="1">
        <v>4411353.3109194096</v>
      </c>
    </row>
    <row r="109" spans="1:9" x14ac:dyDescent="0.35">
      <c r="A109" s="1" t="s">
        <v>40</v>
      </c>
      <c r="B109" s="1" t="s">
        <v>21</v>
      </c>
      <c r="C109" s="1">
        <v>512</v>
      </c>
      <c r="D109" s="1">
        <v>255</v>
      </c>
      <c r="E109" s="1">
        <v>10</v>
      </c>
      <c r="F109" s="1">
        <v>4267518.5999999996</v>
      </c>
      <c r="G109" s="1">
        <v>11697918</v>
      </c>
      <c r="H109" s="1">
        <v>134176</v>
      </c>
      <c r="I109" s="1">
        <v>4433321.0037817797</v>
      </c>
    </row>
    <row r="110" spans="1:9" x14ac:dyDescent="0.35">
      <c r="A110" s="1" t="s">
        <v>39</v>
      </c>
      <c r="B110" s="1" t="s">
        <v>21</v>
      </c>
      <c r="C110" s="1">
        <v>512</v>
      </c>
      <c r="D110" s="1">
        <v>511</v>
      </c>
      <c r="E110" s="1">
        <v>10</v>
      </c>
      <c r="F110" s="1">
        <v>4475351.2</v>
      </c>
      <c r="G110" s="1">
        <v>11082939</v>
      </c>
      <c r="H110" s="1">
        <v>891174</v>
      </c>
      <c r="I110" s="1">
        <v>3506577.8732394599</v>
      </c>
    </row>
    <row r="111" spans="1:9" x14ac:dyDescent="0.35">
      <c r="A111" s="1" t="s">
        <v>42</v>
      </c>
      <c r="B111" s="1" t="s">
        <v>21</v>
      </c>
      <c r="C111" s="1">
        <v>512</v>
      </c>
      <c r="D111" s="1" t="s">
        <v>49</v>
      </c>
      <c r="E111" s="1">
        <v>10</v>
      </c>
      <c r="F111" s="1">
        <v>4128387.4</v>
      </c>
      <c r="G111" s="1">
        <v>9749047</v>
      </c>
      <c r="H111" s="1">
        <v>60387</v>
      </c>
      <c r="I111" s="1">
        <v>3535975.2556650299</v>
      </c>
    </row>
    <row r="112" spans="1:9" x14ac:dyDescent="0.35">
      <c r="A112" s="1" t="s">
        <v>23</v>
      </c>
      <c r="B112" s="1" t="s">
        <v>21</v>
      </c>
      <c r="C112" s="1">
        <v>1024</v>
      </c>
      <c r="D112" s="1">
        <v>1023</v>
      </c>
      <c r="E112" s="1">
        <v>10</v>
      </c>
      <c r="F112" s="1">
        <v>24208815.800000001</v>
      </c>
      <c r="G112" s="1">
        <v>131146918</v>
      </c>
      <c r="H112" s="1">
        <v>2319944</v>
      </c>
      <c r="I112" s="1">
        <v>38021680.372221</v>
      </c>
    </row>
    <row r="113" spans="1:9" x14ac:dyDescent="0.35">
      <c r="A113" s="1" t="s">
        <v>24</v>
      </c>
      <c r="B113" s="1" t="s">
        <v>21</v>
      </c>
      <c r="C113" s="1">
        <v>1024</v>
      </c>
      <c r="D113" s="1" t="s">
        <v>49</v>
      </c>
      <c r="E113" s="1">
        <v>10</v>
      </c>
      <c r="F113" s="1">
        <v>32427671.699999999</v>
      </c>
      <c r="G113" s="1">
        <v>130026589</v>
      </c>
      <c r="H113" s="1">
        <v>377282</v>
      </c>
      <c r="I113" s="1">
        <v>38410282.858290203</v>
      </c>
    </row>
    <row r="114" spans="1:9" x14ac:dyDescent="0.35">
      <c r="A114" s="1" t="s">
        <v>22</v>
      </c>
      <c r="B114" s="1" t="s">
        <v>21</v>
      </c>
      <c r="C114" s="1">
        <v>1024</v>
      </c>
      <c r="D114" s="1">
        <v>511</v>
      </c>
      <c r="E114" s="1">
        <v>10</v>
      </c>
      <c r="F114" s="1">
        <v>30901137.100000001</v>
      </c>
      <c r="G114" s="1">
        <v>110721822</v>
      </c>
      <c r="H114" s="1">
        <v>574238</v>
      </c>
      <c r="I114" s="1">
        <v>36028359.302496202</v>
      </c>
    </row>
    <row r="115" spans="1:9" x14ac:dyDescent="0.35">
      <c r="A115" s="1" t="s">
        <v>20</v>
      </c>
      <c r="B115" s="1" t="s">
        <v>21</v>
      </c>
      <c r="C115" s="1">
        <v>1024</v>
      </c>
      <c r="D115" s="1">
        <v>255</v>
      </c>
      <c r="E115" s="1">
        <v>10</v>
      </c>
      <c r="F115" s="1">
        <v>26102663.800000001</v>
      </c>
      <c r="G115" s="1">
        <v>86068671</v>
      </c>
      <c r="H115" s="1">
        <v>2475586</v>
      </c>
      <c r="I115" s="1">
        <v>27145963.618254099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"/>
  <sheetViews>
    <sheetView workbookViewId="0">
      <selection activeCell="L1" sqref="L1"/>
    </sheetView>
  </sheetViews>
  <sheetFormatPr defaultRowHeight="14.5" x14ac:dyDescent="0.35"/>
  <cols>
    <col min="1" max="1" width="15.54296875" style="1" bestFit="1" customWidth="1"/>
    <col min="2" max="2" width="15" style="1" bestFit="1" customWidth="1"/>
    <col min="3" max="3" width="14.1796875" style="1" bestFit="1" customWidth="1"/>
    <col min="4" max="4" width="12.08984375" style="1" bestFit="1" customWidth="1"/>
    <col min="5" max="5" width="11.453125" style="1" customWidth="1"/>
    <col min="6" max="6" width="10.36328125" style="1" customWidth="1"/>
    <col min="7" max="7" width="17.08984375" style="4" bestFit="1" customWidth="1"/>
    <col min="8" max="8" width="17.08984375" style="1" customWidth="1"/>
    <col min="9" max="9" width="14" style="1" bestFit="1" customWidth="1"/>
    <col min="10" max="10" width="13.6328125" style="1" bestFit="1" customWidth="1"/>
    <col min="11" max="11" width="17.7265625" style="1" customWidth="1"/>
    <col min="12" max="12" width="12.7265625" style="1" customWidth="1"/>
    <col min="13" max="16384" width="8.7265625" style="1"/>
  </cols>
  <sheetData>
    <row r="1" spans="1:12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128</v>
      </c>
      <c r="F1" s="2" t="s">
        <v>4</v>
      </c>
      <c r="G1" s="3" t="s">
        <v>5</v>
      </c>
      <c r="H1" s="2" t="s">
        <v>131</v>
      </c>
      <c r="I1" s="2" t="s">
        <v>6</v>
      </c>
      <c r="J1" s="2" t="s">
        <v>7</v>
      </c>
      <c r="K1" s="2" t="s">
        <v>8</v>
      </c>
      <c r="L1" s="2" t="s">
        <v>132</v>
      </c>
    </row>
    <row r="2" spans="1:12" x14ac:dyDescent="0.35">
      <c r="A2" s="2" t="s">
        <v>15</v>
      </c>
      <c r="B2" s="2" t="s">
        <v>13</v>
      </c>
      <c r="C2" s="2">
        <v>1024</v>
      </c>
      <c r="D2" s="2">
        <v>511</v>
      </c>
      <c r="E2" s="2" t="str" cm="1">
        <f t="array" ref="E2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N/2</v>
      </c>
      <c r="F2" s="2">
        <v>10</v>
      </c>
      <c r="G2" s="3">
        <v>203866377.59999999</v>
      </c>
      <c r="H2" s="2">
        <f>Table1[[#This Row],[Average Steps]]/Table1[[#This Row],[Graph Size]]</f>
        <v>199088.25937499999</v>
      </c>
      <c r="I2" s="2">
        <v>557914387</v>
      </c>
      <c r="J2" s="2">
        <v>2034741</v>
      </c>
      <c r="K2" s="2">
        <v>170461200.40000001</v>
      </c>
      <c r="L2" s="2" t="b">
        <f>AND(Table1[[#This Row],[Average Steps]]&lt;=Table1[[#This Row],[Max Steps]],Table1[[#This Row],[Average Steps]]&gt;=Table1[[#This Row],[Min Steps]])</f>
        <v>1</v>
      </c>
    </row>
    <row r="3" spans="1:12" x14ac:dyDescent="0.35">
      <c r="A3" s="2" t="s">
        <v>14</v>
      </c>
      <c r="B3" s="2" t="s">
        <v>13</v>
      </c>
      <c r="C3" s="2">
        <v>1024</v>
      </c>
      <c r="D3" s="2">
        <v>1023</v>
      </c>
      <c r="E3" s="2" t="str" cm="1">
        <f t="array" ref="E3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N</v>
      </c>
      <c r="F3" s="2">
        <v>10</v>
      </c>
      <c r="G3" s="3">
        <v>162913064.40000001</v>
      </c>
      <c r="H3" s="2">
        <f>Table1[[#This Row],[Average Steps]]/Table1[[#This Row],[Graph Size]]</f>
        <v>159094.78945312501</v>
      </c>
      <c r="I3" s="2">
        <v>469854842</v>
      </c>
      <c r="J3" s="2">
        <v>24181564</v>
      </c>
      <c r="K3" s="2">
        <v>125531520.7</v>
      </c>
      <c r="L3" s="2" t="b">
        <f>AND(Table1[[#This Row],[Average Steps]]&lt;=Table1[[#This Row],[Max Steps]],Table1[[#This Row],[Average Steps]]&gt;=Table1[[#This Row],[Min Steps]])</f>
        <v>1</v>
      </c>
    </row>
    <row r="4" spans="1:12" x14ac:dyDescent="0.35">
      <c r="A4" s="2" t="s">
        <v>31</v>
      </c>
      <c r="B4" s="2" t="s">
        <v>13</v>
      </c>
      <c r="C4" s="2">
        <v>512</v>
      </c>
      <c r="D4" s="2">
        <v>255</v>
      </c>
      <c r="E4" s="2" t="str" cm="1">
        <f t="array" ref="E4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N/2</v>
      </c>
      <c r="F4" s="2">
        <v>10</v>
      </c>
      <c r="G4" s="3">
        <v>19559497.399999999</v>
      </c>
      <c r="H4" s="2">
        <f>Table1[[#This Row],[Average Steps]]/Table1[[#This Row],[Graph Size]]</f>
        <v>38202.143359374997</v>
      </c>
      <c r="I4" s="2">
        <v>78954636</v>
      </c>
      <c r="J4" s="2">
        <v>4274075</v>
      </c>
      <c r="K4" s="2">
        <v>22361965.877581701</v>
      </c>
      <c r="L4" s="2" t="b">
        <f>AND(Table1[[#This Row],[Average Steps]]&lt;=Table1[[#This Row],[Max Steps]],Table1[[#This Row],[Average Steps]]&gt;=Table1[[#This Row],[Min Steps]])</f>
        <v>1</v>
      </c>
    </row>
    <row r="5" spans="1:12" x14ac:dyDescent="0.35">
      <c r="A5" s="2" t="s">
        <v>24</v>
      </c>
      <c r="B5" s="2" t="s">
        <v>21</v>
      </c>
      <c r="C5" s="2">
        <v>1024</v>
      </c>
      <c r="D5" s="2" t="s">
        <v>49</v>
      </c>
      <c r="E5" s="2" t="str" cm="1">
        <f t="array" ref="E5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5" s="2">
        <v>10</v>
      </c>
      <c r="G5" s="3">
        <v>32427671.699999999</v>
      </c>
      <c r="H5" s="2">
        <f>Table1[[#This Row],[Average Steps]]/Table1[[#This Row],[Graph Size]]</f>
        <v>31667.648144531249</v>
      </c>
      <c r="I5" s="2">
        <v>130026589</v>
      </c>
      <c r="J5" s="2">
        <v>377282</v>
      </c>
      <c r="K5" s="2">
        <v>38410282.858290203</v>
      </c>
      <c r="L5" s="2" t="b">
        <f>AND(Table1[[#This Row],[Average Steps]]&lt;=Table1[[#This Row],[Max Steps]],Table1[[#This Row],[Average Steps]]&gt;=Table1[[#This Row],[Min Steps]])</f>
        <v>1</v>
      </c>
    </row>
    <row r="6" spans="1:12" x14ac:dyDescent="0.35">
      <c r="A6" s="2" t="s">
        <v>30</v>
      </c>
      <c r="B6" s="2" t="s">
        <v>13</v>
      </c>
      <c r="C6" s="2">
        <v>512</v>
      </c>
      <c r="D6" s="2">
        <v>511</v>
      </c>
      <c r="E6" s="2" t="str" cm="1">
        <f t="array" ref="E6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N</v>
      </c>
      <c r="F6" s="2">
        <v>10</v>
      </c>
      <c r="G6" s="3">
        <v>16145658.300000001</v>
      </c>
      <c r="H6" s="2">
        <f>Table1[[#This Row],[Average Steps]]/Table1[[#This Row],[Graph Size]]</f>
        <v>31534.488867187501</v>
      </c>
      <c r="I6" s="2">
        <v>42773559</v>
      </c>
      <c r="J6" s="2">
        <v>490655</v>
      </c>
      <c r="K6" s="2">
        <v>14557919.0949028</v>
      </c>
      <c r="L6" s="2" t="b">
        <f>AND(Table1[[#This Row],[Average Steps]]&lt;=Table1[[#This Row],[Max Steps]],Table1[[#This Row],[Average Steps]]&gt;=Table1[[#This Row],[Min Steps]])</f>
        <v>1</v>
      </c>
    </row>
    <row r="7" spans="1:12" x14ac:dyDescent="0.35">
      <c r="A7" s="2" t="s">
        <v>22</v>
      </c>
      <c r="B7" s="2" t="s">
        <v>21</v>
      </c>
      <c r="C7" s="2">
        <v>1024</v>
      </c>
      <c r="D7" s="2">
        <v>511</v>
      </c>
      <c r="E7" s="2" t="str" cm="1">
        <f t="array" ref="E7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N/2</v>
      </c>
      <c r="F7" s="2">
        <v>10</v>
      </c>
      <c r="G7" s="3">
        <v>30901137.100000001</v>
      </c>
      <c r="H7" s="2">
        <f>Table1[[#This Row],[Average Steps]]/Table1[[#This Row],[Graph Size]]</f>
        <v>30176.891699218751</v>
      </c>
      <c r="I7" s="2">
        <v>110721822</v>
      </c>
      <c r="J7" s="2">
        <v>574238</v>
      </c>
      <c r="K7" s="2">
        <v>36028359.302496202</v>
      </c>
      <c r="L7" s="2" t="b">
        <f>AND(Table1[[#This Row],[Average Steps]]&lt;=Table1[[#This Row],[Max Steps]],Table1[[#This Row],[Average Steps]]&gt;=Table1[[#This Row],[Min Steps]])</f>
        <v>1</v>
      </c>
    </row>
    <row r="8" spans="1:12" x14ac:dyDescent="0.35">
      <c r="A8" s="2" t="s">
        <v>20</v>
      </c>
      <c r="B8" s="2" t="s">
        <v>21</v>
      </c>
      <c r="C8" s="2">
        <v>1024</v>
      </c>
      <c r="D8" s="2">
        <v>255</v>
      </c>
      <c r="E8" s="2" t="str" cm="1">
        <f t="array" ref="E8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N/4</v>
      </c>
      <c r="F8" s="2">
        <v>10</v>
      </c>
      <c r="G8" s="3">
        <v>26102663.800000001</v>
      </c>
      <c r="H8" s="2">
        <f>Table1[[#This Row],[Average Steps]]/Table1[[#This Row],[Graph Size]]</f>
        <v>25490.882617187501</v>
      </c>
      <c r="I8" s="2">
        <v>86068671</v>
      </c>
      <c r="J8" s="2">
        <v>2475586</v>
      </c>
      <c r="K8" s="2">
        <v>27145963.618254099</v>
      </c>
      <c r="L8" s="2" t="b">
        <f>AND(Table1[[#This Row],[Average Steps]]&lt;=Table1[[#This Row],[Max Steps]],Table1[[#This Row],[Average Steps]]&gt;=Table1[[#This Row],[Min Steps]])</f>
        <v>1</v>
      </c>
    </row>
    <row r="9" spans="1:12" x14ac:dyDescent="0.35">
      <c r="A9" s="2" t="s">
        <v>16</v>
      </c>
      <c r="B9" s="2" t="s">
        <v>13</v>
      </c>
      <c r="C9" s="2">
        <v>1024</v>
      </c>
      <c r="D9" s="2" t="s">
        <v>49</v>
      </c>
      <c r="E9" s="2" t="str" cm="1">
        <f t="array" ref="E9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9" s="2">
        <v>10</v>
      </c>
      <c r="G9" s="3">
        <v>24580158.600000001</v>
      </c>
      <c r="H9" s="2">
        <f>Table1[[#This Row],[Average Steps]]/Table1[[#This Row],[Graph Size]]</f>
        <v>24004.061132812501</v>
      </c>
      <c r="I9" s="2">
        <v>165166725</v>
      </c>
      <c r="J9" s="2">
        <v>102216</v>
      </c>
      <c r="K9" s="2">
        <v>52706820.609999999</v>
      </c>
      <c r="L9" s="2" t="b">
        <f>AND(Table1[[#This Row],[Average Steps]]&lt;=Table1[[#This Row],[Max Steps]],Table1[[#This Row],[Average Steps]]&gt;=Table1[[#This Row],[Min Steps]])</f>
        <v>1</v>
      </c>
    </row>
    <row r="10" spans="1:12" x14ac:dyDescent="0.35">
      <c r="A10" s="2" t="s">
        <v>23</v>
      </c>
      <c r="B10" s="2" t="s">
        <v>21</v>
      </c>
      <c r="C10" s="2">
        <v>1024</v>
      </c>
      <c r="D10" s="2">
        <v>1023</v>
      </c>
      <c r="E10" s="2" t="str" cm="1">
        <f t="array" ref="E10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N</v>
      </c>
      <c r="F10" s="2">
        <v>10</v>
      </c>
      <c r="G10" s="3">
        <v>24208815.800000001</v>
      </c>
      <c r="H10" s="2">
        <f>Table1[[#This Row],[Average Steps]]/Table1[[#This Row],[Graph Size]]</f>
        <v>23641.421679687501</v>
      </c>
      <c r="I10" s="2">
        <v>131146918</v>
      </c>
      <c r="J10" s="2">
        <v>2319944</v>
      </c>
      <c r="K10" s="2">
        <v>38021680.372221</v>
      </c>
      <c r="L10" s="2" t="b">
        <f>AND(Table1[[#This Row],[Average Steps]]&lt;=Table1[[#This Row],[Max Steps]],Table1[[#This Row],[Average Steps]]&gt;=Table1[[#This Row],[Min Steps]])</f>
        <v>1</v>
      </c>
    </row>
    <row r="11" spans="1:12" x14ac:dyDescent="0.35">
      <c r="A11" s="2" t="s">
        <v>41</v>
      </c>
      <c r="B11" s="2" t="s">
        <v>21</v>
      </c>
      <c r="C11" s="2">
        <v>512</v>
      </c>
      <c r="D11" s="2">
        <v>127</v>
      </c>
      <c r="E11" s="2" t="str" cm="1">
        <f t="array" ref="E11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N/4</v>
      </c>
      <c r="F11" s="2">
        <v>10</v>
      </c>
      <c r="G11" s="3">
        <v>6536537.0999999996</v>
      </c>
      <c r="H11" s="2">
        <f>Table1[[#This Row],[Average Steps]]/Table1[[#This Row],[Graph Size]]</f>
        <v>12766.674023437499</v>
      </c>
      <c r="I11" s="2">
        <v>18220531</v>
      </c>
      <c r="J11" s="2">
        <v>3379925</v>
      </c>
      <c r="K11" s="2">
        <v>4411353.3109194096</v>
      </c>
      <c r="L11" s="2" t="b">
        <f>AND(Table1[[#This Row],[Average Steps]]&lt;=Table1[[#This Row],[Max Steps]],Table1[[#This Row],[Average Steps]]&gt;=Table1[[#This Row],[Min Steps]])</f>
        <v>1</v>
      </c>
    </row>
    <row r="12" spans="1:12" x14ac:dyDescent="0.35">
      <c r="A12" s="2" t="s">
        <v>38</v>
      </c>
      <c r="B12" s="2" t="s">
        <v>13</v>
      </c>
      <c r="C12" s="2">
        <v>256</v>
      </c>
      <c r="D12" s="2" t="s">
        <v>49</v>
      </c>
      <c r="E12" s="2" t="str" cm="1">
        <f t="array" ref="E12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12" s="2">
        <v>10</v>
      </c>
      <c r="G12" s="3">
        <v>2351200</v>
      </c>
      <c r="H12" s="2">
        <f>Table1[[#This Row],[Average Steps]]/Table1[[#This Row],[Graph Size]]</f>
        <v>9184.375</v>
      </c>
      <c r="I12" s="2">
        <v>5937901</v>
      </c>
      <c r="J12" s="2">
        <v>22565</v>
      </c>
      <c r="K12" s="2">
        <v>2189653.3521261099</v>
      </c>
      <c r="L12" s="2" t="b">
        <f>AND(Table1[[#This Row],[Average Steps]]&lt;=Table1[[#This Row],[Max Steps]],Table1[[#This Row],[Average Steps]]&gt;=Table1[[#This Row],[Min Steps]])</f>
        <v>1</v>
      </c>
    </row>
    <row r="13" spans="1:12" x14ac:dyDescent="0.35">
      <c r="A13" s="2" t="s">
        <v>36</v>
      </c>
      <c r="B13" s="2" t="s">
        <v>13</v>
      </c>
      <c r="C13" s="2">
        <v>256</v>
      </c>
      <c r="D13" s="2">
        <v>255</v>
      </c>
      <c r="E13" s="2" t="str" cm="1">
        <f t="array" ref="E13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N</v>
      </c>
      <c r="F13" s="2">
        <v>10</v>
      </c>
      <c r="G13" s="3">
        <v>2292633.9</v>
      </c>
      <c r="H13" s="2">
        <f>Table1[[#This Row],[Average Steps]]/Table1[[#This Row],[Graph Size]]</f>
        <v>8955.6011718749996</v>
      </c>
      <c r="I13" s="2">
        <v>5015986</v>
      </c>
      <c r="J13" s="2">
        <v>670543</v>
      </c>
      <c r="K13" s="2">
        <v>1619913.3241010399</v>
      </c>
      <c r="L13" s="2" t="b">
        <f>AND(Table1[[#This Row],[Average Steps]]&lt;=Table1[[#This Row],[Max Steps]],Table1[[#This Row],[Average Steps]]&gt;=Table1[[#This Row],[Min Steps]])</f>
        <v>1</v>
      </c>
    </row>
    <row r="14" spans="1:12" x14ac:dyDescent="0.35">
      <c r="A14" s="2" t="s">
        <v>39</v>
      </c>
      <c r="B14" s="2" t="s">
        <v>21</v>
      </c>
      <c r="C14" s="2">
        <v>512</v>
      </c>
      <c r="D14" s="2">
        <v>511</v>
      </c>
      <c r="E14" s="2" t="str" cm="1">
        <f t="array" ref="E14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N</v>
      </c>
      <c r="F14" s="2">
        <v>10</v>
      </c>
      <c r="G14" s="3">
        <v>4475351.2</v>
      </c>
      <c r="H14" s="2">
        <f>Table1[[#This Row],[Average Steps]]/Table1[[#This Row],[Graph Size]]</f>
        <v>8740.9203125000004</v>
      </c>
      <c r="I14" s="2">
        <v>11082939</v>
      </c>
      <c r="J14" s="2">
        <v>891174</v>
      </c>
      <c r="K14" s="2">
        <v>3506577.8732394599</v>
      </c>
      <c r="L14" s="2" t="b">
        <f>AND(Table1[[#This Row],[Average Steps]]&lt;=Table1[[#This Row],[Max Steps]],Table1[[#This Row],[Average Steps]]&gt;=Table1[[#This Row],[Min Steps]])</f>
        <v>1</v>
      </c>
    </row>
    <row r="15" spans="1:12" x14ac:dyDescent="0.35">
      <c r="A15" s="2" t="s">
        <v>32</v>
      </c>
      <c r="B15" s="2" t="s">
        <v>13</v>
      </c>
      <c r="C15" s="2">
        <v>512</v>
      </c>
      <c r="D15" s="2" t="s">
        <v>49</v>
      </c>
      <c r="E15" s="2" t="str" cm="1">
        <f t="array" ref="E15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15" s="2">
        <v>10</v>
      </c>
      <c r="G15" s="3">
        <v>4451267.5</v>
      </c>
      <c r="H15" s="2">
        <f>Table1[[#This Row],[Average Steps]]/Table1[[#This Row],[Graph Size]]</f>
        <v>8693.8818359375</v>
      </c>
      <c r="I15" s="2">
        <v>14627287</v>
      </c>
      <c r="J15" s="2">
        <v>36671</v>
      </c>
      <c r="K15" s="2">
        <v>4977503.4855020596</v>
      </c>
      <c r="L15" s="2" t="b">
        <f>AND(Table1[[#This Row],[Average Steps]]&lt;=Table1[[#This Row],[Max Steps]],Table1[[#This Row],[Average Steps]]&gt;=Table1[[#This Row],[Min Steps]])</f>
        <v>1</v>
      </c>
    </row>
    <row r="16" spans="1:12" x14ac:dyDescent="0.35">
      <c r="A16" s="2" t="s">
        <v>40</v>
      </c>
      <c r="B16" s="2" t="s">
        <v>21</v>
      </c>
      <c r="C16" s="2">
        <v>512</v>
      </c>
      <c r="D16" s="2">
        <v>255</v>
      </c>
      <c r="E16" s="2" t="str" cm="1">
        <f t="array" ref="E16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N/2</v>
      </c>
      <c r="F16" s="2">
        <v>10</v>
      </c>
      <c r="G16" s="3">
        <v>4267518.5999999996</v>
      </c>
      <c r="H16" s="2">
        <f>Table1[[#This Row],[Average Steps]]/Table1[[#This Row],[Graph Size]]</f>
        <v>8334.9972656249993</v>
      </c>
      <c r="I16" s="2">
        <v>11697918</v>
      </c>
      <c r="J16" s="2">
        <v>134176</v>
      </c>
      <c r="K16" s="2">
        <v>4433321.0037817797</v>
      </c>
      <c r="L16" s="2" t="b">
        <f>AND(Table1[[#This Row],[Average Steps]]&lt;=Table1[[#This Row],[Max Steps]],Table1[[#This Row],[Average Steps]]&gt;=Table1[[#This Row],[Min Steps]])</f>
        <v>1</v>
      </c>
    </row>
    <row r="17" spans="1:12" x14ac:dyDescent="0.35">
      <c r="A17" s="2" t="s">
        <v>42</v>
      </c>
      <c r="B17" s="2" t="s">
        <v>21</v>
      </c>
      <c r="C17" s="2">
        <v>512</v>
      </c>
      <c r="D17" s="2" t="s">
        <v>49</v>
      </c>
      <c r="E17" s="2" t="str" cm="1">
        <f t="array" ref="E17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17" s="2">
        <v>10</v>
      </c>
      <c r="G17" s="3">
        <v>4128387.4</v>
      </c>
      <c r="H17" s="2">
        <f>Table1[[#This Row],[Average Steps]]/Table1[[#This Row],[Graph Size]]</f>
        <v>8063.2566406249998</v>
      </c>
      <c r="I17" s="2">
        <v>9749047</v>
      </c>
      <c r="J17" s="2">
        <v>60387</v>
      </c>
      <c r="K17" s="2">
        <v>3535975.2556650299</v>
      </c>
      <c r="L17" s="2" t="b">
        <f>AND(Table1[[#This Row],[Average Steps]]&lt;=Table1[[#This Row],[Max Steps]],Table1[[#This Row],[Average Steps]]&gt;=Table1[[#This Row],[Min Steps]])</f>
        <v>1</v>
      </c>
    </row>
    <row r="18" spans="1:12" x14ac:dyDescent="0.35">
      <c r="A18" s="2" t="s">
        <v>47</v>
      </c>
      <c r="B18" s="2" t="s">
        <v>18</v>
      </c>
      <c r="C18" s="2">
        <v>8192</v>
      </c>
      <c r="D18" s="2">
        <v>0</v>
      </c>
      <c r="E18" s="2" cm="1">
        <f t="array" ref="E18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0</v>
      </c>
      <c r="F18" s="2">
        <v>10</v>
      </c>
      <c r="G18" s="3">
        <v>48487622.299999997</v>
      </c>
      <c r="H18" s="2">
        <f>Table1[[#This Row],[Average Steps]]/Table1[[#This Row],[Graph Size]]</f>
        <v>5918.8992065429684</v>
      </c>
      <c r="I18" s="2">
        <v>74740438</v>
      </c>
      <c r="J18" s="2">
        <v>22732656</v>
      </c>
      <c r="K18" s="2">
        <v>18833925.178035401</v>
      </c>
      <c r="L18" s="2" t="b">
        <f>AND(Table1[[#This Row],[Average Steps]]&lt;=Table1[[#This Row],[Max Steps]],Table1[[#This Row],[Average Steps]]&gt;=Table1[[#This Row],[Min Steps]])</f>
        <v>1</v>
      </c>
    </row>
    <row r="19" spans="1:12" x14ac:dyDescent="0.35">
      <c r="A19" s="2" t="s">
        <v>37</v>
      </c>
      <c r="B19" s="2" t="s">
        <v>13</v>
      </c>
      <c r="C19" s="2">
        <v>256</v>
      </c>
      <c r="D19" s="2">
        <v>127</v>
      </c>
      <c r="E19" s="2" t="str" cm="1">
        <f t="array" ref="E19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N/2</v>
      </c>
      <c r="F19" s="2">
        <v>10</v>
      </c>
      <c r="G19" s="3">
        <v>1488806.3</v>
      </c>
      <c r="H19" s="2">
        <f>Table1[[#This Row],[Average Steps]]/Table1[[#This Row],[Graph Size]]</f>
        <v>5815.6496093750002</v>
      </c>
      <c r="I19" s="2">
        <v>3563626</v>
      </c>
      <c r="J19" s="2">
        <v>65679</v>
      </c>
      <c r="K19" s="2">
        <v>1116700.1585861</v>
      </c>
      <c r="L19" s="2" t="b">
        <f>AND(Table1[[#This Row],[Average Steps]]&lt;=Table1[[#This Row],[Max Steps]],Table1[[#This Row],[Average Steps]]&gt;=Table1[[#This Row],[Min Steps]])</f>
        <v>1</v>
      </c>
    </row>
    <row r="20" spans="1:12" x14ac:dyDescent="0.35">
      <c r="A20" s="2" t="s">
        <v>48</v>
      </c>
      <c r="B20" s="2" t="s">
        <v>18</v>
      </c>
      <c r="C20" s="2">
        <v>8192</v>
      </c>
      <c r="D20" s="2" t="s">
        <v>49</v>
      </c>
      <c r="E20" s="2" t="str" cm="1">
        <f t="array" ref="E20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20" s="2">
        <v>10</v>
      </c>
      <c r="G20" s="3">
        <v>44376946.200000003</v>
      </c>
      <c r="H20" s="2">
        <f>Table1[[#This Row],[Average Steps]]/Table1[[#This Row],[Graph Size]]</f>
        <v>5417.1076904296879</v>
      </c>
      <c r="I20" s="2">
        <v>76222143</v>
      </c>
      <c r="J20" s="2">
        <v>17679955</v>
      </c>
      <c r="K20" s="2">
        <v>22906703.1944796</v>
      </c>
      <c r="L20" s="2" t="b">
        <f>AND(Table1[[#This Row],[Average Steps]]&lt;=Table1[[#This Row],[Max Steps]],Table1[[#This Row],[Average Steps]]&gt;=Table1[[#This Row],[Min Steps]])</f>
        <v>1</v>
      </c>
    </row>
    <row r="21" spans="1:12" x14ac:dyDescent="0.35">
      <c r="A21" s="2" t="s">
        <v>45</v>
      </c>
      <c r="B21" s="2" t="s">
        <v>21</v>
      </c>
      <c r="C21" s="2">
        <v>256</v>
      </c>
      <c r="D21" s="2" t="s">
        <v>49</v>
      </c>
      <c r="E21" s="2" t="str" cm="1">
        <f t="array" ref="E21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21" s="2">
        <v>10</v>
      </c>
      <c r="G21" s="3">
        <v>784270</v>
      </c>
      <c r="H21" s="2">
        <f>Table1[[#This Row],[Average Steps]]/Table1[[#This Row],[Graph Size]]</f>
        <v>3063.5546875</v>
      </c>
      <c r="I21" s="2">
        <v>1722077</v>
      </c>
      <c r="J21" s="2">
        <v>228055</v>
      </c>
      <c r="K21" s="2">
        <v>484692.37819970801</v>
      </c>
      <c r="L21" s="2" t="b">
        <f>AND(Table1[[#This Row],[Average Steps]]&lt;=Table1[[#This Row],[Max Steps]],Table1[[#This Row],[Average Steps]]&gt;=Table1[[#This Row],[Min Steps]])</f>
        <v>1</v>
      </c>
    </row>
    <row r="22" spans="1:12" x14ac:dyDescent="0.35">
      <c r="A22" s="2" t="s">
        <v>27</v>
      </c>
      <c r="B22" s="2" t="s">
        <v>18</v>
      </c>
      <c r="C22" s="2">
        <v>4096</v>
      </c>
      <c r="D22" s="2">
        <v>0</v>
      </c>
      <c r="E22" s="2" cm="1">
        <f t="array" ref="E22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0</v>
      </c>
      <c r="F22" s="2">
        <v>10</v>
      </c>
      <c r="G22" s="3">
        <v>12223589.6</v>
      </c>
      <c r="H22" s="2">
        <f>Table1[[#This Row],[Average Steps]]/Table1[[#This Row],[Graph Size]]</f>
        <v>2984.2748046874999</v>
      </c>
      <c r="I22" s="2">
        <v>24115991</v>
      </c>
      <c r="J22" s="2">
        <v>3378818</v>
      </c>
      <c r="K22" s="2">
        <v>6296106.9969206396</v>
      </c>
      <c r="L22" s="2" t="b">
        <f>AND(Table1[[#This Row],[Average Steps]]&lt;=Table1[[#This Row],[Max Steps]],Table1[[#This Row],[Average Steps]]&gt;=Table1[[#This Row],[Min Steps]])</f>
        <v>1</v>
      </c>
    </row>
    <row r="23" spans="1:12" x14ac:dyDescent="0.35">
      <c r="A23" s="2" t="s">
        <v>46</v>
      </c>
      <c r="B23" s="2" t="s">
        <v>21</v>
      </c>
      <c r="C23" s="2">
        <v>256</v>
      </c>
      <c r="D23" s="2" t="s">
        <v>49</v>
      </c>
      <c r="E23" s="2" t="str" cm="1">
        <f t="array" ref="E23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23" s="2">
        <v>10</v>
      </c>
      <c r="G23" s="3">
        <v>746453.4</v>
      </c>
      <c r="H23" s="2">
        <f>Table1[[#This Row],[Average Steps]]/Table1[[#This Row],[Graph Size]]</f>
        <v>2915.8335937500001</v>
      </c>
      <c r="I23" s="2">
        <v>1636295</v>
      </c>
      <c r="J23" s="2">
        <v>120703</v>
      </c>
      <c r="K23" s="2">
        <v>486089.40913402598</v>
      </c>
      <c r="L23" s="2" t="b">
        <f>AND(Table1[[#This Row],[Average Steps]]&lt;=Table1[[#This Row],[Max Steps]],Table1[[#This Row],[Average Steps]]&gt;=Table1[[#This Row],[Min Steps]])</f>
        <v>1</v>
      </c>
    </row>
    <row r="24" spans="1:12" x14ac:dyDescent="0.35">
      <c r="A24" s="2" t="s">
        <v>28</v>
      </c>
      <c r="B24" s="2" t="s">
        <v>18</v>
      </c>
      <c r="C24" s="2">
        <v>4096</v>
      </c>
      <c r="D24" s="2" t="s">
        <v>49</v>
      </c>
      <c r="E24" s="2" t="str" cm="1">
        <f t="array" ref="E24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24" s="2">
        <v>10</v>
      </c>
      <c r="G24" s="3">
        <v>11775940.800000001</v>
      </c>
      <c r="H24" s="2">
        <f>Table1[[#This Row],[Average Steps]]/Table1[[#This Row],[Graph Size]]</f>
        <v>2874.9855468750002</v>
      </c>
      <c r="I24" s="2">
        <v>18865852</v>
      </c>
      <c r="J24" s="2">
        <v>4783960</v>
      </c>
      <c r="K24" s="2">
        <v>4624737.0608013896</v>
      </c>
      <c r="L24" s="2" t="b">
        <f>AND(Table1[[#This Row],[Average Steps]]&lt;=Table1[[#This Row],[Max Steps]],Table1[[#This Row],[Average Steps]]&gt;=Table1[[#This Row],[Min Steps]])</f>
        <v>1</v>
      </c>
    </row>
    <row r="25" spans="1:12" x14ac:dyDescent="0.35">
      <c r="A25" s="2" t="s">
        <v>125</v>
      </c>
      <c r="B25" s="2" t="s">
        <v>13</v>
      </c>
      <c r="C25" s="2">
        <v>128</v>
      </c>
      <c r="D25" s="2">
        <v>63</v>
      </c>
      <c r="E25" s="2" t="str" cm="1">
        <f t="array" ref="E25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N/2</v>
      </c>
      <c r="F25" s="2">
        <v>10</v>
      </c>
      <c r="G25" s="3">
        <v>278917.09999999998</v>
      </c>
      <c r="H25" s="2">
        <f>Table1[[#This Row],[Average Steps]]/Table1[[#This Row],[Graph Size]]</f>
        <v>2179.0398437499998</v>
      </c>
      <c r="I25" s="2">
        <v>700591</v>
      </c>
      <c r="J25" s="2">
        <v>44851</v>
      </c>
      <c r="K25" s="2">
        <v>200998.34338092801</v>
      </c>
      <c r="L25" s="2" t="b">
        <f>AND(Table1[[#This Row],[Average Steps]]&lt;=Table1[[#This Row],[Max Steps]],Table1[[#This Row],[Average Steps]]&gt;=Table1[[#This Row],[Min Steps]])</f>
        <v>1</v>
      </c>
    </row>
    <row r="26" spans="1:12" x14ac:dyDescent="0.35">
      <c r="A26" s="2" t="s">
        <v>17</v>
      </c>
      <c r="B26" s="2" t="s">
        <v>18</v>
      </c>
      <c r="C26" s="2">
        <v>2048</v>
      </c>
      <c r="D26" s="2">
        <v>0</v>
      </c>
      <c r="E26" s="2" cm="1">
        <f t="array" ref="E26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0</v>
      </c>
      <c r="F26" s="2">
        <v>10</v>
      </c>
      <c r="G26" s="3">
        <v>4432875.5</v>
      </c>
      <c r="H26" s="2">
        <f>Table1[[#This Row],[Average Steps]]/Table1[[#This Row],[Graph Size]]</f>
        <v>2164.489990234375</v>
      </c>
      <c r="I26" s="2">
        <v>9350576</v>
      </c>
      <c r="J26" s="2">
        <v>2362855</v>
      </c>
      <c r="K26" s="2">
        <v>2569020.8121542302</v>
      </c>
      <c r="L26" s="2" t="b">
        <f>AND(Table1[[#This Row],[Average Steps]]&lt;=Table1[[#This Row],[Max Steps]],Table1[[#This Row],[Average Steps]]&gt;=Table1[[#This Row],[Min Steps]])</f>
        <v>1</v>
      </c>
    </row>
    <row r="27" spans="1:12" x14ac:dyDescent="0.35">
      <c r="A27" s="2" t="s">
        <v>124</v>
      </c>
      <c r="B27" s="2" t="s">
        <v>13</v>
      </c>
      <c r="C27" s="2">
        <v>128</v>
      </c>
      <c r="D27" s="2">
        <v>127</v>
      </c>
      <c r="E27" s="2" t="str" cm="1">
        <f t="array" ref="E27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N</v>
      </c>
      <c r="F27" s="2">
        <v>10</v>
      </c>
      <c r="G27" s="3">
        <v>261050.1</v>
      </c>
      <c r="H27" s="2">
        <f>Table1[[#This Row],[Average Steps]]/Table1[[#This Row],[Graph Size]]</f>
        <v>2039.45390625</v>
      </c>
      <c r="I27" s="2">
        <v>839994</v>
      </c>
      <c r="J27" s="2">
        <v>22982</v>
      </c>
      <c r="K27" s="2">
        <v>278839.42542515899</v>
      </c>
      <c r="L27" s="2" t="b">
        <f>AND(Table1[[#This Row],[Average Steps]]&lt;=Table1[[#This Row],[Max Steps]],Table1[[#This Row],[Average Steps]]&gt;=Table1[[#This Row],[Min Steps]])</f>
        <v>1</v>
      </c>
    </row>
    <row r="28" spans="1:12" x14ac:dyDescent="0.35">
      <c r="A28" s="2" t="s">
        <v>19</v>
      </c>
      <c r="B28" s="2" t="s">
        <v>18</v>
      </c>
      <c r="C28" s="2">
        <v>2048</v>
      </c>
      <c r="D28" s="2" t="s">
        <v>49</v>
      </c>
      <c r="E28" s="2" t="str" cm="1">
        <f t="array" ref="E28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28" s="2">
        <v>10</v>
      </c>
      <c r="G28" s="3">
        <v>3268677.6</v>
      </c>
      <c r="H28" s="2">
        <f>Table1[[#This Row],[Average Steps]]/Table1[[#This Row],[Graph Size]]</f>
        <v>1596.033984375</v>
      </c>
      <c r="I28" s="2">
        <v>4831304</v>
      </c>
      <c r="J28" s="2">
        <v>1246447</v>
      </c>
      <c r="K28" s="2">
        <v>1273823.16894755</v>
      </c>
      <c r="L28" s="2" t="b">
        <f>AND(Table1[[#This Row],[Average Steps]]&lt;=Table1[[#This Row],[Max Steps]],Table1[[#This Row],[Average Steps]]&gt;=Table1[[#This Row],[Min Steps]])</f>
        <v>1</v>
      </c>
    </row>
    <row r="29" spans="1:12" x14ac:dyDescent="0.35">
      <c r="A29" s="2" t="s">
        <v>43</v>
      </c>
      <c r="B29" s="2" t="s">
        <v>21</v>
      </c>
      <c r="C29" s="2">
        <v>256</v>
      </c>
      <c r="D29" s="2">
        <v>255</v>
      </c>
      <c r="E29" s="2" t="str" cm="1">
        <f t="array" ref="E29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N</v>
      </c>
      <c r="F29" s="2">
        <v>10</v>
      </c>
      <c r="G29" s="3">
        <v>385328.9</v>
      </c>
      <c r="H29" s="2">
        <f>Table1[[#This Row],[Average Steps]]/Table1[[#This Row],[Graph Size]]</f>
        <v>1505.1910156250001</v>
      </c>
      <c r="I29" s="2">
        <v>789833</v>
      </c>
      <c r="J29" s="2">
        <v>10636</v>
      </c>
      <c r="K29" s="2">
        <v>296099.91556509299</v>
      </c>
      <c r="L29" s="2" t="b">
        <f>AND(Table1[[#This Row],[Average Steps]]&lt;=Table1[[#This Row],[Max Steps]],Table1[[#This Row],[Average Steps]]&gt;=Table1[[#This Row],[Min Steps]])</f>
        <v>1</v>
      </c>
    </row>
    <row r="30" spans="1:12" x14ac:dyDescent="0.35">
      <c r="A30" s="2" t="s">
        <v>44</v>
      </c>
      <c r="B30" s="2" t="s">
        <v>21</v>
      </c>
      <c r="C30" s="2">
        <v>256</v>
      </c>
      <c r="D30" s="2">
        <v>127</v>
      </c>
      <c r="E30" s="2" t="str" cm="1">
        <f t="array" ref="E30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N/2</v>
      </c>
      <c r="F30" s="2">
        <v>10</v>
      </c>
      <c r="G30" s="3">
        <v>291731.7</v>
      </c>
      <c r="H30" s="2">
        <f>Table1[[#This Row],[Average Steps]]/Table1[[#This Row],[Graph Size]]</f>
        <v>1139.576953125</v>
      </c>
      <c r="I30" s="2">
        <v>767883</v>
      </c>
      <c r="J30" s="2">
        <v>23363</v>
      </c>
      <c r="K30" s="2">
        <v>252145.15416325399</v>
      </c>
      <c r="L30" s="2" t="b">
        <f>AND(Table1[[#This Row],[Average Steps]]&lt;=Table1[[#This Row],[Max Steps]],Table1[[#This Row],[Average Steps]]&gt;=Table1[[#This Row],[Min Steps]])</f>
        <v>1</v>
      </c>
    </row>
    <row r="31" spans="1:12" x14ac:dyDescent="0.35">
      <c r="A31" s="2" t="s">
        <v>127</v>
      </c>
      <c r="B31" s="2" t="s">
        <v>13</v>
      </c>
      <c r="C31" s="2">
        <v>128</v>
      </c>
      <c r="D31" s="2" t="s">
        <v>49</v>
      </c>
      <c r="E31" s="2" t="str" cm="1">
        <f t="array" ref="E31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31" s="2">
        <v>10</v>
      </c>
      <c r="G31" s="3">
        <v>111709.8</v>
      </c>
      <c r="H31" s="2">
        <f>Table1[[#This Row],[Average Steps]]/Table1[[#This Row],[Graph Size]]</f>
        <v>872.73281250000002</v>
      </c>
      <c r="I31" s="2">
        <v>396915</v>
      </c>
      <c r="J31" s="2">
        <v>2215</v>
      </c>
      <c r="K31" s="2">
        <v>139326.08832104699</v>
      </c>
      <c r="L31" s="2" t="b">
        <f>AND(Table1[[#This Row],[Average Steps]]&lt;=Table1[[#This Row],[Max Steps]],Table1[[#This Row],[Average Steps]]&gt;=Table1[[#This Row],[Min Steps]])</f>
        <v>1</v>
      </c>
    </row>
    <row r="32" spans="1:12" x14ac:dyDescent="0.35">
      <c r="A32" s="2" t="s">
        <v>95</v>
      </c>
      <c r="B32" s="2" t="s">
        <v>18</v>
      </c>
      <c r="C32" s="2">
        <v>1024</v>
      </c>
      <c r="D32" s="2" t="s">
        <v>49</v>
      </c>
      <c r="E32" s="2" t="str" cm="1">
        <f t="array" ref="E32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32" s="2">
        <v>10</v>
      </c>
      <c r="G32" s="3">
        <v>860497.8</v>
      </c>
      <c r="H32" s="2">
        <f>Table1[[#This Row],[Average Steps]]/Table1[[#This Row],[Graph Size]]</f>
        <v>840.32988281250005</v>
      </c>
      <c r="I32" s="2">
        <v>1680074</v>
      </c>
      <c r="J32" s="2">
        <v>342946</v>
      </c>
      <c r="K32" s="2">
        <v>447165.77890576498</v>
      </c>
      <c r="L32" s="2" t="b">
        <f>AND(Table1[[#This Row],[Average Steps]]&lt;=Table1[[#This Row],[Max Steps]],Table1[[#This Row],[Average Steps]]&gt;=Table1[[#This Row],[Min Steps]])</f>
        <v>1</v>
      </c>
    </row>
    <row r="33" spans="1:12" x14ac:dyDescent="0.35">
      <c r="A33" s="2" t="s">
        <v>120</v>
      </c>
      <c r="B33" s="2" t="s">
        <v>13</v>
      </c>
      <c r="C33" s="2">
        <v>64</v>
      </c>
      <c r="D33" s="2">
        <v>63</v>
      </c>
      <c r="E33" s="2" t="str" cm="1">
        <f t="array" ref="E33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N</v>
      </c>
      <c r="F33" s="2">
        <v>10</v>
      </c>
      <c r="G33" s="3">
        <v>51499.7</v>
      </c>
      <c r="H33" s="2">
        <f>Table1[[#This Row],[Average Steps]]/Table1[[#This Row],[Graph Size]]</f>
        <v>804.68281249999995</v>
      </c>
      <c r="I33" s="2">
        <v>128867</v>
      </c>
      <c r="J33" s="2">
        <v>7792</v>
      </c>
      <c r="K33" s="2">
        <v>32289.0713298546</v>
      </c>
      <c r="L33" s="2" t="b">
        <f>AND(Table1[[#This Row],[Average Steps]]&lt;=Table1[[#This Row],[Max Steps]],Table1[[#This Row],[Average Steps]]&gt;=Table1[[#This Row],[Min Steps]])</f>
        <v>1</v>
      </c>
    </row>
    <row r="34" spans="1:12" x14ac:dyDescent="0.35">
      <c r="A34" s="2" t="s">
        <v>121</v>
      </c>
      <c r="B34" s="2" t="s">
        <v>13</v>
      </c>
      <c r="C34" s="2">
        <v>64</v>
      </c>
      <c r="D34" s="2">
        <v>31</v>
      </c>
      <c r="E34" s="2" t="str" cm="1">
        <f t="array" ref="E34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N/2</v>
      </c>
      <c r="F34" s="2">
        <v>10</v>
      </c>
      <c r="G34" s="3">
        <v>49313.1</v>
      </c>
      <c r="H34" s="2">
        <f>Table1[[#This Row],[Average Steps]]/Table1[[#This Row],[Graph Size]]</f>
        <v>770.51718749999998</v>
      </c>
      <c r="I34" s="2">
        <v>194424</v>
      </c>
      <c r="J34" s="2">
        <v>7186</v>
      </c>
      <c r="K34" s="2">
        <v>60755.619835991703</v>
      </c>
      <c r="L34" s="2" t="b">
        <f>AND(Table1[[#This Row],[Average Steps]]&lt;=Table1[[#This Row],[Max Steps]],Table1[[#This Row],[Average Steps]]&gt;=Table1[[#This Row],[Min Steps]])</f>
        <v>1</v>
      </c>
    </row>
    <row r="35" spans="1:12" x14ac:dyDescent="0.35">
      <c r="A35" s="2" t="s">
        <v>94</v>
      </c>
      <c r="B35" s="2" t="s">
        <v>18</v>
      </c>
      <c r="C35" s="2">
        <v>1024</v>
      </c>
      <c r="D35" s="2">
        <v>0</v>
      </c>
      <c r="E35" s="2" cm="1">
        <f t="array" ref="E35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0</v>
      </c>
      <c r="F35" s="2">
        <v>10</v>
      </c>
      <c r="G35" s="3">
        <v>477666.8</v>
      </c>
      <c r="H35" s="2">
        <f>Table1[[#This Row],[Average Steps]]/Table1[[#This Row],[Graph Size]]</f>
        <v>466.47148437499999</v>
      </c>
      <c r="I35" s="2">
        <v>843600</v>
      </c>
      <c r="J35" s="2">
        <v>281475</v>
      </c>
      <c r="K35" s="2">
        <v>172113.97964062399</v>
      </c>
      <c r="L35" s="2" t="b">
        <f>AND(Table1[[#This Row],[Average Steps]]&lt;=Table1[[#This Row],[Max Steps]],Table1[[#This Row],[Average Steps]]&gt;=Table1[[#This Row],[Min Steps]])</f>
        <v>1</v>
      </c>
    </row>
    <row r="36" spans="1:12" x14ac:dyDescent="0.35">
      <c r="A36" s="2" t="s">
        <v>123</v>
      </c>
      <c r="B36" s="2" t="s">
        <v>13</v>
      </c>
      <c r="C36" s="2">
        <v>64</v>
      </c>
      <c r="D36" s="2" t="s">
        <v>49</v>
      </c>
      <c r="E36" s="2" t="str" cm="1">
        <f t="array" ref="E36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36" s="2">
        <v>10</v>
      </c>
      <c r="G36" s="3">
        <v>27474</v>
      </c>
      <c r="H36" s="2">
        <f>Table1[[#This Row],[Average Steps]]/Table1[[#This Row],[Graph Size]]</f>
        <v>429.28125</v>
      </c>
      <c r="I36" s="2">
        <v>102609</v>
      </c>
      <c r="J36" s="2">
        <v>643</v>
      </c>
      <c r="K36" s="2">
        <v>34582.627861077497</v>
      </c>
      <c r="L36" s="2" t="b">
        <f>AND(Table1[[#This Row],[Average Steps]]&lt;=Table1[[#This Row],[Max Steps]],Table1[[#This Row],[Average Steps]]&gt;=Table1[[#This Row],[Min Steps]])</f>
        <v>1</v>
      </c>
    </row>
    <row r="37" spans="1:12" x14ac:dyDescent="0.35">
      <c r="A37" s="2" t="s">
        <v>93</v>
      </c>
      <c r="B37" s="2" t="s">
        <v>18</v>
      </c>
      <c r="C37" s="2">
        <v>512</v>
      </c>
      <c r="D37" s="2" t="s">
        <v>49</v>
      </c>
      <c r="E37" s="2" t="str" cm="1">
        <f t="array" ref="E37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37" s="2">
        <v>10</v>
      </c>
      <c r="G37" s="3">
        <v>152900.4</v>
      </c>
      <c r="H37" s="2">
        <f>Table1[[#This Row],[Average Steps]]/Table1[[#This Row],[Graph Size]]</f>
        <v>298.63359374999999</v>
      </c>
      <c r="I37" s="2">
        <v>381147</v>
      </c>
      <c r="J37" s="2">
        <v>77429</v>
      </c>
      <c r="K37" s="2">
        <v>86084.448031763095</v>
      </c>
      <c r="L37" s="2" t="b">
        <f>AND(Table1[[#This Row],[Average Steps]]&lt;=Table1[[#This Row],[Max Steps]],Table1[[#This Row],[Average Steps]]&gt;=Table1[[#This Row],[Min Steps]])</f>
        <v>1</v>
      </c>
    </row>
    <row r="38" spans="1:12" x14ac:dyDescent="0.35">
      <c r="A38" s="2" t="s">
        <v>12</v>
      </c>
      <c r="B38" s="2" t="s">
        <v>13</v>
      </c>
      <c r="C38" s="2">
        <v>1024</v>
      </c>
      <c r="D38" s="2">
        <v>0</v>
      </c>
      <c r="E38" s="2" cm="1">
        <f t="array" ref="E38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0</v>
      </c>
      <c r="F38" s="2">
        <v>10</v>
      </c>
      <c r="G38" s="3">
        <v>293238.7</v>
      </c>
      <c r="H38" s="2">
        <f>Table1[[#This Row],[Average Steps]]/Table1[[#This Row],[Graph Size]]</f>
        <v>286.36591796875001</v>
      </c>
      <c r="I38" s="2">
        <v>904376</v>
      </c>
      <c r="J38" s="2">
        <v>61966</v>
      </c>
      <c r="K38" s="2">
        <v>292733.538</v>
      </c>
      <c r="L38" s="2" t="b">
        <f>AND(Table1[[#This Row],[Average Steps]]&lt;=Table1[[#This Row],[Max Steps]],Table1[[#This Row],[Average Steps]]&gt;=Table1[[#This Row],[Min Steps]])</f>
        <v>1</v>
      </c>
    </row>
    <row r="39" spans="1:12" x14ac:dyDescent="0.35">
      <c r="A39" s="2" t="s">
        <v>91</v>
      </c>
      <c r="B39" s="2" t="s">
        <v>18</v>
      </c>
      <c r="C39" s="2">
        <v>256</v>
      </c>
      <c r="D39" s="2" t="s">
        <v>49</v>
      </c>
      <c r="E39" s="2" t="str" cm="1">
        <f t="array" ref="E39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39" s="2">
        <v>10</v>
      </c>
      <c r="G39" s="3">
        <v>63818</v>
      </c>
      <c r="H39" s="2">
        <f>Table1[[#This Row],[Average Steps]]/Table1[[#This Row],[Graph Size]]</f>
        <v>249.2890625</v>
      </c>
      <c r="I39" s="2">
        <v>176223</v>
      </c>
      <c r="J39" s="2">
        <v>13500</v>
      </c>
      <c r="K39" s="2">
        <v>48209.310569178997</v>
      </c>
      <c r="L39" s="2" t="b">
        <f>AND(Table1[[#This Row],[Average Steps]]&lt;=Table1[[#This Row],[Max Steps]],Table1[[#This Row],[Average Steps]]&gt;=Table1[[#This Row],[Min Steps]])</f>
        <v>1</v>
      </c>
    </row>
    <row r="40" spans="1:12" x14ac:dyDescent="0.35">
      <c r="A40" s="2" t="s">
        <v>92</v>
      </c>
      <c r="B40" s="2" t="s">
        <v>18</v>
      </c>
      <c r="C40" s="2">
        <v>512</v>
      </c>
      <c r="D40" s="2">
        <v>0</v>
      </c>
      <c r="E40" s="2" cm="1">
        <f t="array" ref="E40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0</v>
      </c>
      <c r="F40" s="2">
        <v>10</v>
      </c>
      <c r="G40" s="3">
        <v>116319.9</v>
      </c>
      <c r="H40" s="2">
        <f>Table1[[#This Row],[Average Steps]]/Table1[[#This Row],[Graph Size]]</f>
        <v>227.18730468749999</v>
      </c>
      <c r="I40" s="2">
        <v>272511</v>
      </c>
      <c r="J40" s="2">
        <v>55843</v>
      </c>
      <c r="K40" s="2">
        <v>64863.319737994701</v>
      </c>
      <c r="L40" s="2" t="b">
        <f>AND(Table1[[#This Row],[Average Steps]]&lt;=Table1[[#This Row],[Max Steps]],Table1[[#This Row],[Average Steps]]&gt;=Table1[[#This Row],[Min Steps]])</f>
        <v>1</v>
      </c>
    </row>
    <row r="41" spans="1:12" x14ac:dyDescent="0.35">
      <c r="A41" s="2" t="s">
        <v>29</v>
      </c>
      <c r="B41" s="2" t="s">
        <v>13</v>
      </c>
      <c r="C41" s="2">
        <v>512</v>
      </c>
      <c r="D41" s="2">
        <v>0</v>
      </c>
      <c r="E41" s="2" cm="1">
        <f t="array" ref="E41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0</v>
      </c>
      <c r="F41" s="2">
        <v>10</v>
      </c>
      <c r="G41" s="3">
        <v>109484.5</v>
      </c>
      <c r="H41" s="2">
        <f>Table1[[#This Row],[Average Steps]]/Table1[[#This Row],[Graph Size]]</f>
        <v>213.8369140625</v>
      </c>
      <c r="I41" s="2">
        <v>246844</v>
      </c>
      <c r="J41" s="2">
        <v>33239</v>
      </c>
      <c r="K41" s="2">
        <v>74784.756957328296</v>
      </c>
      <c r="L41" s="2" t="b">
        <f>AND(Table1[[#This Row],[Average Steps]]&lt;=Table1[[#This Row],[Max Steps]],Table1[[#This Row],[Average Steps]]&gt;=Table1[[#This Row],[Min Steps]])</f>
        <v>1</v>
      </c>
    </row>
    <row r="42" spans="1:12" x14ac:dyDescent="0.35">
      <c r="A42" s="2" t="s">
        <v>116</v>
      </c>
      <c r="B42" s="2" t="s">
        <v>13</v>
      </c>
      <c r="C42" s="2">
        <v>32</v>
      </c>
      <c r="D42" s="2">
        <v>31</v>
      </c>
      <c r="E42" s="2" t="str" cm="1">
        <f t="array" ref="E42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N</v>
      </c>
      <c r="F42" s="2">
        <v>10</v>
      </c>
      <c r="G42" s="3">
        <v>6067.8</v>
      </c>
      <c r="H42" s="2">
        <f>Table1[[#This Row],[Average Steps]]/Table1[[#This Row],[Graph Size]]</f>
        <v>189.61875000000001</v>
      </c>
      <c r="I42" s="2">
        <v>13677</v>
      </c>
      <c r="J42" s="2">
        <v>1343</v>
      </c>
      <c r="K42" s="2">
        <v>3151.89783393363</v>
      </c>
      <c r="L42" s="2" t="b">
        <f>AND(Table1[[#This Row],[Average Steps]]&lt;=Table1[[#This Row],[Max Steps]],Table1[[#This Row],[Average Steps]]&gt;=Table1[[#This Row],[Min Steps]])</f>
        <v>1</v>
      </c>
    </row>
    <row r="43" spans="1:12" x14ac:dyDescent="0.35">
      <c r="A43" s="2" t="s">
        <v>90</v>
      </c>
      <c r="B43" s="2" t="s">
        <v>18</v>
      </c>
      <c r="C43" s="2">
        <v>256</v>
      </c>
      <c r="D43" s="2">
        <v>0</v>
      </c>
      <c r="E43" s="2" cm="1">
        <f t="array" ref="E43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0</v>
      </c>
      <c r="F43" s="2">
        <v>10</v>
      </c>
      <c r="G43" s="3">
        <v>43474.5</v>
      </c>
      <c r="H43" s="2">
        <f>Table1[[#This Row],[Average Steps]]/Table1[[#This Row],[Graph Size]]</f>
        <v>169.822265625</v>
      </c>
      <c r="I43" s="2">
        <v>83319</v>
      </c>
      <c r="J43" s="2">
        <v>15801</v>
      </c>
      <c r="K43" s="2">
        <v>22358.9931906604</v>
      </c>
      <c r="L43" s="2" t="b">
        <f>AND(Table1[[#This Row],[Average Steps]]&lt;=Table1[[#This Row],[Max Steps]],Table1[[#This Row],[Average Steps]]&gt;=Table1[[#This Row],[Min Steps]])</f>
        <v>1</v>
      </c>
    </row>
    <row r="44" spans="1:12" x14ac:dyDescent="0.35">
      <c r="A44" s="2" t="s">
        <v>35</v>
      </c>
      <c r="B44" s="2" t="s">
        <v>13</v>
      </c>
      <c r="C44" s="2">
        <v>256</v>
      </c>
      <c r="D44" s="2">
        <v>0</v>
      </c>
      <c r="E44" s="2" cm="1">
        <f t="array" ref="E44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0</v>
      </c>
      <c r="F44" s="2">
        <v>10</v>
      </c>
      <c r="G44" s="3">
        <v>28182</v>
      </c>
      <c r="H44" s="2">
        <f>Table1[[#This Row],[Average Steps]]/Table1[[#This Row],[Graph Size]]</f>
        <v>110.0859375</v>
      </c>
      <c r="I44" s="2">
        <v>93174</v>
      </c>
      <c r="J44" s="2">
        <v>4582</v>
      </c>
      <c r="K44" s="2">
        <v>28265.100860719798</v>
      </c>
      <c r="L44" s="2" t="b">
        <f>AND(Table1[[#This Row],[Average Steps]]&lt;=Table1[[#This Row],[Max Steps]],Table1[[#This Row],[Average Steps]]&gt;=Table1[[#This Row],[Min Steps]])</f>
        <v>1</v>
      </c>
    </row>
    <row r="45" spans="1:12" x14ac:dyDescent="0.35">
      <c r="A45" s="2" t="s">
        <v>88</v>
      </c>
      <c r="B45" s="2" t="s">
        <v>18</v>
      </c>
      <c r="C45" s="2">
        <v>128</v>
      </c>
      <c r="D45" s="2">
        <v>0</v>
      </c>
      <c r="E45" s="2" cm="1">
        <f t="array" ref="E45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0</v>
      </c>
      <c r="F45" s="2">
        <v>10</v>
      </c>
      <c r="G45" s="3">
        <v>12379.3</v>
      </c>
      <c r="H45" s="2">
        <f>Table1[[#This Row],[Average Steps]]/Table1[[#This Row],[Graph Size]]</f>
        <v>96.713281249999994</v>
      </c>
      <c r="I45" s="2">
        <v>24979</v>
      </c>
      <c r="J45" s="2">
        <v>3768</v>
      </c>
      <c r="K45" s="2">
        <v>6493.0936993769601</v>
      </c>
      <c r="L45" s="2" t="b">
        <f>AND(Table1[[#This Row],[Average Steps]]&lt;=Table1[[#This Row],[Max Steps]],Table1[[#This Row],[Average Steps]]&gt;=Table1[[#This Row],[Min Steps]])</f>
        <v>1</v>
      </c>
    </row>
    <row r="46" spans="1:12" x14ac:dyDescent="0.35">
      <c r="A46" s="2" t="s">
        <v>89</v>
      </c>
      <c r="B46" s="2" t="s">
        <v>18</v>
      </c>
      <c r="C46" s="2">
        <v>128</v>
      </c>
      <c r="D46" s="2" t="s">
        <v>49</v>
      </c>
      <c r="E46" s="2" t="str" cm="1">
        <f t="array" ref="E46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46" s="2">
        <v>10</v>
      </c>
      <c r="G46" s="3">
        <v>11539.7</v>
      </c>
      <c r="H46" s="2">
        <f>Table1[[#This Row],[Average Steps]]/Table1[[#This Row],[Graph Size]]</f>
        <v>90.153906250000006</v>
      </c>
      <c r="I46" s="2">
        <v>24256</v>
      </c>
      <c r="J46" s="2">
        <v>3553</v>
      </c>
      <c r="K46" s="2">
        <v>6031.1340568015103</v>
      </c>
      <c r="L46" s="2" t="b">
        <f>AND(Table1[[#This Row],[Average Steps]]&lt;=Table1[[#This Row],[Max Steps]],Table1[[#This Row],[Average Steps]]&gt;=Table1[[#This Row],[Min Steps]])</f>
        <v>1</v>
      </c>
    </row>
    <row r="47" spans="1:12" x14ac:dyDescent="0.35">
      <c r="A47" s="2" t="s">
        <v>117</v>
      </c>
      <c r="B47" s="2" t="s">
        <v>13</v>
      </c>
      <c r="C47" s="2">
        <v>32</v>
      </c>
      <c r="D47" s="2">
        <v>15</v>
      </c>
      <c r="E47" s="2" t="str" cm="1">
        <f t="array" ref="E47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N/2</v>
      </c>
      <c r="F47" s="2">
        <v>10</v>
      </c>
      <c r="G47" s="3">
        <v>2739</v>
      </c>
      <c r="H47" s="2">
        <f>Table1[[#This Row],[Average Steps]]/Table1[[#This Row],[Graph Size]]</f>
        <v>85.59375</v>
      </c>
      <c r="I47" s="2">
        <v>7159</v>
      </c>
      <c r="J47" s="2">
        <v>429</v>
      </c>
      <c r="K47" s="2">
        <v>2449.4790829435001</v>
      </c>
      <c r="L47" s="2" t="b">
        <f>AND(Table1[[#This Row],[Average Steps]]&lt;=Table1[[#This Row],[Max Steps]],Table1[[#This Row],[Average Steps]]&gt;=Table1[[#This Row],[Min Steps]])</f>
        <v>1</v>
      </c>
    </row>
    <row r="48" spans="1:12" x14ac:dyDescent="0.35">
      <c r="A48" s="2" t="s">
        <v>126</v>
      </c>
      <c r="B48" s="2" t="s">
        <v>13</v>
      </c>
      <c r="C48" s="2">
        <v>128</v>
      </c>
      <c r="D48" s="2">
        <v>0</v>
      </c>
      <c r="E48" s="2" cm="1">
        <f t="array" ref="E48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0</v>
      </c>
      <c r="F48" s="2">
        <v>10</v>
      </c>
      <c r="G48" s="3">
        <v>8749.4</v>
      </c>
      <c r="H48" s="2">
        <f>Table1[[#This Row],[Average Steps]]/Table1[[#This Row],[Graph Size]]</f>
        <v>68.354687499999997</v>
      </c>
      <c r="I48" s="2">
        <v>20481</v>
      </c>
      <c r="J48" s="2">
        <v>3340</v>
      </c>
      <c r="K48" s="2">
        <v>5712.3064460280202</v>
      </c>
      <c r="L48" s="2" t="b">
        <f>AND(Table1[[#This Row],[Average Steps]]&lt;=Table1[[#This Row],[Max Steps]],Table1[[#This Row],[Average Steps]]&gt;=Table1[[#This Row],[Min Steps]])</f>
        <v>1</v>
      </c>
    </row>
    <row r="49" spans="1:12" x14ac:dyDescent="0.35">
      <c r="A49" s="2" t="s">
        <v>119</v>
      </c>
      <c r="B49" s="2" t="s">
        <v>13</v>
      </c>
      <c r="C49" s="2">
        <v>32</v>
      </c>
      <c r="D49" s="2" t="s">
        <v>49</v>
      </c>
      <c r="E49" s="2" t="str" cm="1">
        <f t="array" ref="E49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49" s="2">
        <v>10</v>
      </c>
      <c r="G49" s="3">
        <v>1736.6</v>
      </c>
      <c r="H49" s="2">
        <f>Table1[[#This Row],[Average Steps]]/Table1[[#This Row],[Graph Size]]</f>
        <v>54.268749999999997</v>
      </c>
      <c r="I49" s="2">
        <v>6578</v>
      </c>
      <c r="J49" s="2">
        <v>322</v>
      </c>
      <c r="K49" s="2">
        <v>2045.4998954344101</v>
      </c>
      <c r="L49" s="2" t="b">
        <f>AND(Table1[[#This Row],[Average Steps]]&lt;=Table1[[#This Row],[Max Steps]],Table1[[#This Row],[Average Steps]]&gt;=Table1[[#This Row],[Min Steps]])</f>
        <v>1</v>
      </c>
    </row>
    <row r="50" spans="1:12" x14ac:dyDescent="0.35">
      <c r="A50" s="2" t="s">
        <v>87</v>
      </c>
      <c r="B50" s="2" t="s">
        <v>18</v>
      </c>
      <c r="C50" s="2">
        <v>64</v>
      </c>
      <c r="D50" s="2" t="s">
        <v>49</v>
      </c>
      <c r="E50" s="2" t="str" cm="1">
        <f t="array" ref="E50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50" s="2">
        <v>10</v>
      </c>
      <c r="G50" s="3">
        <v>2928.6</v>
      </c>
      <c r="H50" s="2">
        <f>Table1[[#This Row],[Average Steps]]/Table1[[#This Row],[Graph Size]]</f>
        <v>45.759374999999999</v>
      </c>
      <c r="I50" s="2">
        <v>4234</v>
      </c>
      <c r="J50" s="2">
        <v>1739</v>
      </c>
      <c r="K50" s="2">
        <v>914.47109182181202</v>
      </c>
      <c r="L50" s="2" t="b">
        <f>AND(Table1[[#This Row],[Average Steps]]&lt;=Table1[[#This Row],[Max Steps]],Table1[[#This Row],[Average Steps]]&gt;=Table1[[#This Row],[Min Steps]])</f>
        <v>1</v>
      </c>
    </row>
    <row r="51" spans="1:12" x14ac:dyDescent="0.35">
      <c r="A51" s="2" t="s">
        <v>112</v>
      </c>
      <c r="B51" s="2" t="s">
        <v>13</v>
      </c>
      <c r="C51" s="2">
        <v>16</v>
      </c>
      <c r="D51" s="2">
        <v>15</v>
      </c>
      <c r="E51" s="2" t="str" cm="1">
        <f t="array" ref="E51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N</v>
      </c>
      <c r="F51" s="2">
        <v>10</v>
      </c>
      <c r="G51" s="3">
        <v>669</v>
      </c>
      <c r="H51" s="2">
        <f>Table1[[#This Row],[Average Steps]]/Table1[[#This Row],[Graph Size]]</f>
        <v>41.8125</v>
      </c>
      <c r="I51" s="2">
        <v>1644</v>
      </c>
      <c r="J51" s="2">
        <v>66</v>
      </c>
      <c r="K51" s="2">
        <v>626.17640397007006</v>
      </c>
      <c r="L51" s="2" t="b">
        <f>AND(Table1[[#This Row],[Average Steps]]&lt;=Table1[[#This Row],[Max Steps]],Table1[[#This Row],[Average Steps]]&gt;=Table1[[#This Row],[Min Steps]])</f>
        <v>1</v>
      </c>
    </row>
    <row r="52" spans="1:12" x14ac:dyDescent="0.35">
      <c r="A52" s="2" t="s">
        <v>86</v>
      </c>
      <c r="B52" s="2" t="s">
        <v>18</v>
      </c>
      <c r="C52" s="2">
        <v>64</v>
      </c>
      <c r="D52" s="2">
        <v>0</v>
      </c>
      <c r="E52" s="2" cm="1">
        <f t="array" ref="E52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0</v>
      </c>
      <c r="F52" s="2">
        <v>10</v>
      </c>
      <c r="G52" s="3">
        <v>2480.6</v>
      </c>
      <c r="H52" s="2">
        <f>Table1[[#This Row],[Average Steps]]/Table1[[#This Row],[Graph Size]]</f>
        <v>38.759374999999999</v>
      </c>
      <c r="I52" s="2">
        <v>4928</v>
      </c>
      <c r="J52" s="2">
        <v>728</v>
      </c>
      <c r="K52" s="2">
        <v>1777.96051699693</v>
      </c>
      <c r="L52" s="2" t="b">
        <f>AND(Table1[[#This Row],[Average Steps]]&lt;=Table1[[#This Row],[Max Steps]],Table1[[#This Row],[Average Steps]]&gt;=Table1[[#This Row],[Min Steps]])</f>
        <v>1</v>
      </c>
    </row>
    <row r="53" spans="1:12" x14ac:dyDescent="0.35">
      <c r="A53" s="2" t="s">
        <v>115</v>
      </c>
      <c r="B53" s="2" t="s">
        <v>13</v>
      </c>
      <c r="C53" s="2">
        <v>16</v>
      </c>
      <c r="D53" s="2" t="s">
        <v>49</v>
      </c>
      <c r="E53" s="2" t="str" cm="1">
        <f t="array" ref="E53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53" s="2">
        <v>10</v>
      </c>
      <c r="G53" s="3">
        <v>549.70000000000005</v>
      </c>
      <c r="H53" s="2">
        <f>Table1[[#This Row],[Average Steps]]/Table1[[#This Row],[Graph Size]]</f>
        <v>34.356250000000003</v>
      </c>
      <c r="I53" s="2">
        <v>528</v>
      </c>
      <c r="J53" s="2">
        <v>134</v>
      </c>
      <c r="K53" s="2">
        <v>487.653349100453</v>
      </c>
      <c r="L53" s="2" t="b">
        <f>AND(Table1[[#This Row],[Average Steps]]&lt;=Table1[[#This Row],[Max Steps]],Table1[[#This Row],[Average Steps]]&gt;=Table1[[#This Row],[Min Steps]])</f>
        <v>0</v>
      </c>
    </row>
    <row r="54" spans="1:12" x14ac:dyDescent="0.35">
      <c r="A54" s="2" t="s">
        <v>113</v>
      </c>
      <c r="B54" s="2" t="s">
        <v>13</v>
      </c>
      <c r="C54" s="2">
        <v>16</v>
      </c>
      <c r="D54" s="2">
        <v>7</v>
      </c>
      <c r="E54" s="2" t="str" cm="1">
        <f t="array" ref="E54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N/2</v>
      </c>
      <c r="F54" s="2">
        <v>10</v>
      </c>
      <c r="G54" s="3">
        <v>540.79999999999995</v>
      </c>
      <c r="H54" s="2">
        <f>Table1[[#This Row],[Average Steps]]/Table1[[#This Row],[Graph Size]]</f>
        <v>33.799999999999997</v>
      </c>
      <c r="I54" s="2">
        <v>967</v>
      </c>
      <c r="J54" s="2">
        <v>136</v>
      </c>
      <c r="K54" s="2">
        <v>496.06984275290199</v>
      </c>
      <c r="L54" s="2" t="b">
        <f>AND(Table1[[#This Row],[Average Steps]]&lt;=Table1[[#This Row],[Max Steps]],Table1[[#This Row],[Average Steps]]&gt;=Table1[[#This Row],[Min Steps]])</f>
        <v>1</v>
      </c>
    </row>
    <row r="55" spans="1:12" x14ac:dyDescent="0.35">
      <c r="A55" s="2" t="s">
        <v>85</v>
      </c>
      <c r="B55" s="2" t="s">
        <v>18</v>
      </c>
      <c r="C55" s="2">
        <v>32</v>
      </c>
      <c r="D55" s="2" t="s">
        <v>49</v>
      </c>
      <c r="E55" s="2" t="str" cm="1">
        <f t="array" ref="E55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55" s="2">
        <v>10</v>
      </c>
      <c r="G55" s="3">
        <v>940.4</v>
      </c>
      <c r="H55" s="2">
        <f>Table1[[#This Row],[Average Steps]]/Table1[[#This Row],[Graph Size]]</f>
        <v>29.387499999999999</v>
      </c>
      <c r="I55" s="2">
        <v>1027</v>
      </c>
      <c r="J55" s="2">
        <v>834</v>
      </c>
      <c r="K55" s="2">
        <v>229.755522240489</v>
      </c>
      <c r="L55" s="2" t="b">
        <f>AND(Table1[[#This Row],[Average Steps]]&lt;=Table1[[#This Row],[Max Steps]],Table1[[#This Row],[Average Steps]]&gt;=Table1[[#This Row],[Min Steps]])</f>
        <v>1</v>
      </c>
    </row>
    <row r="56" spans="1:12" x14ac:dyDescent="0.35">
      <c r="A56" s="2" t="s">
        <v>84</v>
      </c>
      <c r="B56" s="2" t="s">
        <v>18</v>
      </c>
      <c r="C56" s="2">
        <v>32</v>
      </c>
      <c r="D56" s="2">
        <v>0</v>
      </c>
      <c r="E56" s="2" cm="1">
        <f t="array" ref="E56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0</v>
      </c>
      <c r="F56" s="2">
        <v>10</v>
      </c>
      <c r="G56" s="3">
        <v>723.1</v>
      </c>
      <c r="H56" s="2">
        <f>Table1[[#This Row],[Average Steps]]/Table1[[#This Row],[Graph Size]]</f>
        <v>22.596875000000001</v>
      </c>
      <c r="I56" s="2">
        <v>1562</v>
      </c>
      <c r="J56" s="2">
        <v>297</v>
      </c>
      <c r="K56" s="2">
        <v>390.87862566274902</v>
      </c>
      <c r="L56" s="2" t="b">
        <f>AND(Table1[[#This Row],[Average Steps]]&lt;=Table1[[#This Row],[Max Steps]],Table1[[#This Row],[Average Steps]]&gt;=Table1[[#This Row],[Min Steps]])</f>
        <v>1</v>
      </c>
    </row>
    <row r="57" spans="1:12" x14ac:dyDescent="0.35">
      <c r="A57" s="2" t="s">
        <v>122</v>
      </c>
      <c r="B57" s="2" t="s">
        <v>13</v>
      </c>
      <c r="C57" s="2">
        <v>64</v>
      </c>
      <c r="D57" s="2">
        <v>0</v>
      </c>
      <c r="E57" s="2" cm="1">
        <f t="array" ref="E57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0</v>
      </c>
      <c r="F57" s="2">
        <v>10</v>
      </c>
      <c r="G57" s="3">
        <v>1434.9</v>
      </c>
      <c r="H57" s="2">
        <f>Table1[[#This Row],[Average Steps]]/Table1[[#This Row],[Graph Size]]</f>
        <v>22.420312500000001</v>
      </c>
      <c r="I57" s="2">
        <v>2454</v>
      </c>
      <c r="J57" s="2">
        <v>535</v>
      </c>
      <c r="K57" s="2">
        <v>891.42887171850805</v>
      </c>
      <c r="L57" s="2" t="b">
        <f>AND(Table1[[#This Row],[Average Steps]]&lt;=Table1[[#This Row],[Max Steps]],Table1[[#This Row],[Average Steps]]&gt;=Table1[[#This Row],[Min Steps]])</f>
        <v>1</v>
      </c>
    </row>
    <row r="58" spans="1:12" x14ac:dyDescent="0.35">
      <c r="A58" s="2" t="s">
        <v>118</v>
      </c>
      <c r="B58" s="2" t="s">
        <v>13</v>
      </c>
      <c r="C58" s="2">
        <v>32</v>
      </c>
      <c r="D58" s="2">
        <v>0</v>
      </c>
      <c r="E58" s="2" cm="1">
        <f t="array" ref="E58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0</v>
      </c>
      <c r="F58" s="2">
        <v>10</v>
      </c>
      <c r="G58" s="3">
        <v>529.5</v>
      </c>
      <c r="H58" s="2">
        <f>Table1[[#This Row],[Average Steps]]/Table1[[#This Row],[Graph Size]]</f>
        <v>16.546875</v>
      </c>
      <c r="I58" s="2">
        <v>296</v>
      </c>
      <c r="J58" s="2">
        <v>179</v>
      </c>
      <c r="K58" s="2">
        <v>295.88708431877598</v>
      </c>
      <c r="L58" s="2" t="b">
        <f>AND(Table1[[#This Row],[Average Steps]]&lt;=Table1[[#This Row],[Max Steps]],Table1[[#This Row],[Average Steps]]&gt;=Table1[[#This Row],[Min Steps]])</f>
        <v>0</v>
      </c>
    </row>
    <row r="59" spans="1:12" x14ac:dyDescent="0.35">
      <c r="A59" s="2" t="s">
        <v>108</v>
      </c>
      <c r="B59" s="2" t="s">
        <v>13</v>
      </c>
      <c r="C59" s="2">
        <v>8</v>
      </c>
      <c r="D59" s="2">
        <v>7</v>
      </c>
      <c r="E59" s="2" t="str" cm="1">
        <f t="array" ref="E59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N</v>
      </c>
      <c r="F59" s="2">
        <v>10</v>
      </c>
      <c r="G59" s="3">
        <v>119.3</v>
      </c>
      <c r="H59" s="2">
        <f>Table1[[#This Row],[Average Steps]]/Table1[[#This Row],[Graph Size]]</f>
        <v>14.9125</v>
      </c>
      <c r="I59" s="2">
        <v>85</v>
      </c>
      <c r="J59" s="2">
        <v>54</v>
      </c>
      <c r="K59" s="2">
        <v>94.178376853005204</v>
      </c>
      <c r="L59" s="2" t="b">
        <f>AND(Table1[[#This Row],[Average Steps]]&lt;=Table1[[#This Row],[Max Steps]],Table1[[#This Row],[Average Steps]]&gt;=Table1[[#This Row],[Min Steps]])</f>
        <v>0</v>
      </c>
    </row>
    <row r="60" spans="1:12" x14ac:dyDescent="0.35">
      <c r="A60" s="2" t="s">
        <v>82</v>
      </c>
      <c r="B60" s="2" t="s">
        <v>18</v>
      </c>
      <c r="C60" s="2">
        <v>16</v>
      </c>
      <c r="D60" s="2">
        <v>0</v>
      </c>
      <c r="E60" s="2" cm="1">
        <f t="array" ref="E60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0</v>
      </c>
      <c r="F60" s="2">
        <v>10</v>
      </c>
      <c r="G60" s="3">
        <v>189.2</v>
      </c>
      <c r="H60" s="2">
        <f>Table1[[#This Row],[Average Steps]]/Table1[[#This Row],[Graph Size]]</f>
        <v>11.824999999999999</v>
      </c>
      <c r="I60" s="2">
        <v>283</v>
      </c>
      <c r="J60" s="2">
        <v>75</v>
      </c>
      <c r="K60" s="2">
        <v>96.088847774685405</v>
      </c>
      <c r="L60" s="2" t="b">
        <f>AND(Table1[[#This Row],[Average Steps]]&lt;=Table1[[#This Row],[Max Steps]],Table1[[#This Row],[Average Steps]]&gt;=Table1[[#This Row],[Min Steps]])</f>
        <v>1</v>
      </c>
    </row>
    <row r="61" spans="1:12" x14ac:dyDescent="0.35">
      <c r="A61" s="2" t="s">
        <v>83</v>
      </c>
      <c r="B61" s="2" t="s">
        <v>18</v>
      </c>
      <c r="C61" s="2">
        <v>16</v>
      </c>
      <c r="D61" s="2" t="s">
        <v>49</v>
      </c>
      <c r="E61" s="2" t="str" cm="1">
        <f t="array" ref="E61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61" s="2">
        <v>10</v>
      </c>
      <c r="G61" s="3">
        <v>185.2</v>
      </c>
      <c r="H61" s="2">
        <f>Table1[[#This Row],[Average Steps]]/Table1[[#This Row],[Graph Size]]</f>
        <v>11.574999999999999</v>
      </c>
      <c r="I61" s="2">
        <v>143</v>
      </c>
      <c r="J61" s="2">
        <v>72</v>
      </c>
      <c r="K61" s="2">
        <v>76.747493625380201</v>
      </c>
      <c r="L61" s="2" t="b">
        <f>AND(Table1[[#This Row],[Average Steps]]&lt;=Table1[[#This Row],[Max Steps]],Table1[[#This Row],[Average Steps]]&gt;=Table1[[#This Row],[Min Steps]])</f>
        <v>0</v>
      </c>
    </row>
    <row r="62" spans="1:12" x14ac:dyDescent="0.35">
      <c r="A62" s="2" t="s">
        <v>111</v>
      </c>
      <c r="B62" s="2" t="s">
        <v>13</v>
      </c>
      <c r="C62" s="2">
        <v>8</v>
      </c>
      <c r="D62" s="2" t="s">
        <v>49</v>
      </c>
      <c r="E62" s="2" t="str" cm="1">
        <f t="array" ref="E62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62" s="2">
        <v>10</v>
      </c>
      <c r="G62" s="3">
        <v>92.2</v>
      </c>
      <c r="H62" s="2">
        <f>Table1[[#This Row],[Average Steps]]/Table1[[#This Row],[Graph Size]]</f>
        <v>11.525</v>
      </c>
      <c r="I62" s="2">
        <v>341</v>
      </c>
      <c r="J62" s="2">
        <v>27</v>
      </c>
      <c r="K62" s="2">
        <v>97.036991800950702</v>
      </c>
      <c r="L62" s="2" t="b">
        <f>AND(Table1[[#This Row],[Average Steps]]&lt;=Table1[[#This Row],[Max Steps]],Table1[[#This Row],[Average Steps]]&gt;=Table1[[#This Row],[Min Steps]])</f>
        <v>1</v>
      </c>
    </row>
    <row r="63" spans="1:12" x14ac:dyDescent="0.35">
      <c r="A63" s="2" t="s">
        <v>9</v>
      </c>
      <c r="B63" s="2" t="s">
        <v>10</v>
      </c>
      <c r="C63" s="2">
        <v>16384</v>
      </c>
      <c r="D63" s="2">
        <v>0</v>
      </c>
      <c r="E63" s="2" cm="1">
        <f t="array" ref="E63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0</v>
      </c>
      <c r="F63" s="2">
        <v>10</v>
      </c>
      <c r="G63" s="3">
        <v>172863</v>
      </c>
      <c r="H63" s="2">
        <f>Table1[[#This Row],[Average Steps]]/Table1[[#This Row],[Graph Size]]</f>
        <v>10.55072021484375</v>
      </c>
      <c r="I63" s="2">
        <v>218998</v>
      </c>
      <c r="J63" s="2">
        <v>144899</v>
      </c>
      <c r="K63" s="2">
        <v>21064.186580000001</v>
      </c>
      <c r="L63" s="2" t="b">
        <f>AND(Table1[[#This Row],[Average Steps]]&lt;=Table1[[#This Row],[Max Steps]],Table1[[#This Row],[Average Steps]]&gt;=Table1[[#This Row],[Min Steps]])</f>
        <v>1</v>
      </c>
    </row>
    <row r="64" spans="1:12" x14ac:dyDescent="0.35">
      <c r="A64" s="2" t="s">
        <v>11</v>
      </c>
      <c r="B64" s="2" t="s">
        <v>10</v>
      </c>
      <c r="C64" s="2">
        <v>16384</v>
      </c>
      <c r="D64" s="2" t="s">
        <v>49</v>
      </c>
      <c r="E64" s="2" t="str" cm="1">
        <f t="array" ref="E64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64" s="2">
        <v>10</v>
      </c>
      <c r="G64" s="3">
        <v>172431</v>
      </c>
      <c r="H64" s="2">
        <f>Table1[[#This Row],[Average Steps]]/Table1[[#This Row],[Graph Size]]</f>
        <v>10.52435302734375</v>
      </c>
      <c r="I64" s="2">
        <v>220822</v>
      </c>
      <c r="J64" s="2">
        <v>145262</v>
      </c>
      <c r="K64" s="2">
        <v>24510.860209999999</v>
      </c>
      <c r="L64" s="2" t="b">
        <f>AND(Table1[[#This Row],[Average Steps]]&lt;=Table1[[#This Row],[Max Steps]],Table1[[#This Row],[Average Steps]]&gt;=Table1[[#This Row],[Min Steps]])</f>
        <v>1</v>
      </c>
    </row>
    <row r="65" spans="1:12" x14ac:dyDescent="0.35">
      <c r="A65" s="2" t="s">
        <v>109</v>
      </c>
      <c r="B65" s="2" t="s">
        <v>13</v>
      </c>
      <c r="C65" s="2">
        <v>8</v>
      </c>
      <c r="D65" s="2">
        <v>3</v>
      </c>
      <c r="E65" s="2" t="str" cm="1">
        <f t="array" ref="E65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N/2</v>
      </c>
      <c r="F65" s="2">
        <v>10</v>
      </c>
      <c r="G65" s="3">
        <v>81.5</v>
      </c>
      <c r="H65" s="2">
        <f>Table1[[#This Row],[Average Steps]]/Table1[[#This Row],[Graph Size]]</f>
        <v>10.1875</v>
      </c>
      <c r="I65" s="2">
        <v>147</v>
      </c>
      <c r="J65" s="2">
        <v>26</v>
      </c>
      <c r="K65" s="2">
        <v>37.193936184395497</v>
      </c>
      <c r="L65" s="2" t="b">
        <f>AND(Table1[[#This Row],[Average Steps]]&lt;=Table1[[#This Row],[Max Steps]],Table1[[#This Row],[Average Steps]]&gt;=Table1[[#This Row],[Min Steps]])</f>
        <v>1</v>
      </c>
    </row>
    <row r="66" spans="1:12" x14ac:dyDescent="0.35">
      <c r="A66" s="2" t="s">
        <v>25</v>
      </c>
      <c r="B66" s="2" t="s">
        <v>10</v>
      </c>
      <c r="C66" s="2">
        <v>8192</v>
      </c>
      <c r="D66" s="2">
        <v>0</v>
      </c>
      <c r="E66" s="2" cm="1">
        <f t="array" ref="E66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0</v>
      </c>
      <c r="F66" s="2">
        <v>10</v>
      </c>
      <c r="G66" s="3">
        <v>78668.800000000003</v>
      </c>
      <c r="H66" s="2">
        <f>Table1[[#This Row],[Average Steps]]/Table1[[#This Row],[Graph Size]]</f>
        <v>9.6031250000000004</v>
      </c>
      <c r="I66" s="2">
        <v>98576</v>
      </c>
      <c r="J66" s="2">
        <v>66519</v>
      </c>
      <c r="K66" s="2">
        <v>10082.591606879199</v>
      </c>
      <c r="L66" s="2" t="b">
        <f>AND(Table1[[#This Row],[Average Steps]]&lt;=Table1[[#This Row],[Max Steps]],Table1[[#This Row],[Average Steps]]&gt;=Table1[[#This Row],[Min Steps]])</f>
        <v>1</v>
      </c>
    </row>
    <row r="67" spans="1:12" x14ac:dyDescent="0.35">
      <c r="A67" s="2" t="s">
        <v>26</v>
      </c>
      <c r="B67" s="2" t="s">
        <v>10</v>
      </c>
      <c r="C67" s="2">
        <v>8192</v>
      </c>
      <c r="D67" s="2" t="s">
        <v>49</v>
      </c>
      <c r="E67" s="2" t="str" cm="1">
        <f t="array" ref="E67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67" s="2">
        <v>10</v>
      </c>
      <c r="G67" s="3">
        <v>73783.899999999994</v>
      </c>
      <c r="H67" s="2">
        <f>Table1[[#This Row],[Average Steps]]/Table1[[#This Row],[Graph Size]]</f>
        <v>9.0068237304687493</v>
      </c>
      <c r="I67" s="2">
        <v>79750</v>
      </c>
      <c r="J67" s="2">
        <v>62679</v>
      </c>
      <c r="K67" s="2">
        <v>5048.0572819870204</v>
      </c>
      <c r="L67" s="2" t="b">
        <f>AND(Table1[[#This Row],[Average Steps]]&lt;=Table1[[#This Row],[Max Steps]],Table1[[#This Row],[Average Steps]]&gt;=Table1[[#This Row],[Min Steps]])</f>
        <v>1</v>
      </c>
    </row>
    <row r="68" spans="1:12" x14ac:dyDescent="0.35">
      <c r="A68" s="2" t="s">
        <v>34</v>
      </c>
      <c r="B68" s="2" t="s">
        <v>10</v>
      </c>
      <c r="C68" s="2">
        <v>4096</v>
      </c>
      <c r="D68" s="2" t="s">
        <v>49</v>
      </c>
      <c r="E68" s="2" t="str" cm="1">
        <f t="array" ref="E68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68" s="2">
        <v>10</v>
      </c>
      <c r="G68" s="3">
        <v>35615.4</v>
      </c>
      <c r="H68" s="2">
        <f>Table1[[#This Row],[Average Steps]]/Table1[[#This Row],[Graph Size]]</f>
        <v>8.6951660156250004</v>
      </c>
      <c r="I68" s="2">
        <v>45424</v>
      </c>
      <c r="J68" s="2">
        <v>29002</v>
      </c>
      <c r="K68" s="2">
        <v>5923.6388816334802</v>
      </c>
      <c r="L68" s="2" t="b">
        <f>AND(Table1[[#This Row],[Average Steps]]&lt;=Table1[[#This Row],[Max Steps]],Table1[[#This Row],[Average Steps]]&gt;=Table1[[#This Row],[Min Steps]])</f>
        <v>1</v>
      </c>
    </row>
    <row r="69" spans="1:12" x14ac:dyDescent="0.35">
      <c r="A69" s="2" t="s">
        <v>33</v>
      </c>
      <c r="B69" s="2" t="s">
        <v>10</v>
      </c>
      <c r="C69" s="2">
        <v>4096</v>
      </c>
      <c r="D69" s="2">
        <v>0</v>
      </c>
      <c r="E69" s="2" cm="1">
        <f t="array" ref="E69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0</v>
      </c>
      <c r="F69" s="2">
        <v>10</v>
      </c>
      <c r="G69" s="3">
        <v>34730.300000000003</v>
      </c>
      <c r="H69" s="2">
        <f>Table1[[#This Row],[Average Steps]]/Table1[[#This Row],[Graph Size]]</f>
        <v>8.4790771484375007</v>
      </c>
      <c r="I69" s="2">
        <v>46247</v>
      </c>
      <c r="J69" s="2">
        <v>30835</v>
      </c>
      <c r="K69" s="2">
        <v>4542.0011020596503</v>
      </c>
      <c r="L69" s="2" t="b">
        <f>AND(Table1[[#This Row],[Average Steps]]&lt;=Table1[[#This Row],[Max Steps]],Table1[[#This Row],[Average Steps]]&gt;=Table1[[#This Row],[Min Steps]])</f>
        <v>1</v>
      </c>
    </row>
    <row r="70" spans="1:12" x14ac:dyDescent="0.35">
      <c r="A70" s="2" t="s">
        <v>73</v>
      </c>
      <c r="B70" s="2" t="s">
        <v>10</v>
      </c>
      <c r="C70" s="2">
        <v>2048</v>
      </c>
      <c r="D70" s="2" t="s">
        <v>49</v>
      </c>
      <c r="E70" s="2" t="str" cm="1">
        <f t="array" ref="E70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70" s="2">
        <v>10</v>
      </c>
      <c r="G70" s="3">
        <v>17174.2</v>
      </c>
      <c r="H70" s="2">
        <f>Table1[[#This Row],[Average Steps]]/Table1[[#This Row],[Graph Size]]</f>
        <v>8.3858398437500004</v>
      </c>
      <c r="I70" s="2">
        <v>23496</v>
      </c>
      <c r="J70" s="2">
        <v>14065</v>
      </c>
      <c r="K70" s="2">
        <v>3053.06941363023</v>
      </c>
      <c r="L70" s="2" t="b">
        <f>AND(Table1[[#This Row],[Average Steps]]&lt;=Table1[[#This Row],[Max Steps]],Table1[[#This Row],[Average Steps]]&gt;=Table1[[#This Row],[Min Steps]])</f>
        <v>1</v>
      </c>
    </row>
    <row r="71" spans="1:12" x14ac:dyDescent="0.35">
      <c r="A71" s="2" t="s">
        <v>72</v>
      </c>
      <c r="B71" s="2" t="s">
        <v>10</v>
      </c>
      <c r="C71" s="2">
        <v>2048</v>
      </c>
      <c r="D71" s="2">
        <v>0</v>
      </c>
      <c r="E71" s="2" cm="1">
        <f t="array" ref="E71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0</v>
      </c>
      <c r="F71" s="2">
        <v>10</v>
      </c>
      <c r="G71" s="3">
        <v>16406.2</v>
      </c>
      <c r="H71" s="2">
        <f>Table1[[#This Row],[Average Steps]]/Table1[[#This Row],[Graph Size]]</f>
        <v>8.0108398437500004</v>
      </c>
      <c r="I71" s="2">
        <v>20868</v>
      </c>
      <c r="J71" s="2">
        <v>13107</v>
      </c>
      <c r="K71" s="2">
        <v>2214.0622695247998</v>
      </c>
      <c r="L71" s="2" t="b">
        <f>AND(Table1[[#This Row],[Average Steps]]&lt;=Table1[[#This Row],[Max Steps]],Table1[[#This Row],[Average Steps]]&gt;=Table1[[#This Row],[Min Steps]])</f>
        <v>1</v>
      </c>
    </row>
    <row r="72" spans="1:12" x14ac:dyDescent="0.35">
      <c r="A72" s="2" t="s">
        <v>71</v>
      </c>
      <c r="B72" s="2" t="s">
        <v>10</v>
      </c>
      <c r="C72" s="2">
        <v>1024</v>
      </c>
      <c r="D72" s="2" t="s">
        <v>49</v>
      </c>
      <c r="E72" s="2" t="str" cm="1">
        <f t="array" ref="E72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72" s="2">
        <v>10</v>
      </c>
      <c r="G72" s="3">
        <v>8097.6</v>
      </c>
      <c r="H72" s="2">
        <f>Table1[[#This Row],[Average Steps]]/Table1[[#This Row],[Graph Size]]</f>
        <v>7.9078125000000004</v>
      </c>
      <c r="I72" s="2">
        <v>10470</v>
      </c>
      <c r="J72" s="2">
        <v>6180</v>
      </c>
      <c r="K72" s="2">
        <v>1611.0890864394901</v>
      </c>
      <c r="L72" s="2" t="b">
        <f>AND(Table1[[#This Row],[Average Steps]]&lt;=Table1[[#This Row],[Max Steps]],Table1[[#This Row],[Average Steps]]&gt;=Table1[[#This Row],[Min Steps]])</f>
        <v>1</v>
      </c>
    </row>
    <row r="73" spans="1:12" x14ac:dyDescent="0.35">
      <c r="A73" s="2" t="s">
        <v>114</v>
      </c>
      <c r="B73" s="2" t="s">
        <v>13</v>
      </c>
      <c r="C73" s="2">
        <v>16</v>
      </c>
      <c r="D73" s="2">
        <v>0</v>
      </c>
      <c r="E73" s="2" cm="1">
        <f t="array" ref="E73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0</v>
      </c>
      <c r="F73" s="2">
        <v>10</v>
      </c>
      <c r="G73" s="3">
        <v>112.5</v>
      </c>
      <c r="H73" s="2">
        <f>Table1[[#This Row],[Average Steps]]/Table1[[#This Row],[Graph Size]]</f>
        <v>7.03125</v>
      </c>
      <c r="I73" s="2">
        <v>60</v>
      </c>
      <c r="J73" s="2">
        <v>50</v>
      </c>
      <c r="K73" s="2">
        <v>61.759839521956103</v>
      </c>
      <c r="L73" s="2" t="b">
        <f>AND(Table1[[#This Row],[Average Steps]]&lt;=Table1[[#This Row],[Max Steps]],Table1[[#This Row],[Average Steps]]&gt;=Table1[[#This Row],[Min Steps]])</f>
        <v>0</v>
      </c>
    </row>
    <row r="74" spans="1:12" x14ac:dyDescent="0.35">
      <c r="A74" s="2" t="s">
        <v>70</v>
      </c>
      <c r="B74" s="2" t="s">
        <v>10</v>
      </c>
      <c r="C74" s="2">
        <v>1024</v>
      </c>
      <c r="D74" s="2">
        <v>0</v>
      </c>
      <c r="E74" s="2" cm="1">
        <f t="array" ref="E74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0</v>
      </c>
      <c r="F74" s="2">
        <v>10</v>
      </c>
      <c r="G74" s="3">
        <v>7160.2</v>
      </c>
      <c r="H74" s="2">
        <f>Table1[[#This Row],[Average Steps]]/Table1[[#This Row],[Graph Size]]</f>
        <v>6.9923828124999998</v>
      </c>
      <c r="I74" s="2">
        <v>11369</v>
      </c>
      <c r="J74" s="2">
        <v>5788</v>
      </c>
      <c r="K74" s="2">
        <v>1574.82378555683</v>
      </c>
      <c r="L74" s="2" t="b">
        <f>AND(Table1[[#This Row],[Average Steps]]&lt;=Table1[[#This Row],[Max Steps]],Table1[[#This Row],[Average Steps]]&gt;=Table1[[#This Row],[Min Steps]])</f>
        <v>1</v>
      </c>
    </row>
    <row r="75" spans="1:12" x14ac:dyDescent="0.35">
      <c r="A75" s="2" t="s">
        <v>68</v>
      </c>
      <c r="B75" s="2" t="s">
        <v>10</v>
      </c>
      <c r="C75" s="2">
        <v>512</v>
      </c>
      <c r="D75" s="2">
        <v>0</v>
      </c>
      <c r="E75" s="2" cm="1">
        <f t="array" ref="E75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0</v>
      </c>
      <c r="F75" s="2">
        <v>10</v>
      </c>
      <c r="G75" s="3">
        <v>3303.3</v>
      </c>
      <c r="H75" s="2">
        <f>Table1[[#This Row],[Average Steps]]/Table1[[#This Row],[Graph Size]]</f>
        <v>6.4517578125000004</v>
      </c>
      <c r="I75" s="2">
        <v>4448</v>
      </c>
      <c r="J75" s="2">
        <v>2615</v>
      </c>
      <c r="K75" s="2">
        <v>633.84751934339602</v>
      </c>
      <c r="L75" s="2" t="b">
        <f>AND(Table1[[#This Row],[Average Steps]]&lt;=Table1[[#This Row],[Max Steps]],Table1[[#This Row],[Average Steps]]&gt;=Table1[[#This Row],[Min Steps]])</f>
        <v>1</v>
      </c>
    </row>
    <row r="76" spans="1:12" x14ac:dyDescent="0.35">
      <c r="A76" s="2" t="s">
        <v>69</v>
      </c>
      <c r="B76" s="2" t="s">
        <v>10</v>
      </c>
      <c r="C76" s="2">
        <v>512</v>
      </c>
      <c r="D76" s="2" t="s">
        <v>49</v>
      </c>
      <c r="E76" s="2" t="str" cm="1">
        <f t="array" ref="E76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76" s="2">
        <v>10</v>
      </c>
      <c r="G76" s="3">
        <v>3233.2</v>
      </c>
      <c r="H76" s="2">
        <f>Table1[[#This Row],[Average Steps]]/Table1[[#This Row],[Graph Size]]</f>
        <v>6.3148437499999996</v>
      </c>
      <c r="I76" s="2">
        <v>3258</v>
      </c>
      <c r="J76" s="2">
        <v>2928</v>
      </c>
      <c r="K76" s="2">
        <v>455.16829610351499</v>
      </c>
      <c r="L76" s="2" t="b">
        <f>AND(Table1[[#This Row],[Average Steps]]&lt;=Table1[[#This Row],[Max Steps]],Table1[[#This Row],[Average Steps]]&gt;=Table1[[#This Row],[Min Steps]])</f>
        <v>1</v>
      </c>
    </row>
    <row r="77" spans="1:12" x14ac:dyDescent="0.35">
      <c r="A77" s="2" t="s">
        <v>110</v>
      </c>
      <c r="B77" s="2" t="s">
        <v>13</v>
      </c>
      <c r="C77" s="2">
        <v>8</v>
      </c>
      <c r="D77" s="2">
        <v>0</v>
      </c>
      <c r="E77" s="2" cm="1">
        <f t="array" ref="E77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0</v>
      </c>
      <c r="F77" s="2">
        <v>10</v>
      </c>
      <c r="G77" s="3">
        <v>48.8</v>
      </c>
      <c r="H77" s="2">
        <f>Table1[[#This Row],[Average Steps]]/Table1[[#This Row],[Graph Size]]</f>
        <v>6.1</v>
      </c>
      <c r="I77" s="2">
        <v>93</v>
      </c>
      <c r="J77" s="2">
        <v>20</v>
      </c>
      <c r="K77" s="2">
        <v>24.863181167698102</v>
      </c>
      <c r="L77" s="2" t="b">
        <f>AND(Table1[[#This Row],[Average Steps]]&lt;=Table1[[#This Row],[Max Steps]],Table1[[#This Row],[Average Steps]]&gt;=Table1[[#This Row],[Min Steps]])</f>
        <v>1</v>
      </c>
    </row>
    <row r="78" spans="1:12" x14ac:dyDescent="0.35">
      <c r="A78" s="2" t="s">
        <v>67</v>
      </c>
      <c r="B78" s="2" t="s">
        <v>10</v>
      </c>
      <c r="C78" s="2">
        <v>256</v>
      </c>
      <c r="D78" s="2" t="s">
        <v>49</v>
      </c>
      <c r="E78" s="2" t="str" cm="1">
        <f t="array" ref="E78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78" s="2">
        <v>10</v>
      </c>
      <c r="G78" s="3">
        <v>1547.4</v>
      </c>
      <c r="H78" s="2">
        <f>Table1[[#This Row],[Average Steps]]/Table1[[#This Row],[Graph Size]]</f>
        <v>6.0445312500000004</v>
      </c>
      <c r="I78" s="2">
        <v>1777</v>
      </c>
      <c r="J78" s="2">
        <v>1528</v>
      </c>
      <c r="K78" s="2">
        <v>284.81814861026203</v>
      </c>
      <c r="L78" s="2" t="b">
        <f>AND(Table1[[#This Row],[Average Steps]]&lt;=Table1[[#This Row],[Max Steps]],Table1[[#This Row],[Average Steps]]&gt;=Table1[[#This Row],[Min Steps]])</f>
        <v>1</v>
      </c>
    </row>
    <row r="79" spans="1:12" x14ac:dyDescent="0.35">
      <c r="A79" s="2" t="s">
        <v>66</v>
      </c>
      <c r="B79" s="2" t="s">
        <v>10</v>
      </c>
      <c r="C79" s="2">
        <v>256</v>
      </c>
      <c r="D79" s="2">
        <v>0</v>
      </c>
      <c r="E79" s="2" cm="1">
        <f t="array" ref="E79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0</v>
      </c>
      <c r="F79" s="2">
        <v>10</v>
      </c>
      <c r="G79" s="3">
        <v>1438.3</v>
      </c>
      <c r="H79" s="2">
        <f>Table1[[#This Row],[Average Steps]]/Table1[[#This Row],[Graph Size]]</f>
        <v>5.6183593749999998</v>
      </c>
      <c r="I79" s="2">
        <v>2000</v>
      </c>
      <c r="J79" s="2">
        <v>1240</v>
      </c>
      <c r="K79" s="2">
        <v>328.28275414140501</v>
      </c>
      <c r="L79" s="2" t="b">
        <f>AND(Table1[[#This Row],[Average Steps]]&lt;=Table1[[#This Row],[Max Steps]],Table1[[#This Row],[Average Steps]]&gt;=Table1[[#This Row],[Min Steps]])</f>
        <v>1</v>
      </c>
    </row>
    <row r="80" spans="1:12" x14ac:dyDescent="0.35">
      <c r="A80" s="2" t="s">
        <v>64</v>
      </c>
      <c r="B80" s="2" t="s">
        <v>10</v>
      </c>
      <c r="C80" s="2">
        <v>128</v>
      </c>
      <c r="D80" s="2">
        <v>0</v>
      </c>
      <c r="E80" s="2" cm="1">
        <f t="array" ref="E80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0</v>
      </c>
      <c r="F80" s="2">
        <v>10</v>
      </c>
      <c r="G80" s="3">
        <v>695.1</v>
      </c>
      <c r="H80" s="2">
        <f>Table1[[#This Row],[Average Steps]]/Table1[[#This Row],[Graph Size]]</f>
        <v>5.4304687500000002</v>
      </c>
      <c r="I80" s="2">
        <v>786</v>
      </c>
      <c r="J80" s="2">
        <v>513</v>
      </c>
      <c r="K80" s="2">
        <v>118.587473574947</v>
      </c>
      <c r="L80" s="2" t="b">
        <f>AND(Table1[[#This Row],[Average Steps]]&lt;=Table1[[#This Row],[Max Steps]],Table1[[#This Row],[Average Steps]]&gt;=Table1[[#This Row],[Min Steps]])</f>
        <v>1</v>
      </c>
    </row>
    <row r="81" spans="1:12" x14ac:dyDescent="0.35">
      <c r="A81" s="2" t="s">
        <v>65</v>
      </c>
      <c r="B81" s="2" t="s">
        <v>10</v>
      </c>
      <c r="C81" s="2">
        <v>128</v>
      </c>
      <c r="D81" s="2" t="s">
        <v>49</v>
      </c>
      <c r="E81" s="2" t="str" cm="1">
        <f t="array" ref="E81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81" s="2">
        <v>10</v>
      </c>
      <c r="G81" s="3">
        <v>683.6</v>
      </c>
      <c r="H81" s="2">
        <f>Table1[[#This Row],[Average Steps]]/Table1[[#This Row],[Graph Size]]</f>
        <v>5.3406250000000002</v>
      </c>
      <c r="I81" s="2">
        <v>905</v>
      </c>
      <c r="J81" s="2">
        <v>442</v>
      </c>
      <c r="K81" s="2">
        <v>175.94645650184401</v>
      </c>
      <c r="L81" s="2" t="b">
        <f>AND(Table1[[#This Row],[Average Steps]]&lt;=Table1[[#This Row],[Max Steps]],Table1[[#This Row],[Average Steps]]&gt;=Table1[[#This Row],[Min Steps]])</f>
        <v>1</v>
      </c>
    </row>
    <row r="82" spans="1:12" x14ac:dyDescent="0.35">
      <c r="A82" s="2" t="s">
        <v>62</v>
      </c>
      <c r="B82" s="2" t="s">
        <v>10</v>
      </c>
      <c r="C82" s="2">
        <v>64</v>
      </c>
      <c r="D82" s="2">
        <v>0</v>
      </c>
      <c r="E82" s="2" cm="1">
        <f t="array" ref="E82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0</v>
      </c>
      <c r="F82" s="2">
        <v>10</v>
      </c>
      <c r="G82" s="3">
        <v>339.7</v>
      </c>
      <c r="H82" s="2">
        <f>Table1[[#This Row],[Average Steps]]/Table1[[#This Row],[Graph Size]]</f>
        <v>5.3078124999999998</v>
      </c>
      <c r="I82" s="2">
        <v>313</v>
      </c>
      <c r="J82" s="2">
        <v>234</v>
      </c>
      <c r="K82" s="2">
        <v>83.316064877469202</v>
      </c>
      <c r="L82" s="2" t="b">
        <f>AND(Table1[[#This Row],[Average Steps]]&lt;=Table1[[#This Row],[Max Steps]],Table1[[#This Row],[Average Steps]]&gt;=Table1[[#This Row],[Min Steps]])</f>
        <v>0</v>
      </c>
    </row>
    <row r="83" spans="1:12" x14ac:dyDescent="0.35">
      <c r="A83" s="2" t="s">
        <v>80</v>
      </c>
      <c r="B83" s="2" t="s">
        <v>18</v>
      </c>
      <c r="C83" s="2">
        <v>8</v>
      </c>
      <c r="D83" s="2">
        <v>0</v>
      </c>
      <c r="E83" s="2" cm="1">
        <f t="array" ref="E83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0</v>
      </c>
      <c r="F83" s="2">
        <v>10</v>
      </c>
      <c r="G83" s="3">
        <v>41.2</v>
      </c>
      <c r="H83" s="2">
        <f>Table1[[#This Row],[Average Steps]]/Table1[[#This Row],[Graph Size]]</f>
        <v>5.15</v>
      </c>
      <c r="I83" s="2">
        <v>49</v>
      </c>
      <c r="J83" s="2">
        <v>19</v>
      </c>
      <c r="K83" s="2">
        <v>14.6272196796095</v>
      </c>
      <c r="L83" s="2" t="b">
        <f>AND(Table1[[#This Row],[Average Steps]]&lt;=Table1[[#This Row],[Max Steps]],Table1[[#This Row],[Average Steps]]&gt;=Table1[[#This Row],[Min Steps]])</f>
        <v>1</v>
      </c>
    </row>
    <row r="84" spans="1:12" x14ac:dyDescent="0.35">
      <c r="A84" s="2" t="s">
        <v>81</v>
      </c>
      <c r="B84" s="2" t="s">
        <v>18</v>
      </c>
      <c r="C84" s="2">
        <v>8</v>
      </c>
      <c r="D84" s="2" t="s">
        <v>49</v>
      </c>
      <c r="E84" s="2" t="str" cm="1">
        <f t="array" ref="E84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84" s="2">
        <v>10</v>
      </c>
      <c r="G84" s="3">
        <v>37.6</v>
      </c>
      <c r="H84" s="2">
        <f>Table1[[#This Row],[Average Steps]]/Table1[[#This Row],[Graph Size]]</f>
        <v>4.7</v>
      </c>
      <c r="I84" s="2">
        <v>89</v>
      </c>
      <c r="J84" s="2">
        <v>18</v>
      </c>
      <c r="K84" s="2">
        <v>21.5829150538619</v>
      </c>
      <c r="L84" s="2" t="b">
        <f>AND(Table1[[#This Row],[Average Steps]]&lt;=Table1[[#This Row],[Max Steps]],Table1[[#This Row],[Average Steps]]&gt;=Table1[[#This Row],[Min Steps]])</f>
        <v>1</v>
      </c>
    </row>
    <row r="85" spans="1:12" x14ac:dyDescent="0.35">
      <c r="A85" s="2" t="s">
        <v>63</v>
      </c>
      <c r="B85" s="2" t="s">
        <v>10</v>
      </c>
      <c r="C85" s="2">
        <v>64</v>
      </c>
      <c r="D85" s="2" t="s">
        <v>49</v>
      </c>
      <c r="E85" s="2" t="str" cm="1">
        <f t="array" ref="E85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85" s="2">
        <v>10</v>
      </c>
      <c r="G85" s="3">
        <v>276.8</v>
      </c>
      <c r="H85" s="2">
        <f>Table1[[#This Row],[Average Steps]]/Table1[[#This Row],[Graph Size]]</f>
        <v>4.3250000000000002</v>
      </c>
      <c r="I85" s="2">
        <v>315</v>
      </c>
      <c r="J85" s="2">
        <v>194</v>
      </c>
      <c r="K85" s="2">
        <v>55.208292452815002</v>
      </c>
      <c r="L85" s="2" t="b">
        <f>AND(Table1[[#This Row],[Average Steps]]&lt;=Table1[[#This Row],[Max Steps]],Table1[[#This Row],[Average Steps]]&gt;=Table1[[#This Row],[Min Steps]])</f>
        <v>1</v>
      </c>
    </row>
    <row r="86" spans="1:12" x14ac:dyDescent="0.35">
      <c r="A86" s="2" t="s">
        <v>61</v>
      </c>
      <c r="B86" s="2" t="s">
        <v>10</v>
      </c>
      <c r="C86" s="2">
        <v>32</v>
      </c>
      <c r="D86" s="2" t="s">
        <v>49</v>
      </c>
      <c r="E86" s="2" t="str" cm="1">
        <f t="array" ref="E86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86" s="2">
        <v>10</v>
      </c>
      <c r="G86" s="3">
        <v>138.19999999999999</v>
      </c>
      <c r="H86" s="2">
        <f>Table1[[#This Row],[Average Steps]]/Table1[[#This Row],[Graph Size]]</f>
        <v>4.3187499999999996</v>
      </c>
      <c r="I86" s="2">
        <v>165</v>
      </c>
      <c r="J86" s="2">
        <v>101</v>
      </c>
      <c r="K86" s="2">
        <v>29.104409746061901</v>
      </c>
      <c r="L86" s="2" t="b">
        <f>AND(Table1[[#This Row],[Average Steps]]&lt;=Table1[[#This Row],[Max Steps]],Table1[[#This Row],[Average Steps]]&gt;=Table1[[#This Row],[Min Steps]])</f>
        <v>1</v>
      </c>
    </row>
    <row r="87" spans="1:12" x14ac:dyDescent="0.35">
      <c r="A87" s="2" t="s">
        <v>107</v>
      </c>
      <c r="B87" s="2" t="s">
        <v>13</v>
      </c>
      <c r="C87" s="2">
        <v>4</v>
      </c>
      <c r="D87" s="2" t="s">
        <v>49</v>
      </c>
      <c r="E87" s="2" t="str" cm="1">
        <f t="array" ref="E87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87" s="2">
        <v>10</v>
      </c>
      <c r="G87" s="3">
        <v>16.8</v>
      </c>
      <c r="H87" s="2">
        <f>Table1[[#This Row],[Average Steps]]/Table1[[#This Row],[Graph Size]]</f>
        <v>4.2</v>
      </c>
      <c r="I87" s="2">
        <v>29</v>
      </c>
      <c r="J87" s="2">
        <v>5</v>
      </c>
      <c r="K87" s="2">
        <v>7.7430972843917898</v>
      </c>
      <c r="L87" s="2" t="b">
        <f>AND(Table1[[#This Row],[Average Steps]]&lt;=Table1[[#This Row],[Max Steps]],Table1[[#This Row],[Average Steps]]&gt;=Table1[[#This Row],[Min Steps]])</f>
        <v>1</v>
      </c>
    </row>
    <row r="88" spans="1:12" x14ac:dyDescent="0.35">
      <c r="A88" s="2" t="s">
        <v>60</v>
      </c>
      <c r="B88" s="2" t="s">
        <v>10</v>
      </c>
      <c r="C88" s="2">
        <v>32</v>
      </c>
      <c r="D88" s="2">
        <v>0</v>
      </c>
      <c r="E88" s="2" cm="1">
        <f t="array" ref="E88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0</v>
      </c>
      <c r="F88" s="2">
        <v>10</v>
      </c>
      <c r="G88" s="3">
        <v>120.4</v>
      </c>
      <c r="H88" s="2">
        <f>Table1[[#This Row],[Average Steps]]/Table1[[#This Row],[Graph Size]]</f>
        <v>3.7625000000000002</v>
      </c>
      <c r="I88" s="2">
        <v>163</v>
      </c>
      <c r="J88" s="2">
        <v>86</v>
      </c>
      <c r="K88" s="2">
        <v>26.433144177549298</v>
      </c>
      <c r="L88" s="2" t="b">
        <f>AND(Table1[[#This Row],[Average Steps]]&lt;=Table1[[#This Row],[Max Steps]],Table1[[#This Row],[Average Steps]]&gt;=Table1[[#This Row],[Min Steps]])</f>
        <v>1</v>
      </c>
    </row>
    <row r="89" spans="1:12" x14ac:dyDescent="0.35">
      <c r="A89" s="2" t="s">
        <v>59</v>
      </c>
      <c r="B89" s="2" t="s">
        <v>10</v>
      </c>
      <c r="C89" s="2">
        <v>16</v>
      </c>
      <c r="D89" s="2" t="s">
        <v>49</v>
      </c>
      <c r="E89" s="2" t="str" cm="1">
        <f t="array" ref="E89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89" s="2">
        <v>10</v>
      </c>
      <c r="G89" s="3">
        <v>57.9</v>
      </c>
      <c r="H89" s="2">
        <f>Table1[[#This Row],[Average Steps]]/Table1[[#This Row],[Graph Size]]</f>
        <v>3.6187499999999999</v>
      </c>
      <c r="I89" s="2">
        <v>61</v>
      </c>
      <c r="J89" s="2">
        <v>26</v>
      </c>
      <c r="K89" s="2">
        <v>18.993858656593801</v>
      </c>
      <c r="L89" s="2" t="b">
        <f>AND(Table1[[#This Row],[Average Steps]]&lt;=Table1[[#This Row],[Max Steps]],Table1[[#This Row],[Average Steps]]&gt;=Table1[[#This Row],[Min Steps]])</f>
        <v>1</v>
      </c>
    </row>
    <row r="90" spans="1:12" x14ac:dyDescent="0.35">
      <c r="A90" s="2" t="s">
        <v>105</v>
      </c>
      <c r="B90" s="2" t="s">
        <v>13</v>
      </c>
      <c r="C90" s="2">
        <v>4</v>
      </c>
      <c r="D90" s="2">
        <v>1</v>
      </c>
      <c r="E90" s="2" t="str" cm="1">
        <f t="array" ref="E90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N/2</v>
      </c>
      <c r="F90" s="2">
        <v>10</v>
      </c>
      <c r="G90" s="3">
        <v>13.7</v>
      </c>
      <c r="H90" s="2">
        <f>Table1[[#This Row],[Average Steps]]/Table1[[#This Row],[Graph Size]]</f>
        <v>3.4249999999999998</v>
      </c>
      <c r="I90" s="2">
        <v>27</v>
      </c>
      <c r="J90" s="2">
        <v>5</v>
      </c>
      <c r="K90" s="2">
        <v>7.7035345423022799</v>
      </c>
      <c r="L90" s="2" t="b">
        <f>AND(Table1[[#This Row],[Average Steps]]&lt;=Table1[[#This Row],[Max Steps]],Table1[[#This Row],[Average Steps]]&gt;=Table1[[#This Row],[Min Steps]])</f>
        <v>1</v>
      </c>
    </row>
    <row r="91" spans="1:12" x14ac:dyDescent="0.35">
      <c r="A91" s="2" t="s">
        <v>104</v>
      </c>
      <c r="B91" s="2" t="s">
        <v>13</v>
      </c>
      <c r="C91" s="2">
        <v>4</v>
      </c>
      <c r="D91" s="2">
        <v>3</v>
      </c>
      <c r="E91" s="2" t="str" cm="1">
        <f t="array" ref="E91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N</v>
      </c>
      <c r="F91" s="2">
        <v>10</v>
      </c>
      <c r="G91" s="3">
        <v>12.4</v>
      </c>
      <c r="H91" s="2">
        <f>Table1[[#This Row],[Average Steps]]/Table1[[#This Row],[Graph Size]]</f>
        <v>3.1</v>
      </c>
      <c r="I91" s="2">
        <v>25</v>
      </c>
      <c r="J91" s="2">
        <v>4</v>
      </c>
      <c r="K91" s="2">
        <v>7.8343970908920397</v>
      </c>
      <c r="L91" s="2" t="b">
        <f>AND(Table1[[#This Row],[Average Steps]]&lt;=Table1[[#This Row],[Max Steps]],Table1[[#This Row],[Average Steps]]&gt;=Table1[[#This Row],[Min Steps]])</f>
        <v>1</v>
      </c>
    </row>
    <row r="92" spans="1:12" x14ac:dyDescent="0.35">
      <c r="A92" s="2" t="s">
        <v>58</v>
      </c>
      <c r="B92" s="2" t="s">
        <v>10</v>
      </c>
      <c r="C92" s="2">
        <v>16</v>
      </c>
      <c r="D92" s="2">
        <v>0</v>
      </c>
      <c r="E92" s="2" cm="1">
        <f t="array" ref="E92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0</v>
      </c>
      <c r="F92" s="2">
        <v>10</v>
      </c>
      <c r="G92" s="3">
        <v>47.7</v>
      </c>
      <c r="H92" s="2">
        <f>Table1[[#This Row],[Average Steps]]/Table1[[#This Row],[Graph Size]]</f>
        <v>2.9812500000000002</v>
      </c>
      <c r="I92" s="2">
        <v>60</v>
      </c>
      <c r="J92" s="2">
        <v>30</v>
      </c>
      <c r="K92" s="2">
        <v>13.589620221984701</v>
      </c>
      <c r="L92" s="2" t="b">
        <f>AND(Table1[[#This Row],[Average Steps]]&lt;=Table1[[#This Row],[Max Steps]],Table1[[#This Row],[Average Steps]]&gt;=Table1[[#This Row],[Min Steps]])</f>
        <v>1</v>
      </c>
    </row>
    <row r="93" spans="1:12" x14ac:dyDescent="0.35">
      <c r="A93" s="2" t="s">
        <v>79</v>
      </c>
      <c r="B93" s="2" t="s">
        <v>18</v>
      </c>
      <c r="C93" s="2">
        <v>4</v>
      </c>
      <c r="D93" s="2" t="s">
        <v>49</v>
      </c>
      <c r="E93" s="2" t="str" cm="1">
        <f t="array" ref="E93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93" s="2">
        <v>10</v>
      </c>
      <c r="G93" s="3">
        <v>11.4</v>
      </c>
      <c r="H93" s="2">
        <f>Table1[[#This Row],[Average Steps]]/Table1[[#This Row],[Graph Size]]</f>
        <v>2.85</v>
      </c>
      <c r="I93" s="2">
        <v>17</v>
      </c>
      <c r="J93" s="2">
        <v>4</v>
      </c>
      <c r="K93" s="2">
        <v>4.5018514709691004</v>
      </c>
      <c r="L93" s="2" t="b">
        <f>AND(Table1[[#This Row],[Average Steps]]&lt;=Table1[[#This Row],[Max Steps]],Table1[[#This Row],[Average Steps]]&gt;=Table1[[#This Row],[Min Steps]])</f>
        <v>1</v>
      </c>
    </row>
    <row r="94" spans="1:12" x14ac:dyDescent="0.35">
      <c r="A94" s="2" t="s">
        <v>106</v>
      </c>
      <c r="B94" s="2" t="s">
        <v>13</v>
      </c>
      <c r="C94" s="2">
        <v>4</v>
      </c>
      <c r="D94" s="2">
        <v>0</v>
      </c>
      <c r="E94" s="2" cm="1">
        <f t="array" ref="E94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0</v>
      </c>
      <c r="F94" s="2">
        <v>10</v>
      </c>
      <c r="G94" s="3">
        <v>10.8</v>
      </c>
      <c r="H94" s="2">
        <f>Table1[[#This Row],[Average Steps]]/Table1[[#This Row],[Graph Size]]</f>
        <v>2.7</v>
      </c>
      <c r="I94" s="2">
        <v>24</v>
      </c>
      <c r="J94" s="2">
        <v>3</v>
      </c>
      <c r="K94" s="2">
        <v>6.7626424815550701</v>
      </c>
      <c r="L94" s="2" t="b">
        <f>AND(Table1[[#This Row],[Average Steps]]&lt;=Table1[[#This Row],[Max Steps]],Table1[[#This Row],[Average Steps]]&gt;=Table1[[#This Row],[Min Steps]])</f>
        <v>1</v>
      </c>
    </row>
    <row r="95" spans="1:12" x14ac:dyDescent="0.35">
      <c r="A95" s="2" t="s">
        <v>57</v>
      </c>
      <c r="B95" s="2" t="s">
        <v>10</v>
      </c>
      <c r="C95" s="2">
        <v>8</v>
      </c>
      <c r="D95" s="2" t="s">
        <v>49</v>
      </c>
      <c r="E95" s="2" t="str" cm="1">
        <f t="array" ref="E95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95" s="2">
        <v>10</v>
      </c>
      <c r="G95" s="3">
        <v>20.6</v>
      </c>
      <c r="H95" s="2">
        <f>Table1[[#This Row],[Average Steps]]/Table1[[#This Row],[Graph Size]]</f>
        <v>2.5750000000000002</v>
      </c>
      <c r="I95" s="2">
        <v>29</v>
      </c>
      <c r="J95" s="2">
        <v>8</v>
      </c>
      <c r="K95" s="2">
        <v>6.02218122167264</v>
      </c>
      <c r="L95" s="2" t="b">
        <f>AND(Table1[[#This Row],[Average Steps]]&lt;=Table1[[#This Row],[Max Steps]],Table1[[#This Row],[Average Steps]]&gt;=Table1[[#This Row],[Min Steps]])</f>
        <v>1</v>
      </c>
    </row>
    <row r="96" spans="1:12" x14ac:dyDescent="0.35">
      <c r="A96" s="2" t="s">
        <v>56</v>
      </c>
      <c r="B96" s="2" t="s">
        <v>10</v>
      </c>
      <c r="C96" s="2">
        <v>8</v>
      </c>
      <c r="D96" s="2">
        <v>0</v>
      </c>
      <c r="E96" s="2" cm="1">
        <f t="array" ref="E96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0</v>
      </c>
      <c r="F96" s="2">
        <v>10</v>
      </c>
      <c r="G96" s="3">
        <v>17.5</v>
      </c>
      <c r="H96" s="2">
        <f>Table1[[#This Row],[Average Steps]]/Table1[[#This Row],[Graph Size]]</f>
        <v>2.1875</v>
      </c>
      <c r="I96" s="2">
        <v>26</v>
      </c>
      <c r="J96" s="2">
        <v>12</v>
      </c>
      <c r="K96" s="2">
        <v>5.0166389810974703</v>
      </c>
      <c r="L96" s="2" t="b">
        <f>AND(Table1[[#This Row],[Average Steps]]&lt;=Table1[[#This Row],[Max Steps]],Table1[[#This Row],[Average Steps]]&gt;=Table1[[#This Row],[Min Steps]])</f>
        <v>1</v>
      </c>
    </row>
    <row r="97" spans="1:12" x14ac:dyDescent="0.35">
      <c r="A97" s="2" t="s">
        <v>78</v>
      </c>
      <c r="B97" s="2" t="s">
        <v>18</v>
      </c>
      <c r="C97" s="2">
        <v>4</v>
      </c>
      <c r="D97" s="2">
        <v>0</v>
      </c>
      <c r="E97" s="2" cm="1">
        <f t="array" ref="E97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0</v>
      </c>
      <c r="F97" s="2">
        <v>10</v>
      </c>
      <c r="G97" s="3">
        <v>7.3</v>
      </c>
      <c r="H97" s="2">
        <f>Table1[[#This Row],[Average Steps]]/Table1[[#This Row],[Graph Size]]</f>
        <v>1.825</v>
      </c>
      <c r="I97" s="2">
        <v>10</v>
      </c>
      <c r="J97" s="2">
        <v>3</v>
      </c>
      <c r="K97" s="2">
        <v>2.4517567397911</v>
      </c>
      <c r="L97" s="2" t="b">
        <f>AND(Table1[[#This Row],[Average Steps]]&lt;=Table1[[#This Row],[Max Steps]],Table1[[#This Row],[Average Steps]]&gt;=Table1[[#This Row],[Min Steps]])</f>
        <v>1</v>
      </c>
    </row>
    <row r="98" spans="1:12" x14ac:dyDescent="0.35">
      <c r="A98" s="2" t="s">
        <v>54</v>
      </c>
      <c r="B98" s="2" t="s">
        <v>10</v>
      </c>
      <c r="C98" s="2">
        <v>4</v>
      </c>
      <c r="D98" s="2">
        <v>0</v>
      </c>
      <c r="E98" s="2" cm="1">
        <f t="array" ref="E98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0</v>
      </c>
      <c r="F98" s="2">
        <v>10</v>
      </c>
      <c r="G98" s="3">
        <v>6</v>
      </c>
      <c r="H98" s="2">
        <f>Table1[[#This Row],[Average Steps]]/Table1[[#This Row],[Graph Size]]</f>
        <v>1.5</v>
      </c>
      <c r="I98" s="2">
        <v>11</v>
      </c>
      <c r="J98" s="2">
        <v>3</v>
      </c>
      <c r="K98" s="2">
        <v>2.2607766610417501</v>
      </c>
      <c r="L98" s="2" t="b">
        <f>AND(Table1[[#This Row],[Average Steps]]&lt;=Table1[[#This Row],[Max Steps]],Table1[[#This Row],[Average Steps]]&gt;=Table1[[#This Row],[Min Steps]])</f>
        <v>1</v>
      </c>
    </row>
    <row r="99" spans="1:12" x14ac:dyDescent="0.35">
      <c r="A99" s="2" t="s">
        <v>55</v>
      </c>
      <c r="B99" s="2" t="s">
        <v>10</v>
      </c>
      <c r="C99" s="2">
        <v>4</v>
      </c>
      <c r="D99" s="2" t="s">
        <v>49</v>
      </c>
      <c r="E99" s="2" t="str" cm="1">
        <f t="array" ref="E99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99" s="2">
        <v>10</v>
      </c>
      <c r="G99" s="3">
        <v>6</v>
      </c>
      <c r="H99" s="2">
        <f>Table1[[#This Row],[Average Steps]]/Table1[[#This Row],[Graph Size]]</f>
        <v>1.5</v>
      </c>
      <c r="I99" s="2">
        <v>4</v>
      </c>
      <c r="J99" s="2">
        <v>3</v>
      </c>
      <c r="K99" s="2">
        <v>2.6666666666666599</v>
      </c>
      <c r="L99" s="2" t="b">
        <f>AND(Table1[[#This Row],[Average Steps]]&lt;=Table1[[#This Row],[Max Steps]],Table1[[#This Row],[Average Steps]]&gt;=Table1[[#This Row],[Min Steps]])</f>
        <v>0</v>
      </c>
    </row>
    <row r="100" spans="1:12" x14ac:dyDescent="0.35">
      <c r="A100" s="2" t="s">
        <v>100</v>
      </c>
      <c r="B100" s="2" t="s">
        <v>13</v>
      </c>
      <c r="C100" s="2">
        <v>2</v>
      </c>
      <c r="D100" s="2">
        <v>1</v>
      </c>
      <c r="E100" s="2" t="str" cm="1">
        <f t="array" ref="E100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N</v>
      </c>
      <c r="F100" s="2">
        <v>10</v>
      </c>
      <c r="G100" s="3">
        <v>2.4</v>
      </c>
      <c r="H100" s="2">
        <f>Table1[[#This Row],[Average Steps]]/Table1[[#This Row],[Graph Size]]</f>
        <v>1.2</v>
      </c>
      <c r="I100" s="2">
        <v>4</v>
      </c>
      <c r="J100" s="2">
        <v>1</v>
      </c>
      <c r="K100" s="2">
        <v>1.3498971154210999</v>
      </c>
      <c r="L100" s="2" t="b">
        <f>AND(Table1[[#This Row],[Average Steps]]&lt;=Table1[[#This Row],[Max Steps]],Table1[[#This Row],[Average Steps]]&gt;=Table1[[#This Row],[Min Steps]])</f>
        <v>1</v>
      </c>
    </row>
    <row r="101" spans="1:12" x14ac:dyDescent="0.35">
      <c r="A101" s="2" t="s">
        <v>53</v>
      </c>
      <c r="B101" s="2" t="s">
        <v>10</v>
      </c>
      <c r="C101" s="2">
        <v>2</v>
      </c>
      <c r="D101" s="2" t="s">
        <v>49</v>
      </c>
      <c r="E101" s="2" t="str" cm="1">
        <f t="array" ref="E101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101" s="2">
        <v>10</v>
      </c>
      <c r="G101" s="3">
        <v>2.2000000000000002</v>
      </c>
      <c r="H101" s="2">
        <f>Table1[[#This Row],[Average Steps]]/Table1[[#This Row],[Graph Size]]</f>
        <v>1.1000000000000001</v>
      </c>
      <c r="I101" s="2">
        <v>1</v>
      </c>
      <c r="J101" s="2">
        <v>1</v>
      </c>
      <c r="K101" s="2">
        <v>1.6865480854231301</v>
      </c>
      <c r="L101" s="2" t="b">
        <f>AND(Table1[[#This Row],[Average Steps]]&lt;=Table1[[#This Row],[Max Steps]],Table1[[#This Row],[Average Steps]]&gt;=Table1[[#This Row],[Min Steps]])</f>
        <v>0</v>
      </c>
    </row>
    <row r="102" spans="1:12" x14ac:dyDescent="0.35">
      <c r="A102" s="2" t="s">
        <v>101</v>
      </c>
      <c r="B102" s="2" t="s">
        <v>13</v>
      </c>
      <c r="C102" s="2">
        <v>2</v>
      </c>
      <c r="D102" s="2">
        <v>0</v>
      </c>
      <c r="E102" s="2" t="s">
        <v>129</v>
      </c>
      <c r="F102" s="2">
        <v>10</v>
      </c>
      <c r="G102" s="3">
        <v>2.1</v>
      </c>
      <c r="H102" s="2">
        <f>Table1[[#This Row],[Average Steps]]/Table1[[#This Row],[Graph Size]]</f>
        <v>1.05</v>
      </c>
      <c r="I102" s="2">
        <v>5</v>
      </c>
      <c r="J102" s="2">
        <v>1</v>
      </c>
      <c r="K102" s="2">
        <v>1.28668393770791</v>
      </c>
      <c r="L102" s="2" t="b">
        <f>AND(Table1[[#This Row],[Average Steps]]&lt;=Table1[[#This Row],[Max Steps]],Table1[[#This Row],[Average Steps]]&gt;=Table1[[#This Row],[Min Steps]])</f>
        <v>1</v>
      </c>
    </row>
    <row r="103" spans="1:12" x14ac:dyDescent="0.35">
      <c r="A103" s="2" t="s">
        <v>102</v>
      </c>
      <c r="B103" s="2" t="s">
        <v>13</v>
      </c>
      <c r="C103" s="2">
        <v>2</v>
      </c>
      <c r="D103" s="2">
        <v>0</v>
      </c>
      <c r="E103" s="2" cm="1">
        <f t="array" ref="E103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0</v>
      </c>
      <c r="F103" s="2">
        <v>10</v>
      </c>
      <c r="G103" s="3">
        <v>2.1</v>
      </c>
      <c r="H103" s="2">
        <f>Table1[[#This Row],[Average Steps]]/Table1[[#This Row],[Graph Size]]</f>
        <v>1.05</v>
      </c>
      <c r="I103" s="2">
        <v>3</v>
      </c>
      <c r="J103" s="2">
        <v>1</v>
      </c>
      <c r="K103" s="2">
        <v>0.99442892601175303</v>
      </c>
      <c r="L103" s="2" t="b">
        <f>AND(Table1[[#This Row],[Average Steps]]&lt;=Table1[[#This Row],[Max Steps]],Table1[[#This Row],[Average Steps]]&gt;=Table1[[#This Row],[Min Steps]])</f>
        <v>1</v>
      </c>
    </row>
    <row r="104" spans="1:12" x14ac:dyDescent="0.35">
      <c r="A104" s="2" t="s">
        <v>52</v>
      </c>
      <c r="B104" s="2" t="s">
        <v>10</v>
      </c>
      <c r="C104" s="2">
        <v>2</v>
      </c>
      <c r="D104" s="2">
        <v>0</v>
      </c>
      <c r="E104" s="2" cm="1">
        <f t="array" ref="E104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0</v>
      </c>
      <c r="F104" s="2">
        <v>10</v>
      </c>
      <c r="G104" s="3">
        <v>2</v>
      </c>
      <c r="H104" s="2">
        <f>Table1[[#This Row],[Average Steps]]/Table1[[#This Row],[Graph Size]]</f>
        <v>1</v>
      </c>
      <c r="I104" s="2">
        <v>6</v>
      </c>
      <c r="J104" s="2">
        <v>1</v>
      </c>
      <c r="K104" s="2">
        <v>1.6329931618554501</v>
      </c>
      <c r="L104" s="2" t="b">
        <f>AND(Table1[[#This Row],[Average Steps]]&lt;=Table1[[#This Row],[Max Steps]],Table1[[#This Row],[Average Steps]]&gt;=Table1[[#This Row],[Min Steps]])</f>
        <v>1</v>
      </c>
    </row>
    <row r="105" spans="1:12" x14ac:dyDescent="0.35">
      <c r="A105" s="2" t="s">
        <v>103</v>
      </c>
      <c r="B105" s="2" t="s">
        <v>13</v>
      </c>
      <c r="C105" s="2">
        <v>2</v>
      </c>
      <c r="D105" s="2" t="s">
        <v>49</v>
      </c>
      <c r="E105" s="2" t="str" cm="1">
        <f t="array" ref="E105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105" s="2">
        <v>10</v>
      </c>
      <c r="G105" s="3">
        <v>1.9</v>
      </c>
      <c r="H105" s="2">
        <f>Table1[[#This Row],[Average Steps]]/Table1[[#This Row],[Graph Size]]</f>
        <v>0.95</v>
      </c>
      <c r="I105" s="2">
        <v>4</v>
      </c>
      <c r="J105" s="2">
        <v>1</v>
      </c>
      <c r="K105" s="2">
        <v>1.1005049346146101</v>
      </c>
      <c r="L105" s="2" t="b">
        <f>AND(Table1[[#This Row],[Average Steps]]&lt;=Table1[[#This Row],[Max Steps]],Table1[[#This Row],[Average Steps]]&gt;=Table1[[#This Row],[Min Steps]])</f>
        <v>1</v>
      </c>
    </row>
    <row r="106" spans="1:12" x14ac:dyDescent="0.35">
      <c r="A106" s="2" t="s">
        <v>77</v>
      </c>
      <c r="B106" s="2" t="s">
        <v>18</v>
      </c>
      <c r="C106" s="2">
        <v>2</v>
      </c>
      <c r="D106" s="2" t="s">
        <v>49</v>
      </c>
      <c r="E106" s="2" t="str" cm="1">
        <f t="array" ref="E106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106" s="2">
        <v>10</v>
      </c>
      <c r="G106" s="3">
        <v>1.6</v>
      </c>
      <c r="H106" s="2">
        <f>Table1[[#This Row],[Average Steps]]/Table1[[#This Row],[Graph Size]]</f>
        <v>0.8</v>
      </c>
      <c r="I106" s="2">
        <v>1</v>
      </c>
      <c r="J106" s="2">
        <v>1</v>
      </c>
      <c r="K106" s="2">
        <v>0.84327404271156703</v>
      </c>
      <c r="L106" s="2" t="b">
        <f>AND(Table1[[#This Row],[Average Steps]]&lt;=Table1[[#This Row],[Max Steps]],Table1[[#This Row],[Average Steps]]&gt;=Table1[[#This Row],[Min Steps]])</f>
        <v>0</v>
      </c>
    </row>
    <row r="107" spans="1:12" x14ac:dyDescent="0.35">
      <c r="A107" s="2" t="s">
        <v>76</v>
      </c>
      <c r="B107" s="2" t="s">
        <v>18</v>
      </c>
      <c r="C107" s="2">
        <v>2</v>
      </c>
      <c r="D107" s="2">
        <v>0</v>
      </c>
      <c r="E107" s="2" cm="1">
        <f t="array" ref="E107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0</v>
      </c>
      <c r="F107" s="2">
        <v>10</v>
      </c>
      <c r="G107" s="3">
        <v>1.3</v>
      </c>
      <c r="H107" s="2">
        <f>Table1[[#This Row],[Average Steps]]/Table1[[#This Row],[Graph Size]]</f>
        <v>0.65</v>
      </c>
      <c r="I107" s="2">
        <v>3</v>
      </c>
      <c r="J107" s="2">
        <v>1</v>
      </c>
      <c r="K107" s="2">
        <v>0.67494855771055196</v>
      </c>
      <c r="L107" s="2" t="b">
        <f>AND(Table1[[#This Row],[Average Steps]]&lt;=Table1[[#This Row],[Max Steps]],Table1[[#This Row],[Average Steps]]&gt;=Table1[[#This Row],[Min Steps]])</f>
        <v>1</v>
      </c>
    </row>
    <row r="108" spans="1:12" x14ac:dyDescent="0.35">
      <c r="A108" s="2" t="s">
        <v>50</v>
      </c>
      <c r="B108" s="2" t="s">
        <v>10</v>
      </c>
      <c r="C108" s="2">
        <v>1</v>
      </c>
      <c r="D108" s="2">
        <v>0</v>
      </c>
      <c r="E108" s="2" cm="1">
        <f t="array" ref="E108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0</v>
      </c>
      <c r="F108" s="2">
        <v>10</v>
      </c>
      <c r="G108" s="3">
        <v>0</v>
      </c>
      <c r="H108" s="2">
        <f>Table1[[#This Row],[Average Steps]]/Table1[[#This Row],[Graph Size]]</f>
        <v>0</v>
      </c>
      <c r="I108" s="2">
        <v>0</v>
      </c>
      <c r="J108" s="2">
        <v>0</v>
      </c>
      <c r="K108" s="2">
        <v>0</v>
      </c>
      <c r="L108" s="2" t="b">
        <f>AND(Table1[[#This Row],[Average Steps]]&lt;=Table1[[#This Row],[Max Steps]],Table1[[#This Row],[Average Steps]]&gt;=Table1[[#This Row],[Min Steps]])</f>
        <v>1</v>
      </c>
    </row>
    <row r="109" spans="1:12" x14ac:dyDescent="0.35">
      <c r="A109" s="2" t="s">
        <v>51</v>
      </c>
      <c r="B109" s="2" t="s">
        <v>10</v>
      </c>
      <c r="C109" s="2">
        <v>1</v>
      </c>
      <c r="D109" s="2" t="s">
        <v>49</v>
      </c>
      <c r="E109" s="2" t="str" cm="1">
        <f t="array" ref="E109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109" s="2">
        <v>10</v>
      </c>
      <c r="G109" s="3">
        <v>0</v>
      </c>
      <c r="H109" s="2">
        <f>Table1[[#This Row],[Average Steps]]/Table1[[#This Row],[Graph Size]]</f>
        <v>0</v>
      </c>
      <c r="I109" s="2">
        <v>0</v>
      </c>
      <c r="J109" s="2">
        <v>0</v>
      </c>
      <c r="K109" s="2">
        <v>0</v>
      </c>
      <c r="L109" s="2" t="b">
        <f>AND(Table1[[#This Row],[Average Steps]]&lt;=Table1[[#This Row],[Max Steps]],Table1[[#This Row],[Average Steps]]&gt;=Table1[[#This Row],[Min Steps]])</f>
        <v>1</v>
      </c>
    </row>
    <row r="110" spans="1:12" x14ac:dyDescent="0.35">
      <c r="A110" s="2" t="s">
        <v>74</v>
      </c>
      <c r="B110" s="2" t="s">
        <v>18</v>
      </c>
      <c r="C110" s="2">
        <v>1</v>
      </c>
      <c r="D110" s="2">
        <v>0</v>
      </c>
      <c r="E110" s="2" cm="1">
        <f t="array" ref="E110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0</v>
      </c>
      <c r="F110" s="2">
        <v>10</v>
      </c>
      <c r="G110" s="3">
        <v>0</v>
      </c>
      <c r="H110" s="2">
        <f>Table1[[#This Row],[Average Steps]]/Table1[[#This Row],[Graph Size]]</f>
        <v>0</v>
      </c>
      <c r="I110" s="2">
        <v>0</v>
      </c>
      <c r="J110" s="2">
        <v>0</v>
      </c>
      <c r="K110" s="2">
        <v>0</v>
      </c>
      <c r="L110" s="2" t="b">
        <f>AND(Table1[[#This Row],[Average Steps]]&lt;=Table1[[#This Row],[Max Steps]],Table1[[#This Row],[Average Steps]]&gt;=Table1[[#This Row],[Min Steps]])</f>
        <v>1</v>
      </c>
    </row>
    <row r="111" spans="1:12" x14ac:dyDescent="0.35">
      <c r="A111" s="2" t="s">
        <v>75</v>
      </c>
      <c r="B111" s="2" t="s">
        <v>18</v>
      </c>
      <c r="C111" s="2">
        <v>1</v>
      </c>
      <c r="D111" s="2" t="s">
        <v>49</v>
      </c>
      <c r="E111" s="2" t="str" cm="1">
        <f t="array" ref="E111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111" s="2">
        <v>10</v>
      </c>
      <c r="G111" s="3">
        <v>0</v>
      </c>
      <c r="H111" s="2">
        <f>Table1[[#This Row],[Average Steps]]/Table1[[#This Row],[Graph Size]]</f>
        <v>0</v>
      </c>
      <c r="I111" s="2">
        <v>0</v>
      </c>
      <c r="J111" s="2">
        <v>0</v>
      </c>
      <c r="K111" s="2">
        <v>0</v>
      </c>
      <c r="L111" s="2" t="b">
        <f>AND(Table1[[#This Row],[Average Steps]]&lt;=Table1[[#This Row],[Max Steps]],Table1[[#This Row],[Average Steps]]&gt;=Table1[[#This Row],[Min Steps]])</f>
        <v>1</v>
      </c>
    </row>
    <row r="112" spans="1:12" x14ac:dyDescent="0.35">
      <c r="A112" s="2" t="s">
        <v>96</v>
      </c>
      <c r="B112" s="2" t="s">
        <v>13</v>
      </c>
      <c r="C112" s="2">
        <v>1</v>
      </c>
      <c r="D112" s="2">
        <v>0</v>
      </c>
      <c r="E112" s="2" t="s">
        <v>130</v>
      </c>
      <c r="F112" s="2">
        <v>10</v>
      </c>
      <c r="G112" s="3">
        <v>0</v>
      </c>
      <c r="H112" s="2">
        <f>Table1[[#This Row],[Average Steps]]/Table1[[#This Row],[Graph Size]]</f>
        <v>0</v>
      </c>
      <c r="I112" s="2">
        <v>0</v>
      </c>
      <c r="J112" s="2">
        <v>0</v>
      </c>
      <c r="K112" s="2">
        <v>0</v>
      </c>
      <c r="L112" s="2" t="b">
        <f>AND(Table1[[#This Row],[Average Steps]]&lt;=Table1[[#This Row],[Max Steps]],Table1[[#This Row],[Average Steps]]&gt;=Table1[[#This Row],[Min Steps]])</f>
        <v>1</v>
      </c>
    </row>
    <row r="113" spans="1:12" x14ac:dyDescent="0.35">
      <c r="A113" s="2" t="s">
        <v>97</v>
      </c>
      <c r="B113" s="2" t="s">
        <v>13</v>
      </c>
      <c r="C113" s="2">
        <v>1</v>
      </c>
      <c r="D113" s="2">
        <v>0</v>
      </c>
      <c r="E113" s="2" t="s">
        <v>129</v>
      </c>
      <c r="F113" s="2">
        <v>10</v>
      </c>
      <c r="G113" s="3">
        <v>0</v>
      </c>
      <c r="H113" s="2">
        <f>Table1[[#This Row],[Average Steps]]/Table1[[#This Row],[Graph Size]]</f>
        <v>0</v>
      </c>
      <c r="I113" s="2">
        <v>0</v>
      </c>
      <c r="J113" s="2">
        <v>0</v>
      </c>
      <c r="K113" s="2">
        <v>0</v>
      </c>
      <c r="L113" s="2" t="b">
        <f>AND(Table1[[#This Row],[Average Steps]]&lt;=Table1[[#This Row],[Max Steps]],Table1[[#This Row],[Average Steps]]&gt;=Table1[[#This Row],[Min Steps]])</f>
        <v>1</v>
      </c>
    </row>
    <row r="114" spans="1:12" x14ac:dyDescent="0.35">
      <c r="A114" s="2" t="s">
        <v>98</v>
      </c>
      <c r="B114" s="2" t="s">
        <v>13</v>
      </c>
      <c r="C114" s="2">
        <v>1</v>
      </c>
      <c r="D114" s="2">
        <v>0</v>
      </c>
      <c r="E114" s="2" cm="1">
        <f t="array" ref="E114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0</v>
      </c>
      <c r="F114" s="2">
        <v>10</v>
      </c>
      <c r="G114" s="3">
        <v>0</v>
      </c>
      <c r="H114" s="2">
        <f>Table1[[#This Row],[Average Steps]]/Table1[[#This Row],[Graph Size]]</f>
        <v>0</v>
      </c>
      <c r="I114" s="2">
        <v>0</v>
      </c>
      <c r="J114" s="2">
        <v>0</v>
      </c>
      <c r="K114" s="2">
        <v>0</v>
      </c>
      <c r="L114" s="2" t="b">
        <f>AND(Table1[[#This Row],[Average Steps]]&lt;=Table1[[#This Row],[Max Steps]],Table1[[#This Row],[Average Steps]]&gt;=Table1[[#This Row],[Min Steps]])</f>
        <v>1</v>
      </c>
    </row>
    <row r="115" spans="1:12" x14ac:dyDescent="0.35">
      <c r="A115" s="2" t="s">
        <v>99</v>
      </c>
      <c r="B115" s="2" t="s">
        <v>13</v>
      </c>
      <c r="C115" s="2">
        <v>1</v>
      </c>
      <c r="D115" s="2" t="s">
        <v>49</v>
      </c>
      <c r="E115" s="2" t="str" cm="1">
        <f t="array" ref="E115">_xlfn.IFS(Table1[[#This Row],[Start Node]]=0,0,Table1[[#This Row],[Graph Size]]-1=Table1[[#This Row],[Start Node]],"N",(Table1[[#This Row],[Graph Size]]/2)-1=Table1[[#This Row],[Start Node]],"N/2",Table1[[#This Row],[Start Node]]="Random","Random",(Table1[[#This Row],[Graph Size]]/4)-1=Table1[[#This Row],[Start Node]],"N/4")</f>
        <v>Random</v>
      </c>
      <c r="F115" s="2">
        <v>10</v>
      </c>
      <c r="G115" s="3">
        <v>0</v>
      </c>
      <c r="H115" s="2">
        <f>Table1[[#This Row],[Average Steps]]/Table1[[#This Row],[Graph Size]]</f>
        <v>0</v>
      </c>
      <c r="I115" s="2">
        <v>0</v>
      </c>
      <c r="J115" s="2">
        <v>0</v>
      </c>
      <c r="K115" s="2">
        <v>0</v>
      </c>
      <c r="L115" s="2" t="b">
        <f>AND(Table1[[#This Row],[Average Steps]]&lt;=Table1[[#This Row],[Max Steps]],Table1[[#This Row],[Average Steps]]&gt;=Table1[[#This Row],[Min Steps]])</f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Improved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2015-06-05T18:17:20Z</dcterms:created>
  <dcterms:modified xsi:type="dcterms:W3CDTF">2023-03-03T23:56:09Z</dcterms:modified>
</cp:coreProperties>
</file>