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 NEW from March" sheetId="1" r:id="rId5"/>
    <sheet state="visible" name="NTP_LGBM" sheetId="2" r:id="rId6"/>
    <sheet state="visible" name="BERT_LBGM" sheetId="3" r:id="rId7"/>
    <sheet state="visible" name="BERT_CORR" sheetId="4" r:id="rId8"/>
    <sheet state="visible" name="BERT_SPEARMAN" sheetId="5" r:id="rId9"/>
    <sheet state="visible" name="Coles 1 run" sheetId="6" r:id="rId10"/>
    <sheet state="visible" name="PROGRESS" sheetId="7" r:id="rId11"/>
    <sheet state="visible" name="aggregated" sheetId="8" r:id="rId12"/>
    <sheet state="visible" name="Copy of aggregated" sheetId="9" r:id="rId13"/>
    <sheet state="hidden" name="ALL old" sheetId="10" r:id="rId14"/>
    <sheet state="visible" name="data" sheetId="11" r:id="rId15"/>
    <sheet state="visible" name="AGE MAIN" sheetId="12" r:id="rId16"/>
    <sheet state="visible" name="FAVORITA" sheetId="13" r:id="rId17"/>
    <sheet state="visible" name="TAO BAO MAIN" sheetId="14" r:id="rId18"/>
    <sheet state="visible" name="TS-FRSH" sheetId="15" r:id="rId19"/>
    <sheet state="visible" name="TS-FRESH EMB" sheetId="16" r:id="rId20"/>
    <sheet state="visible" name="TS-FRSH VS" sheetId="17" r:id="rId21"/>
    <sheet state="visible" name="papers" sheetId="18" r:id="rId22"/>
    <sheet state="hidden" name="BertExp" sheetId="19" r:id="rId23"/>
  </sheets>
  <definedNames/>
  <calcPr/>
</workbook>
</file>

<file path=xl/sharedStrings.xml><?xml version="1.0" encoding="utf-8"?>
<sst xmlns="http://schemas.openxmlformats.org/spreadsheetml/2006/main" count="3671" uniqueCount="676">
  <si>
    <t>DATASET</t>
  </si>
  <si>
    <t>Model</t>
  </si>
  <si>
    <t>Regression</t>
  </si>
  <si>
    <t>Classification</t>
  </si>
  <si>
    <t>Forecasting</t>
  </si>
  <si>
    <t>Anomaly</t>
  </si>
  <si>
    <t>Комметарий</t>
  </si>
  <si>
    <t>R2</t>
  </si>
  <si>
    <t>accuracy</t>
  </si>
  <si>
    <t>roc_auc</t>
  </si>
  <si>
    <t>Hyper paremeters</t>
  </si>
  <si>
    <t>Masking params</t>
  </si>
  <si>
    <t>AGE</t>
  </si>
  <si>
    <t>RND (NORM)</t>
  </si>
  <si>
    <t>RND (COLES)</t>
  </si>
  <si>
    <t>RND (BERT)</t>
  </si>
  <si>
    <t>BERT</t>
  </si>
  <si>
    <t>hidden_size: 736, num_heads: 8, num_blocks: 3, query_aggregation: last, embedding_size: 1024, epoch: 22</t>
  </si>
  <si>
    <t>hidden_size: 992, num_heads: 4, num_blocks: 2, query_aggregation: mean, embedding_size: 256, epoch: 111</t>
  </si>
  <si>
    <t>hidden_size: 768, num_heads: 4, num_blocks: 1, query_aggregation: last, embedding_size: 1024, epoch: 79</t>
  </si>
  <si>
    <t>hidden_size: 576, num_heads: 8, num_blocks: 3, query_aggregation: last, embedding_size: 1024, epoch: 57</t>
  </si>
  <si>
    <t>mask_prob: 0.5385, partial_cat_feature_prob: 0.1000, partial_num_feature_prob: 0.1500, span_len: 15, span_share: 0.8500, keep_event_prob: 0.1500, random_token_prob: 0.1500, epoch: 22</t>
  </si>
  <si>
    <t>mask_prob: 0.7211, partial_cat_feature_prob: 0.0500, partial_num_feature_prob: 0.2500, span_len: 21, span_share: 0.9000, keep_event_prob: 0.1000, random_token_prob: 0.1500, epoch: 111</t>
  </si>
  <si>
    <t>mask_prob: 0.5122, partial_cat_feature_prob: 0.3000, partial_num_feature_prob: 0, span_len: 82, span_share: 0.7000, keep_event_prob: 0.1500, random_token_prob: 0.2000, epoch: 79</t>
  </si>
  <si>
    <t>mask_prob: 0.4702, partial_cat_feature_prob: 0.3000, partial_num_feature_prob: 0.3500, span_len: 15, span_share: 0.7500, keep_event_prob: 0.1500, random_token_prob: 0.0500, epoch: 57</t>
  </si>
  <si>
    <t>BERT LGBM</t>
  </si>
  <si>
    <t>BERT (HALFMASK)</t>
  </si>
  <si>
    <t>hidden_size: 992, num_heads: 1, num_blocks: 3, query_aggregation: last, embedding_size: 1024, epoch: 160</t>
  </si>
  <si>
    <t>hidden_size: 864, num_heads: 8, num_blocks: 2, query_aggregation: mean, embedding_size: 1024, epoch: 92</t>
  </si>
  <si>
    <t>hidden_size: 256, num_heads: 4, num_blocks: 1, query_aggregation: last, embedding_size: 1024, epoch: 87</t>
  </si>
  <si>
    <t>hidden_size: 384, num_heads: 8, num_blocks: 3, query_aggregation: mean, embedding_size: 1024, epoch: 125</t>
  </si>
  <si>
    <t>JEPA</t>
  </si>
  <si>
    <t>hidden_size: 1024, num_heads: 4, num_blocks: 3, query_aggregation: last, embedding_size: 64, objective_projection_mode: predictor_output, ema_tau: 0.9990, downstream_embedding_source: target, context_position_mode: predictor, predictor_hidden_multiplier: 2, epoch: 113</t>
  </si>
  <si>
    <t>hidden_size: 928, num_heads: 4, num_blocks: 4, query_aggregation: last, embedding_size: 64, objective_projection_mode: predictor_output, ema_tau: 0.9990, downstream_embedding_source: target, context_position_mode: predictor, predictor_hidden_multiplier: 2, epoch: 99</t>
  </si>
  <si>
    <t>hidden_size: 704, num_heads: 4, num_blocks: 2, query_aggregation: mean, embedding_size: 64, objective_projection_mode: predictor_output, ema_tau: 0.9990, downstream_embedding_source: online, context_position_mode: predictor, predictor_hidden_multiplier: 2, epoch: 103</t>
  </si>
  <si>
    <t>mask_prob: 0.7718, epoch: 113</t>
  </si>
  <si>
    <t>mask_prob: 0.6861, epoch: 99</t>
  </si>
  <si>
    <t>mask_prob: 0.7101, epoch: 103</t>
  </si>
  <si>
    <t>COLES GRU no HPO (LGBM)</t>
  </si>
  <si>
    <t>hidden_size: 275, batch_size: 128, cat_emb_dim: 3, num_emb_dim: 28, aggregation: LastHidden</t>
  </si>
  <si>
    <t>hidden_size: 177, batch_size: 256, cat_emb_dim: 34, num_emb_dim: 23, aggregation: LastHidden</t>
  </si>
  <si>
    <t>hidden_size: 237, batch_size: 256, cat_emb_dim: 4, num_emb_dim: 43, aggregation: LastHidden</t>
  </si>
  <si>
    <t>hidden_size: 105, batch_size: 256, cat_emb_dim: 115, num_emb_dim: 38, aggregation: LastHidden</t>
  </si>
  <si>
    <t>COLES GRU no HPO (LOGREG)</t>
  </si>
  <si>
    <t>COLES GRU HPO (LOGREG) (41 out of 100)</t>
  </si>
  <si>
    <t xml:space="preserve">NTP GRU </t>
  </si>
  <si>
    <t>aggregation.name          TakeLastHidden
params.cat_emb_dim                    48
params.emb_size                     1024
params.enc_hidden_size               600
params.enc_num_layers                  1
params.num_emb_dim                   120
params.num_norm                    False</t>
  </si>
  <si>
    <t>aggregation.name          ValidHiddenMean
params.cat_emb_dim                     40
params.emb_size                      1024
params.enc_hidden_size                626
params.enc_num_layers                   1
params.num_emb_dim                     96
params.num_norm                     False</t>
  </si>
  <si>
    <t>aggregation.name          TakeLastHidden
params.cat_emb_dim                    64
params.emb_size                     1024
params.enc_hidden_size               734
params.enc_num_layers                  3
params.num_emb_dim                    88
params.num_norm                     True</t>
  </si>
  <si>
    <t>NTP GPT</t>
  </si>
  <si>
    <t>aggregation.name          TakeLastHidden
params.cat_emb_dim                    96
params.emb_size                     1024
params.enc_hidden_size               256
params.enc_num_layers                  4
params.n_head                          2
params.num_emb_dim                    88
params.num_norm                    False</t>
  </si>
  <si>
    <t>aggregation.name          ValidHiddenMean
params.cat_emb_dim                    120
params.emb_size                       256
params.enc_hidden_size                512
params.enc_num_layers                   2
params.n_head                           8
params.num_emb_dim                     88
params.num_norm                     False</t>
  </si>
  <si>
    <t>aggregation.name          TakeLastHidden
params.cat_emb_dim                    96
params.emb_size                      256
params.enc_hidden_size               256
params.enc_num_layers                  4
params.n_head                          2
params.num_emb_dim                    40
params.num_norm                     True</t>
  </si>
  <si>
    <t>aggregation.name          ValidHiddenMean
params.cat_emb_dim                    120
params.emb_size                      1024
params.enc_hidden_size                256
params.enc_num_layers                   3
params.n_head                           2
params.num_emb_dim                    112
params.num_norm                      True</t>
  </si>
  <si>
    <t>SimCLR</t>
  </si>
  <si>
    <t>TS-FRESH(TIME DELTA torch mlp)</t>
  </si>
  <si>
    <t>TAOBAO</t>
  </si>
  <si>
    <t>hidden_size: 928, num_heads: 8, num_blocks: 1, query_aggregation: last, embedding_size: 1024, epoch:`</t>
  </si>
  <si>
    <t>hidden_size: 704, num_heads: 8, num_blocks: 2, query_aggregation: last, embedding_size: 1024, epoch: 95</t>
  </si>
  <si>
    <t>hidden_size: 928, num_heads: 8, num_blocks: 1, query_aggregation: last, embedding_size: 1024, epoch: 105</t>
  </si>
  <si>
    <t>hidden_size: 864, num_heads: 4, num_blocks: 2, query_aggregation: mean, embedding_size: 1024, epoch: 108</t>
  </si>
  <si>
    <t>mask_prob: 0.5914, partial_cat_feature_prob: 0.3500, partial_num_feature_prob: 0.1000, span_len: 58, span_share: 0.4500, keep_event_prob: 0.1000, random_token_prob: 0.1500, epoch: 105</t>
  </si>
  <si>
    <t>mask_prob: 0.6983, partial_cat_feature_prob: 0.3000, partial_num_feature_prob: 0.0500, span_len: 76, span_share: 0.3000, keep_event_prob: 0.1500, random_token_prob: 0.0500, epoch: 95</t>
  </si>
  <si>
    <t>mask_prob: 0.5449, partial_cat_feature_prob: 0.2500, partial_num_feature_prob: 0.0000, span_len: 27, span_share: 0.4500, keep_event_prob: 0.0500, random_token_prob: 0.1500, epoch: 108</t>
  </si>
  <si>
    <t>BERT-SHORT</t>
  </si>
  <si>
    <t>hidden_size: 992, query_aggregation: last, embedding_size: 1024, epoch: 93</t>
  </si>
  <si>
    <t>hidden_size: 256, query_aggregation: last, embedding_size: 64, epoch: 0</t>
  </si>
  <si>
    <t>hidden_size: 640, query_aggregation: last, embedding_size: 256, epoch: 92</t>
  </si>
  <si>
    <t>hidden_size: 928, query_aggregation: last, embedding_size: 1024, epoch: 20</t>
  </si>
  <si>
    <t>mask_prob: 0.6382, partial_cat_feature_prob: 0.5000, partial_num_feature_prob: 0.2500, span_len: 11, span_share: 0.6000, trial: 93</t>
  </si>
  <si>
    <t>mask_prob: 0.7338, partial_cat_feature_prob: 0.4500, partial_num_feature_prob: 0.3500, span_len: 17, span_share: 0.6000, trial: 0</t>
  </si>
  <si>
    <t>mask_prob: 0.1167, partial_cat_feature_prob: 0.2500, partial_num_feature_prob: 0.1000, span_len: 55, span_share: 0.7500, trial: 92</t>
  </si>
  <si>
    <t>mask_prob: 0.6413, partial_cat_feature_prob: 0.2000, partial_num_feature_prob: 0.3500, span_len: 88, span_share: 0.8000, trial: 20</t>
  </si>
  <si>
    <t>hidden_size: 800, num_heads: 8, num_blocks: 2, query_aggregation: last, embedding_size: 1024, epoch: 71</t>
  </si>
  <si>
    <t>hidden_size: 800, num_heads: 8, num_blocks: 2, query_aggregation: last, embedding_size: 64, epoch: 22</t>
  </si>
  <si>
    <t>hidden_size: 800, num_heads: 4, num_blocks: 1, query_aggregation: last, embedding_size: 64, epoch: 36</t>
  </si>
  <si>
    <t>hidden_size: 960, num_heads: 4, num_blocks: 2, query_aggregation: last, embedding_size: 1024, epoch: 149</t>
  </si>
  <si>
    <t>hidden_size: 1024, num_heads: 2, num_blocks: 2, query_aggregation: last, embedding_size: 64, objective_projection_mode: predictor_output, ema_tau: 0.9980, downstream_embedding_source: online, context_position_mode: encoder, predictor_hidden_multiplier: 2, epoch: 108</t>
  </si>
  <si>
    <t>hidden_size: 864, num_heads: 4, num_blocks: 2, query_aggregation: last, embedding_size: 64, objective_projection_mode: predictor_output, ema_tau: 0.9980, downstream_embedding_source: online, context_position_mode: encoder, predictor_hidden_multiplier: 2, epoch: 69</t>
  </si>
  <si>
    <t>hidden_size: 1024, num_heads: 8, num_blocks: 2, query_aggregation: last, embedding_size: 1024, objective_projection_mode: predictor_output, ema_tau: 0.9990, downstream_embedding_source: online, context_position_mode: encoder, predictor_hidden_multiplier: 2, epoch: 74</t>
  </si>
  <si>
    <t>hidden_size: 992, num_heads: 2, num_blocks: 1, query_aggregation: mean, embedding_size: 256, objective_projection_mode: predictor_output, ema_tau: 0.9980, downstream_embedding_source: online, context_position_mode: encoder, predictor_hidden_multiplier: 2, epoch: 73</t>
  </si>
  <si>
    <t>mask_prob: 0.3600, epoch: 108</t>
  </si>
  <si>
    <t>mask_prob: 0.2257, epoch: 69</t>
  </si>
  <si>
    <t>mask_prob: 0.1375, epoch: 74</t>
  </si>
  <si>
    <t>mask_prob: 0.4172, epoch: 73</t>
  </si>
  <si>
    <t>COLES GRU HPO (LOGREG)</t>
  </si>
  <si>
    <t>NTP GRU</t>
  </si>
  <si>
    <t>aggregation.name          TakeLastHidden
params.cat_emb_dim                     8
params.emb_size                      256
params.enc_hidden_size               554
params.enc_num_layers                  1
params.num_emb_dim                    72
params.num_norm                    False</t>
  </si>
  <si>
    <r>
      <rPr>
        <color rgb="FF1155CC"/>
        <u/>
      </rPr>
      <t>aggregation.name</t>
    </r>
    <r>
      <rPr/>
      <t>e          ValidHiddenMean
params.cat_emb_dim                     56
params.emb_size                        64
params.enc_hidden_size                655
params.enc_num_layers                   5
params.num_emb_dim                    112
params.num_norm                     False</t>
    </r>
  </si>
  <si>
    <t>aggregation.name          TakeLastHidden
params.cat_emb_dim                    40
params.emb_size                      256
params.enc_hidden_size               370
params.enc_num_layers                  2
params.num_emb_dim                   128
params.num_norm                    False</t>
  </si>
  <si>
    <t>aggregation.name          ValidHiddenMean
params.cat_emb_dim                     72
params.emb_size                      1024
params.enc_hidden_size                799
params.enc_num_layers                   2
params.num_emb_dim                    104
params.num_norm                     False</t>
  </si>
  <si>
    <t>aggregation.name          TakeLastHidden
params.cat_emb_dim                    96
params.emb_size                     1024
params.enc_hidden_size               512
params.enc_num_layers                  4
params.n_head                          8
params.num_emb_dim                    48
params.num_norm                     True</t>
  </si>
  <si>
    <t>aggregation.name          ValidHiddenMean
params.cat_emb_dim                     88
params.emb_size                      1024
params.enc_hidden_size                512
params.enc_num_layers                   4
params.n_head                           8
params.num_emb_dim                     56
params.num_norm                     False</t>
  </si>
  <si>
    <t>aggregation.name          TakeLastHidden
params.cat_emb_dim                   128
params.emb_size                     1024
params.enc_hidden_size               512
params.enc_num_layers                  4
params.n_head                          8
params.num_emb_dim                    24
params.num_norm                     True</t>
  </si>
  <si>
    <t>aggregation.name          TakeLastHidden
params.cat_emb_dim                   128
params.emb_size                     1024
params.enc_hidden_size               512
params.enc_num_layers                  5
params.n_head                          8
params.num_emb_dim                     8
params.num_norm                    False</t>
  </si>
  <si>
    <t>SimCLR (degenerative 100)</t>
  </si>
  <si>
    <t>TS-FRESH(TIME DELTA LightGBM)</t>
  </si>
  <si>
    <t>FAVORITA</t>
  </si>
  <si>
    <t>hidden_size: 928, num_heads: 8, num_blocks: 2, query_aggregation: mean, embedding_size: 64, objective_projection_mode: predictor_output, ema_tau: 0.9990, downstream_embedding_source: online, context_position_mode: predictor, predictor_hidden_multiplier: 1, epoch: 103</t>
  </si>
  <si>
    <t>hidden_size: 864, num_heads: 1, num_blocks: 1, query_aggregation: mean, embedding_size: 1024, objective_projection_mode: predictor_output, ema_tau: 0.9990, downstream_embedding_source: target, context_position_mode: predictor, predictor_hidden_multiplier: 1, epoch: 99</t>
  </si>
  <si>
    <t>hidden_size: 704, num_heads: 2, num_blocks: 2, query_aggregation: mean, embedding_size: 64, objective_projection_mode: online_target, ema_tau: 0.9980, downstream_embedding_source: online, context_position_mode: both, predictor_hidden_multiplier: 0.5000, epoch: 50</t>
  </si>
  <si>
    <t>hidden_size: 288, num_heads: 8, num_blocks: 3, query_aggregation: last, embedding_size: 1024, objective_projection_mode: online_target, ema_tau: 0.9950, downstream_embedding_source: online, context_position_mode: both, predictor_hidden_multiplier: 0.5000, epoch: 0</t>
  </si>
  <si>
    <t>mask_prob: 0.1310, epoch: 103</t>
  </si>
  <si>
    <t>mask_prob: 0.1374, epoch: 99</t>
  </si>
  <si>
    <t>mask_prob: 0.7120, epoch: 50</t>
  </si>
  <si>
    <t>mask_prob: 0.6160, epoch: 0</t>
  </si>
  <si>
    <t>COLES GRU no HPO</t>
  </si>
  <si>
    <t>ELECTRIC 
DEVICES</t>
  </si>
  <si>
    <t>hidden_size: 128, num_heads: 2, num_blocks: 2, query_aggregation: mean, embedding_size: 1024, epoch: 94</t>
  </si>
  <si>
    <t>hidden_size: 256, num_heads: 1, num_blocks: 2, query_aggregation: last, embedding_size: 1024, epoch: 190</t>
  </si>
  <si>
    <t>mask_prob: 0.4650, partial_cat_feature_prob: 0.4500, partial_num_feature_prob: 0.4000, span_len: 13, span_share: 0.1000, keep_event_prob: 0.1000, random_token_prob: 0.1500, epoch: 94</t>
  </si>
  <si>
    <t>mask_prob: 0.7875, partial_cat_feature_prob: 0.1500, partial_num_feature_prob: 0.3500, span_len: 7, span_share: 0.2500, keep_event_prob: 0.1500, random_token_prob: 0.1000, epoch: 190</t>
  </si>
  <si>
    <t>hidden_size: 640, num_heads: 8, num_blocks: 3, query_aggregation: last, embedding_size: 64, objective_projection_mode: predictor_output, ema_tau: 0.9980, downstream_embedding_source: online, context_position_mode: predictor, predictor_hidden_multiplier: 2, epoch: 78</t>
  </si>
  <si>
    <t>hidden_size: 256, num_heads: 1, num_blocks: 5, query_aggregation: last, embedding_size: 64, objective_projection_mode: predictor_output, ema_tau: 0.9980, downstream_embedding_source: online, context_position_mode: predictor, predictor_hidden_multiplier: 0.5000, epoch: 96</t>
  </si>
  <si>
    <t>mask_prob: 0.2993, epoch: 78</t>
  </si>
  <si>
    <t>mask_prob: 0.2305, epoch: 96</t>
  </si>
  <si>
    <t>COLES</t>
  </si>
  <si>
    <t>aggregation.name          ValidHiddenMean
params.cat_emb_dim                    104
params.emb_size                      1024
params.enc_hidden_size                225
params.enc_num_layers                   2
params.num_emb_dim                     96
params.num_norm                      True</t>
  </si>
  <si>
    <t>aggregation.name          TakeLastHidden
params.cat_emb_dim                    16
params.emb_size                     1024
params.enc_hidden_size               351
params.enc_num_layers                  1
params.num_emb_dim                   104
params.num_norm                    False</t>
  </si>
  <si>
    <t xml:space="preserve">NTP GPT </t>
  </si>
  <si>
    <t>aggregation.name          ValidHiddenMean
params.cat_emb_dim                      8
params.emb_size                      1024
params.enc_hidden_size                512
params.enc_num_layers                   4
params.n_head                           4
params.num_emb_dim                     72
params.num_norm                      True</t>
  </si>
  <si>
    <t>aggregation.name          TakeLastHidden
params.cat_emb_dim                     8
params.emb_size                     1024
params.enc_hidden_size               512
params.enc_num_layers                  5
params.n_head                          4
params.num_emb_dim                    64
params.num_norm                     True</t>
  </si>
  <si>
    <t>TS-FRESH</t>
  </si>
  <si>
    <t>ETT</t>
  </si>
  <si>
    <t>hidden_size: 384, num_heads: 4, num_blocks: 3, query_aggregation: mean, embedding_size: 64, epoch: 69</t>
  </si>
  <si>
    <t>mask_prob: 0.6724, partial_cat_feature_prob: 0.0500, partial_num_feature_prob: 0.5000, span_len: 24, span_share: 0.8500, keep_event_prob: 0.1000, random_token_prob: 0.0500, epoch: 69</t>
  </si>
  <si>
    <t>hidden_size: 64, num_heads: 4, num_blocks: 1, query_aggregation: mean, embedding_size: 1024, epoch: 109</t>
  </si>
  <si>
    <t>mask_prob: 0.2379, epoch: 109</t>
  </si>
  <si>
    <t>aggregation.name          TakeLastHidden
params.cat_emb_dim                    56
params.emb_size                       64
params.enc_hidden_size                66
params.enc_num_layers                  3
params.num_emb_dim                   112
params.num_norm                     True</t>
  </si>
  <si>
    <t xml:space="preserve">aggregation.name          TakeLastHidden
params.cat_emb_dim                    72
params.emb_size                       64
params.enc_hidden_size               256
params.enc_num_layers                  5
params.n_head                          4
params.num_emb_dim                    96
params.num_norm                    False
</t>
  </si>
  <si>
    <t>ZVUK</t>
  </si>
  <si>
    <t>hidden_size: 736, num_heads: 1, num_blocks: 5, query_aggregation: mean, embedding_size: 256, epoch: 88</t>
  </si>
  <si>
    <t>hidden_size: 160, num_heads: 8, num_blocks: 1, query_aggregation: last, embedding_size: 256, epoch: 103</t>
  </si>
  <si>
    <t>hidden_size: 768, num_heads: 2, num_blocks: 1, query_aggregation: last, embedding_size: 64, epoch: 154</t>
  </si>
  <si>
    <t>hidden_size: 704, num_heads: 2, num_blocks: 2, query_aggregation: mean, embedding_size: 256, epoch: 56</t>
  </si>
  <si>
    <t>mask_prob: 0.5828, partial_cat_feature_prob: 0.3500, partial_num_feature_prob: 0.2000, span_len: 75, span_share: 0.6000, keep_event_prob: 0.0500, random_token_prob: 0.1000, epoch: 88</t>
  </si>
  <si>
    <t>mask_prob: 0.6521, partial_cat_feature_prob: 0.5000, partial_num_feature_prob: 0.0500, span_len: 19, span_share: 0.7500, keep_event_prob: 0.1000, random_token_prob: 0.2000, epoch: 103</t>
  </si>
  <si>
    <t>mask_prob: 0.5655, partial_cat_feature_prob: 0.1500, partial_num_feature_prob: 0.0000, span_len: 44, span_share: 0.8500, keep_event_prob: 0.1000, random_token_prob: 0.2000, epoch: 154</t>
  </si>
  <si>
    <t>mask_prob: 0.6592, partial_cat_feature_prob: 0.3000, partial_num_feature_prob: 0.1500, span_len: 74, span_share: 0.4500, keep_event_prob: 0.1000, random_token_prob: 0.1000, epoch: 56</t>
  </si>
  <si>
    <t>hidden_size: 576, query_aggregation: mean, embedding_size: 256, epoch: 77</t>
  </si>
  <si>
    <t>hidden_size: 352, query_aggregation: mean, embedding_size: 256, epoch: 53</t>
  </si>
  <si>
    <t>hidden_size: 384, query_aggregation: last, embedding_size: 64, epoch: 148</t>
  </si>
  <si>
    <t>hidden_size: 512, query_aggregation: mean, embedding_size: 256, epoch: 124</t>
  </si>
  <si>
    <t>BERT LGMB</t>
  </si>
  <si>
    <t>hidden_size: 768, num_heads: 1, num_blocks: 4, query_aggregation: mean, embedding_size: 256, objective_projection_mode: predictor_output, ema_tau: 0.9990, downstream_embedding_source: online, context_position_mode: both, predictor_hidden_multiplier: 2, epoch: 206</t>
  </si>
  <si>
    <t>hidden_size: 960, num_heads: 2, num_blocks: 5, query_aggregation: last, embedding_size: 64, objective_projection_mode: predictor_output, ema_tau: 0.9990, downstream_embedding_source: online, context_position_mode: predictor, predictor_hidden_multiplier: 2, epoch: 273</t>
  </si>
  <si>
    <t>hidden_size: 288, num_heads: 8, num_blocks: 1, query_aggregation: last, embedding_size: 64, objective_projection_mode: predictor_output, ema_tau: 0.9980, downstream_embedding_source: online, context_position_mode: predictor, predictor_hidden_multiplier: 1, epoch: 91</t>
  </si>
  <si>
    <t>hidden_size: 544, num_heads: 1, num_blocks: 2, query_aggregation: mean, embedding_size: 64, objective_projection_mode: predictor_output, ema_tau: 0.9980, downstream_embedding_source: online, context_position_mode: both, predictor_hidden_multiplier: 2, epoch: 23</t>
  </si>
  <si>
    <t>mask_prob: 0.3742, epoch: 206</t>
  </si>
  <si>
    <t>mask_prob: 0.3299, epoch: 273</t>
  </si>
  <si>
    <t>mask_prob: 0.5680, epoch: 91</t>
  </si>
  <si>
    <t>mask_prob: 0.5394, epoch: 23</t>
  </si>
  <si>
    <t>COLES GRU HPO (LOGREG) (30/70)</t>
  </si>
  <si>
    <t>aggregation.name          ValidHiddenMean
params.cat_emb_dim                    104
params.emb_size                      1024
params.enc_hidden_size                 87
params.enc_num_layers                   2
params.num_emb_dim                     96
params.num_norm                      True</t>
  </si>
  <si>
    <t>aggregation.name          TakeLastHidden
params.cat_emb_dim                    80
params.emb_size                     1024
params.enc_hidden_size               164
params.enc_num_layers                  5
params.num_emb_dim                   112
params.num_norm                     True</t>
  </si>
  <si>
    <t>aggregation.name          TakeLastHidden
params.cat_emb_dim                    40
params.emb_size                     1024
params.enc_hidden_size               279
params.enc_num_layers                  4
params.num_emb_dim                    96
params.num_norm                     True</t>
  </si>
  <si>
    <t>aggregation.name          ValidHiddenMean
params.cat_emb_dim                     56
params.emb_size                       256
params.enc_hidden_size                431
params.enc_num_layers                   2
params.num_emb_dim                    112
params.num_norm                      True</t>
  </si>
  <si>
    <t>aggregation.name          ValidHiddenMean
params.cat_emb_dim                     64
params.emb_size                       256
params.enc_hidden_size               1024
params.enc_num_layers                   1
params.n_head                           8
params.num_emb_dim                    128
params.num_norm                     False</t>
  </si>
  <si>
    <t>aggregation.name          ValidHiddenMean
params.cat_emb_dim                     88
params.emb_size                       256
params.enc_hidden_size                512
params.enc_num_layers                   1
params.n_head                           8
params.num_emb_dim                    120
params.num_norm                     False</t>
  </si>
  <si>
    <t>aggregation.name          TakeLastHidden
params.cat_emb_dim                    96
params.emb_size                       64
params.enc_hidden_size               768
params.enc_num_layers                  1
params.n_head                          2
params.num_emb_dim                    16
params.num_norm                     True</t>
  </si>
  <si>
    <t>aggregation.name          ValidHiddenMean
params.cat_emb_dim                     56
params.emb_size                      1024
params.enc_hidden_size                256
params.enc_num_layers                   2
params.n_head                           4
params.num_emb_dim                    120
params.num_norm                     False</t>
  </si>
  <si>
    <t>30Music</t>
  </si>
  <si>
    <t>hidden_size: 64, num_heads: 1, num_blocks: 3, query_aggregation: last, embedding_size: 256, epoch: 131</t>
  </si>
  <si>
    <t>hidden_size: 416, num_heads: 1, num_blocks: 3, query_aggregation: last, embedding_size: 1024, epoch: 123</t>
  </si>
  <si>
    <t>hidden_size: 192, num_heads: 1, num_blocks: 1, query_aggregation: last, embedding_size: 1024, epoch: 122</t>
  </si>
  <si>
    <t>hidden_size: 288, num_heads: 8, num_blocks: 1, query_aggregation: last, embedding_size: 1024, epoch: 136</t>
  </si>
  <si>
    <t>mask_prob: 0.5808, partial_cat_feature_prob: 0.1000, partial_num_feature_prob: 0.0500, span_len: 91, span_share: 0.2000, keep_event_prob: 0.1500, random_token_prob: 0.0500, epoch: 131</t>
  </si>
  <si>
    <t>mask_prob: 0.5266, partial_cat_feature_prob: 0.2000, partial_num_feature_prob: 0.0500, span_len: 58, span_share: 0.2500, keep_event_prob: 0.1500, random_token_prob: 0.1500, epoch: 123</t>
  </si>
  <si>
    <t>mask_prob: 0.3833, partial_cat_feature_prob: 0.4500, partial_num_feature_prob: 0.2500, span_len: 84, span_share: 0.1500, keep_event_prob: 0.1500, random_token_prob: 0.1500, epoch: 122</t>
  </si>
  <si>
    <t>mask_prob: 0.3505, partial_cat_feature_prob: 0.0000, partial_num_feature_prob: 0.1000, span_len: 98, span_share: 0.1000, keep_event_prob: 0.0500, random_token_prob: 0.1000, epoch: 136</t>
  </si>
  <si>
    <t>hidden_size: 992, num_heads: 2, num_blocks: 1, query_aggregation: last, embedding_size: 1024, objective_projection_mode: predictor_output, ema_tau: 0.9900, downstream_embedding_source: target, context_position_mode: both, predictor_hidden_multiplier: 1, epoch: 184</t>
  </si>
  <si>
    <t>hidden_size: 1024, num_heads: 2, num_blocks: 1, query_aggregation: last, embedding_size: 256, objective_projection_mode: online_target, ema_tau: 0.9980, downstream_embedding_source: target, context_position_mode: both, predictor_hidden_multiplier: 2, epoch: 68</t>
  </si>
  <si>
    <t>hidden_size: 672, num_heads: 2, num_blocks: 4, query_aggregation: last, embedding_size: 256, objective_projection_mode: online_target, ema_tau: 0.9980, downstream_embedding_source: online, context_position_mode: encoder, predictor_hidden_multiplier: 2, epoch: 1</t>
  </si>
  <si>
    <t>hidden_size: 928, num_heads: 1, num_blocks: 1, query_aggregation: last, embedding_size: 1024, objective_projection_mode: predictor_output, ema_tau: 0.9900, downstream_embedding_source: target, context_position_mode: both, predictor_hidden_multiplier: 1, epoch: 169</t>
  </si>
  <si>
    <t>mask_prob: 0.7681, epoch: 184</t>
  </si>
  <si>
    <t>mask_prob: 0.6945, epoch: 68</t>
  </si>
  <si>
    <t>mask_prob: 0.6840, epoch: 1</t>
  </si>
  <si>
    <t>mask_prob: 0.7346, epoch: 169</t>
  </si>
  <si>
    <t>x5-Retail</t>
  </si>
  <si>
    <t>hidden_size: 640, num_heads: 8, num_blocks: 2, query_aggregation: last, embedding_size: 1024, epoch: 110</t>
  </si>
  <si>
    <t>hidden_size: 992, num_heads: 8, num_blocks: 2, query_aggregation: last, embedding_size: 1024, epoch: 174</t>
  </si>
  <si>
    <t>hidden_size: 544, num_heads: 1, num_blocks: 1, query_aggregation: last, embedding_size: 1024, epoch: 68</t>
  </si>
  <si>
    <t>hidden_size: 800, num_heads: 4, num_blocks: 1, query_aggregation: mean, embedding_size: 1024, epoch: 89</t>
  </si>
  <si>
    <t>mask_prob: 0.4379, partial_cat_feature_prob: 0.5000, partial_num_feature_prob: 0.0000, span_len: 85, span_share: 0.7000, keep_event_prob: 0.0000, random_token_prob: 0.0000, epoch: 110</t>
  </si>
  <si>
    <t>mask_prob: 0.2398, partial_cat_feature_prob: 0.5000, partial_num_feature_prob: 0.0000, span_len: 65, span_share: 0.8500, keep_event_prob: 0.0000, random_token_prob: 0.0500, epoch: 174</t>
  </si>
  <si>
    <t>mask_prob: 0.4307, partial_cat_feature_prob: 0.4000, partial_num_feature_prob: 0.0000, span_len: 85, span_share: 0.8000, keep_event_prob: 0.0000, random_token_prob: 0.2000, epoch: 68</t>
  </si>
  <si>
    <t>mask_prob: 0.4724, partial_cat_feature_prob: 0.4500, partial_num_feature_prob: 0.0500, span_len: 89, span_share: 0.7500, keep_event_prob: 0.0000, random_token_prob: 0.1000, epoch: 89</t>
  </si>
  <si>
    <t>hidden_size: 544, num_heads: 2, num_blocks: 3, query_aggregation: mean, embedding_size: 1024, objective_projection_mode: predictor_output, ema_tau: 0.9990, downstream_embedding_source: target, context_position_mode: encoder, predictor_hidden_multiplier: 1, epoch: 46</t>
  </si>
  <si>
    <t>hidden_size: 896, num_heads: 2, num_blocks: 1, query_aggregation: last, embedding_size: 64, objective_projection_mode: predictor_output, ema_tau: 0.9990, downstream_embedding_source: online, context_position_mode: predictor, predictor_hidden_multiplier: 0.5000, epoch: 105</t>
  </si>
  <si>
    <t>hidden_size: 416, num_heads: 2, num_blocks: 2, query_aggregation: mean, embedding_size: 64, objective_projection_mode: predictor_output, ema_tau: 0.9980, downstream_embedding_source: target, context_position_mode: encoder, predictor_hidden_multiplier: 1, epoch: 25</t>
  </si>
  <si>
    <t>mask_prob: 0.6686, epoch: 46</t>
  </si>
  <si>
    <t>mask_prob: 0.3041, epoch: 105</t>
  </si>
  <si>
    <t>mask_prob: 0.5763, epoch: 25</t>
  </si>
  <si>
    <t>COLES NO-HPO</t>
  </si>
  <si>
    <t>TWITTER</t>
  </si>
  <si>
    <t>hidden_size: 1024, num_heads: 8, num_blocks: 2, query_aggregation: mean, embedding_size: 64, objective_projection_mode: online_target, ema_tau: 0.9990, downstream_embedding_source: online, context_position_mode: predictor, predictor_hidden_multiplier: 0.5000, epoch: 164</t>
  </si>
  <si>
    <t>hidden_size: 576, num_heads: 4, num_blocks: 1, query_aggregation: mean, embedding_size: 64, objective_projection_mode: predictor_output, ema_tau: 0.9980, downstream_embedding_source: online, context_position_mode: predictor, predictor_hidden_multiplier: 0.5000, epoch: 40</t>
  </si>
  <si>
    <t>hidden_size: 672, num_heads: 8, num_blocks: 1, query_aggregation: mean, embedding_size: 64, objective_projection_mode: online_target, ema_tau: 0.9980, downstream_embedding_source: online, context_position_mode: encoder, predictor_hidden_multiplier: 0.5000, epoch: 37</t>
  </si>
  <si>
    <t>mask_prob: 0.4990, epoch: 164</t>
  </si>
  <si>
    <t>mask_prob: 0.5761, epoch: 40</t>
  </si>
  <si>
    <t>mask_prob: 0.7574, epoch: 37</t>
  </si>
  <si>
    <t>-</t>
  </si>
  <si>
    <t>COLES GRU HPO (LOGREG) (106 out of 100)</t>
  </si>
  <si>
    <t>0.692855 (0.6790)</t>
  </si>
  <si>
    <t>aggregation.name          ValidHiddenMean
params.cat_emb_dim                     48
params.emb_size                      1024
params.enc_hidden_size                755
params.enc_num_layers                   4
params.num_emb_dim                      8
params.num_norm                     False</t>
  </si>
  <si>
    <t>aggregation.name          ValidHiddenMean
params.cat_emb_dim                     64
params.emb_size                      1024
params.enc_hidden_size               1017
params.enc_num_layers                   4
params.num_emb_dim                     56
params.num_norm                     False</t>
  </si>
  <si>
    <t>aggregation.name          ValidHiddenMean
params.cat_emb_dim                     80
params.emb_size                      1024
params.enc_hidden_size                725
params.enc_num_layers                   4
params.num_emb_dim                     16
params.num_norm                     False</t>
  </si>
  <si>
    <t>0.67708 (0.669)</t>
  </si>
  <si>
    <t>aggregation.name          ValidHiddenMean
params.cat_emb_dim                     72
params.emb_size                      1024
params.enc_hidden_size                512
params.enc_num_layers                   5
params.n_head                           8
params.num_emb_dim                     64
params.num_norm                     False</t>
  </si>
  <si>
    <t>aggregation.name          ValidHiddenMean
params.cat_emb_dim                     72
params.emb_size                      1024
params.enc_hidden_size                512
params.enc_num_layers                   4
params.n_head                           4
params.num_emb_dim                     40
params.num_norm                      True</t>
  </si>
  <si>
    <t>aggregation.name          ValidHiddenMean
params.cat_emb_dim                     56
params.emb_size                      1024
params.enc_hidden_size                512
params.enc_num_layers                   5
params.n_head                           8
params.num_emb_dim                    112
params.num_norm                      True</t>
  </si>
  <si>
    <t>YAMBDA</t>
  </si>
  <si>
    <t>hidden_size: 224, num_heads: 4, num_blocks: 2, query_aggregation: mean, embedding_size: 1024, epoch: 105</t>
  </si>
  <si>
    <t>hidden_size: 224, num_heads: 1, num_blocks: 1, query_aggregation: mean, embedding_size: 1024, epoch: 41</t>
  </si>
  <si>
    <t>hidden_size: 128, num_heads: 1, num_blocks: 1, query_aggregation: mean, embedding_size: 64, epoch: 14</t>
  </si>
  <si>
    <t>hidden_size: 256, num_heads: 8, num_blocks: 1, query_aggregation: mean, embedding_size: 256, epoch: 72</t>
  </si>
  <si>
    <t>mask_prob: 0.4322, partial_cat_feature_prob: 0, partial_num_feature_prob: 0.4500, span_len: 81, span_share: 0.4000, keep_event_prob: 0.1000, random_token_prob: 0.2000, epoch: 105</t>
  </si>
  <si>
    <t>mask_prob: 0.4574, partial_cat_feature_prob: 0.1000, partial_num_feature_prob: 0.3500, span_len: 17, span_share: 0.7500, keep_event_prob: 0.1500, random_token_prob: 0.1500, epoch: 41</t>
  </si>
  <si>
    <t>mask_prob: 0.4317, partial_cat_feature_prob: 0.2500, partial_num_feature_prob: 0.3500, span_len: 12, span_share: 0.7000, keep_event_prob: 0.1000, random_token_prob: 0.1500, epoch: 14</t>
  </si>
  <si>
    <t>mask_prob: 0.3710, partial_cat_feature_prob: 0.2000, partial_num_feature_prob: 0.4500, span_len: 13, span_share: 0.6500, keep_event_prob: 0.1000, random_token_prob: 0.2000, epoch: 72</t>
  </si>
  <si>
    <t>BERT (LGMB)</t>
  </si>
  <si>
    <t>hidden_size: 160, num_heads: 4, num_blocks: 4, query_aggregation: last, embedding_size: 1024, epoch: 120</t>
  </si>
  <si>
    <t>hidden_size: 320, num_heads: 1, num_blocks: 1, query_aggregation: mean, embedding_size: 1024, epoch: 22</t>
  </si>
  <si>
    <t>hidden_size: 96, num_heads: 4, num_blocks: 4, query_aggregation: last, embedding_size: 1024, epoch: 114</t>
  </si>
  <si>
    <t>hidden_size: 128, num_heads: 4, num_blocks: 4, query_aggregation: mean, embedding_size: 1024, epoch: 57</t>
  </si>
  <si>
    <t>mask_prob: 0.6018, epoch: 120</t>
  </si>
  <si>
    <t>mask_prob: 0.6307, epoch: 22</t>
  </si>
  <si>
    <t>mask_prob: 0.5292, epoch: 114</t>
  </si>
  <si>
    <t>mask_prob: 0.7055, epoch: 57</t>
  </si>
  <si>
    <t>JEPA-noDoublePE</t>
  </si>
  <si>
    <t>hidden_size: 832, num_heads: 8, num_blocks: 4, query_aggregation: last, embedding_size: 1024, epoch: 94</t>
  </si>
  <si>
    <t>hidden_size: 800, num_heads: 8, num_blocks: 2, query_aggregation: mean, embedding_size: 1024, epoch: 45</t>
  </si>
  <si>
    <t>hidden_size: 672, num_heads: 1, num_blocks: 1, query_aggregation: mean, embedding_size: 1024, epoch: 46</t>
  </si>
  <si>
    <t>mask_prob: 0.3309, epoch: 94</t>
  </si>
  <si>
    <t>mask_prob: 0.3176, epoch: 45</t>
  </si>
  <si>
    <t>mask_prob: 0.2962, epoch: 46</t>
  </si>
  <si>
    <t>JEPA tau + diff_hidens + target_enc</t>
  </si>
  <si>
    <t>hidden_size: 960, num_heads: 2, num_blocks: 2, query_aggregation: last, embedding_size: 64, ema_tau: 0.9990, predictor_hidden_multiplier: 2, epoch: 156</t>
  </si>
  <si>
    <t>hidden_size: 544, num_heads: 8, num_blocks: 2, query_aggregation: mean, embedding_size: 256, ema_tau: 0.9980, predictor_hidden_multiplier: 2, epoch: 157</t>
  </si>
  <si>
    <t>hidden_size: 992, num_heads: 2, num_blocks: 3, query_aggregation: last, embedding_size: 64, ema_tau: 0.9990, predictor_hidden_multiplier: 1, epoch: 204</t>
  </si>
  <si>
    <t>hidden_size: 960, num_heads: 2, num_blocks: 2, query_aggregation: last, embedding_size: 64, ema_tau: 0.9990, predictor_hidden_multiplier: 2, epoch: 176</t>
  </si>
  <si>
    <t>mask_prob: 0.4528, epoch: 156</t>
  </si>
  <si>
    <t>mask_prob: 0.3804, epoch: 157</t>
  </si>
  <si>
    <t>mask_prob: 0.3851, epoch: 204</t>
  </si>
  <si>
    <t>mask_prob: 0.3814, epoch: 176</t>
  </si>
  <si>
    <t>ROSSMAN</t>
  </si>
  <si>
    <t>hidden_size: 416, num_heads: 4, num_blocks: 2, query_aggregation: mean, embedding_size: 1024, epoch: 87</t>
  </si>
  <si>
    <t>hidden_size: 288, num_heads: 1, num_blocks: 5, query_aggregation: mean, embedding_size: 1024, epoch: 82</t>
  </si>
  <si>
    <t>hidden_size: 384, num_heads: 4, num_blocks: 5, query_aggregation: last, embedding_size: 1024, epoch: 105</t>
  </si>
  <si>
    <t>hidden_size: 544, num_heads: 4, num_blocks: 5, query_aggregation: mean, embedding_size: 1024, epoch: 80</t>
  </si>
  <si>
    <t>mask_prob: 0.1369, partial_cat_feature_prob: 0.0500, partial_num_feature_prob: 0.5000, span_len: 40, span_share: 0.8500, keep_event_prob: 0.0500, random_token_prob: 0.1500, epoch: 87</t>
  </si>
  <si>
    <t>mask_prob: 0.4194, partial_cat_feature_prob: 0.0000, partial_num_feature_prob: 0.3500, span_len: 48, span_share: 0.4000, keep_event_prob: 0.1500, random_token_prob: 0.0500, epoch: 82</t>
  </si>
  <si>
    <t>mask_prob: 0.2001, partial_cat_feature_prob: 0.5000, partial_num_feature_prob: 0.4500, span_len: 38, span_share: 0.5500, keep_event_prob: 0.1000, random_token_prob: 0.0500, epoch: 105</t>
  </si>
  <si>
    <t>mask_prob: 0.2837, partial_cat_feature_prob: 0.3500, partial_num_feature_prob: 0.4000, span_len: 56, span_share: 0.6500, keep_event_prob: 0.1500, random_token_prob: 0.0500, epoch: 80</t>
  </si>
  <si>
    <t>hidden_size: 864, num_heads: 2, num_blocks: 2, query_aggregation: last, embedding_size: 1024, ema_tau: 0.9980, predictor_hidden_multiplier: 1, epoch: 63</t>
  </si>
  <si>
    <t>hidden_size: 832, num_heads: 8, num_blocks: 3, query_aggregation: last, embedding_size: 64, ema_tau: 0.9900, predictor_hidden_multiplier: 0.5000, epoch: 34</t>
  </si>
  <si>
    <t>hidden_size: 608, num_heads: 2, num_blocks: 5, query_aggregation: last, embedding_size: 64, ema_tau: 0.9980, predictor_hidden_multiplier: 0.5000, epoch: 81</t>
  </si>
  <si>
    <t>hidden_size: 832, num_heads: 8, num_blocks: 5, query_aggregation: last, embedding_size: 256, ema_tau: 0.9980, predictor_hidden_multiplier: 0.5000, epoch: 83</t>
  </si>
  <si>
    <t>mask_prob: 0.3181, epoch: 63</t>
  </si>
  <si>
    <t>mask_prob: 0.4427, epoch: 34</t>
  </si>
  <si>
    <t>mask_prob: 0.5913, epoch: 81</t>
  </si>
  <si>
    <t>mask_prob: 0.1469, epoch: 83</t>
  </si>
  <si>
    <t>COLES GRU HPO (LOGREG) (50/70)</t>
  </si>
  <si>
    <t>aggregation.name          ValidHiddenMean
params.cat_emb_dim                     80
params.emb_size                      1024
params.enc_hidden_size                874
params.enc_num_layers                   2
params.num_emb_dim                      8
params.num_norm                      True</t>
  </si>
  <si>
    <t>aggregation.name          TakeLastHidden
params.cat_emb_dim                    32
params.emb_size                     1024
params.enc_hidden_size               730
params.enc_num_layers                  1
params.num_emb_dim                    64
params.num_norm                     True
Name: 61, dtype: object</t>
  </si>
  <si>
    <t>aggregation.name          TakeLastHidden
params.cat_emb_dim                    64
params.emb_size                     1024
params.enc_hidden_size               607
params.enc_num_layers                  3
params.num_emb_dim                    32
params.num_norm                     True</t>
  </si>
  <si>
    <t>aggregation.name          ValidHiddenMean
params.cat_emb_dim                     56
params.emb_size                      1024
params.enc_hidden_size                259
params.enc_num_layers                   1
params.num_emb_dim                     16
params.num_norm                      True</t>
  </si>
  <si>
    <t>aggregation.name          ValidHiddenMean
params.cat_emb_dim                     72
params.emb_size                      1024
params.enc_hidden_size                 64
params.enc_num_layers                   2
params.n_head                           8
params.num_emb_dim                    112
params.num_norm                      True</t>
  </si>
  <si>
    <t>aggregation.name          TakeLastHidden
params.cat_emb_dim                     8
params.emb_size                     1024
params.enc_hidden_size               512
params.enc_num_layers                  5
params.n_head                          8
params.num_emb_dim                    88
params.num_norm                     True</t>
  </si>
  <si>
    <t>aggregation.name          TakeLastHidden
params.cat_emb_dim                   128
params.emb_size                     1024
params.enc_hidden_size              1024
params.enc_num_layers                  3
params.n_head                          2
params.num_emb_dim                    48
params.num_norm                    False</t>
  </si>
  <si>
    <r>
      <rPr>
        <color rgb="FF1155CC"/>
        <u/>
      </rPr>
      <t>aggregation.name</t>
    </r>
    <r>
      <rPr/>
      <t>e          ValidHiddenMean
params.cat_emb_dim                     40
params.emb_size                      1024
params.enc_hidden_size               1024
params.enc_num_layers                   5
params.n_head                           2
params.num_emb_dim                    112
params.num_norm                     False</t>
    </r>
  </si>
  <si>
    <t>ALPHABATTLE</t>
  </si>
  <si>
    <t>dataset</t>
  </si>
  <si>
    <t>method</t>
  </si>
  <si>
    <t>task</t>
  </si>
  <si>
    <t>classifier</t>
  </si>
  <si>
    <t>value</t>
  </si>
  <si>
    <t>30music</t>
  </si>
  <si>
    <t>NTP_GPT</t>
  </si>
  <si>
    <t>anomaly</t>
  </si>
  <si>
    <t>lgbm</t>
  </si>
  <si>
    <t>mlp_torch</t>
  </si>
  <si>
    <t>classification</t>
  </si>
  <si>
    <t>forecast</t>
  </si>
  <si>
    <t>reg</t>
  </si>
  <si>
    <t>NTP_GRU</t>
  </si>
  <si>
    <t>age</t>
  </si>
  <si>
    <t>electric_devices</t>
  </si>
  <si>
    <t>rossman</t>
  </si>
  <si>
    <t>twitter</t>
  </si>
  <si>
    <t>zvuk</t>
  </si>
  <si>
    <t>taobao</t>
  </si>
  <si>
    <t>yambda</t>
  </si>
  <si>
    <t>favorita</t>
  </si>
  <si>
    <t>x5-retail</t>
  </si>
  <si>
    <t>NTP_GPT LGBM</t>
  </si>
  <si>
    <t>—</t>
  </si>
  <si>
    <t>metric</t>
  </si>
  <si>
    <t>validator</t>
  </si>
  <si>
    <t>trial_0</t>
  </si>
  <si>
    <t>trial_1</t>
  </si>
  <si>
    <t>trial_2</t>
  </si>
  <si>
    <t>trial_3</t>
  </si>
  <si>
    <t>trial_4</t>
  </si>
  <si>
    <t>trial_5</t>
  </si>
  <si>
    <t>trial_6</t>
  </si>
  <si>
    <t>trial_7</t>
  </si>
  <si>
    <t>trial_8</t>
  </si>
  <si>
    <t>trial_9</t>
  </si>
  <si>
    <t>total</t>
  </si>
  <si>
    <t>winner</t>
  </si>
  <si>
    <t>rank</t>
  </si>
  <si>
    <t>rank_sum</t>
  </si>
  <si>
    <t>mean_regret</t>
  </si>
  <si>
    <t>Who is better</t>
  </si>
  <si>
    <t>LOGREG</t>
  </si>
  <si>
    <t>LGBM</t>
  </si>
  <si>
    <t>MLP</t>
  </si>
  <si>
    <t>clf</t>
  </si>
  <si>
    <t>r2</t>
  </si>
  <si>
    <t>WINNER</t>
  </si>
  <si>
    <t>TOTAL</t>
  </si>
  <si>
    <t>RANK</t>
  </si>
  <si>
    <t>AVG</t>
  </si>
  <si>
    <t>RANK-S</t>
  </si>
  <si>
    <t>REGRETS</t>
  </si>
  <si>
    <t>среднее</t>
  </si>
  <si>
    <t>минимум</t>
  </si>
  <si>
    <t>LGBM vs MLP</t>
  </si>
  <si>
    <t>LOGREG vs LGBM</t>
  </si>
  <si>
    <t>LOGREG vs MLP</t>
  </si>
  <si>
    <t>X5-RETAIL</t>
  </si>
  <si>
    <t>Last 10 trials</t>
  </si>
  <si>
    <t>trial_102</t>
  </si>
  <si>
    <t>trial_103</t>
  </si>
  <si>
    <t>trial_104</t>
  </si>
  <si>
    <t>trial_105</t>
  </si>
  <si>
    <t>trial_106</t>
  </si>
  <si>
    <t>trial_107</t>
  </si>
  <si>
    <t>trial_108</t>
  </si>
  <si>
    <t>trial_109</t>
  </si>
  <si>
    <t>trial_110</t>
  </si>
  <si>
    <t>trial_111</t>
  </si>
  <si>
    <t>f1_macro</t>
  </si>
  <si>
    <t>trial_101</t>
  </si>
  <si>
    <t>датасет/задача</t>
  </si>
  <si>
    <t>trial_277</t>
  </si>
  <si>
    <t>trial_278</t>
  </si>
  <si>
    <t>trial_281</t>
  </si>
  <si>
    <t>trial_282</t>
  </si>
  <si>
    <t>trial_287</t>
  </si>
  <si>
    <t>trial_291</t>
  </si>
  <si>
    <t>trial_293</t>
  </si>
  <si>
    <t>trial_294</t>
  </si>
  <si>
    <t>trial_298</t>
  </si>
  <si>
    <t>trial_299</t>
  </si>
  <si>
    <t>trial_117</t>
  </si>
  <si>
    <t>trial_118</t>
  </si>
  <si>
    <t>trial_119</t>
  </si>
  <si>
    <t>trial_120</t>
  </si>
  <si>
    <t>trial_121</t>
  </si>
  <si>
    <t>trial_122</t>
  </si>
  <si>
    <t>trial_123</t>
  </si>
  <si>
    <t>trial_124</t>
  </si>
  <si>
    <t>trial_126</t>
  </si>
  <si>
    <t>trial_127</t>
  </si>
  <si>
    <t>trial_172</t>
  </si>
  <si>
    <t>trial_173</t>
  </si>
  <si>
    <t>trial_174</t>
  </si>
  <si>
    <t>trial_175</t>
  </si>
  <si>
    <t>trial_176</t>
  </si>
  <si>
    <t>trial_177</t>
  </si>
  <si>
    <t>trial_178</t>
  </si>
  <si>
    <t>trial_179</t>
  </si>
  <si>
    <t>trial_180</t>
  </si>
  <si>
    <t>trial_181</t>
  </si>
  <si>
    <t>trial_152</t>
  </si>
  <si>
    <t>trial_153</t>
  </si>
  <si>
    <t>trial_154</t>
  </si>
  <si>
    <t>trial_155</t>
  </si>
  <si>
    <t>trial_156</t>
  </si>
  <si>
    <t>trial_157</t>
  </si>
  <si>
    <t>trial_158</t>
  </si>
  <si>
    <t>trial_159</t>
  </si>
  <si>
    <t>trial_160</t>
  </si>
  <si>
    <t>trial_161</t>
  </si>
  <si>
    <t>FIRST 10</t>
  </si>
  <si>
    <t>LAST 10</t>
  </si>
  <si>
    <t>FULL 20</t>
  </si>
  <si>
    <t>ELECTRIC DEVICES</t>
  </si>
  <si>
    <t>Aggregation - LAST</t>
  </si>
  <si>
    <t>30MUSIC</t>
  </si>
  <si>
    <t>X5-RETAIL??</t>
  </si>
  <si>
    <t>ALPHA</t>
  </si>
  <si>
    <t>PREPROC</t>
  </si>
  <si>
    <t>ПРОГРЕСС</t>
  </si>
  <si>
    <t>BERT - HALF</t>
  </si>
  <si>
    <t xml:space="preserve">SimCLR </t>
  </si>
  <si>
    <t>NTP - GRU</t>
  </si>
  <si>
    <t>COLES - GRU</t>
  </si>
  <si>
    <t>COLES - TRANS</t>
  </si>
  <si>
    <t>TSFRESH</t>
  </si>
  <si>
    <t>100/100</t>
  </si>
  <si>
    <t>194/100</t>
  </si>
  <si>
    <t>200/100</t>
  </si>
  <si>
    <t>55/70</t>
  </si>
  <si>
    <t>70/70</t>
  </si>
  <si>
    <t>41/70</t>
  </si>
  <si>
    <t>Запущено</t>
  </si>
  <si>
    <t>108/100</t>
  </si>
  <si>
    <t>172/100</t>
  </si>
  <si>
    <t>56/70</t>
  </si>
  <si>
    <t>Завершено</t>
  </si>
  <si>
    <t>101/100</t>
  </si>
  <si>
    <t>Electric Devices</t>
  </si>
  <si>
    <t xml:space="preserve"> (28/70+)</t>
  </si>
  <si>
    <t>(92/70+)</t>
  </si>
  <si>
    <t>162/100</t>
  </si>
  <si>
    <t>169/100</t>
  </si>
  <si>
    <t>30/70</t>
  </si>
  <si>
    <t>113/100</t>
  </si>
  <si>
    <t>RETAIL</t>
  </si>
  <si>
    <t>183/100</t>
  </si>
  <si>
    <t>64/70</t>
  </si>
  <si>
    <t>Rossman</t>
  </si>
  <si>
    <t>50/70</t>
  </si>
  <si>
    <t>300/100</t>
  </si>
  <si>
    <t>73/70</t>
  </si>
  <si>
    <t>106/100</t>
  </si>
  <si>
    <t>Hyepr paremeters</t>
  </si>
  <si>
    <t xml:space="preserve"> LastHidden</t>
  </si>
  <si>
    <t xml:space="preserve"> HiddenMean</t>
  </si>
  <si>
    <t>AGE LGBM</t>
  </si>
  <si>
    <t>TAO BAO</t>
  </si>
  <si>
    <t>0.4726666666666666</t>
  </si>
  <si>
    <t>0.35377777777777775</t>
  </si>
  <si>
    <t>ND</t>
  </si>
  <si>
    <t>0.46596666666666664</t>
  </si>
  <si>
    <t>0.38713333333333333</t>
  </si>
  <si>
    <t>0.23358333333333334</t>
  </si>
  <si>
    <t>0.22190833333333335</t>
  </si>
  <si>
    <t>Zvuk</t>
  </si>
  <si>
    <t>0.2601</t>
  </si>
  <si>
    <t>0.21375833333333336</t>
  </si>
  <si>
    <t>0.4000888888888889</t>
  </si>
  <si>
    <t>0.38401111111111114</t>
  </si>
  <si>
    <t>Twitter</t>
  </si>
  <si>
    <t>0.4698111111111111</t>
  </si>
  <si>
    <t>0.38366666666666666</t>
  </si>
  <si>
    <t>0.2792909090909091</t>
  </si>
  <si>
    <t>0.24781</t>
  </si>
  <si>
    <t>0.41629999999999995</t>
  </si>
  <si>
    <t>0.42415</t>
  </si>
  <si>
    <t>0.4132416666666667</t>
  </si>
  <si>
    <t>0.42155000000000004</t>
  </si>
  <si>
    <t>0.458175</t>
  </si>
  <si>
    <t>0.46442500000000003</t>
  </si>
  <si>
    <t>0.4694416666666667</t>
  </si>
  <si>
    <t>0.46786666666666665</t>
  </si>
  <si>
    <t>0.421975</t>
  </si>
  <si>
    <t>0.48729999999999996</t>
  </si>
  <si>
    <t>0.4865</t>
  </si>
  <si>
    <t>0.4951666666666667</t>
  </si>
  <si>
    <t>30 music</t>
  </si>
  <si>
    <t>0.48914166666666664</t>
  </si>
  <si>
    <t>0.49910000000000004</t>
  </si>
  <si>
    <t>0.4967</t>
  </si>
  <si>
    <t>Yambda</t>
  </si>
  <si>
    <t>0.40245</t>
  </si>
  <si>
    <t>0.7233833333333334</t>
  </si>
  <si>
    <t>0.6747000000000001</t>
  </si>
  <si>
    <t>0.4598</t>
  </si>
  <si>
    <t>0.41241666666666665</t>
  </si>
  <si>
    <t>0.7675333333333333</t>
  </si>
  <si>
    <t>0.7357333333333332</t>
  </si>
  <si>
    <t>0.6355000000000001</t>
  </si>
  <si>
    <t>0.7327111111111111</t>
  </si>
  <si>
    <t>0.6427833333333334</t>
  </si>
  <si>
    <t>0.7704555555555556</t>
  </si>
  <si>
    <t>0.7112250000000001</t>
  </si>
  <si>
    <t>0.556925</t>
  </si>
  <si>
    <t>0.6343666666666666</t>
  </si>
  <si>
    <t>0.5217666666666666</t>
  </si>
  <si>
    <t>0.699490909090909</t>
  </si>
  <si>
    <t>0.7554555555555555</t>
  </si>
  <si>
    <t>0.7654000000000001</t>
  </si>
  <si>
    <t>0.7296333333333334</t>
  </si>
  <si>
    <t>0.7544666666666667</t>
  </si>
  <si>
    <t>0.7163333333333334</t>
  </si>
  <si>
    <t>0.7647333333333334</t>
  </si>
  <si>
    <t>0.7317</t>
  </si>
  <si>
    <t>0.7768111111111111</t>
  </si>
  <si>
    <t>0.7504222222222222</t>
  </si>
  <si>
    <t>0.7698666666666667</t>
  </si>
  <si>
    <t>0.7494555555555555</t>
  </si>
  <si>
    <t>0.7759111111111111</t>
  </si>
  <si>
    <t>0.7596</t>
  </si>
  <si>
    <t>0.4421</t>
  </si>
  <si>
    <t>0.44508749999999997</t>
  </si>
  <si>
    <t>0.5481333333333334</t>
  </si>
  <si>
    <t>mask_prob: 0.6189, partial_cat_feature_prob: 0.2000, partial_num_feature_prob: 0.4000, span_len: 7, span_share: 0.3000, keep_event_prob: 0.0000, random_token_prob: 0.0500</t>
  </si>
  <si>
    <t>mask_prob: 0.1257, partial_cat_feature_prob: 0.2500, partial_num_feature_prob: 0.4500, span_len: 46, span_share: 0.4000, keep_event_prob: 0.0000, random_token_prob: 0.0500</t>
  </si>
  <si>
    <t>mask_prob: 0.1304, partial_cat_feature_prob: 0.3500, partial_num_feature_prob: 0.1500, span_len: 76, span_share: 0.7500, keep_event_prob: 0.1000, random_token_prob: 0.1500</t>
  </si>
  <si>
    <t>mask_prob: 0.3868, partial_cat_feature_prob: 0.3500, partial_num_feature_prob: 0.5000, span_len: 12, span_share: 0.1500, keep_event_prob: 0.0000, random_token_prob: 0.0000</t>
  </si>
  <si>
    <t>0.5952833333333333</t>
  </si>
  <si>
    <t>0.50025</t>
  </si>
  <si>
    <t>mask_prob: 0.1361, partial_cat_feature_prob: 0.5000, partial_num_feature_prob: 0.0000, span_len: 81, span_share: 0.3500, keep_event_prob: 0.1000, random_token_prob: 0.1500</t>
  </si>
  <si>
    <t>mask_prob: 0.3794, partial_cat_feature_prob: 0.4000, partial_num_feature_prob: 0.3500, span_len: 45, span_share: 0.8500, keep_event_prob: 0.1000, random_token_prob: 0.0000</t>
  </si>
  <si>
    <t>mask_prob: 0.1148, partial_cat_feature_prob: 0.5000, partial_num_feature_prob: 0.1500, span_len: 41, span_share: 0.2500, keep_event_prob: 0.1500, random_token_prob: 0.0500</t>
  </si>
  <si>
    <t>mask_prob: 0.7736, partial_cat_feature_prob: 0.2000, partial_num_feature_prob: 0.0000, span_len: 65, span_share: 0.6500, keep_event_prob: 0.1000, random_token_prob: 0.0500</t>
  </si>
  <si>
    <t>0.4744333333333333</t>
  </si>
  <si>
    <t>0.48674285714285714</t>
  </si>
  <si>
    <t>mask_prob: 0.1438, partial_cat_feature_prob: 0.0500, partial_num_feature_prob: 0.3000, span_len: 73, span_share: 0.9000, keep_event_prob: 0.1500, random_token_prob: 0.0500</t>
  </si>
  <si>
    <t>mask_prob: 0.1436, partial_cat_feature_prob: 0.2000, partial_num_feature_prob: 0.2000, span_len: 58, span_share: 0.7000, keep_event_prob: 0.1500, random_token_prob: 0.1500</t>
  </si>
  <si>
    <t>mask_prob: 0.1109, partial_cat_feature_prob: 0.1500, partial_num_feature_prob: 0.0500, span_len: 65, span_share: 0.8000, keep_event_prob: 0.1000, random_token_prob: 0.2000</t>
  </si>
  <si>
    <t>mask_prob: 0.7092, partial_cat_feature_prob: 0.3000, partial_num_feature_prob: 0.4000, span_len: 68, span_share: 0.8500, keep_event_prob: 0.0500, random_token_prob: 0.1000</t>
  </si>
  <si>
    <t>0.3966777777777778</t>
  </si>
  <si>
    <t>mask_prob: 0.7480054973390846, partial_cat_feature_prob: 0.4, partial_num_feature_prob: 0.05, span_len: 35, span_share: 0.30000000000000004, keep_event_prob: 0.15, random_token_prob: 0.05</t>
  </si>
  <si>
    <t>mask_prob: 0.7703284762128814, partial_cat_feature_prob: 0.45, partial_num_feature_prob: 0.0, span_len: 31, span_share: 0.5, keep_event_prob: 0.15, random_token_prob: 0.05</t>
  </si>
  <si>
    <t>0.39515555555555554</t>
  </si>
  <si>
    <t>mask_prob: 0.5008647395527402, partial_cat_feature_prob: 0.1, partial_num_feature_prob: 0.2, span_len: 17, span_share: 0.75, keep_event_prob: 0.05, random_token_prob: 0.0</t>
  </si>
  <si>
    <t>0.3975888888888889</t>
  </si>
  <si>
    <t>mask_prob: 0.5526, partial_cat_feature_prob: 0.4500, partial_num_feature_prob: 0.3000, span_len: 97, span_share: 0.5500, keep_event_prob: 0.1500, random_token_prob: 0.0000</t>
  </si>
  <si>
    <t>mask_prob: 0.6800, partial_cat_feature_prob: 0.0500, partial_num_feature_prob: 0.0500, span_len: 90, span_share: 0.3000, keep_event_prob: 0.1000, random_token_prob: 0.0500</t>
  </si>
  <si>
    <t>mask_prob: 0.5583, partial_cat_feature_prob: 0.2000, partial_num_feature_prob: 0.0000, span_len: 46, span_share: 0.4000, keep_event_prob: 0.0000, random_token_prob: 0.0000</t>
  </si>
  <si>
    <t>0.5043142857142857</t>
  </si>
  <si>
    <t>mask_prob: 0.5674, partial_cat_feature_prob: 0.4000, partial_num_feature_prob: 0.4500, span_len: 15, span_share: 0.7000, keep_event_prob: 0.1500, random_token_prob: 0.2000</t>
  </si>
  <si>
    <t>mask_prob: 0.6347, partial_cat_feature_prob: 0.3500, partial_num_feature_prob: 0.3000, span_len: 12, span_share: 0.6500, keep_event_prob: 0.1500, random_token_prob: 0.2000</t>
  </si>
  <si>
    <t>mask_prob: 0.3857, partial_cat_feature_prob: 0.4500, partial_num_feature_prob: 0.2500, span_len: 40, span_share: 0.4000, keep_event_prob: 0.1500, random_token_prob: 0.2000</t>
  </si>
  <si>
    <t>0.6060166666666666</t>
  </si>
  <si>
    <t>0.3870857142857143</t>
  </si>
  <si>
    <t>0.35402500000000003</t>
  </si>
  <si>
    <t>0.5816833333333333</t>
  </si>
  <si>
    <t>0.39923333333333333</t>
  </si>
  <si>
    <t>NO HPO</t>
  </si>
  <si>
    <t>HPO</t>
  </si>
  <si>
    <t>NTP GRU (Linear)</t>
  </si>
  <si>
    <t>NTP GPT (Linear)</t>
  </si>
  <si>
    <t>СOLES - GRU (NO HPO) (LGBM)</t>
  </si>
  <si>
    <t>Description</t>
  </si>
  <si>
    <t>model</t>
  </si>
  <si>
    <t>NMSE</t>
  </si>
  <si>
    <t>RANDOM</t>
  </si>
  <si>
    <t>NORMAL</t>
  </si>
  <si>
    <t>mlp</t>
  </si>
  <si>
    <t>COLES 128</t>
  </si>
  <si>
    <t>Point | last</t>
  </si>
  <si>
    <t>Point | mean</t>
  </si>
  <si>
    <t>Span + point | last</t>
  </si>
  <si>
    <t>Span + point | mean</t>
  </si>
  <si>
    <t>Optuna bad</t>
  </si>
  <si>
    <t>Optuna proper</t>
  </si>
  <si>
    <t>COLES 64</t>
  </si>
  <si>
    <t>DIFF TIME | LAST</t>
  </si>
  <si>
    <t>CAT TIME | LAST</t>
  </si>
  <si>
    <t>SKELETON ENCODER | LAST</t>
  </si>
  <si>
    <t>ENC+DEC | LAST</t>
  </si>
  <si>
    <t>ENC+DEC | LAST (no-layernorm, nodropout in decoder)</t>
  </si>
  <si>
    <t>OPTUNED | MEAN</t>
  </si>
  <si>
    <t>OPTUNED</t>
  </si>
  <si>
    <t>COLES128</t>
  </si>
  <si>
    <t>Optuned | last</t>
  </si>
  <si>
    <t>Optuned | mean</t>
  </si>
  <si>
    <t>BERT128</t>
  </si>
  <si>
    <t>28 | LAST</t>
  </si>
  <si>
    <t>OPTUNED | LAST</t>
  </si>
  <si>
    <t>28 | MEAN</t>
  </si>
  <si>
    <t>OPTUNED | MEAN_LAST_K10</t>
  </si>
  <si>
    <t>Optuna</t>
  </si>
  <si>
    <t>COLES 256</t>
  </si>
  <si>
    <t>SimCLR 64</t>
  </si>
  <si>
    <t>NTP</t>
  </si>
  <si>
    <t>GRU</t>
  </si>
  <si>
    <t>GPT</t>
  </si>
  <si>
    <t>43 | LAST</t>
  </si>
  <si>
    <t>43 | MEAN</t>
  </si>
  <si>
    <t>SimCLR64</t>
  </si>
  <si>
    <t>SimCLR256</t>
  </si>
  <si>
    <t>Optuna simclr remastered</t>
  </si>
  <si>
    <t>GRU UNoptuned</t>
  </si>
  <si>
    <t>GPT UNoptuned</t>
  </si>
  <si>
    <t>Electric devices</t>
  </si>
  <si>
    <t>GRU OPTUNA (44/58)</t>
  </si>
  <si>
    <t>GPT OPTUNA (49/56)</t>
  </si>
  <si>
    <t>SimCLR 128</t>
  </si>
  <si>
    <t xml:space="preserve">UNoptuned </t>
  </si>
  <si>
    <t>GRU NO OPTUNA</t>
  </si>
  <si>
    <t>GRU OPTUNA</t>
  </si>
  <si>
    <t>GPT OPTUNA</t>
  </si>
  <si>
    <t>UNoptuned</t>
  </si>
  <si>
    <t>Dataset</t>
  </si>
  <si>
    <t>Sources</t>
  </si>
  <si>
    <t>Google Drive</t>
  </si>
  <si>
    <t>ESBENCH</t>
  </si>
  <si>
    <t>Retail</t>
  </si>
  <si>
    <t>Taobao</t>
  </si>
  <si>
    <t>Alpha</t>
  </si>
  <si>
    <t>AlfaBattle</t>
  </si>
  <si>
    <t>Favorita</t>
  </si>
  <si>
    <t>Twitter Text</t>
  </si>
  <si>
    <t>Model VAL</t>
  </si>
  <si>
    <t>Regr</t>
  </si>
  <si>
    <t>Forecast</t>
  </si>
  <si>
    <t>Mean all</t>
  </si>
  <si>
    <t>Event Mask | last</t>
  </si>
  <si>
    <t>Event Mask | mean</t>
  </si>
  <si>
    <t>Span Mask | last</t>
  </si>
  <si>
    <t>Span Mask  | mean</t>
  </si>
  <si>
    <t>Span Mask + Event Mask + Point | LAST</t>
  </si>
  <si>
    <t>Span Mask + Event Mask + Point | Mean</t>
  </si>
  <si>
    <t>UNoptuned)</t>
  </si>
  <si>
    <t>FEATURE BASED</t>
  </si>
  <si>
    <t>AGE NEW</t>
  </si>
  <si>
    <t>DONE</t>
  </si>
  <si>
    <t>TIME DELTA</t>
  </si>
  <si>
    <t>ETT NEW</t>
  </si>
  <si>
    <t>TIME DELTA ONLY</t>
  </si>
  <si>
    <t>TAOBAO NEW</t>
  </si>
  <si>
    <t>YAMBDA NEW</t>
  </si>
  <si>
    <t xml:space="preserve">30Music NEW </t>
  </si>
  <si>
    <t xml:space="preserve">x5-Retail NEW </t>
  </si>
  <si>
    <t xml:space="preserve">FAVORITTA NEW </t>
  </si>
  <si>
    <t xml:space="preserve">ZVUK NEW </t>
  </si>
  <si>
    <t>TWITTER NEW</t>
  </si>
  <si>
    <t>CHAR NUMBER</t>
  </si>
  <si>
    <t>ALPHA NEW</t>
  </si>
  <si>
    <t>ROSSMAN NEW</t>
  </si>
  <si>
    <t>ELECTRIC DEVICES NEW</t>
  </si>
  <si>
    <t>RANDOM 
NOISE</t>
  </si>
  <si>
    <t>RANDOM 
BERT</t>
  </si>
  <si>
    <t>all</t>
  </si>
  <si>
    <t>AMOUNT ONLY</t>
  </si>
  <si>
    <t>NAME</t>
  </si>
  <si>
    <t>SOURCE</t>
  </si>
  <si>
    <t>YEAR</t>
  </si>
  <si>
    <t>RELEVANCE</t>
  </si>
  <si>
    <t>Don’t Always Pick the Highest-Performing Model: 
An Information Theoretic View of LLM Ensemble Selection</t>
  </si>
  <si>
    <t>arxiv</t>
  </si>
  <si>
    <t>Gaussian-Copula и теорема 
насыщения могут быть использованы как диагностический инструмент при анализе 
ошибок моделей в EBES: первое позволяет разделить системную сложность 
объектов от индивидуальных недостатков модели, второе даёт 
теоретическое обоснование необходимости 
архитектурного разнообразия в наборе сравниваемых методов.</t>
  </si>
  <si>
    <t>TransactionGPT</t>
  </si>
  <si>
    <t>Возможно встроить Transformer вместо MLP в CoLES.
VTL - хорошая задумка для определение новых cовмещенных эмбеддингов разных размерностей
3D модели с различными слияниями эмбеддингов дают прирост на аномалиях</t>
  </si>
  <si>
    <t>TREASURE: A Transformer-Based Foundation Model for
High-Volume Transaction Understanding</t>
  </si>
  <si>
    <t>Разделение на статические и динамические фичи
Детекция аномалий +111% от моделей в проде</t>
  </si>
  <si>
    <t>Embedding-Aware Feature Discovery: 
Bridging Latent Representations and Interpretable 
Features in Event Sequences</t>
  </si>
  <si>
    <t>Анализ слепых зон энкодеров (Amount, Categories, Time, Activity)
Есть анализ по CoLES, NTP</t>
  </si>
  <si>
    <t>When Reducing Representations Improves Performance</t>
  </si>
  <si>
    <t>https://www.dei.unipd.it/~ferro/papers/2026/ECIR2026-PFFPT.pdf</t>
  </si>
  <si>
    <t>Evolving Mixture of Low-Rank Experts for Continual User Modeling</t>
  </si>
  <si>
    <t>springer</t>
  </si>
  <si>
    <t>Self-Supervised Learning for Time Series: Contrastive or Generative?</t>
  </si>
  <si>
    <t>Learning Transactions Representations for Information 
Management in Banks: Mastering Local, Global, and 
External Knowledge</t>
  </si>
  <si>
    <t>Uniting contrastive and generative learning for event sequences models</t>
  </si>
  <si>
    <t>JEPA4Rec: Learning Effective Language Representations 
for Sequential Recommendation via Joint Embedding 
Predictive Architecture</t>
  </si>
  <si>
    <t>Understanding the Limits of Deep Tabular Methods with 
Temporal Shift</t>
  </si>
  <si>
    <t>I Predict Therefore I Am: Is Next Token Prediction Enough to Learn Human-Interpretable Concepts from Data?</t>
  </si>
  <si>
    <t>I-CON: A UNIFYING FRAMEWORK FOR 
REPRESENTATION LEARNING</t>
  </si>
  <si>
    <t xml:space="preserve">BERT Experiments </t>
  </si>
  <si>
    <t>At inference</t>
  </si>
  <si>
    <t>BERT4REC</t>
  </si>
  <si>
    <t>Last hidden</t>
  </si>
  <si>
    <t xml:space="preserve">BERT in NLP </t>
  </si>
  <si>
    <t>Mean of hidden layers</t>
  </si>
  <si>
    <t>SimMIM</t>
  </si>
  <si>
    <t>BIG Masking ~ 70%</t>
  </si>
  <si>
    <t>Patch TST</t>
  </si>
  <si>
    <t>Group items into one with CNN (fixed length)</t>
  </si>
  <si>
    <t>MTP (Multi Token Prediction )</t>
  </si>
  <si>
    <t>Temporal masking half forward</t>
  </si>
  <si>
    <t>Fixed</t>
  </si>
  <si>
    <t>Skeleton MaE</t>
  </si>
  <si>
    <t>Encoder - Decoder Blocks</t>
  </si>
  <si>
    <t>Masking Strategies:</t>
  </si>
  <si>
    <t>BIG Masking ~ 70% + Point</t>
  </si>
  <si>
    <t>Temporal masking half forward + Point</t>
  </si>
  <si>
    <t>Span + Point</t>
  </si>
  <si>
    <t>Event + Point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</si>
</sst>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0"/>
    <numFmt numFmtId="165" formatCode="0.000"/>
    <numFmt numFmtId="166" formatCode="0.0000"/>
    <numFmt numFmtId="167" formatCode="mmm d"/>
  </numFmts>
  <fonts count="3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u/>
      <color rgb="FF0000FF"/>
    </font>
    <font>
      <color rgb="FF000000"/>
      <name val="Arial"/>
      <scheme val="minor"/>
    </font>
    <font>
      <color rgb="FF000000"/>
      <name val="Helvetica Neue"/>
    </font>
    <font>
      <b/>
      <color theme="1"/>
      <name val="Arial"/>
    </font>
    <font>
      <color rgb="FF000000"/>
      <name val="Arial"/>
    </font>
    <font>
      <color rgb="FFFFFFFF"/>
      <name val="Arial"/>
      <scheme val="minor"/>
    </font>
    <font/>
    <font>
      <u/>
      <color theme="1"/>
      <name val="Arial"/>
      <scheme val="minor"/>
    </font>
    <font>
      <sz val="34.0"/>
      <color theme="1"/>
      <name val="Arial"/>
      <scheme val="minor"/>
    </font>
    <font>
      <u/>
      <color theme="1"/>
      <name val="Arial"/>
      <scheme val="minor"/>
    </font>
    <font>
      <b/>
      <sz val="8.0"/>
      <color theme="1"/>
      <name val="Arial"/>
      <scheme val="minor"/>
    </font>
    <font>
      <strike/>
      <color theme="1"/>
      <name val="Arial"/>
      <scheme val="minor"/>
    </font>
    <font>
      <sz val="11.0"/>
      <color theme="1"/>
      <name val="Arial"/>
      <scheme val="minor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b/>
      <strike/>
      <color theme="1"/>
      <name val="Arial"/>
      <scheme val="minor"/>
    </font>
    <font>
      <b/>
      <sz val="7.0"/>
      <color rgb="FF000000"/>
      <name val="Roboto"/>
    </font>
    <font>
      <b/>
      <u/>
      <sz val="7.0"/>
      <color rgb="FF0000FF"/>
      <name val="Roboto"/>
    </font>
    <font>
      <b/>
      <u/>
      <sz val="7.0"/>
      <color rgb="FF000000"/>
      <name val="Roboto"/>
    </font>
    <font>
      <sz val="11.0"/>
      <color theme="1"/>
      <name val="Monospace"/>
    </font>
    <font>
      <sz val="10.0"/>
      <color theme="1"/>
      <name val="Arial"/>
      <scheme val="minor"/>
    </font>
    <font>
      <sz val="11.0"/>
      <color theme="1"/>
      <name val="Arial"/>
    </font>
    <font>
      <u/>
      <color rgb="FF0000FF"/>
    </font>
    <font>
      <u/>
      <color rgb="FF0000FF"/>
    </font>
    <font>
      <u/>
      <color rgb="FF1F6BC0"/>
    </font>
  </fonts>
  <fills count="5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3F3F3"/>
        <bgColor rgb="FFF3F3F3"/>
      </patternFill>
    </fill>
    <fill>
      <patternFill patternType="solid">
        <fgColor rgb="FFF1FFFE"/>
        <bgColor rgb="FFF1FFFE"/>
      </patternFill>
    </fill>
    <fill>
      <patternFill patternType="solid">
        <fgColor rgb="FFF5FFEE"/>
        <bgColor rgb="FFF5FFEE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76A5AF"/>
        <bgColor rgb="FF76A5AF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theme="8"/>
        <bgColor theme="8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A2C4C9"/>
        <bgColor rgb="FFA2C4C9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27BA0"/>
        <bgColor rgb="FFC27BA0"/>
      </patternFill>
    </fill>
    <fill>
      <patternFill patternType="solid">
        <fgColor rgb="FFFFEBEB"/>
        <bgColor rgb="FFFFEBEB"/>
      </patternFill>
    </fill>
    <fill>
      <patternFill patternType="solid">
        <fgColor rgb="FFFFFFD8"/>
        <bgColor rgb="FFFFFFD8"/>
      </patternFill>
    </fill>
    <fill>
      <patternFill patternType="solid">
        <fgColor rgb="FFE6B8AF"/>
        <bgColor rgb="FFE6B8AF"/>
      </patternFill>
    </fill>
    <fill>
      <patternFill patternType="solid">
        <fgColor rgb="FFA4C2F4"/>
        <bgColor rgb="FFA4C2F4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FFFDC"/>
        <bgColor rgb="FFDFFFDC"/>
      </patternFill>
    </fill>
    <fill>
      <patternFill patternType="solid">
        <fgColor rgb="FFF1FAE0"/>
        <bgColor rgb="FFF1FAE0"/>
      </patternFill>
    </fill>
    <fill>
      <patternFill patternType="solid">
        <fgColor rgb="FF9C6CD7"/>
        <bgColor rgb="FF9C6CD7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E69138"/>
        <bgColor rgb="FFE69138"/>
      </patternFill>
    </fill>
    <fill>
      <patternFill patternType="solid">
        <fgColor rgb="FFB4A7D6"/>
        <bgColor rgb="FFB4A7D6"/>
      </patternFill>
    </fill>
    <fill>
      <patternFill patternType="solid">
        <fgColor rgb="FF3D85C6"/>
        <bgColor rgb="FF3D85C6"/>
      </patternFill>
    </fill>
    <fill>
      <patternFill patternType="solid">
        <fgColor rgb="FFDD7E6B"/>
        <bgColor rgb="FFDD7E6B"/>
      </patternFill>
    </fill>
    <fill>
      <patternFill patternType="solid">
        <fgColor rgb="FF6AA84F"/>
        <bgColor rgb="FF6AA84F"/>
      </patternFill>
    </fill>
  </fills>
  <borders count="2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666666"/>
      </left>
      <right style="thin">
        <color rgb="FFD9D9D9"/>
      </right>
      <top style="thin">
        <color rgb="FF666666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666666"/>
      </top>
      <bottom style="thin">
        <color rgb="FFD9D9D9"/>
      </bottom>
    </border>
    <border>
      <left style="thin">
        <color rgb="FFD9D9D9"/>
      </left>
      <right style="thin">
        <color rgb="FF666666"/>
      </right>
      <top style="thin">
        <color rgb="FF666666"/>
      </top>
      <bottom style="thin">
        <color rgb="FFD9D9D9"/>
      </bottom>
    </border>
    <border>
      <left style="thin">
        <color rgb="FF666666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666666"/>
      </right>
      <top style="thin">
        <color rgb="FFD9D9D9"/>
      </top>
      <bottom style="thin">
        <color rgb="FFD9D9D9"/>
      </bottom>
    </border>
    <border>
      <left style="thin">
        <color rgb="FF666666"/>
      </left>
      <right style="thin">
        <color rgb="FFD9D9D9"/>
      </right>
      <top style="thin">
        <color rgb="FFD9D9D9"/>
      </top>
      <bottom style="thin">
        <color rgb="FF666666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666666"/>
      </bottom>
    </border>
    <border>
      <left style="thin">
        <color rgb="FFD9D9D9"/>
      </left>
      <right style="thin">
        <color rgb="FF666666"/>
      </right>
      <top style="thin">
        <color rgb="FFD9D9D9"/>
      </top>
      <bottom style="thin">
        <color rgb="FF666666"/>
      </bottom>
    </border>
    <border>
      <left style="thin">
        <color rgb="FF434343"/>
      </left>
      <top style="thin">
        <color rgb="FF434343"/>
      </top>
    </border>
    <border>
      <top style="thin">
        <color rgb="FF434343"/>
      </top>
    </border>
    <border>
      <left style="thin">
        <color rgb="FF434343"/>
      </left>
    </border>
    <border>
      <right style="thin">
        <color rgb="FF434343"/>
      </right>
    </border>
    <border>
      <left style="thin">
        <color rgb="FF434343"/>
      </left>
      <bottom style="thin">
        <color rgb="FF434343"/>
      </bottom>
    </border>
    <border>
      <bottom style="thin">
        <color rgb="FF434343"/>
      </bottom>
    </border>
  </borders>
  <cellStyleXfs count="1">
    <xf borderId="0" fillId="0" fontId="0" numFmtId="0" applyAlignment="1" applyFont="1"/>
  </cellStyleXfs>
  <cellXfs count="30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3" fontId="2" numFmtId="0" xfId="0" applyAlignment="1" applyFill="1" applyFont="1">
      <alignment horizontal="center" readingOrder="0" shrinkToFit="0" vertical="center" wrapText="0"/>
    </xf>
    <xf borderId="0" fillId="4" fontId="2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3" fontId="1" numFmtId="0" xfId="0" applyAlignment="1" applyFont="1">
      <alignment horizontal="center" readingOrder="0" shrinkToFit="0" vertical="center" wrapText="0"/>
    </xf>
    <xf borderId="0" fillId="4" fontId="1" numFmtId="0" xfId="0" applyAlignment="1" applyFont="1">
      <alignment horizontal="center" readingOrder="0" shrinkToFit="0" vertical="center" wrapText="0"/>
    </xf>
    <xf borderId="0" fillId="5" fontId="1" numFmtId="0" xfId="0" applyAlignment="1" applyFill="1" applyFont="1">
      <alignment shrinkToFit="0" wrapText="0"/>
    </xf>
    <xf borderId="0" fillId="6" fontId="1" numFmtId="0" xfId="0" applyAlignment="1" applyFill="1" applyFont="1">
      <alignment horizontal="center" shrinkToFit="0" vertical="center" wrapText="0"/>
    </xf>
    <xf borderId="0" fillId="7" fontId="1" numFmtId="0" xfId="0" applyAlignment="1" applyFill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shrinkToFit="0" wrapText="0"/>
    </xf>
    <xf borderId="0" fillId="0" fontId="1" numFmtId="164" xfId="0" applyAlignment="1" applyFont="1" applyNumberFormat="1">
      <alignment horizontal="center" shrinkToFit="0" vertical="center" wrapText="0"/>
    </xf>
    <xf borderId="0" fillId="8" fontId="1" numFmtId="0" xfId="0" applyAlignment="1" applyFill="1" applyFont="1">
      <alignment readingOrder="0" shrinkToFit="0" wrapText="0"/>
    </xf>
    <xf borderId="0" fillId="9" fontId="1" numFmtId="0" xfId="0" applyAlignment="1" applyFill="1" applyFont="1">
      <alignment readingOrder="0" shrinkToFit="0" wrapText="0"/>
    </xf>
    <xf borderId="0" fillId="8" fontId="1" numFmtId="0" xfId="0" applyAlignment="1" applyFont="1">
      <alignment shrinkToFit="0" wrapText="0"/>
    </xf>
    <xf borderId="0" fillId="9" fontId="1" numFmtId="0" xfId="0" applyAlignment="1" applyFont="1">
      <alignment shrinkToFit="0" wrapText="0"/>
    </xf>
    <xf borderId="0" fillId="0" fontId="1" numFmtId="0" xfId="0" applyAlignment="1" applyFont="1">
      <alignment horizontal="center" shrinkToFit="0" vertical="center" wrapText="0"/>
    </xf>
    <xf borderId="0" fillId="0" fontId="3" numFmtId="164" xfId="0" applyAlignment="1" applyFont="1" applyNumberFormat="1">
      <alignment horizontal="center" readingOrder="0" shrinkToFit="0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8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 vertical="bottom"/>
    </xf>
    <xf borderId="0" fillId="10" fontId="1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8" fontId="4" numFmtId="0" xfId="0" applyAlignment="1" applyFont="1">
      <alignment readingOrder="0" shrinkToFit="0" wrapText="0"/>
    </xf>
    <xf borderId="0" fillId="11" fontId="1" numFmtId="0" xfId="0" applyAlignment="1" applyFill="1" applyFont="1">
      <alignment horizontal="center" readingOrder="0" shrinkToFit="0" vertical="center" wrapText="0"/>
    </xf>
    <xf borderId="0" fillId="0" fontId="5" numFmtId="164" xfId="0" applyAlignment="1" applyFont="1" applyNumberFormat="1">
      <alignment horizontal="center" readingOrder="0"/>
    </xf>
    <xf borderId="0" fillId="12" fontId="3" numFmtId="0" xfId="0" applyAlignment="1" applyFill="1" applyFont="1">
      <alignment horizontal="center" readingOrder="0" shrinkToFit="0" vertical="center" wrapText="0"/>
    </xf>
    <xf borderId="0" fillId="13" fontId="1" numFmtId="164" xfId="0" applyAlignment="1" applyFill="1" applyFont="1" applyNumberFormat="1">
      <alignment horizontal="center" shrinkToFit="0" wrapText="0"/>
    </xf>
    <xf borderId="0" fillId="13" fontId="1" numFmtId="164" xfId="0" applyAlignment="1" applyFont="1" applyNumberFormat="1">
      <alignment horizontal="center" readingOrder="0" shrinkToFit="0" wrapText="0"/>
    </xf>
    <xf borderId="0" fillId="3" fontId="3" numFmtId="0" xfId="0" applyAlignment="1" applyFont="1">
      <alignment horizontal="center" readingOrder="0" shrinkToFit="0" vertical="center" wrapText="0"/>
    </xf>
    <xf borderId="0" fillId="13" fontId="1" numFmtId="164" xfId="0" applyAlignment="1" applyFont="1" applyNumberFormat="1">
      <alignment horizontal="center" shrinkToFit="0" vertical="center" wrapText="0"/>
    </xf>
    <xf borderId="0" fillId="13" fontId="1" numFmtId="164" xfId="0" applyAlignment="1" applyFont="1" applyNumberFormat="1">
      <alignment horizontal="center" readingOrder="0" shrinkToFit="0" vertical="center" wrapText="0"/>
    </xf>
    <xf borderId="0" fillId="0" fontId="6" numFmtId="164" xfId="0" applyAlignment="1" applyFont="1" applyNumberFormat="1">
      <alignment horizontal="center" readingOrder="0"/>
    </xf>
    <xf borderId="0" fillId="14" fontId="3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15" fontId="3" numFmtId="0" xfId="0" applyAlignment="1" applyFill="1" applyFont="1">
      <alignment horizontal="center" readingOrder="0" shrinkToFit="0" vertical="center" wrapText="0"/>
    </xf>
    <xf borderId="0" fillId="16" fontId="3" numFmtId="0" xfId="0" applyAlignment="1" applyFill="1" applyFon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0" fillId="17" fontId="3" numFmtId="0" xfId="0" applyAlignment="1" applyFill="1" applyFont="1">
      <alignment horizontal="center" readingOrder="0" shrinkToFit="0" vertical="center" wrapText="0"/>
    </xf>
    <xf borderId="0" fillId="18" fontId="3" numFmtId="0" xfId="0" applyAlignment="1" applyFill="1" applyFont="1">
      <alignment horizontal="center" readingOrder="0" shrinkToFit="0" vertical="center" wrapText="0"/>
    </xf>
    <xf borderId="0" fillId="19" fontId="3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wrapText="0"/>
    </xf>
    <xf borderId="1" fillId="0" fontId="3" numFmtId="0" xfId="0" applyAlignment="1" applyBorder="1" applyFont="1">
      <alignment vertical="bottom"/>
    </xf>
    <xf borderId="0" fillId="0" fontId="7" numFmtId="0" xfId="0" applyAlignment="1" applyFont="1">
      <alignment readingOrder="0" vertical="bottom"/>
    </xf>
    <xf borderId="2" fillId="0" fontId="1" numFmtId="0" xfId="0" applyBorder="1" applyFont="1"/>
    <xf borderId="3" fillId="0" fontId="1" numFmtId="0" xfId="0" applyBorder="1" applyFont="1"/>
    <xf borderId="4" fillId="0" fontId="3" numFmtId="0" xfId="0" applyAlignment="1" applyBorder="1" applyFont="1">
      <alignment horizontal="right" readingOrder="0" vertical="bottom"/>
    </xf>
    <xf borderId="0" fillId="20" fontId="3" numFmtId="0" xfId="0" applyAlignment="1" applyFill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readingOrder="0" vertical="bottom"/>
    </xf>
    <xf borderId="5" fillId="0" fontId="1" numFmtId="0" xfId="0" applyBorder="1" applyFont="1"/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21" fontId="3" numFmtId="0" xfId="0" applyAlignment="1" applyFill="1" applyFont="1">
      <alignment readingOrder="0" vertical="bottom"/>
    </xf>
    <xf borderId="0" fillId="21" fontId="3" numFmtId="165" xfId="0" applyAlignment="1" applyFont="1" applyNumberFormat="1">
      <alignment readingOrder="0" vertical="bottom"/>
    </xf>
    <xf borderId="0" fillId="22" fontId="3" numFmtId="0" xfId="0" applyAlignment="1" applyFill="1" applyFont="1">
      <alignment readingOrder="0" vertical="bottom"/>
    </xf>
    <xf borderId="0" fillId="22" fontId="3" numFmtId="165" xfId="0" applyAlignment="1" applyFont="1" applyNumberFormat="1">
      <alignment readingOrder="0" vertical="bottom"/>
    </xf>
    <xf borderId="0" fillId="7" fontId="3" numFmtId="0" xfId="0" applyAlignment="1" applyFont="1">
      <alignment readingOrder="0" vertical="bottom"/>
    </xf>
    <xf borderId="0" fillId="23" fontId="8" numFmtId="0" xfId="0" applyAlignment="1" applyFill="1" applyFont="1">
      <alignment readingOrder="0" vertical="bottom"/>
    </xf>
    <xf borderId="0" fillId="23" fontId="8" numFmtId="165" xfId="0" applyAlignment="1" applyFont="1" applyNumberFormat="1">
      <alignment readingOrder="0" vertical="bottom"/>
    </xf>
    <xf borderId="0" fillId="23" fontId="3" numFmtId="0" xfId="0" applyAlignment="1" applyFont="1">
      <alignment readingOrder="0" vertical="bottom"/>
    </xf>
    <xf borderId="0" fillId="23" fontId="3" numFmtId="165" xfId="0" applyAlignment="1" applyFont="1" applyNumberFormat="1">
      <alignment readingOrder="0" vertical="bottom"/>
    </xf>
    <xf borderId="4" fillId="0" fontId="1" numFmtId="0" xfId="0" applyBorder="1" applyFont="1"/>
    <xf borderId="0" fillId="0" fontId="1" numFmtId="0" xfId="0" applyAlignment="1" applyFont="1">
      <alignment readingOrder="0"/>
    </xf>
    <xf borderId="0" fillId="23" fontId="5" numFmtId="0" xfId="0" applyAlignment="1" applyFont="1">
      <alignment readingOrder="0"/>
    </xf>
    <xf borderId="0" fillId="23" fontId="5" numFmtId="165" xfId="0" applyAlignment="1" applyFont="1" applyNumberFormat="1">
      <alignment readingOrder="0"/>
    </xf>
    <xf borderId="0" fillId="23" fontId="9" numFmtId="0" xfId="0" applyFont="1"/>
    <xf borderId="0" fillId="23" fontId="9" numFmtId="165" xfId="0" applyFont="1" applyNumberFormat="1"/>
    <xf borderId="0" fillId="20" fontId="1" numFmtId="0" xfId="0" applyAlignment="1" applyFont="1">
      <alignment readingOrder="0"/>
    </xf>
    <xf borderId="0" fillId="23" fontId="1" numFmtId="0" xfId="0" applyFont="1"/>
    <xf borderId="4" fillId="0" fontId="1" numFmtId="0" xfId="0" applyAlignment="1" applyBorder="1" applyFont="1">
      <alignment readingOrder="0"/>
    </xf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wrapText="0"/>
    </xf>
    <xf borderId="0" fillId="6" fontId="1" numFmtId="0" xfId="0" applyAlignment="1" applyFont="1">
      <alignment horizontal="center" readingOrder="0" shrinkToFit="0" vertical="center" wrapText="0"/>
    </xf>
    <xf borderId="0" fillId="0" fontId="7" numFmtId="164" xfId="0" applyAlignment="1" applyFont="1" applyNumberFormat="1">
      <alignment horizontal="center" readingOrder="0" shrinkToFit="0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wrapText="0"/>
    </xf>
    <xf borderId="0" fillId="0" fontId="7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vertical="center"/>
    </xf>
    <xf borderId="1" fillId="24" fontId="1" numFmtId="0" xfId="0" applyAlignment="1" applyBorder="1" applyFill="1" applyFont="1">
      <alignment horizontal="center" readingOrder="0"/>
    </xf>
    <xf borderId="2" fillId="0" fontId="10" numFmtId="0" xfId="0" applyBorder="1" applyFont="1"/>
    <xf borderId="3" fillId="0" fontId="10" numFmtId="0" xfId="0" applyBorder="1" applyFont="1"/>
    <xf borderId="0" fillId="24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4" fillId="24" fontId="2" numFmtId="0" xfId="0" applyAlignment="1" applyBorder="1" applyFont="1">
      <alignment horizontal="center" readingOrder="0"/>
    </xf>
    <xf borderId="0" fillId="24" fontId="2" numFmtId="0" xfId="0" applyAlignment="1" applyFont="1">
      <alignment horizontal="center" readingOrder="0"/>
    </xf>
    <xf borderId="5" fillId="24" fontId="2" numFmtId="0" xfId="0" applyAlignment="1" applyBorder="1" applyFont="1">
      <alignment horizontal="center" readingOrder="0"/>
    </xf>
    <xf borderId="6" fillId="24" fontId="1" numFmtId="0" xfId="0" applyAlignment="1" applyBorder="1" applyFont="1">
      <alignment horizontal="center"/>
    </xf>
    <xf borderId="7" fillId="24" fontId="1" numFmtId="0" xfId="0" applyAlignment="1" applyBorder="1" applyFont="1">
      <alignment horizontal="center"/>
    </xf>
    <xf borderId="8" fillId="24" fontId="1" numFmtId="0" xfId="0" applyAlignment="1" applyBorder="1" applyFont="1">
      <alignment horizontal="center"/>
    </xf>
    <xf borderId="0" fillId="24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wrapText="1"/>
    </xf>
    <xf borderId="9" fillId="3" fontId="1" numFmtId="0" xfId="0" applyBorder="1" applyFont="1"/>
    <xf borderId="10" fillId="3" fontId="1" numFmtId="0" xfId="0" applyBorder="1" applyFont="1"/>
    <xf borderId="10" fillId="3" fontId="2" numFmtId="0" xfId="0" applyAlignment="1" applyBorder="1" applyFont="1">
      <alignment horizontal="center" readingOrder="0"/>
    </xf>
    <xf borderId="11" fillId="3" fontId="2" numFmtId="0" xfId="0" applyAlignment="1" applyBorder="1" applyFont="1">
      <alignment horizontal="center" readingOrder="0"/>
    </xf>
    <xf borderId="12" fillId="3" fontId="2" numFmtId="0" xfId="0" applyAlignment="1" applyBorder="1" applyFont="1">
      <alignment horizontal="right" readingOrder="0"/>
    </xf>
    <xf borderId="13" fillId="25" fontId="2" numFmtId="0" xfId="0" applyAlignment="1" applyBorder="1" applyFill="1" applyFont="1">
      <alignment horizontal="center" readingOrder="0"/>
    </xf>
    <xf borderId="13" fillId="0" fontId="1" numFmtId="1" xfId="0" applyAlignment="1" applyBorder="1" applyFont="1" applyNumberFormat="1">
      <alignment horizontal="center"/>
    </xf>
    <xf borderId="14" fillId="0" fontId="1" numFmtId="1" xfId="0" applyAlignment="1" applyBorder="1" applyFont="1" applyNumberFormat="1">
      <alignment horizontal="center"/>
    </xf>
    <xf borderId="0" fillId="0" fontId="1" numFmtId="1" xfId="0" applyAlignment="1" applyFont="1" applyNumberFormat="1">
      <alignment horizontal="center"/>
    </xf>
    <xf borderId="13" fillId="0" fontId="2" numFmtId="165" xfId="0" applyAlignment="1" applyBorder="1" applyFont="1" applyNumberFormat="1">
      <alignment horizontal="center"/>
    </xf>
    <xf borderId="13" fillId="0" fontId="1" numFmtId="165" xfId="0" applyAlignment="1" applyBorder="1" applyFont="1" applyNumberFormat="1">
      <alignment horizontal="center"/>
    </xf>
    <xf borderId="14" fillId="0" fontId="1" numFmtId="165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12" fillId="26" fontId="2" numFmtId="0" xfId="0" applyAlignment="1" applyBorder="1" applyFill="1" applyFont="1">
      <alignment horizontal="right" readingOrder="0"/>
    </xf>
    <xf borderId="13" fillId="27" fontId="2" numFmtId="0" xfId="0" applyAlignment="1" applyBorder="1" applyFill="1" applyFont="1">
      <alignment horizontal="center" readingOrder="0"/>
    </xf>
    <xf borderId="13" fillId="27" fontId="1" numFmtId="165" xfId="0" applyAlignment="1" applyBorder="1" applyFont="1" applyNumberFormat="1">
      <alignment horizontal="center"/>
    </xf>
    <xf borderId="13" fillId="27" fontId="2" numFmtId="165" xfId="0" applyAlignment="1" applyBorder="1" applyFont="1" applyNumberFormat="1">
      <alignment horizontal="center"/>
    </xf>
    <xf borderId="14" fillId="27" fontId="1" numFmtId="165" xfId="0" applyAlignment="1" applyBorder="1" applyFont="1" applyNumberFormat="1">
      <alignment horizontal="center"/>
    </xf>
    <xf borderId="14" fillId="27" fontId="2" numFmtId="165" xfId="0" applyAlignment="1" applyBorder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15" fillId="3" fontId="2" numFmtId="0" xfId="0" applyAlignment="1" applyBorder="1" applyFont="1">
      <alignment horizontal="right" readingOrder="0"/>
    </xf>
    <xf borderId="16" fillId="25" fontId="2" numFmtId="0" xfId="0" applyAlignment="1" applyBorder="1" applyFont="1">
      <alignment horizontal="center" readingOrder="0"/>
    </xf>
    <xf borderId="16" fillId="0" fontId="2" numFmtId="165" xfId="0" applyAlignment="1" applyBorder="1" applyFont="1" applyNumberFormat="1">
      <alignment horizontal="center"/>
    </xf>
    <xf borderId="16" fillId="0" fontId="1" numFmtId="165" xfId="0" applyAlignment="1" applyBorder="1" applyFont="1" applyNumberFormat="1">
      <alignment horizontal="center"/>
    </xf>
    <xf borderId="17" fillId="0" fontId="1" numFmtId="165" xfId="0" applyAlignment="1" applyBorder="1" applyFont="1" applyNumberFormat="1">
      <alignment horizontal="center"/>
    </xf>
    <xf borderId="0" fillId="0" fontId="1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8" fontId="12" numFmtId="0" xfId="0" applyAlignment="1" applyFill="1" applyFont="1">
      <alignment horizontal="center" readingOrder="0" vertical="center"/>
    </xf>
    <xf borderId="13" fillId="0" fontId="2" numFmtId="1" xfId="0" applyAlignment="1" applyBorder="1" applyFont="1" applyNumberFormat="1">
      <alignment horizontal="center"/>
    </xf>
    <xf borderId="0" fillId="29" fontId="1" numFmtId="0" xfId="0" applyAlignment="1" applyFill="1" applyFont="1">
      <alignment readingOrder="0"/>
    </xf>
    <xf borderId="0" fillId="0" fontId="13" numFmtId="0" xfId="0" applyAlignment="1" applyFont="1">
      <alignment horizontal="center" readingOrder="0"/>
    </xf>
    <xf borderId="0" fillId="0" fontId="1" numFmtId="165" xfId="0" applyFont="1" applyNumberFormat="1"/>
    <xf borderId="0" fillId="0" fontId="1" numFmtId="166" xfId="0" applyFont="1" applyNumberFormat="1"/>
    <xf borderId="0" fillId="0" fontId="1" numFmtId="0" xfId="0" applyAlignment="1" applyFont="1">
      <alignment horizontal="center" vertical="center"/>
    </xf>
    <xf borderId="0" fillId="30" fontId="14" numFmtId="0" xfId="0" applyAlignment="1" applyFill="1" applyFont="1">
      <alignment horizontal="center" readingOrder="0" textRotation="90" vertical="center"/>
    </xf>
    <xf borderId="0" fillId="30" fontId="2" numFmtId="0" xfId="0" applyAlignment="1" applyFont="1">
      <alignment horizontal="center" readingOrder="0" vertical="center"/>
    </xf>
    <xf borderId="18" fillId="0" fontId="1" numFmtId="0" xfId="0" applyAlignment="1" applyBorder="1" applyFont="1">
      <alignment horizontal="center"/>
    </xf>
    <xf borderId="19" fillId="0" fontId="1" numFmtId="0" xfId="0" applyAlignment="1" applyBorder="1" applyFont="1">
      <alignment horizontal="center" readingOrder="0"/>
    </xf>
    <xf borderId="19" fillId="0" fontId="15" numFmtId="0" xfId="0" applyAlignment="1" applyBorder="1" applyFont="1">
      <alignment horizontal="center" readingOrder="0"/>
    </xf>
    <xf borderId="0" fillId="31" fontId="1" numFmtId="0" xfId="0" applyAlignment="1" applyFill="1" applyFont="1">
      <alignment horizontal="center" readingOrder="0"/>
    </xf>
    <xf borderId="0" fillId="32" fontId="1" numFmtId="0" xfId="0" applyAlignment="1" applyFill="1" applyFont="1">
      <alignment horizontal="center" readingOrder="0"/>
    </xf>
    <xf borderId="20" fillId="0" fontId="1" numFmtId="0" xfId="0" applyAlignment="1" applyBorder="1" applyFont="1">
      <alignment horizontal="center" readingOrder="0"/>
    </xf>
    <xf borderId="0" fillId="28" fontId="1" numFmtId="0" xfId="0" applyAlignment="1" applyFont="1">
      <alignment horizontal="center" readingOrder="0"/>
    </xf>
    <xf borderId="21" fillId="0" fontId="1" numFmtId="0" xfId="0" applyBorder="1" applyFont="1"/>
    <xf borderId="0" fillId="33" fontId="1" numFmtId="0" xfId="0" applyAlignment="1" applyFill="1" applyFont="1">
      <alignment horizontal="center"/>
    </xf>
    <xf borderId="0" fillId="32" fontId="1" numFmtId="0" xfId="0" applyAlignment="1" applyFont="1">
      <alignment horizontal="center"/>
    </xf>
    <xf borderId="0" fillId="28" fontId="1" numFmtId="0" xfId="0" applyAlignment="1" applyFont="1">
      <alignment horizontal="center"/>
    </xf>
    <xf borderId="22" fillId="0" fontId="1" numFmtId="0" xfId="0" applyAlignment="1" applyBorder="1" applyFont="1">
      <alignment horizontal="center" readingOrder="0"/>
    </xf>
    <xf borderId="23" fillId="32" fontId="1" numFmtId="0" xfId="0" applyAlignment="1" applyBorder="1" applyFont="1">
      <alignment horizontal="center" readingOrder="0"/>
    </xf>
    <xf borderId="23" fillId="0" fontId="1" numFmtId="0" xfId="0" applyAlignment="1" applyBorder="1" applyFont="1">
      <alignment horizontal="center" readingOrder="0"/>
    </xf>
    <xf borderId="23" fillId="0" fontId="1" numFmtId="0" xfId="0" applyBorder="1" applyFont="1"/>
    <xf borderId="23" fillId="0" fontId="1" numFmtId="0" xfId="0" applyAlignment="1" applyBorder="1" applyFont="1">
      <alignment horizontal="center"/>
    </xf>
    <xf borderId="0" fillId="2" fontId="1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/>
    </xf>
    <xf borderId="0" fillId="5" fontId="1" numFmtId="0" xfId="0" applyAlignment="1" applyFont="1">
      <alignment horizontal="center"/>
    </xf>
    <xf borderId="0" fillId="6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/>
    </xf>
    <xf borderId="0" fillId="27" fontId="1" numFmtId="0" xfId="0" applyAlignment="1" applyFont="1">
      <alignment horizontal="center" readingOrder="0"/>
    </xf>
    <xf borderId="0" fillId="16" fontId="1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1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right" vertical="bottom"/>
    </xf>
    <xf borderId="0" fillId="12" fontId="3" numFmtId="0" xfId="0" applyAlignment="1" applyFont="1">
      <alignment horizontal="center" readingOrder="0" vertical="center"/>
    </xf>
    <xf borderId="0" fillId="13" fontId="1" numFmtId="164" xfId="0" applyAlignment="1" applyFont="1" applyNumberFormat="1">
      <alignment horizontal="center" readingOrder="0"/>
    </xf>
    <xf borderId="0" fillId="3" fontId="3" numFmtId="0" xfId="0" applyAlignment="1" applyFont="1">
      <alignment horizontal="center" readingOrder="0" vertical="center"/>
    </xf>
    <xf borderId="0" fillId="14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 shrinkToFit="0" wrapText="0"/>
    </xf>
    <xf borderId="0" fillId="34" fontId="1" numFmtId="0" xfId="0" applyAlignment="1" applyFill="1" applyFont="1">
      <alignment horizontal="center" readingOrder="0"/>
    </xf>
    <xf borderId="0" fillId="13" fontId="3" numFmtId="164" xfId="0" applyAlignment="1" applyFont="1" applyNumberFormat="1">
      <alignment horizontal="center" vertical="bottom"/>
    </xf>
    <xf borderId="0" fillId="0" fontId="16" numFmtId="0" xfId="0" applyAlignment="1" applyFont="1">
      <alignment horizontal="center" readingOrder="0"/>
    </xf>
    <xf borderId="0" fillId="0" fontId="3" numFmtId="164" xfId="0" applyAlignment="1" applyFont="1" applyNumberFormat="1">
      <alignment horizontal="right" vertical="bottom"/>
    </xf>
    <xf borderId="0" fillId="0" fontId="1" numFmtId="0" xfId="0" applyAlignment="1" applyFont="1">
      <alignment horizontal="left"/>
    </xf>
    <xf borderId="0" fillId="0" fontId="3" numFmtId="164" xfId="0" applyAlignment="1" applyFont="1" applyNumberFormat="1">
      <alignment horizontal="center"/>
    </xf>
    <xf borderId="0" fillId="0" fontId="3" numFmtId="164" xfId="0" applyAlignment="1" applyFont="1" applyNumberFormat="1">
      <alignment horizontal="center" shrinkToFit="0" vertical="bottom" wrapText="0"/>
    </xf>
    <xf borderId="0" fillId="26" fontId="1" numFmtId="0" xfId="0" applyAlignment="1" applyFont="1">
      <alignment horizontal="center" readingOrder="0"/>
    </xf>
    <xf borderId="0" fillId="35" fontId="3" numFmtId="0" xfId="0" applyAlignment="1" applyFill="1" applyFont="1">
      <alignment horizontal="center" readingOrder="0" vertical="center"/>
    </xf>
    <xf borderId="0" fillId="36" fontId="3" numFmtId="164" xfId="0" applyAlignment="1" applyFill="1" applyFont="1" applyNumberFormat="1">
      <alignment horizontal="center"/>
    </xf>
    <xf borderId="0" fillId="0" fontId="3" numFmtId="0" xfId="0" applyAlignment="1" applyFont="1">
      <alignment horizontal="center" vertical="bottom"/>
    </xf>
    <xf borderId="0" fillId="37" fontId="3" numFmtId="164" xfId="0" applyAlignment="1" applyFill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0" fillId="37" fontId="7" numFmtId="164" xfId="0" applyAlignment="1" applyFont="1" applyNumberFormat="1">
      <alignment horizontal="center"/>
    </xf>
    <xf borderId="0" fillId="0" fontId="17" numFmtId="164" xfId="0" applyAlignment="1" applyFont="1" applyNumberFormat="1">
      <alignment horizontal="center"/>
    </xf>
    <xf borderId="0" fillId="37" fontId="18" numFmtId="164" xfId="0" applyAlignment="1" applyFont="1" applyNumberFormat="1">
      <alignment horizontal="center"/>
    </xf>
    <xf borderId="0" fillId="38" fontId="3" numFmtId="0" xfId="0" applyAlignment="1" applyFill="1" applyFont="1">
      <alignment horizontal="center" readingOrder="0" vertical="center"/>
    </xf>
    <xf borderId="0" fillId="4" fontId="2" numFmtId="0" xfId="0" applyAlignment="1" applyFon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0" fillId="6" fontId="1" numFmtId="0" xfId="0" applyAlignment="1" applyFont="1">
      <alignment horizontal="center" vertical="center"/>
    </xf>
    <xf borderId="0" fillId="9" fontId="1" numFmtId="0" xfId="0" applyAlignment="1" applyFont="1">
      <alignment horizontal="center" readingOrder="0" shrinkToFit="0" wrapText="0"/>
    </xf>
    <xf borderId="0" fillId="11" fontId="1" numFmtId="0" xfId="0" applyAlignment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0" fillId="39" fontId="1" numFmtId="0" xfId="0" applyAlignment="1" applyFill="1" applyFont="1">
      <alignment horizontal="center" readingOrder="0" vertical="center"/>
    </xf>
    <xf borderId="0" fillId="32" fontId="2" numFmtId="164" xfId="0" applyAlignment="1" applyFont="1" applyNumberFormat="1">
      <alignment horizontal="center" readingOrder="0"/>
    </xf>
    <xf borderId="0" fillId="40" fontId="1" numFmtId="0" xfId="0" applyAlignment="1" applyFill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/>
    </xf>
    <xf borderId="0" fillId="24" fontId="1" numFmtId="0" xfId="0" applyAlignment="1" applyFont="1">
      <alignment horizontal="center" readingOrder="0" vertical="center"/>
    </xf>
    <xf borderId="0" fillId="34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center"/>
    </xf>
    <xf borderId="0" fillId="26" fontId="1" numFmtId="0" xfId="0" applyAlignment="1" applyFon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20" fillId="0" fontId="1" numFmtId="0" xfId="0" applyAlignment="1" applyBorder="1" applyFont="1">
      <alignment horizontal="center" readingOrder="0" vertical="center"/>
    </xf>
    <xf borderId="0" fillId="27" fontId="1" numFmtId="0" xfId="0" applyAlignment="1" applyFont="1">
      <alignment horizontal="center" readingOrder="0" vertical="center"/>
    </xf>
    <xf borderId="0" fillId="2" fontId="3" numFmtId="0" xfId="0" applyAlignment="1" applyFont="1">
      <alignment horizontal="center" vertical="center"/>
    </xf>
    <xf borderId="0" fillId="41" fontId="1" numFmtId="0" xfId="0" applyAlignment="1" applyFill="1" applyFont="1">
      <alignment horizontal="center" readingOrder="0" vertical="center"/>
    </xf>
    <xf borderId="0" fillId="7" fontId="1" numFmtId="0" xfId="0" applyFont="1"/>
    <xf borderId="0" fillId="7" fontId="1" numFmtId="0" xfId="0" applyAlignment="1" applyFont="1">
      <alignment horizontal="center"/>
    </xf>
    <xf borderId="0" fillId="42" fontId="1" numFmtId="0" xfId="0" applyAlignment="1" applyFill="1" applyFont="1">
      <alignment horizontal="center" readingOrder="0" vertical="center"/>
    </xf>
    <xf borderId="0" fillId="42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19" numFmtId="0" xfId="0" applyAlignment="1" applyFont="1">
      <alignment horizontal="center" readingOrder="0"/>
    </xf>
    <xf borderId="0" fillId="41" fontId="1" numFmtId="0" xfId="0" applyAlignment="1" applyFont="1">
      <alignment horizontal="center" readingOrder="0" shrinkToFit="0" vertical="center" wrapText="1"/>
    </xf>
    <xf borderId="0" fillId="32" fontId="1" numFmtId="0" xfId="0" applyAlignment="1" applyFont="1">
      <alignment horizontal="center" readingOrder="0" vertical="center"/>
    </xf>
    <xf borderId="0" fillId="41" fontId="2" numFmtId="0" xfId="0" applyAlignment="1" applyFont="1">
      <alignment horizontal="center" readingOrder="0" vertical="center"/>
    </xf>
    <xf borderId="0" fillId="41" fontId="1" numFmtId="0" xfId="0" applyAlignment="1" applyFont="1">
      <alignment horizontal="center" readingOrder="0" vertical="center"/>
    </xf>
    <xf borderId="0" fillId="41" fontId="3" numFmtId="0" xfId="0" applyAlignment="1" applyFont="1">
      <alignment horizontal="center" readingOrder="0" vertical="center"/>
    </xf>
    <xf borderId="0" fillId="41" fontId="3" numFmtId="0" xfId="0" applyAlignment="1" applyFont="1">
      <alignment horizontal="center" readingOrder="0" shrinkToFit="0" vertical="center" wrapText="1"/>
    </xf>
    <xf borderId="0" fillId="41" fontId="3" numFmtId="0" xfId="0" applyAlignment="1" applyFont="1">
      <alignment horizontal="center"/>
    </xf>
    <xf borderId="0" fillId="41" fontId="3" numFmtId="0" xfId="0" applyAlignment="1" applyFont="1">
      <alignment horizontal="center" readingOrder="0"/>
    </xf>
    <xf borderId="0" fillId="41" fontId="3" numFmtId="0" xfId="0" applyAlignment="1" applyFont="1">
      <alignment horizontal="center" readingOrder="0"/>
    </xf>
    <xf borderId="0" fillId="43" fontId="1" numFmtId="0" xfId="0" applyAlignment="1" applyFill="1" applyFont="1">
      <alignment horizontal="center" readingOrder="0" vertical="center"/>
    </xf>
    <xf borderId="0" fillId="43" fontId="1" numFmtId="0" xfId="0" applyAlignment="1" applyFont="1">
      <alignment horizontal="center" readingOrder="0"/>
    </xf>
    <xf borderId="0" fillId="43" fontId="2" numFmtId="0" xfId="0" applyAlignment="1" applyFont="1">
      <alignment horizontal="center" readingOrder="0"/>
    </xf>
    <xf borderId="0" fillId="43" fontId="1" numFmtId="0" xfId="0" applyAlignment="1" applyFont="1">
      <alignment horizontal="center" readingOrder="0" shrinkToFit="0" wrapText="1"/>
    </xf>
    <xf borderId="0" fillId="43" fontId="1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/>
    </xf>
    <xf borderId="0" fillId="44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45" fontId="1" numFmtId="167" xfId="0" applyAlignment="1" applyFill="1" applyFont="1" applyNumberFormat="1">
      <alignment horizontal="center" readingOrder="0" vertical="center"/>
    </xf>
    <xf borderId="0" fillId="12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41" fontId="3" numFmtId="0" xfId="0" applyAlignment="1" applyFont="1">
      <alignment horizontal="center" vertical="center"/>
    </xf>
    <xf borderId="0" fillId="0" fontId="15" numFmtId="0" xfId="0" applyAlignment="1" applyFont="1">
      <alignment horizontal="center" readingOrder="0" vertical="center"/>
    </xf>
    <xf borderId="0" fillId="41" fontId="15" numFmtId="0" xfId="0" applyAlignment="1" applyFont="1">
      <alignment horizontal="center" readingOrder="0" vertical="center"/>
    </xf>
    <xf borderId="0" fillId="41" fontId="15" numFmtId="0" xfId="0" applyAlignment="1" applyFont="1">
      <alignment horizontal="center" readingOrder="0" vertical="center"/>
    </xf>
    <xf borderId="0" fillId="46" fontId="1" numFmtId="0" xfId="0" applyAlignment="1" applyFill="1" applyFont="1">
      <alignment horizontal="center" readingOrder="0" vertical="center"/>
    </xf>
    <xf borderId="0" fillId="46" fontId="1" numFmtId="0" xfId="0" applyAlignment="1" applyFont="1">
      <alignment horizontal="center" readingOrder="0" shrinkToFit="0" vertical="center" wrapText="1"/>
    </xf>
    <xf borderId="0" fillId="46" fontId="2" numFmtId="0" xfId="0" applyAlignment="1" applyFont="1">
      <alignment horizontal="center" readingOrder="0" vertical="center"/>
    </xf>
    <xf borderId="0" fillId="46" fontId="1" numFmtId="0" xfId="0" applyAlignment="1" applyFont="1">
      <alignment horizontal="center" readingOrder="0" vertical="center"/>
    </xf>
    <xf borderId="0" fillId="28" fontId="1" numFmtId="0" xfId="0" applyAlignment="1" applyFont="1">
      <alignment horizontal="center" readingOrder="0" vertical="center"/>
    </xf>
    <xf borderId="0" fillId="28" fontId="2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/>
    </xf>
    <xf borderId="0" fillId="46" fontId="1" numFmtId="0" xfId="0" applyAlignment="1" applyFont="1">
      <alignment horizontal="center" readingOrder="0"/>
    </xf>
    <xf borderId="0" fillId="46" fontId="2" numFmtId="0" xfId="0" applyAlignment="1" applyFont="1">
      <alignment horizontal="center" readingOrder="0"/>
    </xf>
    <xf borderId="0" fillId="28" fontId="3" numFmtId="0" xfId="0" applyAlignment="1" applyFont="1">
      <alignment horizontal="center" readingOrder="0" vertical="bottom"/>
    </xf>
    <xf borderId="0" fillId="47" fontId="1" numFmtId="0" xfId="0" applyAlignment="1" applyFill="1" applyFont="1">
      <alignment horizontal="center" readingOrder="0" shrinkToFit="0" vertical="center" wrapText="1"/>
    </xf>
    <xf borderId="0" fillId="45" fontId="1" numFmtId="0" xfId="0" applyAlignment="1" applyFont="1">
      <alignment horizontal="center" readingOrder="0" vertical="center"/>
    </xf>
    <xf borderId="0" fillId="45" fontId="1" numFmtId="0" xfId="0" applyAlignment="1" applyFont="1">
      <alignment horizontal="center" readingOrder="0"/>
    </xf>
    <xf borderId="0" fillId="45" fontId="5" numFmtId="0" xfId="0" applyAlignment="1" applyFont="1">
      <alignment horizontal="center" readingOrder="0"/>
    </xf>
    <xf borderId="0" fillId="28" fontId="15" numFmtId="0" xfId="0" applyAlignment="1" applyFont="1">
      <alignment horizontal="center" readingOrder="0" vertical="center"/>
    </xf>
    <xf borderId="0" fillId="28" fontId="15" numFmtId="0" xfId="0" applyAlignment="1" applyFont="1">
      <alignment horizontal="center" readingOrder="0"/>
    </xf>
    <xf borderId="0" fillId="28" fontId="20" numFmtId="0" xfId="0" applyAlignment="1" applyFont="1">
      <alignment horizontal="center" readingOrder="0"/>
    </xf>
    <xf borderId="0" fillId="28" fontId="2" numFmtId="0" xfId="0" applyAlignment="1" applyFont="1">
      <alignment horizontal="center" readingOrder="0"/>
    </xf>
    <xf borderId="0" fillId="45" fontId="2" numFmtId="0" xfId="0" applyAlignment="1" applyFont="1">
      <alignment horizontal="center" readingOrder="0"/>
    </xf>
    <xf borderId="0" fillId="0" fontId="21" numFmtId="0" xfId="0" applyAlignment="1" applyFont="1">
      <alignment horizontal="center" readingOrder="0" vertical="center"/>
    </xf>
    <xf borderId="0" fillId="0" fontId="22" numFmtId="0" xfId="0" applyAlignment="1" applyFont="1">
      <alignment horizontal="center" readingOrder="0" vertical="center"/>
    </xf>
    <xf borderId="0" fillId="0" fontId="23" numFmtId="0" xfId="0" applyAlignment="1" applyFont="1">
      <alignment horizontal="center" readingOrder="0" vertical="center"/>
    </xf>
    <xf borderId="0" fillId="30" fontId="1" numFmtId="0" xfId="0" applyAlignment="1" applyFont="1">
      <alignment horizontal="center" readingOrder="0" vertical="center"/>
    </xf>
    <xf borderId="0" fillId="21" fontId="1" numFmtId="0" xfId="0" applyFont="1"/>
    <xf borderId="0" fillId="21" fontId="1" numFmtId="0" xfId="0" applyAlignment="1" applyFont="1">
      <alignment horizontal="center"/>
    </xf>
    <xf borderId="0" fillId="32" fontId="7" numFmtId="0" xfId="0" applyAlignment="1" applyFont="1">
      <alignment horizontal="center" readingOrder="0"/>
    </xf>
    <xf borderId="0" fillId="41" fontId="1" numFmtId="0" xfId="0" applyAlignment="1" applyFont="1">
      <alignment horizontal="left" readingOrder="0" shrinkToFit="0" vertical="center" wrapText="1"/>
    </xf>
    <xf borderId="0" fillId="0" fontId="1" numFmtId="0" xfId="0" applyFont="1"/>
    <xf borderId="0" fillId="0" fontId="2" numFmtId="0" xfId="0" applyFont="1"/>
    <xf borderId="0" fillId="2" fontId="3" numFmtId="0" xfId="0" applyAlignment="1" applyFont="1">
      <alignment horizontal="center"/>
    </xf>
    <xf borderId="0" fillId="38" fontId="1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0" numFmtId="0" xfId="0" applyAlignment="1" applyFont="1">
      <alignment horizontal="center" readingOrder="0" vertical="center"/>
    </xf>
    <xf borderId="0" fillId="48" fontId="1" numFmtId="0" xfId="0" applyAlignment="1" applyFill="1" applyFont="1">
      <alignment horizontal="center" readingOrder="0" vertical="center"/>
    </xf>
    <xf borderId="0" fillId="35" fontId="1" numFmtId="0" xfId="0" applyAlignment="1" applyFont="1">
      <alignment horizontal="center" readingOrder="0" vertical="center"/>
    </xf>
    <xf borderId="0" fillId="49" fontId="1" numFmtId="0" xfId="0" applyAlignment="1" applyFill="1" applyFont="1">
      <alignment horizontal="center" readingOrder="0" vertical="center"/>
    </xf>
    <xf borderId="0" fillId="50" fontId="1" numFmtId="0" xfId="0" applyAlignment="1" applyFill="1" applyFont="1">
      <alignment horizontal="center" readingOrder="0" vertical="center"/>
    </xf>
    <xf borderId="0" fillId="51" fontId="1" numFmtId="0" xfId="0" applyAlignment="1" applyFill="1" applyFont="1">
      <alignment horizontal="center" readingOrder="0" vertical="center"/>
    </xf>
    <xf borderId="0" fillId="52" fontId="1" numFmtId="0" xfId="0" applyAlignment="1" applyFill="1" applyFont="1">
      <alignment horizontal="center" readingOrder="0" vertical="center"/>
    </xf>
    <xf borderId="0" fillId="15" fontId="1" numFmtId="0" xfId="0" applyAlignment="1" applyFont="1">
      <alignment horizontal="center" readingOrder="0" vertical="center"/>
    </xf>
    <xf borderId="0" fillId="0" fontId="24" numFmtId="0" xfId="0" applyAlignment="1" applyFont="1">
      <alignment readingOrder="0"/>
    </xf>
    <xf borderId="0" fillId="0" fontId="25" numFmtId="0" xfId="0" applyAlignment="1" applyFont="1">
      <alignment horizontal="center" readingOrder="0" vertical="center"/>
    </xf>
    <xf borderId="0" fillId="0" fontId="26" numFmtId="0" xfId="0" applyAlignment="1" applyFont="1">
      <alignment readingOrder="0"/>
    </xf>
    <xf borderId="0" fillId="0" fontId="25" numFmtId="0" xfId="0" applyAlignment="1" applyFont="1">
      <alignment horizontal="center" vertical="center"/>
    </xf>
    <xf borderId="0" fillId="41" fontId="3" numFmtId="0" xfId="0" applyAlignment="1" applyFont="1">
      <alignment horizontal="center" shrinkToFit="0" vertical="center" wrapText="1"/>
    </xf>
    <xf borderId="0" fillId="41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41" fontId="3" numFmtId="0" xfId="0" applyAlignment="1" applyFont="1">
      <alignment horizontal="center" shrinkToFit="0" vertical="center" wrapText="1"/>
    </xf>
    <xf borderId="0" fillId="41" fontId="25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wrapText="1"/>
    </xf>
    <xf borderId="0" fillId="0" fontId="27" numFmtId="0" xfId="0" applyAlignment="1" applyFont="1">
      <alignment horizontal="center" readingOrder="0" vertical="center"/>
    </xf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41" fontId="8" numFmtId="0" xfId="0" applyAlignment="1" applyFont="1">
      <alignment horizontal="center" readingOrder="0"/>
    </xf>
    <xf borderId="0" fillId="0" fontId="1" numFmtId="0" xfId="0" applyAlignment="1" applyFont="1">
      <alignment shrinkToFit="0" wrapText="1"/>
    </xf>
    <xf borderId="0" fillId="34" fontId="1" numFmtId="0" xfId="0" applyAlignment="1" applyFont="1">
      <alignment readingOrder="0"/>
    </xf>
    <xf borderId="0" fillId="10" fontId="1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20" Type="http://schemas.openxmlformats.org/officeDocument/2006/relationships/image" Target="../media/image33.png"/><Relationship Id="rId22" Type="http://schemas.openxmlformats.org/officeDocument/2006/relationships/image" Target="../media/image31.png"/><Relationship Id="rId21" Type="http://schemas.openxmlformats.org/officeDocument/2006/relationships/image" Target="../media/image27.png"/><Relationship Id="rId24" Type="http://schemas.openxmlformats.org/officeDocument/2006/relationships/image" Target="../media/image21.png"/><Relationship Id="rId23" Type="http://schemas.openxmlformats.org/officeDocument/2006/relationships/image" Target="../media/image7.png"/><Relationship Id="rId1" Type="http://schemas.openxmlformats.org/officeDocument/2006/relationships/image" Target="../media/image11.png"/><Relationship Id="rId2" Type="http://schemas.openxmlformats.org/officeDocument/2006/relationships/image" Target="../media/image25.png"/><Relationship Id="rId3" Type="http://schemas.openxmlformats.org/officeDocument/2006/relationships/image" Target="../media/image13.png"/><Relationship Id="rId4" Type="http://schemas.openxmlformats.org/officeDocument/2006/relationships/image" Target="../media/image4.png"/><Relationship Id="rId9" Type="http://schemas.openxmlformats.org/officeDocument/2006/relationships/image" Target="../media/image6.png"/><Relationship Id="rId26" Type="http://schemas.openxmlformats.org/officeDocument/2006/relationships/image" Target="../media/image12.png"/><Relationship Id="rId25" Type="http://schemas.openxmlformats.org/officeDocument/2006/relationships/image" Target="../media/image29.png"/><Relationship Id="rId28" Type="http://schemas.openxmlformats.org/officeDocument/2006/relationships/image" Target="../media/image20.png"/><Relationship Id="rId27" Type="http://schemas.openxmlformats.org/officeDocument/2006/relationships/image" Target="../media/image17.png"/><Relationship Id="rId5" Type="http://schemas.openxmlformats.org/officeDocument/2006/relationships/image" Target="../media/image24.png"/><Relationship Id="rId6" Type="http://schemas.openxmlformats.org/officeDocument/2006/relationships/image" Target="../media/image23.png"/><Relationship Id="rId29" Type="http://schemas.openxmlformats.org/officeDocument/2006/relationships/image" Target="../media/image18.png"/><Relationship Id="rId7" Type="http://schemas.openxmlformats.org/officeDocument/2006/relationships/image" Target="../media/image8.png"/><Relationship Id="rId8" Type="http://schemas.openxmlformats.org/officeDocument/2006/relationships/image" Target="../media/image28.png"/><Relationship Id="rId11" Type="http://schemas.openxmlformats.org/officeDocument/2006/relationships/image" Target="../media/image26.png"/><Relationship Id="rId10" Type="http://schemas.openxmlformats.org/officeDocument/2006/relationships/image" Target="../media/image16.png"/><Relationship Id="rId13" Type="http://schemas.openxmlformats.org/officeDocument/2006/relationships/image" Target="../media/image30.png"/><Relationship Id="rId12" Type="http://schemas.openxmlformats.org/officeDocument/2006/relationships/image" Target="../media/image34.png"/><Relationship Id="rId15" Type="http://schemas.openxmlformats.org/officeDocument/2006/relationships/image" Target="../media/image32.png"/><Relationship Id="rId14" Type="http://schemas.openxmlformats.org/officeDocument/2006/relationships/image" Target="../media/image10.png"/><Relationship Id="rId17" Type="http://schemas.openxmlformats.org/officeDocument/2006/relationships/image" Target="../media/image19.png"/><Relationship Id="rId16" Type="http://schemas.openxmlformats.org/officeDocument/2006/relationships/image" Target="../media/image5.png"/><Relationship Id="rId19" Type="http://schemas.openxmlformats.org/officeDocument/2006/relationships/image" Target="../media/image14.png"/><Relationship Id="rId18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-38100</xdr:colOff>
      <xdr:row>177</xdr:row>
      <xdr:rowOff>190500</xdr:rowOff>
    </xdr:from>
    <xdr:ext cx="6953250" cy="34004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828675</xdr:colOff>
      <xdr:row>217</xdr:row>
      <xdr:rowOff>200025</xdr:rowOff>
    </xdr:from>
    <xdr:ext cx="7124700" cy="4572000"/>
    <xdr:pic>
      <xdr:nvPicPr>
        <xdr:cNvPr id="0" name="image2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904875</xdr:colOff>
      <xdr:row>0</xdr:row>
      <xdr:rowOff>0</xdr:rowOff>
    </xdr:from>
    <xdr:ext cx="13344525" cy="15373350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-200025</xdr:rowOff>
    </xdr:from>
    <xdr:ext cx="11630025" cy="15287625"/>
    <xdr:pic>
      <xdr:nvPicPr>
        <xdr:cNvPr id="0" name="image3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514350</xdr:colOff>
      <xdr:row>28</xdr:row>
      <xdr:rowOff>95250</xdr:rowOff>
    </xdr:from>
    <xdr:ext cx="8972550" cy="5162550"/>
    <xdr:pic>
      <xdr:nvPicPr>
        <xdr:cNvPr id="0" name="image9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</xdr:row>
      <xdr:rowOff>85725</xdr:rowOff>
    </xdr:from>
    <xdr:ext cx="4581525" cy="4772025"/>
    <xdr:pic>
      <xdr:nvPicPr>
        <xdr:cNvPr id="0" name="image1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27</xdr:row>
      <xdr:rowOff>161925</xdr:rowOff>
    </xdr:from>
    <xdr:ext cx="4581525" cy="2933700"/>
    <xdr:pic>
      <xdr:nvPicPr>
        <xdr:cNvPr id="0" name="image2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43</xdr:row>
      <xdr:rowOff>209550</xdr:rowOff>
    </xdr:from>
    <xdr:ext cx="4876800" cy="3143250"/>
    <xdr:pic>
      <xdr:nvPicPr>
        <xdr:cNvPr id="0" name="image13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866775</xdr:colOff>
      <xdr:row>0</xdr:row>
      <xdr:rowOff>47625</xdr:rowOff>
    </xdr:from>
    <xdr:ext cx="4581525" cy="4714875"/>
    <xdr:pic>
      <xdr:nvPicPr>
        <xdr:cNvPr id="0" name="image4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27</xdr:row>
      <xdr:rowOff>66675</xdr:rowOff>
    </xdr:from>
    <xdr:ext cx="4876800" cy="3143250"/>
    <xdr:pic>
      <xdr:nvPicPr>
        <xdr:cNvPr id="0" name="image24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44</xdr:row>
      <xdr:rowOff>200025</xdr:rowOff>
    </xdr:from>
    <xdr:ext cx="4876800" cy="3143250"/>
    <xdr:pic>
      <xdr:nvPicPr>
        <xdr:cNvPr id="0" name="image23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790575</xdr:colOff>
      <xdr:row>0</xdr:row>
      <xdr:rowOff>19050</xdr:rowOff>
    </xdr:from>
    <xdr:ext cx="4876800" cy="5038725"/>
    <xdr:pic>
      <xdr:nvPicPr>
        <xdr:cNvPr id="0" name="image8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742950</xdr:colOff>
      <xdr:row>27</xdr:row>
      <xdr:rowOff>38100</xdr:rowOff>
    </xdr:from>
    <xdr:ext cx="4962525" cy="3209925"/>
    <xdr:pic>
      <xdr:nvPicPr>
        <xdr:cNvPr id="0" name="image28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790575</xdr:colOff>
      <xdr:row>44</xdr:row>
      <xdr:rowOff>9525</xdr:rowOff>
    </xdr:from>
    <xdr:ext cx="4876800" cy="3143250"/>
    <xdr:pic>
      <xdr:nvPicPr>
        <xdr:cNvPr id="0" name="image6.png" title="Изображение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800100</xdr:colOff>
      <xdr:row>0</xdr:row>
      <xdr:rowOff>47625</xdr:rowOff>
    </xdr:from>
    <xdr:ext cx="4876800" cy="5038725"/>
    <xdr:pic>
      <xdr:nvPicPr>
        <xdr:cNvPr id="0" name="image16.png" title="Изображение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800100</xdr:colOff>
      <xdr:row>27</xdr:row>
      <xdr:rowOff>66675</xdr:rowOff>
    </xdr:from>
    <xdr:ext cx="4876800" cy="3143250"/>
    <xdr:pic>
      <xdr:nvPicPr>
        <xdr:cNvPr id="0" name="image26.png" title="Изображение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800100</xdr:colOff>
      <xdr:row>44</xdr:row>
      <xdr:rowOff>95250</xdr:rowOff>
    </xdr:from>
    <xdr:ext cx="4876800" cy="3143250"/>
    <xdr:pic>
      <xdr:nvPicPr>
        <xdr:cNvPr id="0" name="image34.png" title="Изображение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4876800" cy="5038725"/>
    <xdr:pic>
      <xdr:nvPicPr>
        <xdr:cNvPr id="0" name="image30.png" title="Изображение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88</xdr:row>
      <xdr:rowOff>76200</xdr:rowOff>
    </xdr:from>
    <xdr:ext cx="4876800" cy="3143250"/>
    <xdr:pic>
      <xdr:nvPicPr>
        <xdr:cNvPr id="0" name="image10.png" title="Изображение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106</xdr:row>
      <xdr:rowOff>152400</xdr:rowOff>
    </xdr:from>
    <xdr:ext cx="4276725" cy="2762250"/>
    <xdr:pic>
      <xdr:nvPicPr>
        <xdr:cNvPr id="0" name="image32.png" title="Изображение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63</xdr:row>
      <xdr:rowOff>0</xdr:rowOff>
    </xdr:from>
    <xdr:ext cx="4876800" cy="5038725"/>
    <xdr:pic>
      <xdr:nvPicPr>
        <xdr:cNvPr id="0" name="image5.png" title="Изображение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89</xdr:row>
      <xdr:rowOff>0</xdr:rowOff>
    </xdr:from>
    <xdr:ext cx="4876800" cy="3143250"/>
    <xdr:pic>
      <xdr:nvPicPr>
        <xdr:cNvPr id="0" name="image19.png" title="Изображение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866775</xdr:colOff>
      <xdr:row>106</xdr:row>
      <xdr:rowOff>76200</xdr:rowOff>
    </xdr:from>
    <xdr:ext cx="4876800" cy="3143250"/>
    <xdr:pic>
      <xdr:nvPicPr>
        <xdr:cNvPr id="0" name="image15.png" title="Изображение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63</xdr:row>
      <xdr:rowOff>0</xdr:rowOff>
    </xdr:from>
    <xdr:ext cx="4876800" cy="5038725"/>
    <xdr:pic>
      <xdr:nvPicPr>
        <xdr:cNvPr id="0" name="image14.png" title="Изображение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89</xdr:row>
      <xdr:rowOff>0</xdr:rowOff>
    </xdr:from>
    <xdr:ext cx="4876800" cy="3143250"/>
    <xdr:pic>
      <xdr:nvPicPr>
        <xdr:cNvPr id="0" name="image33.png" title="Изображение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106</xdr:row>
      <xdr:rowOff>0</xdr:rowOff>
    </xdr:from>
    <xdr:ext cx="4876800" cy="3143250"/>
    <xdr:pic>
      <xdr:nvPicPr>
        <xdr:cNvPr id="0" name="image27.png" title="Изображение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63</xdr:row>
      <xdr:rowOff>0</xdr:rowOff>
    </xdr:from>
    <xdr:ext cx="4876800" cy="5038725"/>
    <xdr:pic>
      <xdr:nvPicPr>
        <xdr:cNvPr id="0" name="image31.png" title="Изображение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152400</xdr:colOff>
      <xdr:row>89</xdr:row>
      <xdr:rowOff>200025</xdr:rowOff>
    </xdr:from>
    <xdr:ext cx="4724400" cy="3028950"/>
    <xdr:pic>
      <xdr:nvPicPr>
        <xdr:cNvPr id="0" name="image7.png" title="Изображение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107</xdr:row>
      <xdr:rowOff>0</xdr:rowOff>
    </xdr:from>
    <xdr:ext cx="4876800" cy="3152775"/>
    <xdr:pic>
      <xdr:nvPicPr>
        <xdr:cNvPr id="0" name="image21.png" title="Изображение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124</xdr:row>
      <xdr:rowOff>104775</xdr:rowOff>
    </xdr:from>
    <xdr:ext cx="3838575" cy="3981450"/>
    <xdr:pic>
      <xdr:nvPicPr>
        <xdr:cNvPr id="0" name="image29.png" title="Изображение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144</xdr:row>
      <xdr:rowOff>28575</xdr:rowOff>
    </xdr:from>
    <xdr:ext cx="6962775" cy="3028950"/>
    <xdr:pic>
      <xdr:nvPicPr>
        <xdr:cNvPr id="0" name="image12.png" title="Изображение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159</xdr:row>
      <xdr:rowOff>95250</xdr:rowOff>
    </xdr:from>
    <xdr:ext cx="6858000" cy="2933700"/>
    <xdr:pic>
      <xdr:nvPicPr>
        <xdr:cNvPr id="0" name="image17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742950</xdr:colOff>
      <xdr:row>121</xdr:row>
      <xdr:rowOff>171450</xdr:rowOff>
    </xdr:from>
    <xdr:ext cx="7305675" cy="5505450"/>
    <xdr:pic>
      <xdr:nvPicPr>
        <xdr:cNvPr id="0" name="image20.png" title="Изображение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914400</xdr:colOff>
      <xdr:row>149</xdr:row>
      <xdr:rowOff>57150</xdr:rowOff>
    </xdr:from>
    <xdr:ext cx="7134225" cy="5810250"/>
    <xdr:pic>
      <xdr:nvPicPr>
        <xdr:cNvPr id="0" name="image18.png" title="Изображение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ggregation.name/" TargetMode="External"/><Relationship Id="rId2" Type="http://schemas.openxmlformats.org/officeDocument/2006/relationships/hyperlink" Target="http://aggregation.name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ods.ai/competitions/sberbank-sirius-lesson/data" TargetMode="External"/><Relationship Id="rId2" Type="http://schemas.openxmlformats.org/officeDocument/2006/relationships/hyperlink" Target="https://drive.google.com/drive/folders/1_XCLCB5qUPaAbc856gqDRiNauMh_1uPk?usp=sharing" TargetMode="External"/><Relationship Id="rId3" Type="http://schemas.openxmlformats.org/officeDocument/2006/relationships/hyperlink" Target="https://ods.ai/competitions/x5-retailhero-uplift-modeling/data" TargetMode="External"/><Relationship Id="rId4" Type="http://schemas.openxmlformats.org/officeDocument/2006/relationships/hyperlink" Target="https://tianchi.aliyun.com/dataset/46" TargetMode="External"/><Relationship Id="rId9" Type="http://schemas.openxmlformats.org/officeDocument/2006/relationships/hyperlink" Target="https://www.kaggle.com/competitions/rossmann-store-sales/data" TargetMode="External"/><Relationship Id="rId5" Type="http://schemas.openxmlformats.org/officeDocument/2006/relationships/hyperlink" Target="https://www.kaggle.com/datasets/alexxl/zvuk-dataset" TargetMode="External"/><Relationship Id="rId6" Type="http://schemas.openxmlformats.org/officeDocument/2006/relationships/hyperlink" Target="https://huggingface.co/datasets/yandex/yambda" TargetMode="External"/><Relationship Id="rId7" Type="http://schemas.openxmlformats.org/officeDocument/2006/relationships/hyperlink" Target="https://www.kaggle.com/datasets/mrmorj/alfabattle-20" TargetMode="External"/><Relationship Id="rId8" Type="http://schemas.openxmlformats.org/officeDocument/2006/relationships/hyperlink" Target="https://remaplab.deib.polimi.it/resources/" TargetMode="External"/><Relationship Id="rId11" Type="http://schemas.openxmlformats.org/officeDocument/2006/relationships/hyperlink" Target="https://www.kaggle.com/datasets/kazanova/sentiment140/data" TargetMode="External"/><Relationship Id="rId10" Type="http://schemas.openxmlformats.org/officeDocument/2006/relationships/hyperlink" Target="https://www.kaggle.com/competitions/favorita-grocery-sales-forecasting/data" TargetMode="External"/><Relationship Id="rId13" Type="http://schemas.openxmlformats.org/officeDocument/2006/relationships/hyperlink" Target="https://github.com/zhouhaoyi/ETDataset?tab=readme-ov-file" TargetMode="External"/><Relationship Id="rId12" Type="http://schemas.openxmlformats.org/officeDocument/2006/relationships/hyperlink" Target="https://www.timeseriesclassification.com/description.php?Dataset=ElectricDevices" TargetMode="External"/><Relationship Id="rId1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arxiv.org/pdf/2602.08003v1" TargetMode="External"/><Relationship Id="rId2" Type="http://schemas.openxmlformats.org/officeDocument/2006/relationships/hyperlink" Target="https://arxiv.org/abs/2511.08939v2" TargetMode="External"/><Relationship Id="rId3" Type="http://schemas.openxmlformats.org/officeDocument/2006/relationships/hyperlink" Target="https://arxiv.org/abs/2511.19693v2" TargetMode="External"/><Relationship Id="rId4" Type="http://schemas.openxmlformats.org/officeDocument/2006/relationships/hyperlink" Target="https://arxiv.org/pdf/2603.15713" TargetMode="External"/><Relationship Id="rId9" Type="http://schemas.openxmlformats.org/officeDocument/2006/relationships/hyperlink" Target="https://arxiv.org/abs/2408.09995" TargetMode="External"/><Relationship Id="rId5" Type="http://schemas.openxmlformats.org/officeDocument/2006/relationships/hyperlink" Target="https://www.dei.unipd.it/~ferro/papers/2026/ECIR2026-PFFPT.pdf" TargetMode="External"/><Relationship Id="rId6" Type="http://schemas.openxmlformats.org/officeDocument/2006/relationships/hyperlink" Target="https://link.springer.com/chapter/10.1007/978-3-032-21300-6_21" TargetMode="External"/><Relationship Id="rId7" Type="http://schemas.openxmlformats.org/officeDocument/2006/relationships/hyperlink" Target="https://arxiv.org/abs/2403.09809v1" TargetMode="External"/><Relationship Id="rId8" Type="http://schemas.openxmlformats.org/officeDocument/2006/relationships/hyperlink" Target="https://arxiv.org/abs/2404.02047" TargetMode="External"/><Relationship Id="rId11" Type="http://schemas.openxmlformats.org/officeDocument/2006/relationships/hyperlink" Target="https://arxiv.org/html/2502.20260v1" TargetMode="External"/><Relationship Id="rId10" Type="http://schemas.openxmlformats.org/officeDocument/2006/relationships/hyperlink" Target="https://arxiv.org/abs/2504.10512v3" TargetMode="External"/><Relationship Id="rId13" Type="http://schemas.openxmlformats.org/officeDocument/2006/relationships/hyperlink" Target="https://arxiv.org/abs/2504.16929" TargetMode="External"/><Relationship Id="rId12" Type="http://schemas.openxmlformats.org/officeDocument/2006/relationships/hyperlink" Target="https://arxiv.org/abs/2503.08980" TargetMode="External"/><Relationship Id="rId14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3.88"/>
    <col customWidth="1" min="2" max="2" width="35.0"/>
    <col customWidth="1" min="3" max="3" width="14.5"/>
    <col customWidth="1" min="4" max="4" width="16.0"/>
    <col customWidth="1" min="7" max="7" width="23.13"/>
    <col customWidth="1" min="8" max="8" width="30.0"/>
    <col customWidth="1" min="9" max="9" width="26.75"/>
    <col customWidth="1" min="10" max="10" width="25.25"/>
    <col customWidth="1" min="11" max="15" width="19.63"/>
  </cols>
  <sheetData>
    <row r="1" ht="24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2</v>
      </c>
      <c r="H1" s="3" t="s">
        <v>3</v>
      </c>
      <c r="I1" s="3" t="s">
        <v>4</v>
      </c>
      <c r="J1" s="3" t="s">
        <v>5</v>
      </c>
      <c r="K1" s="4" t="s">
        <v>2</v>
      </c>
      <c r="L1" s="4" t="s">
        <v>3</v>
      </c>
      <c r="M1" s="4" t="s">
        <v>4</v>
      </c>
      <c r="N1" s="4" t="s">
        <v>5</v>
      </c>
      <c r="O1" s="5" t="s">
        <v>6</v>
      </c>
      <c r="P1" s="6"/>
      <c r="Q1" s="6"/>
      <c r="R1" s="6"/>
      <c r="S1" s="6"/>
      <c r="T1" s="6"/>
      <c r="U1" s="6"/>
      <c r="V1" s="6"/>
      <c r="W1" s="6"/>
    </row>
    <row r="2" ht="28.5" customHeight="1">
      <c r="C2" s="1" t="s">
        <v>7</v>
      </c>
      <c r="D2" s="1" t="s">
        <v>8</v>
      </c>
      <c r="E2" s="1" t="s">
        <v>7</v>
      </c>
      <c r="F2" s="1" t="s">
        <v>9</v>
      </c>
      <c r="G2" s="7" t="s">
        <v>10</v>
      </c>
      <c r="K2" s="8" t="s">
        <v>11</v>
      </c>
      <c r="O2" s="9"/>
      <c r="P2" s="6"/>
      <c r="Q2" s="6"/>
      <c r="R2" s="6"/>
      <c r="S2" s="6"/>
      <c r="T2" s="6"/>
      <c r="U2" s="6"/>
      <c r="V2" s="6"/>
      <c r="W2" s="6"/>
    </row>
    <row r="3" ht="15.75" customHeight="1">
      <c r="A3" s="10" t="s">
        <v>12</v>
      </c>
      <c r="B3" s="11" t="s">
        <v>13</v>
      </c>
      <c r="C3" s="12">
        <v>-0.0187</v>
      </c>
      <c r="D3" s="13">
        <v>0.2527</v>
      </c>
      <c r="E3" s="12">
        <v>-0.0017</v>
      </c>
      <c r="F3" s="12">
        <v>0.4853</v>
      </c>
      <c r="G3" s="14"/>
      <c r="H3" s="14"/>
      <c r="I3" s="14"/>
      <c r="J3" s="14"/>
      <c r="K3" s="15"/>
      <c r="L3" s="15"/>
      <c r="M3" s="15"/>
      <c r="N3" s="15"/>
      <c r="O3" s="6"/>
      <c r="P3" s="6"/>
      <c r="Q3" s="6"/>
      <c r="R3" s="6"/>
      <c r="S3" s="6"/>
      <c r="T3" s="6"/>
      <c r="U3" s="6"/>
      <c r="V3" s="6"/>
      <c r="W3" s="6"/>
    </row>
    <row r="4" ht="15.75" customHeight="1">
      <c r="B4" s="11" t="s">
        <v>14</v>
      </c>
      <c r="C4" s="12">
        <v>0.298</v>
      </c>
      <c r="D4" s="13">
        <v>0.427</v>
      </c>
      <c r="E4" s="12">
        <v>0.1944</v>
      </c>
      <c r="F4" s="12">
        <v>0.5644</v>
      </c>
      <c r="G4" s="14"/>
      <c r="H4" s="14"/>
      <c r="I4" s="14"/>
      <c r="J4" s="14"/>
      <c r="K4" s="15"/>
      <c r="L4" s="15"/>
      <c r="M4" s="15"/>
      <c r="N4" s="15"/>
      <c r="O4" s="6"/>
      <c r="P4" s="6"/>
      <c r="Q4" s="6"/>
      <c r="R4" s="6"/>
      <c r="S4" s="6"/>
      <c r="T4" s="6"/>
      <c r="U4" s="6"/>
      <c r="V4" s="6"/>
      <c r="W4" s="6"/>
    </row>
    <row r="5" ht="15.75" customHeight="1">
      <c r="B5" s="11" t="s">
        <v>15</v>
      </c>
      <c r="C5" s="12">
        <v>0.3613</v>
      </c>
      <c r="D5" s="13">
        <v>0.48</v>
      </c>
      <c r="E5" s="12">
        <v>0.0077</v>
      </c>
      <c r="F5" s="12">
        <v>0.596</v>
      </c>
      <c r="G5" s="16"/>
      <c r="H5" s="16"/>
      <c r="I5" s="16"/>
      <c r="J5" s="16"/>
      <c r="K5" s="17"/>
      <c r="L5" s="17"/>
      <c r="M5" s="17"/>
      <c r="N5" s="17"/>
      <c r="O5" s="6"/>
      <c r="P5" s="6"/>
      <c r="Q5" s="6"/>
      <c r="R5" s="6"/>
      <c r="S5" s="6"/>
      <c r="T5" s="6"/>
      <c r="U5" s="6"/>
      <c r="V5" s="6"/>
      <c r="W5" s="6"/>
    </row>
    <row r="6" ht="15.75" customHeight="1">
      <c r="B6" s="18" t="s">
        <v>16</v>
      </c>
      <c r="C6" s="19">
        <v>0.441317199658214</v>
      </c>
      <c r="D6" s="20">
        <v>0.612333333333333</v>
      </c>
      <c r="E6" s="19">
        <v>0.167200560719619</v>
      </c>
      <c r="F6" s="19">
        <v>0.994492322510436</v>
      </c>
      <c r="G6" s="14" t="s">
        <v>17</v>
      </c>
      <c r="H6" s="14" t="s">
        <v>18</v>
      </c>
      <c r="I6" s="14" t="s">
        <v>19</v>
      </c>
      <c r="J6" s="14" t="s">
        <v>20</v>
      </c>
      <c r="K6" s="15" t="s">
        <v>21</v>
      </c>
      <c r="L6" s="15" t="s">
        <v>22</v>
      </c>
      <c r="M6" s="15" t="s">
        <v>23</v>
      </c>
      <c r="N6" s="15" t="s">
        <v>24</v>
      </c>
      <c r="O6" s="6"/>
      <c r="P6" s="6"/>
      <c r="Q6" s="6"/>
      <c r="R6" s="6"/>
      <c r="S6" s="6"/>
      <c r="T6" s="6"/>
      <c r="U6" s="6"/>
      <c r="V6" s="6"/>
      <c r="W6" s="6"/>
    </row>
    <row r="7" ht="15.75" customHeight="1">
      <c r="B7" s="21" t="s">
        <v>25</v>
      </c>
      <c r="C7" s="22">
        <v>0.393</v>
      </c>
      <c r="D7" s="23">
        <v>0.6127</v>
      </c>
      <c r="E7" s="22">
        <v>0.1429</v>
      </c>
      <c r="F7" s="22">
        <v>0.995634</v>
      </c>
      <c r="G7" s="14"/>
      <c r="H7" s="14"/>
      <c r="I7" s="14"/>
      <c r="J7" s="14"/>
      <c r="K7" s="15"/>
      <c r="L7" s="15"/>
      <c r="M7" s="15"/>
      <c r="N7" s="15"/>
      <c r="O7" s="6"/>
      <c r="P7" s="6"/>
      <c r="Q7" s="6"/>
      <c r="R7" s="6"/>
      <c r="S7" s="6"/>
      <c r="T7" s="6"/>
      <c r="U7" s="6"/>
      <c r="V7" s="6"/>
      <c r="W7" s="6"/>
    </row>
    <row r="8" ht="15.75" customHeight="1">
      <c r="B8" s="21" t="s">
        <v>26</v>
      </c>
      <c r="C8" s="22">
        <v>0.387509438265796</v>
      </c>
      <c r="D8" s="23">
        <v>0.590666666666666</v>
      </c>
      <c r="E8" s="22">
        <v>0.147135145710291</v>
      </c>
      <c r="F8" s="22">
        <v>0.992656430013915</v>
      </c>
      <c r="G8" s="14" t="s">
        <v>27</v>
      </c>
      <c r="H8" s="14" t="s">
        <v>28</v>
      </c>
      <c r="I8" s="14" t="s">
        <v>29</v>
      </c>
      <c r="J8" s="14" t="s">
        <v>30</v>
      </c>
      <c r="K8" s="15"/>
      <c r="L8" s="15"/>
      <c r="M8" s="15"/>
      <c r="N8" s="15"/>
      <c r="O8" s="6"/>
      <c r="P8" s="6"/>
      <c r="Q8" s="6"/>
      <c r="R8" s="6"/>
      <c r="S8" s="6"/>
      <c r="T8" s="6"/>
      <c r="U8" s="6"/>
      <c r="V8" s="6"/>
      <c r="W8" s="6"/>
    </row>
    <row r="9" ht="15.75" customHeight="1">
      <c r="B9" s="21" t="s">
        <v>31</v>
      </c>
      <c r="C9" s="22">
        <v>0.393661153035344</v>
      </c>
      <c r="D9" s="23">
        <v>0.56</v>
      </c>
      <c r="E9" s="22">
        <v>0.179169528037576</v>
      </c>
      <c r="F9" s="22">
        <v>0.760168582824028</v>
      </c>
      <c r="G9" s="24" t="s">
        <v>32</v>
      </c>
      <c r="H9" s="24" t="s">
        <v>32</v>
      </c>
      <c r="I9" s="24" t="s">
        <v>33</v>
      </c>
      <c r="J9" s="24" t="s">
        <v>34</v>
      </c>
      <c r="K9" s="15" t="s">
        <v>35</v>
      </c>
      <c r="L9" s="15" t="s">
        <v>35</v>
      </c>
      <c r="M9" s="15" t="s">
        <v>36</v>
      </c>
      <c r="N9" s="15" t="s">
        <v>37</v>
      </c>
      <c r="O9" s="6"/>
      <c r="P9" s="6"/>
      <c r="Q9" s="6"/>
      <c r="R9" s="6"/>
      <c r="S9" s="6"/>
      <c r="T9" s="6"/>
      <c r="U9" s="6"/>
      <c r="V9" s="6"/>
      <c r="W9" s="6"/>
    </row>
    <row r="10" ht="15.75" customHeight="1">
      <c r="B10" s="21" t="s">
        <v>38</v>
      </c>
      <c r="C10" s="25">
        <v>0.411</v>
      </c>
      <c r="D10" s="25">
        <v>0.615</v>
      </c>
      <c r="E10" s="25">
        <v>0.083</v>
      </c>
      <c r="F10" s="25">
        <v>0.816</v>
      </c>
      <c r="G10" s="24" t="s">
        <v>39</v>
      </c>
      <c r="H10" s="24" t="s">
        <v>40</v>
      </c>
      <c r="I10" s="24" t="s">
        <v>41</v>
      </c>
      <c r="J10" s="24" t="s">
        <v>42</v>
      </c>
      <c r="K10" s="15"/>
      <c r="L10" s="15"/>
      <c r="M10" s="15"/>
      <c r="N10" s="15"/>
      <c r="O10" s="6"/>
      <c r="P10" s="6"/>
      <c r="Q10" s="6"/>
      <c r="R10" s="6"/>
      <c r="S10" s="6"/>
      <c r="T10" s="6"/>
      <c r="U10" s="6"/>
      <c r="V10" s="6"/>
      <c r="W10" s="6"/>
    </row>
    <row r="11" ht="15.75" customHeight="1">
      <c r="B11" s="21" t="s">
        <v>43</v>
      </c>
      <c r="C11" s="22">
        <v>0.395</v>
      </c>
      <c r="D11" s="23">
        <v>0.615</v>
      </c>
      <c r="E11" s="22">
        <v>0.0616</v>
      </c>
      <c r="F11" s="22">
        <v>0.827</v>
      </c>
      <c r="G11" s="14"/>
      <c r="H11" s="14"/>
      <c r="I11" s="14"/>
      <c r="J11" s="14"/>
      <c r="K11" s="15"/>
      <c r="L11" s="15"/>
      <c r="M11" s="15"/>
      <c r="N11" s="15"/>
      <c r="O11" s="6"/>
      <c r="P11" s="6"/>
      <c r="Q11" s="6"/>
      <c r="R11" s="6"/>
      <c r="S11" s="6"/>
      <c r="T11" s="6"/>
      <c r="U11" s="6"/>
      <c r="V11" s="6"/>
      <c r="W11" s="6"/>
    </row>
    <row r="12" ht="15.75" customHeight="1">
      <c r="B12" s="21" t="s">
        <v>44</v>
      </c>
      <c r="C12" s="26">
        <v>0.501</v>
      </c>
      <c r="D12" s="27">
        <v>0.616</v>
      </c>
      <c r="E12" s="27">
        <v>0.209</v>
      </c>
      <c r="F12" s="27">
        <v>0.859</v>
      </c>
      <c r="G12" s="14"/>
      <c r="H12" s="14"/>
      <c r="I12" s="14"/>
      <c r="J12" s="14"/>
      <c r="K12" s="15"/>
      <c r="L12" s="15"/>
      <c r="M12" s="15"/>
      <c r="N12" s="15"/>
      <c r="O12" s="6"/>
      <c r="P12" s="6"/>
      <c r="Q12" s="6"/>
      <c r="R12" s="6"/>
      <c r="S12" s="6"/>
      <c r="T12" s="6"/>
      <c r="U12" s="6"/>
      <c r="V12" s="6"/>
      <c r="W12" s="6"/>
    </row>
    <row r="13" ht="15.75" customHeight="1">
      <c r="B13" s="21" t="s">
        <v>45</v>
      </c>
      <c r="C13" s="26">
        <v>0.078733</v>
      </c>
      <c r="D13" s="27">
        <v>0.409766666666666</v>
      </c>
      <c r="E13" s="27">
        <v>0.0038</v>
      </c>
      <c r="F13" s="27">
        <v>0.779666666666666</v>
      </c>
      <c r="G13" s="14" t="s">
        <v>46</v>
      </c>
      <c r="H13" s="14" t="s">
        <v>47</v>
      </c>
      <c r="I13" s="14" t="s">
        <v>48</v>
      </c>
      <c r="J13" s="14" t="s">
        <v>47</v>
      </c>
      <c r="K13" s="15"/>
      <c r="L13" s="15"/>
      <c r="M13" s="15"/>
      <c r="N13" s="15"/>
      <c r="O13" s="6"/>
      <c r="P13" s="6"/>
      <c r="Q13" s="6"/>
      <c r="R13" s="6"/>
      <c r="S13" s="6"/>
      <c r="T13" s="6"/>
      <c r="U13" s="6"/>
      <c r="V13" s="6"/>
      <c r="W13" s="6"/>
    </row>
    <row r="14" ht="15.75" customHeight="1">
      <c r="B14" s="21" t="s">
        <v>49</v>
      </c>
      <c r="C14" s="26">
        <v>0.038175</v>
      </c>
      <c r="D14" s="27">
        <v>0.3714</v>
      </c>
      <c r="E14" s="27">
        <v>0.0144</v>
      </c>
      <c r="F14" s="27">
        <v>0.698</v>
      </c>
      <c r="G14" s="14" t="s">
        <v>50</v>
      </c>
      <c r="H14" s="14" t="s">
        <v>51</v>
      </c>
      <c r="I14" s="14" t="s">
        <v>52</v>
      </c>
      <c r="J14" s="14" t="s">
        <v>53</v>
      </c>
      <c r="K14" s="15"/>
      <c r="L14" s="15"/>
      <c r="M14" s="15"/>
      <c r="N14" s="15"/>
      <c r="O14" s="6"/>
      <c r="P14" s="6"/>
      <c r="Q14" s="6"/>
      <c r="R14" s="6"/>
      <c r="S14" s="6"/>
      <c r="T14" s="6"/>
      <c r="U14" s="6"/>
      <c r="V14" s="6"/>
      <c r="W14" s="6"/>
    </row>
    <row r="15" ht="15.75" customHeight="1">
      <c r="B15" s="18" t="s">
        <v>54</v>
      </c>
      <c r="C15" s="12"/>
      <c r="D15" s="13"/>
      <c r="E15" s="12"/>
      <c r="F15" s="12"/>
      <c r="G15" s="14"/>
      <c r="H15" s="14"/>
      <c r="I15" s="14"/>
      <c r="J15" s="14"/>
      <c r="K15" s="15"/>
      <c r="L15" s="15"/>
      <c r="M15" s="15"/>
      <c r="N15" s="15"/>
      <c r="O15" s="6"/>
      <c r="P15" s="6"/>
      <c r="Q15" s="6"/>
      <c r="R15" s="6"/>
      <c r="S15" s="6"/>
      <c r="T15" s="6"/>
      <c r="U15" s="6"/>
      <c r="V15" s="6"/>
      <c r="W15" s="6"/>
    </row>
    <row r="16" ht="15.75" customHeight="1">
      <c r="B16" s="21" t="s">
        <v>55</v>
      </c>
      <c r="C16" s="22">
        <v>0.4049</v>
      </c>
      <c r="D16" s="23">
        <v>0.4121</v>
      </c>
      <c r="E16" s="22">
        <v>0.0942</v>
      </c>
      <c r="F16" s="22">
        <v>0.5006</v>
      </c>
      <c r="G16" s="14"/>
      <c r="H16" s="14"/>
      <c r="I16" s="14"/>
      <c r="J16" s="14"/>
      <c r="K16" s="15"/>
      <c r="L16" s="15"/>
      <c r="M16" s="15"/>
      <c r="N16" s="15"/>
      <c r="O16" s="6"/>
      <c r="P16" s="6"/>
      <c r="Q16" s="6"/>
      <c r="R16" s="6"/>
      <c r="S16" s="6"/>
      <c r="T16" s="6"/>
      <c r="U16" s="6"/>
      <c r="V16" s="6"/>
      <c r="W16" s="6"/>
    </row>
    <row r="17" ht="15.75" customHeight="1">
      <c r="A17" s="28" t="s">
        <v>56</v>
      </c>
      <c r="B17" s="11" t="s">
        <v>13</v>
      </c>
      <c r="C17" s="12"/>
      <c r="D17" s="13"/>
      <c r="E17" s="12"/>
      <c r="F17" s="12"/>
      <c r="G17" s="14"/>
      <c r="H17" s="14"/>
      <c r="I17" s="14"/>
      <c r="J17" s="14"/>
      <c r="K17" s="15"/>
      <c r="L17" s="15"/>
      <c r="M17" s="15"/>
      <c r="N17" s="15"/>
      <c r="O17" s="6"/>
      <c r="P17" s="6"/>
      <c r="Q17" s="6"/>
      <c r="R17" s="6"/>
      <c r="S17" s="6"/>
      <c r="T17" s="6"/>
      <c r="U17" s="6"/>
      <c r="V17" s="6"/>
      <c r="W17" s="6"/>
    </row>
    <row r="18" ht="15.75" customHeight="1">
      <c r="B18" s="11" t="s">
        <v>14</v>
      </c>
      <c r="C18" s="12"/>
      <c r="D18" s="13"/>
      <c r="E18" s="12"/>
      <c r="F18" s="12"/>
      <c r="G18" s="14"/>
      <c r="H18" s="14"/>
      <c r="I18" s="14"/>
      <c r="J18" s="14"/>
      <c r="K18" s="15"/>
      <c r="L18" s="15"/>
      <c r="M18" s="15"/>
      <c r="N18" s="15"/>
      <c r="O18" s="6"/>
      <c r="P18" s="6"/>
      <c r="Q18" s="6"/>
      <c r="R18" s="6"/>
      <c r="S18" s="6"/>
      <c r="T18" s="6"/>
      <c r="U18" s="6"/>
      <c r="V18" s="6"/>
      <c r="W18" s="6"/>
    </row>
    <row r="19" ht="15.75" customHeight="1">
      <c r="B19" s="11" t="s">
        <v>15</v>
      </c>
      <c r="C19" s="22"/>
      <c r="D19" s="13"/>
      <c r="E19" s="12"/>
      <c r="F19" s="12"/>
      <c r="G19" s="14"/>
      <c r="H19" s="14"/>
      <c r="I19" s="14"/>
      <c r="J19" s="14"/>
      <c r="K19" s="15"/>
      <c r="L19" s="15"/>
      <c r="M19" s="15"/>
      <c r="N19" s="15"/>
      <c r="O19" s="6"/>
      <c r="P19" s="6"/>
      <c r="Q19" s="6"/>
      <c r="R19" s="6"/>
      <c r="S19" s="6"/>
      <c r="T19" s="6"/>
      <c r="U19" s="6"/>
      <c r="V19" s="6"/>
      <c r="W19" s="6"/>
    </row>
    <row r="20" ht="15.75" customHeight="1">
      <c r="B20" s="18" t="s">
        <v>16</v>
      </c>
      <c r="C20" s="19">
        <v>0.147807</v>
      </c>
      <c r="D20" s="20">
        <v>0.676348</v>
      </c>
      <c r="E20" s="19">
        <v>0.219668</v>
      </c>
      <c r="F20" s="19">
        <v>0.920245</v>
      </c>
      <c r="G20" s="14" t="s">
        <v>57</v>
      </c>
      <c r="H20" s="14" t="s">
        <v>58</v>
      </c>
      <c r="I20" s="14" t="s">
        <v>59</v>
      </c>
      <c r="J20" s="14" t="s">
        <v>60</v>
      </c>
      <c r="K20" s="15" t="s">
        <v>61</v>
      </c>
      <c r="L20" s="15" t="s">
        <v>62</v>
      </c>
      <c r="M20" s="15" t="s">
        <v>61</v>
      </c>
      <c r="N20" s="15" t="s">
        <v>63</v>
      </c>
      <c r="O20" s="6"/>
      <c r="P20" s="6"/>
      <c r="Q20" s="6"/>
      <c r="R20" s="6"/>
      <c r="S20" s="6"/>
      <c r="T20" s="6"/>
      <c r="U20" s="6"/>
      <c r="V20" s="6"/>
      <c r="W20" s="6"/>
    </row>
    <row r="21" ht="15.75" customHeight="1">
      <c r="B21" s="22" t="s">
        <v>64</v>
      </c>
      <c r="C21" s="22">
        <v>0.152919</v>
      </c>
      <c r="D21" s="22">
        <v>0.676079</v>
      </c>
      <c r="E21" s="22">
        <v>0.147084</v>
      </c>
      <c r="F21" s="22">
        <v>0.907123</v>
      </c>
      <c r="G21" s="14" t="s">
        <v>65</v>
      </c>
      <c r="H21" s="14" t="s">
        <v>66</v>
      </c>
      <c r="I21" s="14" t="s">
        <v>67</v>
      </c>
      <c r="J21" s="14" t="s">
        <v>68</v>
      </c>
      <c r="K21" s="15" t="s">
        <v>69</v>
      </c>
      <c r="L21" s="15" t="s">
        <v>70</v>
      </c>
      <c r="M21" s="15" t="s">
        <v>71</v>
      </c>
      <c r="N21" s="15" t="s">
        <v>72</v>
      </c>
      <c r="O21" s="6"/>
      <c r="P21" s="6"/>
      <c r="Q21" s="6"/>
      <c r="R21" s="6"/>
      <c r="S21" s="6"/>
      <c r="T21" s="6"/>
      <c r="U21" s="6"/>
      <c r="V21" s="6"/>
      <c r="W21" s="6"/>
    </row>
    <row r="22" ht="15.75" customHeight="1">
      <c r="B22" s="21" t="s">
        <v>25</v>
      </c>
      <c r="C22" s="22">
        <v>0.147841</v>
      </c>
      <c r="D22" s="23">
        <v>0.517144</v>
      </c>
      <c r="E22" s="22">
        <v>0.164023</v>
      </c>
      <c r="F22" s="22">
        <v>0.910339</v>
      </c>
      <c r="G22" s="14"/>
      <c r="H22" s="14"/>
      <c r="I22" s="14"/>
      <c r="J22" s="14"/>
      <c r="K22" s="15"/>
      <c r="L22" s="15"/>
      <c r="M22" s="15"/>
      <c r="N22" s="15"/>
      <c r="O22" s="6"/>
      <c r="P22" s="6"/>
      <c r="Q22" s="6"/>
      <c r="R22" s="6"/>
      <c r="S22" s="6"/>
      <c r="T22" s="6"/>
      <c r="U22" s="6"/>
      <c r="V22" s="6"/>
      <c r="W22" s="6"/>
    </row>
    <row r="23" ht="15.75" customHeight="1">
      <c r="B23" s="21" t="s">
        <v>26</v>
      </c>
      <c r="C23" s="22">
        <v>0.152232</v>
      </c>
      <c r="D23" s="23">
        <v>0.676214</v>
      </c>
      <c r="E23" s="22">
        <v>0.095785</v>
      </c>
      <c r="F23" s="22">
        <v>0.92658</v>
      </c>
      <c r="G23" s="14" t="s">
        <v>73</v>
      </c>
      <c r="H23" s="14" t="s">
        <v>74</v>
      </c>
      <c r="I23" s="14" t="s">
        <v>75</v>
      </c>
      <c r="J23" s="14" t="s">
        <v>76</v>
      </c>
      <c r="K23" s="15"/>
      <c r="L23" s="15"/>
      <c r="M23" s="15"/>
      <c r="N23" s="15"/>
      <c r="O23" s="6"/>
      <c r="P23" s="6"/>
      <c r="Q23" s="6"/>
      <c r="R23" s="6"/>
      <c r="S23" s="6"/>
      <c r="T23" s="6"/>
      <c r="U23" s="6"/>
      <c r="V23" s="6"/>
      <c r="W23" s="6"/>
    </row>
    <row r="24" ht="15.75" customHeight="1">
      <c r="B24" s="21" t="s">
        <v>31</v>
      </c>
      <c r="C24" s="22">
        <v>0.171988593656336</v>
      </c>
      <c r="D24" s="23">
        <v>0.676347989780826</v>
      </c>
      <c r="E24" s="22">
        <v>0.16300809757355</v>
      </c>
      <c r="F24" s="22">
        <v>0.91645988420182</v>
      </c>
      <c r="G24" s="14" t="s">
        <v>77</v>
      </c>
      <c r="H24" s="14" t="s">
        <v>78</v>
      </c>
      <c r="I24" s="14" t="s">
        <v>79</v>
      </c>
      <c r="J24" s="14" t="s">
        <v>80</v>
      </c>
      <c r="K24" s="15" t="s">
        <v>81</v>
      </c>
      <c r="L24" s="15" t="s">
        <v>82</v>
      </c>
      <c r="M24" s="15" t="s">
        <v>83</v>
      </c>
      <c r="N24" s="15" t="s">
        <v>84</v>
      </c>
      <c r="O24" s="6"/>
      <c r="P24" s="6"/>
      <c r="Q24" s="6"/>
      <c r="R24" s="6"/>
      <c r="S24" s="6"/>
      <c r="T24" s="6"/>
      <c r="U24" s="6"/>
      <c r="V24" s="6"/>
      <c r="W24" s="6"/>
    </row>
    <row r="25" ht="15.75" customHeight="1">
      <c r="B25" s="29" t="s">
        <v>85</v>
      </c>
      <c r="C25" s="26">
        <v>0.281</v>
      </c>
      <c r="D25" s="26">
        <v>0.676</v>
      </c>
      <c r="E25" s="26">
        <v>0.222</v>
      </c>
      <c r="F25" s="26">
        <v>0.937</v>
      </c>
      <c r="G25" s="14"/>
      <c r="H25" s="14"/>
      <c r="I25" s="14"/>
      <c r="J25" s="14"/>
      <c r="K25" s="15"/>
      <c r="L25" s="15"/>
      <c r="M25" s="15"/>
      <c r="N25" s="15"/>
      <c r="O25" s="6"/>
      <c r="P25" s="6"/>
      <c r="Q25" s="6"/>
      <c r="R25" s="6"/>
      <c r="S25" s="6"/>
      <c r="T25" s="6"/>
      <c r="U25" s="6"/>
      <c r="V25" s="6"/>
      <c r="W25" s="6"/>
    </row>
    <row r="26" ht="15.75" customHeight="1">
      <c r="B26" s="21" t="s">
        <v>86</v>
      </c>
      <c r="C26" s="22"/>
      <c r="D26" s="23"/>
      <c r="E26" s="22"/>
      <c r="F26" s="22"/>
      <c r="G26" s="14" t="s">
        <v>87</v>
      </c>
      <c r="H26" s="30" t="s">
        <v>88</v>
      </c>
      <c r="I26" s="14" t="s">
        <v>89</v>
      </c>
      <c r="J26" s="14" t="s">
        <v>90</v>
      </c>
      <c r="K26" s="15"/>
      <c r="L26" s="15"/>
      <c r="M26" s="15"/>
      <c r="N26" s="15"/>
      <c r="O26" s="6"/>
      <c r="P26" s="6"/>
      <c r="Q26" s="6"/>
      <c r="R26" s="6"/>
      <c r="S26" s="6"/>
      <c r="T26" s="6"/>
      <c r="U26" s="6"/>
      <c r="V26" s="6"/>
      <c r="W26" s="6"/>
    </row>
    <row r="27" ht="15.75" customHeight="1">
      <c r="B27" s="21" t="s">
        <v>49</v>
      </c>
      <c r="C27" s="22">
        <v>0.200336</v>
      </c>
      <c r="D27" s="23">
        <v>0.676482</v>
      </c>
      <c r="E27" s="22">
        <v>0.184767</v>
      </c>
      <c r="F27" s="22">
        <v>0.913458</v>
      </c>
      <c r="G27" s="14" t="s">
        <v>91</v>
      </c>
      <c r="H27" s="14" t="s">
        <v>92</v>
      </c>
      <c r="I27" s="14" t="s">
        <v>93</v>
      </c>
      <c r="J27" s="14" t="s">
        <v>94</v>
      </c>
      <c r="K27" s="15"/>
      <c r="L27" s="15"/>
      <c r="M27" s="15"/>
      <c r="N27" s="15"/>
      <c r="O27" s="6"/>
      <c r="P27" s="6"/>
      <c r="Q27" s="6"/>
      <c r="R27" s="6"/>
      <c r="S27" s="6"/>
      <c r="T27" s="6"/>
      <c r="U27" s="6"/>
      <c r="V27" s="6"/>
      <c r="W27" s="6"/>
    </row>
    <row r="28" ht="15.75" customHeight="1">
      <c r="B28" s="21" t="s">
        <v>95</v>
      </c>
      <c r="C28" s="22">
        <v>0.24</v>
      </c>
      <c r="D28" s="23">
        <v>0.676</v>
      </c>
      <c r="E28" s="22">
        <v>0.074</v>
      </c>
      <c r="F28" s="22">
        <v>0.893</v>
      </c>
      <c r="G28" s="14"/>
      <c r="H28" s="14"/>
      <c r="I28" s="14"/>
      <c r="J28" s="14"/>
      <c r="K28" s="15"/>
      <c r="L28" s="15"/>
      <c r="M28" s="15"/>
      <c r="N28" s="15"/>
      <c r="O28" s="6"/>
      <c r="P28" s="6"/>
      <c r="Q28" s="6"/>
      <c r="R28" s="6"/>
      <c r="S28" s="6"/>
      <c r="T28" s="6"/>
      <c r="U28" s="6"/>
      <c r="V28" s="6"/>
      <c r="W28" s="6"/>
    </row>
    <row r="29" ht="15.75" customHeight="1">
      <c r="B29" s="21" t="s">
        <v>96</v>
      </c>
      <c r="C29" s="22">
        <v>0.7179</v>
      </c>
      <c r="D29" s="23">
        <v>0.8455</v>
      </c>
      <c r="E29" s="22">
        <v>0.3407</v>
      </c>
      <c r="F29" s="22">
        <v>0.7881</v>
      </c>
      <c r="G29" s="14"/>
      <c r="H29" s="14"/>
      <c r="I29" s="14"/>
      <c r="J29" s="14"/>
      <c r="K29" s="15"/>
      <c r="L29" s="15"/>
      <c r="M29" s="15"/>
      <c r="N29" s="15"/>
      <c r="O29" s="6"/>
      <c r="P29" s="6"/>
      <c r="Q29" s="6"/>
      <c r="R29" s="6"/>
      <c r="S29" s="6"/>
      <c r="T29" s="6"/>
      <c r="U29" s="6"/>
      <c r="V29" s="6"/>
      <c r="W29" s="6"/>
    </row>
    <row r="30" ht="15.75" customHeight="1">
      <c r="A30" s="31" t="s">
        <v>97</v>
      </c>
      <c r="B30" s="11" t="s">
        <v>13</v>
      </c>
      <c r="C30" s="12"/>
      <c r="D30" s="13"/>
      <c r="E30" s="12"/>
      <c r="F30" s="12"/>
      <c r="G30" s="14"/>
      <c r="H30" s="14"/>
      <c r="I30" s="14"/>
      <c r="J30" s="14"/>
      <c r="K30" s="15"/>
      <c r="L30" s="15"/>
      <c r="M30" s="15"/>
      <c r="N30" s="15"/>
      <c r="O30" s="6"/>
      <c r="P30" s="6"/>
      <c r="Q30" s="6"/>
      <c r="R30" s="6"/>
      <c r="S30" s="6"/>
      <c r="T30" s="6"/>
      <c r="U30" s="6"/>
      <c r="V30" s="6"/>
      <c r="W30" s="6"/>
    </row>
    <row r="31" ht="15.75" customHeight="1">
      <c r="B31" s="11" t="s">
        <v>14</v>
      </c>
      <c r="C31" s="22"/>
      <c r="D31" s="23"/>
      <c r="E31" s="22"/>
      <c r="F31" s="22"/>
      <c r="G31" s="14"/>
      <c r="H31" s="14"/>
      <c r="I31" s="14"/>
      <c r="J31" s="14"/>
      <c r="K31" s="15"/>
      <c r="L31" s="15"/>
      <c r="M31" s="15"/>
      <c r="N31" s="15"/>
      <c r="O31" s="6"/>
      <c r="P31" s="6"/>
      <c r="Q31" s="6"/>
      <c r="R31" s="6"/>
      <c r="S31" s="6"/>
      <c r="T31" s="6"/>
      <c r="U31" s="6"/>
      <c r="V31" s="6"/>
      <c r="W31" s="6"/>
    </row>
    <row r="32" ht="15.75" customHeight="1">
      <c r="B32" s="11" t="s">
        <v>15</v>
      </c>
      <c r="C32" s="22"/>
      <c r="D32" s="23"/>
      <c r="E32" s="22"/>
      <c r="F32" s="22"/>
      <c r="G32" s="14"/>
      <c r="H32" s="14"/>
      <c r="I32" s="14"/>
      <c r="J32" s="14"/>
      <c r="K32" s="15"/>
      <c r="L32" s="15"/>
      <c r="M32" s="15"/>
      <c r="N32" s="15"/>
      <c r="O32" s="6"/>
      <c r="P32" s="6"/>
      <c r="Q32" s="6"/>
      <c r="R32" s="6"/>
      <c r="S32" s="6"/>
      <c r="T32" s="6"/>
      <c r="U32" s="6"/>
      <c r="V32" s="6"/>
      <c r="W32" s="6"/>
    </row>
    <row r="33" ht="15.75" customHeight="1">
      <c r="B33" s="18" t="s">
        <v>16</v>
      </c>
      <c r="C33" s="22">
        <v>-0.382569</v>
      </c>
      <c r="D33" s="23">
        <v>1.0</v>
      </c>
      <c r="E33" s="22">
        <v>0.766744</v>
      </c>
      <c r="F33" s="22">
        <v>1.0</v>
      </c>
      <c r="G33" s="14"/>
      <c r="H33" s="14"/>
      <c r="I33" s="14"/>
      <c r="J33" s="14"/>
      <c r="K33" s="15"/>
      <c r="L33" s="15"/>
      <c r="M33" s="15"/>
      <c r="N33" s="15"/>
      <c r="O33" s="6"/>
      <c r="P33" s="6"/>
      <c r="Q33" s="6"/>
      <c r="R33" s="6"/>
      <c r="S33" s="6"/>
      <c r="T33" s="6"/>
      <c r="U33" s="6"/>
      <c r="V33" s="6"/>
      <c r="W33" s="6"/>
    </row>
    <row r="34" ht="15.75" customHeight="1">
      <c r="B34" s="21" t="s">
        <v>31</v>
      </c>
      <c r="C34" s="26">
        <v>-1.38855997656083</v>
      </c>
      <c r="D34" s="26">
        <v>1.0</v>
      </c>
      <c r="E34" s="26">
        <v>0.762633646735021</v>
      </c>
      <c r="F34" s="26">
        <v>1.0</v>
      </c>
      <c r="G34" s="14" t="s">
        <v>98</v>
      </c>
      <c r="H34" s="14" t="s">
        <v>99</v>
      </c>
      <c r="I34" s="14" t="s">
        <v>100</v>
      </c>
      <c r="J34" s="14" t="s">
        <v>101</v>
      </c>
      <c r="K34" s="15" t="s">
        <v>102</v>
      </c>
      <c r="L34" s="15" t="s">
        <v>103</v>
      </c>
      <c r="M34" s="15" t="s">
        <v>104</v>
      </c>
      <c r="N34" s="15" t="s">
        <v>105</v>
      </c>
      <c r="O34" s="6"/>
      <c r="P34" s="6"/>
      <c r="Q34" s="6"/>
      <c r="R34" s="6"/>
      <c r="S34" s="6"/>
      <c r="T34" s="6"/>
      <c r="U34" s="6"/>
      <c r="V34" s="6"/>
      <c r="W34" s="6"/>
    </row>
    <row r="35" ht="15.75" customHeight="1">
      <c r="B35" s="21" t="s">
        <v>106</v>
      </c>
      <c r="C35" s="26">
        <v>-0.901</v>
      </c>
      <c r="D35" s="26">
        <v>0.0</v>
      </c>
      <c r="E35" s="26">
        <v>0.666</v>
      </c>
      <c r="F35" s="26">
        <v>0.5</v>
      </c>
      <c r="G35" s="14"/>
      <c r="H35" s="14"/>
      <c r="I35" s="14"/>
      <c r="J35" s="14"/>
      <c r="K35" s="15"/>
      <c r="L35" s="15"/>
      <c r="M35" s="15"/>
      <c r="N35" s="15"/>
      <c r="O35" s="6"/>
      <c r="P35" s="6"/>
      <c r="Q35" s="6"/>
      <c r="R35" s="6"/>
      <c r="S35" s="6"/>
      <c r="T35" s="6"/>
      <c r="U35" s="6"/>
      <c r="V35" s="6"/>
      <c r="W35" s="6"/>
    </row>
    <row r="36" ht="15.75" customHeight="1">
      <c r="B36" s="21" t="s">
        <v>86</v>
      </c>
      <c r="C36" s="22"/>
      <c r="D36" s="23"/>
      <c r="E36" s="22"/>
      <c r="F36" s="22"/>
      <c r="G36" s="14"/>
      <c r="H36" s="14"/>
      <c r="I36" s="14"/>
      <c r="J36" s="14"/>
      <c r="K36" s="15"/>
      <c r="L36" s="15"/>
      <c r="M36" s="15"/>
      <c r="N36" s="15"/>
      <c r="O36" s="6"/>
      <c r="P36" s="6"/>
      <c r="Q36" s="6"/>
      <c r="R36" s="6"/>
      <c r="S36" s="6"/>
      <c r="T36" s="6"/>
      <c r="U36" s="6"/>
      <c r="V36" s="6"/>
      <c r="W36" s="6"/>
    </row>
    <row r="37" ht="15.75" customHeight="1">
      <c r="B37" s="21" t="s">
        <v>49</v>
      </c>
      <c r="C37" s="22"/>
      <c r="D37" s="23"/>
      <c r="E37" s="22"/>
      <c r="F37" s="22"/>
      <c r="G37" s="14"/>
      <c r="H37" s="14"/>
      <c r="I37" s="14"/>
      <c r="J37" s="14"/>
      <c r="K37" s="15"/>
      <c r="L37" s="15"/>
      <c r="M37" s="15"/>
      <c r="N37" s="15"/>
      <c r="O37" s="6"/>
      <c r="P37" s="6"/>
      <c r="Q37" s="6"/>
      <c r="R37" s="6"/>
      <c r="S37" s="6"/>
      <c r="T37" s="6"/>
      <c r="U37" s="6"/>
      <c r="V37" s="6"/>
      <c r="W37" s="6"/>
    </row>
    <row r="38" ht="15.75" customHeight="1">
      <c r="B38" s="18" t="s">
        <v>54</v>
      </c>
      <c r="C38" s="22"/>
      <c r="D38" s="23"/>
      <c r="E38" s="22"/>
      <c r="F38" s="22"/>
      <c r="G38" s="14"/>
      <c r="H38" s="14"/>
      <c r="I38" s="14"/>
      <c r="J38" s="14"/>
      <c r="K38" s="15"/>
      <c r="L38" s="15"/>
      <c r="M38" s="15"/>
      <c r="N38" s="15"/>
      <c r="O38" s="6"/>
      <c r="P38" s="6"/>
      <c r="Q38" s="6"/>
      <c r="R38" s="6"/>
      <c r="S38" s="6"/>
      <c r="T38" s="6"/>
      <c r="U38" s="6"/>
      <c r="V38" s="6"/>
      <c r="W38" s="6"/>
    </row>
    <row r="39" ht="15.75" customHeight="1">
      <c r="B39" s="21" t="s">
        <v>96</v>
      </c>
      <c r="C39" s="32">
        <v>0.2439</v>
      </c>
      <c r="D39" s="32">
        <v>0.0</v>
      </c>
      <c r="E39" s="32">
        <v>0.3283</v>
      </c>
      <c r="F39" s="32">
        <v>0.5</v>
      </c>
      <c r="G39" s="14"/>
      <c r="H39" s="14"/>
      <c r="I39" s="14"/>
      <c r="J39" s="14"/>
      <c r="K39" s="15"/>
      <c r="L39" s="15"/>
      <c r="M39" s="15"/>
      <c r="N39" s="15"/>
      <c r="O39" s="6"/>
      <c r="P39" s="6"/>
      <c r="Q39" s="6"/>
      <c r="R39" s="6"/>
      <c r="S39" s="6"/>
      <c r="T39" s="6"/>
      <c r="U39" s="6"/>
      <c r="V39" s="6"/>
      <c r="W39" s="6"/>
    </row>
    <row r="40" ht="15.75" customHeight="1">
      <c r="A40" s="33" t="s">
        <v>107</v>
      </c>
      <c r="B40" s="11" t="s">
        <v>13</v>
      </c>
      <c r="C40" s="34"/>
      <c r="D40" s="13"/>
      <c r="E40" s="12"/>
      <c r="F40" s="34"/>
      <c r="G40" s="14"/>
      <c r="H40" s="14"/>
      <c r="I40" s="14"/>
      <c r="J40" s="14"/>
      <c r="K40" s="15"/>
      <c r="L40" s="15"/>
      <c r="M40" s="15"/>
      <c r="N40" s="15"/>
      <c r="O40" s="6"/>
      <c r="P40" s="6"/>
      <c r="Q40" s="6"/>
      <c r="R40" s="6"/>
      <c r="S40" s="6"/>
      <c r="T40" s="6"/>
      <c r="U40" s="6"/>
      <c r="V40" s="6"/>
      <c r="W40" s="6"/>
    </row>
    <row r="41" ht="15.75" customHeight="1">
      <c r="B41" s="11" t="s">
        <v>14</v>
      </c>
      <c r="C41" s="35"/>
      <c r="D41" s="23"/>
      <c r="E41" s="22"/>
      <c r="F41" s="35"/>
      <c r="G41" s="14"/>
      <c r="H41" s="14"/>
      <c r="I41" s="14"/>
      <c r="J41" s="14"/>
      <c r="K41" s="15"/>
      <c r="L41" s="15"/>
      <c r="M41" s="15"/>
      <c r="N41" s="15"/>
      <c r="O41" s="6"/>
      <c r="P41" s="6"/>
      <c r="Q41" s="6"/>
      <c r="R41" s="6"/>
      <c r="S41" s="6"/>
      <c r="T41" s="6"/>
      <c r="U41" s="6"/>
      <c r="V41" s="6"/>
      <c r="W41" s="6"/>
    </row>
    <row r="42" ht="15.75" customHeight="1">
      <c r="B42" s="11" t="s">
        <v>15</v>
      </c>
      <c r="C42" s="35"/>
      <c r="D42" s="23"/>
      <c r="E42" s="22"/>
      <c r="F42" s="35"/>
      <c r="G42" s="14"/>
      <c r="H42" s="14"/>
      <c r="I42" s="14"/>
      <c r="J42" s="14"/>
      <c r="K42" s="15"/>
      <c r="L42" s="15"/>
      <c r="M42" s="15"/>
      <c r="N42" s="15"/>
      <c r="O42" s="6"/>
      <c r="P42" s="6"/>
      <c r="Q42" s="6"/>
      <c r="R42" s="6"/>
      <c r="S42" s="6"/>
      <c r="T42" s="6"/>
      <c r="U42" s="6"/>
      <c r="V42" s="6"/>
      <c r="W42" s="6"/>
    </row>
    <row r="43" ht="15.75" customHeight="1">
      <c r="B43" s="18" t="s">
        <v>16</v>
      </c>
      <c r="C43" s="35"/>
      <c r="D43" s="23">
        <v>0.668533</v>
      </c>
      <c r="E43" s="22">
        <v>0.321769</v>
      </c>
      <c r="F43" s="35"/>
      <c r="G43" s="14"/>
      <c r="H43" s="14" t="s">
        <v>108</v>
      </c>
      <c r="I43" s="14" t="s">
        <v>109</v>
      </c>
      <c r="J43" s="14"/>
      <c r="K43" s="15"/>
      <c r="L43" s="15" t="s">
        <v>110</v>
      </c>
      <c r="M43" s="15" t="s">
        <v>111</v>
      </c>
      <c r="N43" s="15"/>
      <c r="O43" s="6"/>
      <c r="P43" s="6"/>
      <c r="Q43" s="6"/>
      <c r="R43" s="6"/>
      <c r="S43" s="6"/>
      <c r="T43" s="6"/>
      <c r="U43" s="6"/>
      <c r="V43" s="6"/>
      <c r="W43" s="6"/>
    </row>
    <row r="44" ht="15.75" customHeight="1">
      <c r="B44" s="21" t="s">
        <v>31</v>
      </c>
      <c r="C44" s="35"/>
      <c r="D44" s="23">
        <v>0.534154535274356</v>
      </c>
      <c r="E44" s="22">
        <v>0.337523348081072</v>
      </c>
      <c r="F44" s="35"/>
      <c r="G44" s="14"/>
      <c r="H44" s="14" t="s">
        <v>112</v>
      </c>
      <c r="I44" s="14" t="s">
        <v>113</v>
      </c>
      <c r="J44" s="14"/>
      <c r="K44" s="15"/>
      <c r="L44" s="15" t="s">
        <v>114</v>
      </c>
      <c r="M44" s="15" t="s">
        <v>115</v>
      </c>
      <c r="N44" s="15"/>
      <c r="O44" s="6"/>
      <c r="P44" s="6"/>
      <c r="Q44" s="6"/>
      <c r="R44" s="6"/>
      <c r="S44" s="6"/>
      <c r="T44" s="6"/>
      <c r="U44" s="6"/>
      <c r="V44" s="6"/>
      <c r="W44" s="6"/>
    </row>
    <row r="45" ht="15.75" customHeight="1">
      <c r="B45" s="18" t="s">
        <v>116</v>
      </c>
      <c r="C45" s="35"/>
      <c r="D45" s="23"/>
      <c r="E45" s="22"/>
      <c r="F45" s="35"/>
      <c r="G45" s="14"/>
      <c r="H45" s="14"/>
      <c r="I45" s="14"/>
      <c r="J45" s="14"/>
      <c r="K45" s="15"/>
      <c r="L45" s="15"/>
      <c r="M45" s="15"/>
      <c r="N45" s="15"/>
      <c r="O45" s="6"/>
      <c r="P45" s="6"/>
      <c r="Q45" s="6"/>
      <c r="R45" s="6"/>
      <c r="S45" s="6"/>
      <c r="T45" s="6"/>
      <c r="U45" s="6"/>
      <c r="V45" s="6"/>
      <c r="W45" s="6"/>
    </row>
    <row r="46" ht="15.75" customHeight="1">
      <c r="B46" s="21" t="s">
        <v>86</v>
      </c>
      <c r="C46" s="35"/>
      <c r="D46" s="23">
        <v>0.87346</v>
      </c>
      <c r="E46" s="22">
        <v>0.718997</v>
      </c>
      <c r="F46" s="35"/>
      <c r="G46" s="14"/>
      <c r="H46" s="14" t="s">
        <v>117</v>
      </c>
      <c r="I46" s="14" t="s">
        <v>118</v>
      </c>
      <c r="J46" s="14"/>
      <c r="K46" s="15"/>
      <c r="L46" s="15"/>
      <c r="M46" s="15"/>
      <c r="N46" s="15"/>
      <c r="O46" s="6"/>
      <c r="P46" s="6"/>
      <c r="Q46" s="6"/>
      <c r="R46" s="6"/>
      <c r="S46" s="6"/>
      <c r="T46" s="6"/>
      <c r="U46" s="6"/>
      <c r="V46" s="6"/>
      <c r="W46" s="6"/>
    </row>
    <row r="47" ht="15.75" customHeight="1">
      <c r="B47" s="21" t="s">
        <v>119</v>
      </c>
      <c r="C47" s="35"/>
      <c r="D47" s="23">
        <v>0.868981</v>
      </c>
      <c r="E47" s="22">
        <v>0.644957</v>
      </c>
      <c r="F47" s="35"/>
      <c r="G47" s="14"/>
      <c r="H47" s="14" t="s">
        <v>120</v>
      </c>
      <c r="I47" s="14" t="s">
        <v>121</v>
      </c>
      <c r="J47" s="14"/>
      <c r="K47" s="15"/>
      <c r="L47" s="15"/>
      <c r="M47" s="15"/>
      <c r="N47" s="15"/>
      <c r="O47" s="6"/>
      <c r="P47" s="6"/>
      <c r="Q47" s="6"/>
      <c r="R47" s="6"/>
      <c r="S47" s="6"/>
      <c r="T47" s="6"/>
      <c r="U47" s="6"/>
      <c r="V47" s="6"/>
      <c r="W47" s="6"/>
    </row>
    <row r="48" ht="15.75" customHeight="1">
      <c r="B48" s="18" t="s">
        <v>54</v>
      </c>
      <c r="C48" s="35"/>
      <c r="D48" s="23"/>
      <c r="E48" s="22"/>
      <c r="F48" s="35"/>
      <c r="G48" s="14"/>
      <c r="H48" s="14"/>
      <c r="I48" s="14"/>
      <c r="J48" s="14"/>
      <c r="K48" s="15"/>
      <c r="L48" s="15"/>
      <c r="M48" s="15"/>
      <c r="N48" s="15"/>
      <c r="O48" s="6"/>
      <c r="P48" s="6"/>
      <c r="Q48" s="6"/>
      <c r="R48" s="6"/>
      <c r="S48" s="6"/>
      <c r="T48" s="6"/>
      <c r="U48" s="6"/>
      <c r="V48" s="6"/>
      <c r="W48" s="6"/>
    </row>
    <row r="49" ht="15.75" customHeight="1">
      <c r="B49" s="21" t="s">
        <v>122</v>
      </c>
      <c r="C49" s="34"/>
      <c r="D49" s="23">
        <v>0.8074</v>
      </c>
      <c r="E49" s="22">
        <v>0.0126</v>
      </c>
      <c r="F49" s="34"/>
      <c r="G49" s="14"/>
      <c r="H49" s="14"/>
      <c r="I49" s="14"/>
      <c r="J49" s="14"/>
      <c r="K49" s="15"/>
      <c r="L49" s="15"/>
      <c r="M49" s="15"/>
      <c r="N49" s="15"/>
      <c r="O49" s="6"/>
      <c r="P49" s="6"/>
      <c r="Q49" s="6"/>
      <c r="R49" s="6"/>
      <c r="S49" s="6"/>
      <c r="T49" s="6"/>
      <c r="U49" s="6"/>
      <c r="V49" s="6"/>
      <c r="W49" s="6"/>
    </row>
    <row r="50" ht="15.75" customHeight="1">
      <c r="A50" s="36" t="s">
        <v>123</v>
      </c>
      <c r="B50" s="11" t="s">
        <v>13</v>
      </c>
      <c r="C50" s="34"/>
      <c r="D50" s="37"/>
      <c r="E50" s="12"/>
      <c r="F50" s="34"/>
      <c r="G50" s="14"/>
      <c r="H50" s="14"/>
      <c r="I50" s="14"/>
      <c r="J50" s="14"/>
      <c r="K50" s="15"/>
      <c r="L50" s="15"/>
      <c r="M50" s="15"/>
      <c r="N50" s="15"/>
      <c r="O50" s="6"/>
      <c r="P50" s="6"/>
      <c r="Q50" s="6"/>
      <c r="R50" s="6"/>
      <c r="S50" s="6"/>
      <c r="T50" s="6"/>
      <c r="U50" s="6"/>
      <c r="V50" s="6"/>
      <c r="W50" s="6"/>
    </row>
    <row r="51" ht="15.75" customHeight="1">
      <c r="B51" s="11" t="s">
        <v>14</v>
      </c>
      <c r="C51" s="35"/>
      <c r="D51" s="38"/>
      <c r="E51" s="22"/>
      <c r="F51" s="35"/>
      <c r="G51" s="14"/>
      <c r="H51" s="14"/>
      <c r="I51" s="14"/>
      <c r="J51" s="14"/>
      <c r="K51" s="15"/>
      <c r="L51" s="15"/>
      <c r="M51" s="15"/>
      <c r="N51" s="15"/>
      <c r="O51" s="6"/>
      <c r="P51" s="6"/>
      <c r="Q51" s="6"/>
      <c r="R51" s="6"/>
      <c r="S51" s="6"/>
      <c r="T51" s="6"/>
      <c r="U51" s="6"/>
      <c r="V51" s="6"/>
      <c r="W51" s="6"/>
    </row>
    <row r="52" ht="15.75" customHeight="1">
      <c r="B52" s="11" t="s">
        <v>15</v>
      </c>
      <c r="C52" s="35"/>
      <c r="D52" s="38"/>
      <c r="E52" s="22"/>
      <c r="F52" s="35"/>
      <c r="G52" s="14"/>
      <c r="H52" s="14"/>
      <c r="I52" s="14"/>
      <c r="J52" s="14"/>
      <c r="K52" s="15"/>
      <c r="L52" s="15"/>
      <c r="M52" s="15"/>
      <c r="N52" s="15"/>
      <c r="O52" s="6"/>
      <c r="P52" s="6"/>
      <c r="Q52" s="6"/>
      <c r="R52" s="6"/>
      <c r="S52" s="6"/>
      <c r="T52" s="6"/>
      <c r="U52" s="6"/>
      <c r="V52" s="6"/>
      <c r="W52" s="6"/>
    </row>
    <row r="53" ht="15.75" customHeight="1">
      <c r="B53" s="18" t="s">
        <v>16</v>
      </c>
      <c r="C53" s="35"/>
      <c r="D53" s="38"/>
      <c r="E53" s="22">
        <v>-0.005138</v>
      </c>
      <c r="F53" s="35"/>
      <c r="G53" s="14"/>
      <c r="H53" s="14"/>
      <c r="I53" s="14" t="s">
        <v>124</v>
      </c>
      <c r="J53" s="14"/>
      <c r="K53" s="15"/>
      <c r="L53" s="15"/>
      <c r="M53" s="15" t="s">
        <v>125</v>
      </c>
      <c r="N53" s="15"/>
      <c r="O53" s="6"/>
      <c r="P53" s="6"/>
      <c r="Q53" s="6"/>
      <c r="R53" s="6"/>
      <c r="S53" s="6"/>
      <c r="T53" s="6"/>
      <c r="U53" s="6"/>
      <c r="V53" s="6"/>
      <c r="W53" s="6"/>
    </row>
    <row r="54" ht="15.75" customHeight="1">
      <c r="B54" s="21" t="s">
        <v>31</v>
      </c>
      <c r="C54" s="35"/>
      <c r="D54" s="38"/>
      <c r="E54" s="39">
        <v>0.00302725334640142</v>
      </c>
      <c r="F54" s="35"/>
      <c r="G54" s="14"/>
      <c r="H54" s="14"/>
      <c r="I54" s="14" t="s">
        <v>126</v>
      </c>
      <c r="J54" s="14"/>
      <c r="K54" s="15"/>
      <c r="L54" s="15"/>
      <c r="M54" s="15" t="s">
        <v>127</v>
      </c>
      <c r="N54" s="15"/>
      <c r="O54" s="6"/>
      <c r="P54" s="6"/>
      <c r="Q54" s="6"/>
      <c r="R54" s="6"/>
      <c r="S54" s="6"/>
      <c r="T54" s="6"/>
      <c r="U54" s="6"/>
      <c r="V54" s="6"/>
      <c r="W54" s="6"/>
    </row>
    <row r="55" ht="15.75" customHeight="1">
      <c r="B55" s="18" t="s">
        <v>116</v>
      </c>
      <c r="C55" s="35"/>
      <c r="D55" s="38"/>
      <c r="E55" s="22"/>
      <c r="F55" s="35"/>
      <c r="G55" s="14"/>
      <c r="H55" s="14"/>
      <c r="I55" s="14"/>
      <c r="J55" s="14"/>
      <c r="K55" s="15"/>
      <c r="L55" s="15"/>
      <c r="M55" s="15"/>
      <c r="N55" s="15"/>
      <c r="O55" s="6"/>
      <c r="P55" s="6"/>
      <c r="Q55" s="6"/>
      <c r="R55" s="6"/>
      <c r="S55" s="6"/>
      <c r="T55" s="6"/>
      <c r="U55" s="6"/>
      <c r="V55" s="6"/>
      <c r="W55" s="6"/>
    </row>
    <row r="56" ht="15.75" customHeight="1">
      <c r="B56" s="21" t="s">
        <v>86</v>
      </c>
      <c r="C56" s="35"/>
      <c r="D56" s="38"/>
      <c r="E56" s="22">
        <v>0.014773</v>
      </c>
      <c r="F56" s="35"/>
      <c r="G56" s="14"/>
      <c r="H56" s="14"/>
      <c r="I56" s="14" t="s">
        <v>128</v>
      </c>
      <c r="J56" s="14"/>
      <c r="K56" s="15"/>
      <c r="L56" s="15"/>
      <c r="M56" s="15"/>
      <c r="N56" s="15"/>
      <c r="O56" s="6"/>
      <c r="P56" s="6"/>
      <c r="Q56" s="6"/>
      <c r="R56" s="6"/>
      <c r="S56" s="6"/>
      <c r="T56" s="6"/>
      <c r="U56" s="6"/>
      <c r="V56" s="6"/>
      <c r="W56" s="6"/>
    </row>
    <row r="57" ht="15.75" customHeight="1">
      <c r="B57" s="21" t="s">
        <v>49</v>
      </c>
      <c r="C57" s="35"/>
      <c r="D57" s="38"/>
      <c r="E57" s="22">
        <v>0.014973</v>
      </c>
      <c r="F57" s="35"/>
      <c r="G57" s="14"/>
      <c r="H57" s="14"/>
      <c r="I57" s="14" t="s">
        <v>129</v>
      </c>
      <c r="J57" s="14"/>
      <c r="K57" s="15"/>
      <c r="L57" s="15"/>
      <c r="M57" s="15"/>
      <c r="N57" s="15"/>
      <c r="O57" s="6"/>
      <c r="P57" s="6"/>
      <c r="Q57" s="6"/>
      <c r="R57" s="6"/>
      <c r="S57" s="6"/>
      <c r="T57" s="6"/>
      <c r="U57" s="6"/>
      <c r="V57" s="6"/>
      <c r="W57" s="6"/>
    </row>
    <row r="58" ht="15.75" customHeight="1">
      <c r="B58" s="18" t="s">
        <v>54</v>
      </c>
      <c r="C58" s="35"/>
      <c r="D58" s="38"/>
      <c r="E58" s="22"/>
      <c r="F58" s="35"/>
      <c r="G58" s="14"/>
      <c r="H58" s="14"/>
      <c r="I58" s="14"/>
      <c r="J58" s="14"/>
      <c r="K58" s="15"/>
      <c r="L58" s="15"/>
      <c r="M58" s="15"/>
      <c r="N58" s="15"/>
      <c r="O58" s="6"/>
      <c r="P58" s="6"/>
      <c r="Q58" s="6"/>
      <c r="R58" s="6"/>
      <c r="S58" s="6"/>
      <c r="T58" s="6"/>
      <c r="U58" s="6"/>
      <c r="V58" s="6"/>
      <c r="W58" s="6"/>
    </row>
    <row r="59" ht="15.75" customHeight="1">
      <c r="B59" s="21" t="s">
        <v>122</v>
      </c>
      <c r="C59" s="35"/>
      <c r="D59" s="38"/>
      <c r="E59" s="22">
        <v>0.0142</v>
      </c>
      <c r="F59" s="35"/>
      <c r="G59" s="14"/>
      <c r="H59" s="14"/>
      <c r="I59" s="14"/>
      <c r="J59" s="14"/>
      <c r="K59" s="15"/>
      <c r="L59" s="15"/>
      <c r="M59" s="15"/>
      <c r="N59" s="15"/>
      <c r="O59" s="6"/>
      <c r="P59" s="6"/>
      <c r="Q59" s="6"/>
      <c r="R59" s="6"/>
      <c r="S59" s="6"/>
      <c r="T59" s="6"/>
      <c r="U59" s="6"/>
      <c r="V59" s="6"/>
      <c r="W59" s="6"/>
    </row>
    <row r="60" ht="15.75" customHeight="1">
      <c r="A60" s="40" t="s">
        <v>130</v>
      </c>
      <c r="B60" s="11" t="s">
        <v>13</v>
      </c>
      <c r="C60" s="22"/>
      <c r="D60" s="23"/>
      <c r="E60" s="12"/>
      <c r="F60" s="22"/>
      <c r="G60" s="14"/>
      <c r="H60" s="14"/>
      <c r="I60" s="14"/>
      <c r="J60" s="14"/>
      <c r="K60" s="15"/>
      <c r="L60" s="15"/>
      <c r="M60" s="15"/>
      <c r="N60" s="15"/>
      <c r="O60" s="6"/>
      <c r="P60" s="6"/>
      <c r="Q60" s="6"/>
      <c r="R60" s="6"/>
      <c r="S60" s="6"/>
      <c r="T60" s="6"/>
      <c r="U60" s="6"/>
      <c r="V60" s="6"/>
      <c r="W60" s="6"/>
    </row>
    <row r="61" ht="15.75" customHeight="1">
      <c r="B61" s="11" t="s">
        <v>14</v>
      </c>
      <c r="C61" s="22"/>
      <c r="D61" s="23"/>
      <c r="E61" s="22"/>
      <c r="F61" s="22"/>
      <c r="G61" s="14"/>
      <c r="H61" s="14"/>
      <c r="I61" s="14"/>
      <c r="J61" s="14"/>
      <c r="K61" s="15"/>
      <c r="L61" s="15"/>
      <c r="M61" s="15"/>
      <c r="N61" s="15"/>
      <c r="O61" s="6"/>
      <c r="P61" s="6"/>
      <c r="Q61" s="6"/>
      <c r="R61" s="6"/>
      <c r="S61" s="6"/>
      <c r="T61" s="6"/>
      <c r="U61" s="6"/>
      <c r="V61" s="6"/>
      <c r="W61" s="6"/>
    </row>
    <row r="62" ht="15.75" customHeight="1">
      <c r="B62" s="11" t="s">
        <v>15</v>
      </c>
      <c r="C62" s="22"/>
      <c r="D62" s="23"/>
      <c r="E62" s="22"/>
      <c r="F62" s="22"/>
      <c r="G62" s="14"/>
      <c r="H62" s="14"/>
      <c r="I62" s="14"/>
      <c r="J62" s="14"/>
      <c r="K62" s="15"/>
      <c r="L62" s="15"/>
      <c r="M62" s="15"/>
      <c r="N62" s="15"/>
      <c r="O62" s="6"/>
      <c r="P62" s="6"/>
      <c r="Q62" s="6"/>
      <c r="R62" s="6"/>
      <c r="S62" s="6"/>
      <c r="T62" s="6"/>
      <c r="U62" s="6"/>
      <c r="V62" s="6"/>
      <c r="W62" s="6"/>
    </row>
    <row r="63" ht="15.75" customHeight="1">
      <c r="B63" s="18" t="s">
        <v>16</v>
      </c>
      <c r="C63" s="22">
        <v>0.050031</v>
      </c>
      <c r="D63" s="23">
        <v>0.345631</v>
      </c>
      <c r="E63" s="22">
        <v>0.001682</v>
      </c>
      <c r="F63" s="22">
        <v>0.882891</v>
      </c>
      <c r="G63" s="14" t="s">
        <v>131</v>
      </c>
      <c r="H63" s="14" t="s">
        <v>132</v>
      </c>
      <c r="I63" s="14" t="s">
        <v>133</v>
      </c>
      <c r="J63" s="14" t="s">
        <v>134</v>
      </c>
      <c r="K63" s="15" t="s">
        <v>135</v>
      </c>
      <c r="L63" s="15" t="s">
        <v>136</v>
      </c>
      <c r="M63" s="15" t="s">
        <v>137</v>
      </c>
      <c r="N63" s="15" t="s">
        <v>138</v>
      </c>
      <c r="O63" s="6"/>
      <c r="P63" s="6"/>
      <c r="Q63" s="6"/>
      <c r="R63" s="6"/>
      <c r="S63" s="6"/>
      <c r="T63" s="6"/>
      <c r="U63" s="6"/>
      <c r="V63" s="6"/>
      <c r="W63" s="6"/>
    </row>
    <row r="64" ht="15.75" customHeight="1">
      <c r="B64" s="22" t="s">
        <v>64</v>
      </c>
      <c r="C64" s="22">
        <v>0.040757</v>
      </c>
      <c r="D64" s="22">
        <v>0.353398</v>
      </c>
      <c r="E64" s="22">
        <v>0.007826</v>
      </c>
      <c r="F64" s="22">
        <v>0.891314</v>
      </c>
      <c r="G64" s="14" t="s">
        <v>139</v>
      </c>
      <c r="H64" s="14" t="s">
        <v>140</v>
      </c>
      <c r="I64" s="14" t="s">
        <v>141</v>
      </c>
      <c r="J64" s="14" t="s">
        <v>142</v>
      </c>
      <c r="K64" s="15"/>
      <c r="L64" s="15"/>
      <c r="M64" s="15"/>
      <c r="N64" s="15"/>
      <c r="O64" s="6"/>
      <c r="P64" s="6"/>
      <c r="Q64" s="6"/>
      <c r="R64" s="6"/>
      <c r="S64" s="6"/>
      <c r="T64" s="6"/>
      <c r="U64" s="6"/>
      <c r="V64" s="6"/>
      <c r="W64" s="6"/>
    </row>
    <row r="65" ht="15.75" customHeight="1">
      <c r="B65" s="22" t="s">
        <v>143</v>
      </c>
      <c r="C65" s="22">
        <v>0.0204</v>
      </c>
      <c r="D65" s="22">
        <v>0.314563</v>
      </c>
      <c r="E65" s="22">
        <v>-0.020036</v>
      </c>
      <c r="F65" s="22">
        <v>0.712519</v>
      </c>
      <c r="G65" s="14"/>
      <c r="H65" s="14"/>
      <c r="I65" s="14"/>
      <c r="J65" s="14"/>
      <c r="K65" s="15"/>
      <c r="L65" s="15"/>
      <c r="M65" s="15"/>
      <c r="N65" s="15"/>
      <c r="O65" s="6"/>
      <c r="P65" s="6"/>
      <c r="Q65" s="6"/>
      <c r="R65" s="6"/>
      <c r="S65" s="6"/>
      <c r="T65" s="6"/>
      <c r="U65" s="6"/>
      <c r="V65" s="6"/>
      <c r="W65" s="6"/>
    </row>
    <row r="66" ht="15.75" customHeight="1">
      <c r="B66" s="21" t="s">
        <v>31</v>
      </c>
      <c r="C66" s="22">
        <v>0.052206850819553</v>
      </c>
      <c r="D66" s="23">
        <v>0.338834951456311</v>
      </c>
      <c r="E66" s="22">
        <v>0.00155755835431792</v>
      </c>
      <c r="F66" s="22">
        <v>0.884706913827655</v>
      </c>
      <c r="G66" s="14" t="s">
        <v>144</v>
      </c>
      <c r="H66" s="14" t="s">
        <v>145</v>
      </c>
      <c r="I66" s="14" t="s">
        <v>146</v>
      </c>
      <c r="J66" s="14" t="s">
        <v>147</v>
      </c>
      <c r="K66" s="15" t="s">
        <v>148</v>
      </c>
      <c r="L66" s="15" t="s">
        <v>149</v>
      </c>
      <c r="M66" s="15" t="s">
        <v>150</v>
      </c>
      <c r="N66" s="15" t="s">
        <v>151</v>
      </c>
      <c r="O66" s="6"/>
      <c r="P66" s="6"/>
      <c r="Q66" s="6"/>
      <c r="R66" s="6"/>
      <c r="S66" s="6"/>
      <c r="T66" s="6"/>
      <c r="U66" s="6"/>
      <c r="V66" s="6"/>
      <c r="W66" s="6"/>
    </row>
    <row r="67" ht="15.75" customHeight="1">
      <c r="B67" s="21" t="s">
        <v>152</v>
      </c>
      <c r="C67" s="26">
        <v>0.024</v>
      </c>
      <c r="D67" s="26">
        <v>0.314</v>
      </c>
      <c r="E67" s="26">
        <v>0.002</v>
      </c>
      <c r="F67" s="26">
        <v>0.911</v>
      </c>
      <c r="G67" s="14"/>
      <c r="H67" s="14"/>
      <c r="I67" s="14"/>
      <c r="J67" s="14"/>
      <c r="K67" s="15"/>
      <c r="L67" s="15"/>
      <c r="M67" s="15"/>
      <c r="N67" s="15"/>
      <c r="O67" s="6"/>
      <c r="P67" s="6"/>
      <c r="Q67" s="6"/>
      <c r="R67" s="6"/>
      <c r="S67" s="6"/>
      <c r="T67" s="6"/>
      <c r="U67" s="6"/>
      <c r="V67" s="6"/>
      <c r="W67" s="6"/>
    </row>
    <row r="68" ht="15.75" customHeight="1">
      <c r="B68" s="41" t="s">
        <v>86</v>
      </c>
      <c r="C68" s="22">
        <v>0.03771</v>
      </c>
      <c r="D68" s="23">
        <v>0.343689</v>
      </c>
      <c r="E68" s="22">
        <v>-0.006119</v>
      </c>
      <c r="F68" s="22">
        <v>0.896042</v>
      </c>
      <c r="G68" s="14" t="s">
        <v>153</v>
      </c>
      <c r="H68" s="14" t="s">
        <v>154</v>
      </c>
      <c r="I68" s="14" t="s">
        <v>155</v>
      </c>
      <c r="J68" s="14" t="s">
        <v>156</v>
      </c>
      <c r="K68" s="15"/>
      <c r="L68" s="15"/>
      <c r="M68" s="15"/>
      <c r="N68" s="15"/>
      <c r="O68" s="6"/>
      <c r="P68" s="6"/>
      <c r="Q68" s="6"/>
      <c r="R68" s="6"/>
      <c r="S68" s="6"/>
      <c r="T68" s="6"/>
      <c r="U68" s="6"/>
      <c r="V68" s="6"/>
      <c r="W68" s="6"/>
    </row>
    <row r="69" ht="15.75" customHeight="1">
      <c r="B69" s="41" t="s">
        <v>49</v>
      </c>
      <c r="C69" s="22">
        <v>0.057219</v>
      </c>
      <c r="D69" s="23">
        <v>0.339806</v>
      </c>
      <c r="E69" s="22">
        <v>-0.006421</v>
      </c>
      <c r="F69" s="22">
        <v>0.885364</v>
      </c>
      <c r="G69" s="14" t="s">
        <v>157</v>
      </c>
      <c r="H69" s="14" t="s">
        <v>158</v>
      </c>
      <c r="I69" s="14" t="s">
        <v>159</v>
      </c>
      <c r="J69" s="14" t="s">
        <v>160</v>
      </c>
      <c r="K69" s="15"/>
      <c r="L69" s="15"/>
      <c r="M69" s="15"/>
      <c r="N69" s="15"/>
      <c r="O69" s="6"/>
      <c r="P69" s="6"/>
      <c r="Q69" s="6"/>
      <c r="R69" s="6"/>
      <c r="S69" s="6"/>
      <c r="T69" s="6"/>
      <c r="U69" s="6"/>
      <c r="V69" s="6"/>
      <c r="W69" s="6"/>
    </row>
    <row r="70" ht="15.75" customHeight="1">
      <c r="B70" s="18" t="s">
        <v>54</v>
      </c>
      <c r="C70" s="22"/>
      <c r="D70" s="23"/>
      <c r="E70" s="22"/>
      <c r="F70" s="22"/>
      <c r="G70" s="14"/>
      <c r="H70" s="14"/>
      <c r="I70" s="14"/>
      <c r="J70" s="14"/>
      <c r="K70" s="15"/>
      <c r="L70" s="15"/>
      <c r="M70" s="15"/>
      <c r="N70" s="15"/>
      <c r="O70" s="6"/>
      <c r="P70" s="6"/>
      <c r="Q70" s="6"/>
      <c r="R70" s="6"/>
      <c r="S70" s="6"/>
      <c r="T70" s="6"/>
      <c r="U70" s="6"/>
      <c r="V70" s="6"/>
      <c r="W70" s="6"/>
    </row>
    <row r="71" ht="15.75" customHeight="1">
      <c r="B71" s="21" t="s">
        <v>96</v>
      </c>
      <c r="C71" s="32">
        <v>0.7882</v>
      </c>
      <c r="D71" s="32">
        <v>0.8508</v>
      </c>
      <c r="E71" s="32">
        <v>0.5444</v>
      </c>
      <c r="F71" s="32">
        <v>0.9986</v>
      </c>
      <c r="G71" s="14"/>
      <c r="H71" s="14"/>
      <c r="I71" s="14"/>
      <c r="J71" s="14"/>
      <c r="K71" s="15"/>
      <c r="L71" s="15"/>
      <c r="M71" s="15"/>
      <c r="N71" s="15"/>
      <c r="O71" s="6"/>
      <c r="P71" s="6"/>
      <c r="Q71" s="6"/>
      <c r="R71" s="6"/>
      <c r="S71" s="6"/>
      <c r="T71" s="6"/>
      <c r="U71" s="6"/>
      <c r="V71" s="6"/>
      <c r="W71" s="6"/>
    </row>
    <row r="72" ht="15.75" customHeight="1">
      <c r="A72" s="42" t="s">
        <v>161</v>
      </c>
      <c r="B72" s="11" t="s">
        <v>13</v>
      </c>
      <c r="C72" s="12"/>
      <c r="D72" s="13"/>
      <c r="E72" s="12"/>
      <c r="F72" s="12"/>
      <c r="G72" s="14"/>
      <c r="H72" s="14"/>
      <c r="I72" s="14"/>
      <c r="J72" s="14"/>
      <c r="K72" s="15"/>
      <c r="L72" s="15"/>
      <c r="M72" s="15"/>
      <c r="N72" s="15"/>
      <c r="O72" s="6"/>
      <c r="P72" s="6"/>
      <c r="Q72" s="6"/>
      <c r="R72" s="6"/>
      <c r="S72" s="6"/>
      <c r="T72" s="6"/>
      <c r="U72" s="6"/>
      <c r="V72" s="6"/>
      <c r="W72" s="6"/>
    </row>
    <row r="73" ht="15.75" customHeight="1">
      <c r="B73" s="11" t="s">
        <v>14</v>
      </c>
      <c r="C73" s="22"/>
      <c r="D73" s="23"/>
      <c r="E73" s="22"/>
      <c r="F73" s="22"/>
      <c r="G73" s="14"/>
      <c r="H73" s="14"/>
      <c r="I73" s="14"/>
      <c r="J73" s="14"/>
      <c r="K73" s="15"/>
      <c r="L73" s="15"/>
      <c r="M73" s="15"/>
      <c r="N73" s="15"/>
      <c r="O73" s="6"/>
      <c r="P73" s="6"/>
      <c r="Q73" s="6"/>
      <c r="R73" s="6"/>
      <c r="S73" s="6"/>
      <c r="T73" s="6"/>
      <c r="U73" s="6"/>
      <c r="V73" s="6"/>
      <c r="W73" s="6"/>
    </row>
    <row r="74" ht="15.75" customHeight="1">
      <c r="B74" s="11" t="s">
        <v>15</v>
      </c>
      <c r="C74" s="22"/>
      <c r="D74" s="23"/>
      <c r="E74" s="22"/>
      <c r="F74" s="22"/>
      <c r="G74" s="14"/>
      <c r="H74" s="14"/>
      <c r="I74" s="14"/>
      <c r="J74" s="14"/>
      <c r="K74" s="15"/>
      <c r="L74" s="15"/>
      <c r="M74" s="15"/>
      <c r="N74" s="15"/>
      <c r="O74" s="6"/>
      <c r="P74" s="6"/>
      <c r="Q74" s="6"/>
      <c r="R74" s="6"/>
      <c r="S74" s="6"/>
      <c r="T74" s="6"/>
      <c r="U74" s="6"/>
      <c r="V74" s="6"/>
      <c r="W74" s="6"/>
    </row>
    <row r="75" ht="15.75" customHeight="1">
      <c r="B75" s="18" t="s">
        <v>16</v>
      </c>
      <c r="C75" s="22">
        <v>0.031162</v>
      </c>
      <c r="D75" s="23">
        <v>0.572573</v>
      </c>
      <c r="E75" s="22">
        <v>8.91E-4</v>
      </c>
      <c r="F75" s="22">
        <v>0.935366</v>
      </c>
      <c r="G75" s="14" t="s">
        <v>162</v>
      </c>
      <c r="H75" s="14" t="s">
        <v>163</v>
      </c>
      <c r="I75" s="14" t="s">
        <v>164</v>
      </c>
      <c r="J75" s="14" t="s">
        <v>165</v>
      </c>
      <c r="K75" s="15" t="s">
        <v>166</v>
      </c>
      <c r="L75" s="15" t="s">
        <v>167</v>
      </c>
      <c r="M75" s="15" t="s">
        <v>168</v>
      </c>
      <c r="N75" s="15" t="s">
        <v>169</v>
      </c>
      <c r="O75" s="6"/>
      <c r="P75" s="6"/>
      <c r="Q75" s="6"/>
      <c r="R75" s="6"/>
      <c r="S75" s="6"/>
      <c r="T75" s="6"/>
      <c r="U75" s="6"/>
      <c r="V75" s="6"/>
      <c r="W75" s="6"/>
    </row>
    <row r="76" ht="15.75" customHeight="1">
      <c r="B76" s="21" t="s">
        <v>31</v>
      </c>
      <c r="C76" s="26">
        <v>0.123924231094047</v>
      </c>
      <c r="D76" s="26">
        <v>0.545545545545546</v>
      </c>
      <c r="E76" s="26">
        <v>0.00921522239967643</v>
      </c>
      <c r="F76" s="26">
        <v>0.899322493224932</v>
      </c>
      <c r="G76" s="14" t="s">
        <v>170</v>
      </c>
      <c r="H76" s="14" t="s">
        <v>171</v>
      </c>
      <c r="I76" s="14" t="s">
        <v>172</v>
      </c>
      <c r="J76" s="14" t="s">
        <v>173</v>
      </c>
      <c r="K76" s="15" t="s">
        <v>174</v>
      </c>
      <c r="L76" s="15" t="s">
        <v>175</v>
      </c>
      <c r="M76" s="15" t="s">
        <v>176</v>
      </c>
      <c r="N76" s="15" t="s">
        <v>177</v>
      </c>
      <c r="O76" s="6"/>
      <c r="P76" s="6"/>
      <c r="Q76" s="6"/>
      <c r="R76" s="6"/>
      <c r="S76" s="6"/>
      <c r="T76" s="6"/>
      <c r="U76" s="6"/>
      <c r="V76" s="6"/>
      <c r="W76" s="6"/>
    </row>
    <row r="77" ht="15.75" customHeight="1">
      <c r="B77" s="21" t="s">
        <v>106</v>
      </c>
      <c r="C77" s="26">
        <v>0.043</v>
      </c>
      <c r="D77" s="26">
        <v>0.76</v>
      </c>
      <c r="E77" s="26">
        <v>-0.045</v>
      </c>
      <c r="F77" s="26">
        <v>0.86</v>
      </c>
      <c r="G77" s="14"/>
      <c r="H77" s="14"/>
      <c r="I77" s="14"/>
      <c r="J77" s="14"/>
      <c r="K77" s="15"/>
      <c r="L77" s="15"/>
      <c r="M77" s="15"/>
      <c r="N77" s="15"/>
      <c r="O77" s="6"/>
      <c r="P77" s="6"/>
      <c r="Q77" s="6"/>
      <c r="R77" s="6"/>
      <c r="S77" s="6"/>
      <c r="T77" s="6"/>
      <c r="U77" s="6"/>
      <c r="V77" s="6"/>
      <c r="W77" s="6"/>
    </row>
    <row r="78" ht="15.75" customHeight="1">
      <c r="B78" s="41" t="s">
        <v>86</v>
      </c>
      <c r="C78" s="22"/>
      <c r="D78" s="23"/>
      <c r="E78" s="22"/>
      <c r="F78" s="22"/>
      <c r="G78" s="14"/>
      <c r="H78" s="14"/>
      <c r="I78" s="14"/>
      <c r="J78" s="14"/>
      <c r="K78" s="15"/>
      <c r="L78" s="15"/>
      <c r="M78" s="15"/>
      <c r="N78" s="15"/>
      <c r="O78" s="6"/>
      <c r="P78" s="6"/>
      <c r="Q78" s="6"/>
      <c r="R78" s="6"/>
      <c r="S78" s="6"/>
      <c r="T78" s="6"/>
      <c r="U78" s="6"/>
      <c r="V78" s="6"/>
      <c r="W78" s="6"/>
    </row>
    <row r="79" ht="15.75" customHeight="1">
      <c r="B79" s="41" t="s">
        <v>49</v>
      </c>
      <c r="C79" s="22"/>
      <c r="D79" s="23"/>
      <c r="E79" s="22"/>
      <c r="F79" s="22"/>
      <c r="G79" s="14"/>
      <c r="H79" s="14"/>
      <c r="I79" s="14"/>
      <c r="J79" s="14"/>
      <c r="K79" s="15"/>
      <c r="L79" s="15"/>
      <c r="M79" s="15"/>
      <c r="N79" s="15"/>
      <c r="O79" s="6"/>
      <c r="P79" s="6"/>
      <c r="Q79" s="6"/>
      <c r="R79" s="6"/>
      <c r="S79" s="6"/>
      <c r="T79" s="6"/>
      <c r="U79" s="6"/>
      <c r="V79" s="6"/>
      <c r="W79" s="6"/>
    </row>
    <row r="80" ht="15.75" customHeight="1">
      <c r="B80" s="18" t="s">
        <v>54</v>
      </c>
      <c r="C80" s="22"/>
      <c r="D80" s="23"/>
      <c r="E80" s="22"/>
      <c r="F80" s="22"/>
      <c r="G80" s="14"/>
      <c r="H80" s="14"/>
      <c r="I80" s="14"/>
      <c r="J80" s="14"/>
      <c r="K80" s="15"/>
      <c r="L80" s="15"/>
      <c r="M80" s="15"/>
      <c r="N80" s="15"/>
      <c r="O80" s="6"/>
      <c r="P80" s="6"/>
      <c r="Q80" s="6"/>
      <c r="R80" s="6"/>
      <c r="S80" s="6"/>
      <c r="T80" s="6"/>
      <c r="U80" s="6"/>
      <c r="V80" s="6"/>
      <c r="W80" s="6"/>
    </row>
    <row r="81" ht="15.75" customHeight="1">
      <c r="B81" s="21" t="s">
        <v>96</v>
      </c>
      <c r="C81" s="22">
        <v>0.3265</v>
      </c>
      <c r="D81" s="23">
        <v>0.4301</v>
      </c>
      <c r="E81" s="22">
        <v>0.2224</v>
      </c>
      <c r="F81" s="22">
        <v>0.7176</v>
      </c>
      <c r="G81" s="14"/>
      <c r="H81" s="14"/>
      <c r="I81" s="14"/>
      <c r="J81" s="14"/>
      <c r="K81" s="15"/>
      <c r="L81" s="15"/>
      <c r="M81" s="15"/>
      <c r="N81" s="15"/>
      <c r="O81" s="6"/>
      <c r="P81" s="6"/>
      <c r="Q81" s="6"/>
      <c r="R81" s="6"/>
      <c r="S81" s="6"/>
      <c r="T81" s="6"/>
      <c r="U81" s="6"/>
      <c r="V81" s="6"/>
      <c r="W81" s="6"/>
    </row>
    <row r="82" ht="15.75" customHeight="1">
      <c r="A82" s="43" t="s">
        <v>178</v>
      </c>
      <c r="B82" s="11" t="s">
        <v>13</v>
      </c>
      <c r="C82" s="12"/>
      <c r="D82" s="13"/>
      <c r="E82" s="12"/>
      <c r="F82" s="12"/>
      <c r="G82" s="14"/>
      <c r="H82" s="14"/>
      <c r="I82" s="14"/>
      <c r="J82" s="14"/>
      <c r="K82" s="15"/>
      <c r="L82" s="15"/>
      <c r="M82" s="15"/>
      <c r="N82" s="15"/>
      <c r="O82" s="6"/>
      <c r="P82" s="6"/>
      <c r="Q82" s="6"/>
      <c r="R82" s="6"/>
      <c r="S82" s="6"/>
      <c r="T82" s="6"/>
      <c r="U82" s="6"/>
      <c r="V82" s="6"/>
      <c r="W82" s="6"/>
    </row>
    <row r="83" ht="15.75" customHeight="1">
      <c r="B83" s="11" t="s">
        <v>14</v>
      </c>
      <c r="C83" s="22"/>
      <c r="D83" s="23"/>
      <c r="E83" s="22"/>
      <c r="F83" s="22"/>
      <c r="G83" s="14"/>
      <c r="H83" s="14"/>
      <c r="I83" s="14"/>
      <c r="J83" s="14"/>
      <c r="K83" s="15"/>
      <c r="L83" s="15"/>
      <c r="M83" s="15"/>
      <c r="N83" s="15"/>
      <c r="O83" s="6"/>
      <c r="P83" s="6"/>
      <c r="Q83" s="6"/>
      <c r="R83" s="6"/>
      <c r="S83" s="6"/>
      <c r="T83" s="6"/>
      <c r="U83" s="6"/>
      <c r="V83" s="6"/>
      <c r="W83" s="6"/>
    </row>
    <row r="84" ht="15.75" customHeight="1">
      <c r="B84" s="11" t="s">
        <v>15</v>
      </c>
      <c r="C84" s="22"/>
      <c r="D84" s="23"/>
      <c r="E84" s="22"/>
      <c r="F84" s="22"/>
      <c r="G84" s="14"/>
      <c r="H84" s="14"/>
      <c r="I84" s="14"/>
      <c r="J84" s="14"/>
      <c r="K84" s="15"/>
      <c r="L84" s="15"/>
      <c r="M84" s="15"/>
      <c r="N84" s="15"/>
      <c r="O84" s="6"/>
      <c r="P84" s="6"/>
      <c r="Q84" s="6"/>
      <c r="R84" s="6"/>
      <c r="S84" s="6"/>
      <c r="T84" s="6"/>
      <c r="U84" s="6"/>
      <c r="V84" s="6"/>
      <c r="W84" s="6"/>
    </row>
    <row r="85" ht="15.75" customHeight="1">
      <c r="B85" s="18" t="s">
        <v>16</v>
      </c>
      <c r="C85" s="22">
        <v>0.111102</v>
      </c>
      <c r="D85" s="23">
        <v>0.41471</v>
      </c>
      <c r="E85" s="22">
        <v>0.655788</v>
      </c>
      <c r="F85" s="22">
        <v>0.666572</v>
      </c>
      <c r="G85" s="14" t="s">
        <v>179</v>
      </c>
      <c r="H85" s="14" t="s">
        <v>180</v>
      </c>
      <c r="I85" s="14" t="s">
        <v>181</v>
      </c>
      <c r="J85" s="14" t="s">
        <v>182</v>
      </c>
      <c r="K85" s="15" t="s">
        <v>183</v>
      </c>
      <c r="L85" s="15" t="s">
        <v>184</v>
      </c>
      <c r="M85" s="15" t="s">
        <v>185</v>
      </c>
      <c r="N85" s="15" t="s">
        <v>186</v>
      </c>
      <c r="O85" s="6"/>
      <c r="P85" s="6"/>
      <c r="Q85" s="6"/>
      <c r="R85" s="6"/>
      <c r="S85" s="6"/>
      <c r="T85" s="6"/>
      <c r="U85" s="6"/>
      <c r="V85" s="6"/>
      <c r="W85" s="6"/>
    </row>
    <row r="86" ht="15.75" customHeight="1">
      <c r="B86" s="44" t="s">
        <v>31</v>
      </c>
      <c r="C86" s="22">
        <v>0.128676779608166</v>
      </c>
      <c r="D86" s="23">
        <v>0.426874115983027</v>
      </c>
      <c r="E86" s="22">
        <v>0.676961170488088</v>
      </c>
      <c r="F86" s="22">
        <v>0.667153927516554</v>
      </c>
      <c r="G86" s="14" t="s">
        <v>187</v>
      </c>
      <c r="H86" s="14" t="s">
        <v>188</v>
      </c>
      <c r="I86" s="14" t="s">
        <v>188</v>
      </c>
      <c r="J86" s="14" t="s">
        <v>189</v>
      </c>
      <c r="K86" s="15" t="s">
        <v>190</v>
      </c>
      <c r="L86" s="15" t="s">
        <v>191</v>
      </c>
      <c r="M86" s="15" t="s">
        <v>191</v>
      </c>
      <c r="N86" s="15" t="s">
        <v>192</v>
      </c>
      <c r="O86" s="6"/>
      <c r="P86" s="6"/>
      <c r="Q86" s="6"/>
      <c r="R86" s="6"/>
      <c r="S86" s="6"/>
      <c r="T86" s="6"/>
      <c r="U86" s="6"/>
      <c r="V86" s="6"/>
      <c r="W86" s="6"/>
    </row>
    <row r="87" ht="15.75" customHeight="1">
      <c r="B87" s="21" t="s">
        <v>193</v>
      </c>
      <c r="C87" s="22">
        <v>0.011</v>
      </c>
      <c r="D87" s="23">
        <v>0.486</v>
      </c>
      <c r="E87" s="22">
        <v>0.404</v>
      </c>
      <c r="F87" s="22">
        <v>0.643</v>
      </c>
      <c r="G87" s="14"/>
      <c r="H87" s="14"/>
      <c r="I87" s="14"/>
      <c r="J87" s="14"/>
      <c r="K87" s="15"/>
      <c r="L87" s="15"/>
      <c r="M87" s="15"/>
      <c r="N87" s="15"/>
      <c r="O87" s="6"/>
      <c r="P87" s="6"/>
      <c r="Q87" s="6"/>
      <c r="R87" s="6"/>
      <c r="S87" s="6"/>
      <c r="T87" s="6"/>
      <c r="U87" s="6"/>
      <c r="V87" s="6"/>
      <c r="W87" s="6"/>
    </row>
    <row r="88" ht="15.75" customHeight="1">
      <c r="B88" s="41" t="s">
        <v>86</v>
      </c>
      <c r="C88" s="22"/>
      <c r="D88" s="23"/>
      <c r="E88" s="22"/>
      <c r="F88" s="22"/>
      <c r="G88" s="14"/>
      <c r="H88" s="14"/>
      <c r="I88" s="14"/>
      <c r="J88" s="14"/>
      <c r="K88" s="15"/>
      <c r="L88" s="15"/>
      <c r="M88" s="15"/>
      <c r="N88" s="15"/>
      <c r="O88" s="6"/>
      <c r="P88" s="6"/>
      <c r="Q88" s="6"/>
      <c r="R88" s="6"/>
      <c r="S88" s="6"/>
      <c r="T88" s="6"/>
      <c r="U88" s="6"/>
      <c r="V88" s="6"/>
      <c r="W88" s="6"/>
    </row>
    <row r="89" ht="15.75" customHeight="1">
      <c r="B89" s="41" t="s">
        <v>49</v>
      </c>
      <c r="C89" s="22"/>
      <c r="D89" s="23"/>
      <c r="E89" s="22"/>
      <c r="F89" s="22"/>
      <c r="G89" s="14"/>
      <c r="H89" s="14"/>
      <c r="I89" s="14"/>
      <c r="J89" s="14"/>
      <c r="K89" s="15"/>
      <c r="L89" s="15"/>
      <c r="M89" s="15"/>
      <c r="N89" s="15"/>
      <c r="O89" s="6"/>
      <c r="P89" s="6"/>
      <c r="Q89" s="6"/>
      <c r="R89" s="6"/>
      <c r="S89" s="6"/>
      <c r="T89" s="6"/>
      <c r="U89" s="6"/>
      <c r="V89" s="6"/>
      <c r="W89" s="6"/>
    </row>
    <row r="90" ht="15.75" customHeight="1">
      <c r="B90" s="18" t="s">
        <v>54</v>
      </c>
      <c r="C90" s="22"/>
      <c r="D90" s="23"/>
      <c r="E90" s="22"/>
      <c r="F90" s="22"/>
      <c r="G90" s="14"/>
      <c r="H90" s="14"/>
      <c r="I90" s="14"/>
      <c r="J90" s="14"/>
      <c r="K90" s="15"/>
      <c r="L90" s="15"/>
      <c r="M90" s="15"/>
      <c r="N90" s="15"/>
      <c r="O90" s="6"/>
      <c r="P90" s="6"/>
      <c r="Q90" s="6"/>
      <c r="R90" s="6"/>
      <c r="S90" s="6"/>
      <c r="T90" s="6"/>
      <c r="U90" s="6"/>
      <c r="V90" s="6"/>
      <c r="W90" s="6"/>
    </row>
    <row r="91" ht="15.75" customHeight="1">
      <c r="B91" s="21" t="s">
        <v>96</v>
      </c>
      <c r="C91" s="22">
        <v>0.2838</v>
      </c>
      <c r="D91" s="23">
        <v>0.3494</v>
      </c>
      <c r="E91" s="22">
        <v>0.1819</v>
      </c>
      <c r="F91" s="22">
        <v>0.9526</v>
      </c>
      <c r="G91" s="14"/>
      <c r="H91" s="14"/>
      <c r="I91" s="14"/>
      <c r="J91" s="14"/>
      <c r="K91" s="15"/>
      <c r="L91" s="15"/>
      <c r="M91" s="15"/>
      <c r="N91" s="15"/>
      <c r="O91" s="6"/>
      <c r="P91" s="6"/>
      <c r="Q91" s="6"/>
      <c r="R91" s="6"/>
      <c r="S91" s="6"/>
      <c r="T91" s="6"/>
      <c r="U91" s="6"/>
      <c r="V91" s="6"/>
      <c r="W91" s="6"/>
    </row>
    <row r="92" ht="15.75" customHeight="1">
      <c r="A92" s="45" t="s">
        <v>194</v>
      </c>
      <c r="B92" s="11" t="s">
        <v>13</v>
      </c>
      <c r="C92" s="12"/>
      <c r="D92" s="13"/>
      <c r="E92" s="34"/>
      <c r="F92" s="12"/>
      <c r="G92" s="14"/>
      <c r="H92" s="14"/>
      <c r="I92" s="14"/>
      <c r="J92" s="14"/>
      <c r="K92" s="15"/>
      <c r="L92" s="15"/>
      <c r="M92" s="15"/>
      <c r="N92" s="15"/>
      <c r="O92" s="6"/>
      <c r="P92" s="6"/>
      <c r="Q92" s="6"/>
      <c r="R92" s="6"/>
      <c r="S92" s="6"/>
      <c r="T92" s="6"/>
      <c r="U92" s="6"/>
      <c r="V92" s="6"/>
      <c r="W92" s="6"/>
    </row>
    <row r="93" ht="15.75" customHeight="1">
      <c r="B93" s="11" t="s">
        <v>14</v>
      </c>
      <c r="C93" s="22"/>
      <c r="D93" s="23"/>
      <c r="E93" s="35"/>
      <c r="F93" s="22"/>
      <c r="G93" s="14"/>
      <c r="H93" s="14"/>
      <c r="I93" s="14"/>
      <c r="J93" s="14"/>
      <c r="K93" s="15"/>
      <c r="L93" s="15"/>
      <c r="M93" s="15"/>
      <c r="N93" s="15"/>
      <c r="O93" s="6"/>
      <c r="P93" s="6"/>
      <c r="Q93" s="6"/>
      <c r="R93" s="6"/>
      <c r="S93" s="6"/>
      <c r="T93" s="6"/>
      <c r="U93" s="6"/>
      <c r="V93" s="6"/>
      <c r="W93" s="6"/>
    </row>
    <row r="94" ht="15.75" customHeight="1">
      <c r="B94" s="11" t="s">
        <v>15</v>
      </c>
      <c r="C94" s="22"/>
      <c r="D94" s="23"/>
      <c r="E94" s="35"/>
      <c r="F94" s="22"/>
      <c r="G94" s="14"/>
      <c r="H94" s="14"/>
      <c r="I94" s="14"/>
      <c r="J94" s="14"/>
      <c r="K94" s="15"/>
      <c r="L94" s="15"/>
      <c r="M94" s="15"/>
      <c r="N94" s="15"/>
      <c r="O94" s="6"/>
      <c r="P94" s="6"/>
      <c r="Q94" s="6"/>
      <c r="R94" s="6"/>
      <c r="S94" s="6"/>
      <c r="T94" s="6"/>
      <c r="U94" s="6"/>
      <c r="V94" s="6"/>
      <c r="W94" s="6"/>
    </row>
    <row r="95" ht="15.75" customHeight="1">
      <c r="B95" s="18" t="s">
        <v>16</v>
      </c>
      <c r="C95" s="22">
        <v>0.197214</v>
      </c>
      <c r="D95" s="23">
        <v>0.557068</v>
      </c>
      <c r="E95" s="35"/>
      <c r="F95" s="22">
        <v>0.740052</v>
      </c>
      <c r="G95" s="14" t="s">
        <v>131</v>
      </c>
      <c r="H95" s="14" t="s">
        <v>132</v>
      </c>
      <c r="I95" s="14" t="s">
        <v>133</v>
      </c>
      <c r="J95" s="14" t="s">
        <v>134</v>
      </c>
      <c r="K95" s="15" t="s">
        <v>135</v>
      </c>
      <c r="L95" s="15" t="s">
        <v>136</v>
      </c>
      <c r="M95" s="15" t="s">
        <v>137</v>
      </c>
      <c r="N95" s="15" t="s">
        <v>138</v>
      </c>
      <c r="O95" s="6"/>
      <c r="P95" s="6"/>
      <c r="Q95" s="6"/>
      <c r="R95" s="6"/>
      <c r="S95" s="6"/>
      <c r="T95" s="6"/>
      <c r="U95" s="6"/>
      <c r="V95" s="6"/>
      <c r="W95" s="6"/>
    </row>
    <row r="96" ht="15.75" customHeight="1">
      <c r="B96" s="21" t="s">
        <v>31</v>
      </c>
      <c r="C96" s="26">
        <v>0.383093859461245</v>
      </c>
      <c r="D96" s="26">
        <v>0.601299103000309</v>
      </c>
      <c r="E96" s="26"/>
      <c r="F96" s="26">
        <v>0.985798813676918</v>
      </c>
      <c r="G96" s="14" t="s">
        <v>195</v>
      </c>
      <c r="H96" s="14" t="s">
        <v>196</v>
      </c>
      <c r="I96" s="14"/>
      <c r="J96" s="14" t="s">
        <v>197</v>
      </c>
      <c r="K96" s="15" t="s">
        <v>198</v>
      </c>
      <c r="L96" s="15" t="s">
        <v>199</v>
      </c>
      <c r="M96" s="15"/>
      <c r="N96" s="15" t="s">
        <v>200</v>
      </c>
      <c r="O96" s="6"/>
      <c r="P96" s="6"/>
      <c r="Q96" s="6"/>
      <c r="R96" s="6"/>
      <c r="S96" s="6"/>
      <c r="T96" s="6"/>
      <c r="U96" s="6"/>
      <c r="V96" s="6"/>
      <c r="W96" s="6"/>
    </row>
    <row r="97" ht="15.75" customHeight="1">
      <c r="B97" s="21" t="s">
        <v>106</v>
      </c>
      <c r="C97" s="26">
        <v>0.416</v>
      </c>
      <c r="D97" s="26">
        <v>0.637</v>
      </c>
      <c r="E97" s="26" t="s">
        <v>201</v>
      </c>
      <c r="F97" s="26">
        <v>0.955</v>
      </c>
      <c r="G97" s="14"/>
      <c r="H97" s="14"/>
      <c r="I97" s="14"/>
      <c r="J97" s="14"/>
      <c r="K97" s="15"/>
      <c r="L97" s="15"/>
      <c r="M97" s="15"/>
      <c r="N97" s="15"/>
      <c r="O97" s="6"/>
      <c r="P97" s="6"/>
      <c r="Q97" s="6"/>
      <c r="R97" s="6"/>
      <c r="S97" s="6"/>
      <c r="T97" s="6"/>
      <c r="U97" s="6"/>
      <c r="V97" s="6"/>
      <c r="W97" s="6"/>
    </row>
    <row r="98" ht="15.75" customHeight="1">
      <c r="B98" s="29" t="s">
        <v>202</v>
      </c>
      <c r="C98" s="26">
        <v>0.465</v>
      </c>
      <c r="D98" s="26">
        <v>0.6848</v>
      </c>
      <c r="E98" s="35"/>
      <c r="F98" s="26">
        <v>0.996</v>
      </c>
      <c r="G98" s="14"/>
      <c r="H98" s="14"/>
      <c r="I98" s="14"/>
      <c r="J98" s="14"/>
      <c r="K98" s="15"/>
      <c r="L98" s="15"/>
      <c r="M98" s="15"/>
      <c r="N98" s="15"/>
      <c r="O98" s="6"/>
      <c r="P98" s="6"/>
      <c r="Q98" s="6"/>
      <c r="R98" s="6"/>
      <c r="S98" s="6"/>
      <c r="T98" s="6"/>
      <c r="U98" s="6"/>
      <c r="V98" s="6"/>
      <c r="W98" s="6"/>
    </row>
    <row r="99" ht="15.75" customHeight="1">
      <c r="B99" s="41" t="s">
        <v>86</v>
      </c>
      <c r="C99" s="26">
        <v>0.625131</v>
      </c>
      <c r="D99" s="26" t="s">
        <v>203</v>
      </c>
      <c r="E99" s="35"/>
      <c r="F99" s="26">
        <v>0.994369</v>
      </c>
      <c r="G99" s="14" t="s">
        <v>204</v>
      </c>
      <c r="H99" s="14" t="s">
        <v>205</v>
      </c>
      <c r="I99" s="14"/>
      <c r="J99" s="14" t="s">
        <v>206</v>
      </c>
      <c r="K99" s="15"/>
      <c r="L99" s="15"/>
      <c r="M99" s="15"/>
      <c r="N99" s="15"/>
      <c r="O99" s="6"/>
      <c r="P99" s="6"/>
      <c r="Q99" s="6"/>
      <c r="R99" s="6"/>
      <c r="S99" s="6"/>
      <c r="T99" s="6"/>
      <c r="U99" s="6"/>
      <c r="V99" s="6"/>
      <c r="W99" s="6"/>
    </row>
    <row r="100" ht="15.75" customHeight="1">
      <c r="B100" s="41" t="s">
        <v>49</v>
      </c>
      <c r="C100" s="26">
        <v>0.67708</v>
      </c>
      <c r="D100" s="26" t="s">
        <v>207</v>
      </c>
      <c r="E100" s="35"/>
      <c r="F100" s="26">
        <v>0.99506</v>
      </c>
      <c r="G100" s="14" t="s">
        <v>208</v>
      </c>
      <c r="H100" s="14" t="s">
        <v>209</v>
      </c>
      <c r="I100" s="14"/>
      <c r="J100" s="14" t="s">
        <v>210</v>
      </c>
      <c r="K100" s="15"/>
      <c r="L100" s="15"/>
      <c r="M100" s="15"/>
      <c r="N100" s="15"/>
      <c r="O100" s="6"/>
      <c r="P100" s="6"/>
      <c r="Q100" s="6"/>
      <c r="R100" s="6"/>
      <c r="S100" s="6"/>
      <c r="T100" s="6"/>
      <c r="U100" s="6"/>
      <c r="V100" s="6"/>
      <c r="W100" s="6"/>
    </row>
    <row r="101" ht="15.75" customHeight="1">
      <c r="B101" s="18" t="s">
        <v>54</v>
      </c>
      <c r="C101" s="22"/>
      <c r="D101" s="23"/>
      <c r="E101" s="35"/>
      <c r="F101" s="22"/>
      <c r="G101" s="14"/>
      <c r="H101" s="14"/>
      <c r="I101" s="14"/>
      <c r="J101" s="14"/>
      <c r="K101" s="15"/>
      <c r="L101" s="15"/>
      <c r="M101" s="15"/>
      <c r="N101" s="15"/>
      <c r="O101" s="6"/>
      <c r="P101" s="6"/>
      <c r="Q101" s="6"/>
      <c r="R101" s="6"/>
      <c r="S101" s="6"/>
      <c r="T101" s="6"/>
      <c r="U101" s="6"/>
      <c r="V101" s="6"/>
      <c r="W101" s="6"/>
    </row>
    <row r="102" ht="15.75" customHeight="1">
      <c r="B102" s="21" t="s">
        <v>96</v>
      </c>
      <c r="C102" s="32">
        <v>0.03</v>
      </c>
      <c r="D102" s="32">
        <v>0.5105</v>
      </c>
      <c r="E102" s="12"/>
      <c r="F102" s="22">
        <v>0.6742</v>
      </c>
      <c r="G102" s="14"/>
      <c r="H102" s="14"/>
      <c r="I102" s="14"/>
      <c r="J102" s="14"/>
      <c r="K102" s="15"/>
      <c r="L102" s="15"/>
      <c r="M102" s="15"/>
      <c r="N102" s="15"/>
      <c r="O102" s="6"/>
      <c r="P102" s="6"/>
      <c r="Q102" s="6"/>
      <c r="R102" s="6"/>
      <c r="S102" s="6"/>
      <c r="T102" s="6"/>
      <c r="U102" s="6"/>
      <c r="V102" s="6"/>
      <c r="W102" s="6"/>
    </row>
    <row r="103" ht="15.75" customHeight="1">
      <c r="A103" s="46" t="s">
        <v>211</v>
      </c>
      <c r="B103" s="11" t="s">
        <v>13</v>
      </c>
      <c r="C103" s="12"/>
      <c r="D103" s="13"/>
      <c r="E103" s="12"/>
      <c r="F103" s="12"/>
      <c r="G103" s="14"/>
      <c r="H103" s="14"/>
      <c r="I103" s="14"/>
      <c r="J103" s="14"/>
      <c r="K103" s="15"/>
      <c r="L103" s="15"/>
      <c r="M103" s="15"/>
      <c r="N103" s="15"/>
      <c r="O103" s="6"/>
      <c r="P103" s="6"/>
      <c r="Q103" s="6"/>
      <c r="R103" s="6"/>
      <c r="S103" s="6"/>
      <c r="T103" s="6"/>
      <c r="U103" s="6"/>
      <c r="V103" s="6"/>
      <c r="W103" s="6"/>
    </row>
    <row r="104" ht="15.75" customHeight="1">
      <c r="B104" s="11" t="s">
        <v>14</v>
      </c>
      <c r="C104" s="22"/>
      <c r="D104" s="23"/>
      <c r="E104" s="22"/>
      <c r="F104" s="22"/>
      <c r="G104" s="14"/>
      <c r="H104" s="14"/>
      <c r="I104" s="14"/>
      <c r="J104" s="14"/>
      <c r="K104" s="15"/>
      <c r="L104" s="15"/>
      <c r="M104" s="15"/>
      <c r="N104" s="15"/>
      <c r="O104" s="6"/>
      <c r="P104" s="6"/>
      <c r="Q104" s="6"/>
      <c r="R104" s="6"/>
      <c r="S104" s="6"/>
      <c r="T104" s="6"/>
      <c r="U104" s="6"/>
      <c r="V104" s="6"/>
      <c r="W104" s="6"/>
    </row>
    <row r="105" ht="15.75" customHeight="1">
      <c r="B105" s="11" t="s">
        <v>15</v>
      </c>
      <c r="C105" s="22"/>
      <c r="D105" s="23"/>
      <c r="E105" s="22"/>
      <c r="F105" s="22"/>
      <c r="G105" s="14"/>
      <c r="H105" s="14"/>
      <c r="I105" s="14"/>
      <c r="J105" s="14"/>
      <c r="K105" s="15"/>
      <c r="L105" s="15"/>
      <c r="M105" s="15"/>
      <c r="N105" s="15"/>
      <c r="O105" s="6"/>
      <c r="P105" s="6"/>
      <c r="Q105" s="6"/>
      <c r="R105" s="6"/>
      <c r="S105" s="6"/>
      <c r="T105" s="6"/>
      <c r="U105" s="6"/>
      <c r="V105" s="6"/>
      <c r="W105" s="6"/>
    </row>
    <row r="106" ht="15.75" customHeight="1">
      <c r="B106" s="21" t="s">
        <v>16</v>
      </c>
      <c r="C106" s="22">
        <v>0.600288468118241</v>
      </c>
      <c r="D106" s="23">
        <v>0.782608695652174</v>
      </c>
      <c r="E106" s="22">
        <v>0.0843626806777956</v>
      </c>
      <c r="F106" s="22">
        <v>1.0</v>
      </c>
      <c r="G106" s="14" t="s">
        <v>212</v>
      </c>
      <c r="H106" s="14" t="s">
        <v>213</v>
      </c>
      <c r="I106" s="14" t="s">
        <v>214</v>
      </c>
      <c r="J106" s="14" t="s">
        <v>215</v>
      </c>
      <c r="K106" s="15" t="s">
        <v>216</v>
      </c>
      <c r="L106" s="15" t="s">
        <v>217</v>
      </c>
      <c r="M106" s="15" t="s">
        <v>218</v>
      </c>
      <c r="N106" s="15" t="s">
        <v>219</v>
      </c>
      <c r="O106" s="6"/>
      <c r="P106" s="6"/>
      <c r="Q106" s="6"/>
      <c r="R106" s="6"/>
      <c r="S106" s="6"/>
      <c r="T106" s="6"/>
      <c r="U106" s="6"/>
      <c r="V106" s="6"/>
      <c r="W106" s="6"/>
    </row>
    <row r="107" ht="15.75" customHeight="1">
      <c r="B107" s="21" t="s">
        <v>220</v>
      </c>
      <c r="C107" s="22">
        <v>0.582512</v>
      </c>
      <c r="D107" s="23">
        <v>0.80163</v>
      </c>
      <c r="E107" s="22">
        <v>0.049958</v>
      </c>
      <c r="F107" s="22">
        <v>0.998994</v>
      </c>
      <c r="G107" s="14"/>
      <c r="H107" s="14"/>
      <c r="I107" s="14"/>
      <c r="J107" s="14"/>
      <c r="K107" s="15"/>
      <c r="L107" s="15"/>
      <c r="M107" s="15"/>
      <c r="N107" s="15"/>
      <c r="O107" s="6"/>
      <c r="P107" s="6"/>
      <c r="Q107" s="6"/>
      <c r="R107" s="6"/>
      <c r="S107" s="6"/>
      <c r="T107" s="6"/>
      <c r="U107" s="6"/>
      <c r="V107" s="6"/>
      <c r="W107" s="6"/>
    </row>
    <row r="108" ht="15.75" customHeight="1">
      <c r="B108" s="21" t="s">
        <v>31</v>
      </c>
      <c r="C108" s="22">
        <v>0.605046675495983</v>
      </c>
      <c r="D108" s="23">
        <v>0.695652173913044</v>
      </c>
      <c r="E108" s="22">
        <v>0.098953687934759</v>
      </c>
      <c r="F108" s="22">
        <v>0.996408045977012</v>
      </c>
      <c r="G108" s="14" t="s">
        <v>221</v>
      </c>
      <c r="H108" s="14" t="s">
        <v>222</v>
      </c>
      <c r="I108" s="14" t="s">
        <v>223</v>
      </c>
      <c r="J108" s="14" t="s">
        <v>224</v>
      </c>
      <c r="K108" s="15" t="s">
        <v>225</v>
      </c>
      <c r="L108" s="15" t="s">
        <v>226</v>
      </c>
      <c r="M108" s="15" t="s">
        <v>227</v>
      </c>
      <c r="N108" s="15" t="s">
        <v>228</v>
      </c>
      <c r="O108" s="6"/>
      <c r="P108" s="6"/>
      <c r="Q108" s="6"/>
      <c r="R108" s="6"/>
      <c r="S108" s="6"/>
      <c r="T108" s="6"/>
      <c r="U108" s="6"/>
      <c r="V108" s="6"/>
      <c r="W108" s="6"/>
    </row>
    <row r="109" ht="15.75" customHeight="1">
      <c r="B109" s="21" t="s">
        <v>229</v>
      </c>
      <c r="C109" s="22">
        <v>0.625374535315207</v>
      </c>
      <c r="D109" s="23">
        <v>0.709239130434783</v>
      </c>
      <c r="E109" s="22">
        <v>0.1186083534946</v>
      </c>
      <c r="F109" s="22">
        <v>0.999856321839081</v>
      </c>
      <c r="G109" s="14" t="s">
        <v>230</v>
      </c>
      <c r="H109" s="14" t="s">
        <v>231</v>
      </c>
      <c r="I109" s="14" t="s">
        <v>230</v>
      </c>
      <c r="J109" s="14" t="s">
        <v>232</v>
      </c>
      <c r="K109" s="15" t="s">
        <v>233</v>
      </c>
      <c r="L109" s="15" t="s">
        <v>234</v>
      </c>
      <c r="M109" s="15" t="s">
        <v>233</v>
      </c>
      <c r="N109" s="15" t="s">
        <v>235</v>
      </c>
      <c r="O109" s="6"/>
      <c r="P109" s="6"/>
      <c r="Q109" s="6"/>
      <c r="R109" s="6"/>
      <c r="S109" s="6"/>
      <c r="T109" s="6"/>
      <c r="U109" s="6"/>
      <c r="V109" s="6"/>
      <c r="W109" s="6"/>
    </row>
    <row r="110" ht="15.75" customHeight="1">
      <c r="B110" s="21" t="s">
        <v>236</v>
      </c>
      <c r="C110" s="22">
        <v>0.681888157751842</v>
      </c>
      <c r="D110" s="23">
        <v>0.709239130434783</v>
      </c>
      <c r="E110" s="22">
        <v>0.136118838432738</v>
      </c>
      <c r="F110" s="22">
        <v>0.999712643678161</v>
      </c>
      <c r="G110" s="14" t="s">
        <v>237</v>
      </c>
      <c r="H110" s="14" t="s">
        <v>238</v>
      </c>
      <c r="I110" s="14" t="s">
        <v>239</v>
      </c>
      <c r="J110" s="14" t="s">
        <v>240</v>
      </c>
      <c r="K110" s="15" t="s">
        <v>241</v>
      </c>
      <c r="L110" s="15" t="s">
        <v>242</v>
      </c>
      <c r="M110" s="15" t="s">
        <v>243</v>
      </c>
      <c r="N110" s="15" t="s">
        <v>244</v>
      </c>
      <c r="O110" s="6"/>
      <c r="P110" s="6"/>
      <c r="Q110" s="6"/>
      <c r="R110" s="6"/>
      <c r="S110" s="6"/>
      <c r="T110" s="6"/>
      <c r="U110" s="6"/>
      <c r="V110" s="6"/>
      <c r="W110" s="6"/>
    </row>
    <row r="111" ht="15.75" customHeight="1">
      <c r="B111" s="18" t="s">
        <v>116</v>
      </c>
      <c r="C111" s="26">
        <v>0.672</v>
      </c>
      <c r="D111" s="26">
        <v>0.763</v>
      </c>
      <c r="E111" s="26">
        <v>0.135</v>
      </c>
      <c r="F111" s="26">
        <v>0.999</v>
      </c>
      <c r="G111" s="14"/>
      <c r="H111" s="14"/>
      <c r="I111" s="14"/>
      <c r="J111" s="14"/>
      <c r="K111" s="15"/>
      <c r="L111" s="15"/>
      <c r="M111" s="15"/>
      <c r="N111" s="15"/>
      <c r="O111" s="6"/>
      <c r="P111" s="6"/>
      <c r="Q111" s="6"/>
      <c r="R111" s="6"/>
      <c r="S111" s="6"/>
      <c r="T111" s="6"/>
      <c r="U111" s="6"/>
      <c r="V111" s="6"/>
      <c r="W111" s="6"/>
    </row>
    <row r="112" ht="15.75" customHeight="1">
      <c r="B112" s="29" t="s">
        <v>85</v>
      </c>
      <c r="C112" s="22">
        <v>0.726</v>
      </c>
      <c r="D112" s="23">
        <v>0.745</v>
      </c>
      <c r="E112" s="22">
        <v>0.135</v>
      </c>
      <c r="F112" s="22">
        <v>1.0</v>
      </c>
      <c r="G112" s="14"/>
      <c r="H112" s="14"/>
      <c r="I112" s="14"/>
      <c r="J112" s="14"/>
      <c r="K112" s="15"/>
      <c r="L112" s="15"/>
      <c r="M112" s="15"/>
      <c r="N112" s="15"/>
      <c r="O112" s="6"/>
      <c r="P112" s="6"/>
      <c r="Q112" s="6"/>
      <c r="R112" s="6"/>
      <c r="S112" s="6"/>
      <c r="T112" s="6"/>
      <c r="U112" s="6"/>
      <c r="V112" s="6"/>
      <c r="W112" s="6"/>
    </row>
    <row r="113" ht="15.75" customHeight="1">
      <c r="B113" s="41" t="s">
        <v>86</v>
      </c>
      <c r="C113" s="22"/>
      <c r="D113" s="23"/>
      <c r="E113" s="22"/>
      <c r="F113" s="22"/>
      <c r="G113" s="14"/>
      <c r="H113" s="14"/>
      <c r="I113" s="14"/>
      <c r="J113" s="14"/>
      <c r="K113" s="15"/>
      <c r="L113" s="15"/>
      <c r="M113" s="15"/>
      <c r="N113" s="15"/>
      <c r="O113" s="6"/>
      <c r="P113" s="6"/>
      <c r="Q113" s="6"/>
      <c r="R113" s="6"/>
      <c r="S113" s="6"/>
      <c r="T113" s="6"/>
      <c r="U113" s="6"/>
      <c r="V113" s="6"/>
      <c r="W113" s="6"/>
    </row>
    <row r="114" ht="15.75" customHeight="1">
      <c r="B114" s="41" t="s">
        <v>49</v>
      </c>
      <c r="C114" s="22"/>
      <c r="D114" s="23">
        <v>0.811566666666666</v>
      </c>
      <c r="E114" s="22">
        <v>0.2941</v>
      </c>
      <c r="F114" s="22">
        <v>0.9991</v>
      </c>
      <c r="G114" s="14"/>
      <c r="H114" s="14"/>
      <c r="I114" s="14"/>
      <c r="J114" s="14"/>
      <c r="K114" s="15"/>
      <c r="L114" s="15"/>
      <c r="M114" s="15"/>
      <c r="N114" s="15"/>
      <c r="O114" s="6"/>
      <c r="P114" s="6"/>
      <c r="Q114" s="6"/>
      <c r="R114" s="6"/>
      <c r="S114" s="6"/>
      <c r="T114" s="6"/>
      <c r="U114" s="6"/>
      <c r="V114" s="6"/>
      <c r="W114" s="6"/>
    </row>
    <row r="115" ht="15.75" customHeight="1">
      <c r="B115" s="18" t="s">
        <v>54</v>
      </c>
      <c r="C115" s="22"/>
      <c r="D115" s="23"/>
      <c r="E115" s="22"/>
      <c r="F115" s="22"/>
      <c r="G115" s="14"/>
      <c r="H115" s="14"/>
      <c r="I115" s="14"/>
      <c r="J115" s="14"/>
      <c r="K115" s="15"/>
      <c r="L115" s="15"/>
      <c r="M115" s="15"/>
      <c r="N115" s="15"/>
      <c r="O115" s="6"/>
      <c r="P115" s="6"/>
      <c r="Q115" s="6"/>
      <c r="R115" s="6"/>
      <c r="S115" s="6"/>
      <c r="T115" s="6"/>
      <c r="U115" s="6"/>
      <c r="V115" s="6"/>
      <c r="W115" s="6"/>
    </row>
    <row r="116" ht="15.75" customHeight="1">
      <c r="B116" s="21" t="s">
        <v>96</v>
      </c>
      <c r="C116" s="22">
        <v>0.8881</v>
      </c>
      <c r="D116" s="22">
        <v>0.6615</v>
      </c>
      <c r="E116" s="32">
        <v>0.3154</v>
      </c>
      <c r="F116" s="32">
        <v>0.9927</v>
      </c>
      <c r="G116" s="14"/>
      <c r="H116" s="14"/>
      <c r="I116" s="14"/>
      <c r="J116" s="14"/>
      <c r="K116" s="15"/>
      <c r="L116" s="15"/>
      <c r="M116" s="15"/>
      <c r="N116" s="15"/>
      <c r="O116" s="6"/>
      <c r="P116" s="6"/>
      <c r="Q116" s="6"/>
      <c r="R116" s="6"/>
      <c r="S116" s="6"/>
      <c r="T116" s="6"/>
      <c r="U116" s="6"/>
      <c r="V116" s="6"/>
      <c r="W116" s="6"/>
    </row>
    <row r="117" ht="15.75" customHeight="1">
      <c r="A117" s="47" t="s">
        <v>245</v>
      </c>
      <c r="B117" s="11" t="s">
        <v>13</v>
      </c>
      <c r="C117" s="12"/>
      <c r="D117" s="13"/>
      <c r="E117" s="12"/>
      <c r="F117" s="12"/>
      <c r="G117" s="14"/>
      <c r="H117" s="14"/>
      <c r="I117" s="14"/>
      <c r="J117" s="14"/>
      <c r="K117" s="15"/>
      <c r="L117" s="15"/>
      <c r="M117" s="15"/>
      <c r="N117" s="15"/>
      <c r="O117" s="6"/>
      <c r="P117" s="6"/>
      <c r="Q117" s="6"/>
      <c r="R117" s="6"/>
      <c r="S117" s="6"/>
      <c r="T117" s="6"/>
      <c r="U117" s="6"/>
      <c r="V117" s="6"/>
      <c r="W117" s="6"/>
    </row>
    <row r="118" ht="15.75" customHeight="1">
      <c r="B118" s="11" t="s">
        <v>14</v>
      </c>
      <c r="C118" s="22"/>
      <c r="D118" s="23"/>
      <c r="E118" s="22"/>
      <c r="F118" s="22"/>
      <c r="G118" s="14"/>
      <c r="H118" s="14"/>
      <c r="I118" s="14"/>
      <c r="J118" s="14"/>
      <c r="K118" s="15"/>
      <c r="L118" s="15"/>
      <c r="M118" s="15"/>
      <c r="N118" s="15"/>
      <c r="O118" s="6"/>
      <c r="P118" s="6"/>
      <c r="Q118" s="6"/>
      <c r="R118" s="6"/>
      <c r="S118" s="6"/>
      <c r="T118" s="6"/>
      <c r="U118" s="6"/>
      <c r="V118" s="6"/>
      <c r="W118" s="6"/>
    </row>
    <row r="119" ht="15.75" customHeight="1">
      <c r="B119" s="11" t="s">
        <v>15</v>
      </c>
      <c r="C119" s="22"/>
      <c r="D119" s="23"/>
      <c r="E119" s="22"/>
      <c r="F119" s="22"/>
      <c r="G119" s="14"/>
      <c r="H119" s="14"/>
      <c r="I119" s="14"/>
      <c r="J119" s="14"/>
      <c r="K119" s="15"/>
      <c r="L119" s="15"/>
      <c r="M119" s="15"/>
      <c r="N119" s="15"/>
      <c r="O119" s="6"/>
      <c r="P119" s="6"/>
      <c r="Q119" s="6"/>
      <c r="R119" s="6"/>
      <c r="S119" s="6"/>
      <c r="T119" s="6"/>
      <c r="U119" s="6"/>
      <c r="V119" s="6"/>
      <c r="W119" s="6"/>
    </row>
    <row r="120" ht="15.75" customHeight="1">
      <c r="B120" s="18" t="s">
        <v>16</v>
      </c>
      <c r="C120" s="22">
        <v>0.951259</v>
      </c>
      <c r="D120" s="23">
        <v>0.616071</v>
      </c>
      <c r="E120" s="22">
        <v>0.194151</v>
      </c>
      <c r="F120" s="22">
        <v>0.801783</v>
      </c>
      <c r="G120" s="14" t="s">
        <v>246</v>
      </c>
      <c r="H120" s="14" t="s">
        <v>247</v>
      </c>
      <c r="I120" s="14" t="s">
        <v>248</v>
      </c>
      <c r="J120" s="14" t="s">
        <v>249</v>
      </c>
      <c r="K120" s="15" t="s">
        <v>250</v>
      </c>
      <c r="L120" s="15" t="s">
        <v>251</v>
      </c>
      <c r="M120" s="15" t="s">
        <v>252</v>
      </c>
      <c r="N120" s="15" t="s">
        <v>253</v>
      </c>
      <c r="O120" s="6"/>
      <c r="P120" s="6"/>
      <c r="Q120" s="6"/>
      <c r="R120" s="6"/>
      <c r="S120" s="6"/>
      <c r="T120" s="6"/>
      <c r="U120" s="6"/>
      <c r="V120" s="6"/>
      <c r="W120" s="6"/>
    </row>
    <row r="121" ht="15.75" customHeight="1">
      <c r="B121" s="21" t="s">
        <v>31</v>
      </c>
      <c r="C121" s="22">
        <v>0.94485416061035</v>
      </c>
      <c r="D121" s="23">
        <v>0.580357142857143</v>
      </c>
      <c r="E121" s="22">
        <v>0.168948689901546</v>
      </c>
      <c r="F121" s="22">
        <v>0.814470023362462</v>
      </c>
      <c r="G121" s="14" t="s">
        <v>254</v>
      </c>
      <c r="H121" s="14" t="s">
        <v>255</v>
      </c>
      <c r="I121" s="14" t="s">
        <v>256</v>
      </c>
      <c r="J121" s="14" t="s">
        <v>257</v>
      </c>
      <c r="K121" s="15" t="s">
        <v>258</v>
      </c>
      <c r="L121" s="15" t="s">
        <v>259</v>
      </c>
      <c r="M121" s="15" t="s">
        <v>260</v>
      </c>
      <c r="N121" s="15" t="s">
        <v>261</v>
      </c>
      <c r="O121" s="6"/>
      <c r="P121" s="6"/>
      <c r="Q121" s="6"/>
      <c r="R121" s="6"/>
      <c r="S121" s="6"/>
      <c r="T121" s="6"/>
      <c r="U121" s="6"/>
      <c r="V121" s="6"/>
      <c r="W121" s="6"/>
    </row>
    <row r="122" ht="15.75" customHeight="1">
      <c r="B122" s="21" t="s">
        <v>106</v>
      </c>
      <c r="C122" s="26">
        <v>0.965</v>
      </c>
      <c r="D122" s="26">
        <v>0.759</v>
      </c>
      <c r="E122" s="26">
        <v>0.799</v>
      </c>
      <c r="F122" s="26">
        <v>0.887</v>
      </c>
      <c r="G122" s="14"/>
      <c r="H122" s="14"/>
      <c r="I122" s="14"/>
      <c r="J122" s="14"/>
      <c r="K122" s="15"/>
      <c r="L122" s="15"/>
      <c r="M122" s="15"/>
      <c r="N122" s="15"/>
      <c r="O122" s="6"/>
      <c r="P122" s="6"/>
      <c r="Q122" s="6"/>
      <c r="R122" s="6"/>
      <c r="S122" s="6"/>
      <c r="T122" s="6"/>
      <c r="U122" s="6"/>
      <c r="V122" s="6"/>
      <c r="W122" s="6"/>
    </row>
    <row r="123" ht="15.75" customHeight="1">
      <c r="B123" s="29" t="s">
        <v>262</v>
      </c>
      <c r="C123" s="26">
        <v>0.973</v>
      </c>
      <c r="D123" s="23">
        <v>0.75</v>
      </c>
      <c r="E123" s="26">
        <v>0.094</v>
      </c>
      <c r="F123" s="26">
        <v>0.916</v>
      </c>
      <c r="G123" s="14"/>
      <c r="H123" s="14"/>
      <c r="I123" s="14"/>
      <c r="J123" s="14"/>
      <c r="K123" s="15"/>
      <c r="L123" s="15"/>
      <c r="M123" s="15"/>
      <c r="N123" s="15"/>
      <c r="O123" s="6"/>
      <c r="P123" s="6"/>
      <c r="Q123" s="6"/>
      <c r="R123" s="6"/>
      <c r="S123" s="6"/>
      <c r="T123" s="6"/>
      <c r="U123" s="6"/>
      <c r="V123" s="6"/>
      <c r="W123" s="6"/>
    </row>
    <row r="124" ht="15.75" customHeight="1">
      <c r="B124" s="41" t="s">
        <v>86</v>
      </c>
      <c r="C124" s="26">
        <v>0.942055</v>
      </c>
      <c r="D124" s="23">
        <v>0.625</v>
      </c>
      <c r="E124" s="26">
        <v>0.185826</v>
      </c>
      <c r="F124" s="26">
        <v>0.866799</v>
      </c>
      <c r="G124" s="14" t="s">
        <v>263</v>
      </c>
      <c r="H124" s="14" t="s">
        <v>264</v>
      </c>
      <c r="I124" s="14" t="s">
        <v>265</v>
      </c>
      <c r="J124" s="14" t="s">
        <v>266</v>
      </c>
      <c r="K124" s="15"/>
      <c r="L124" s="15"/>
      <c r="M124" s="15"/>
      <c r="N124" s="15"/>
      <c r="O124" s="6"/>
      <c r="P124" s="6"/>
      <c r="Q124" s="6"/>
      <c r="R124" s="6"/>
      <c r="S124" s="6"/>
      <c r="T124" s="6"/>
      <c r="U124" s="6"/>
      <c r="V124" s="6"/>
      <c r="W124" s="6"/>
    </row>
    <row r="125" ht="15.75" customHeight="1">
      <c r="B125" s="41" t="s">
        <v>49</v>
      </c>
      <c r="C125" s="26">
        <v>0.942594</v>
      </c>
      <c r="D125" s="26">
        <v>0.696429</v>
      </c>
      <c r="E125" s="26">
        <v>0.253125</v>
      </c>
      <c r="F125" s="26">
        <v>0.853787</v>
      </c>
      <c r="G125" s="14" t="s">
        <v>267</v>
      </c>
      <c r="H125" s="14" t="s">
        <v>268</v>
      </c>
      <c r="I125" s="14" t="s">
        <v>269</v>
      </c>
      <c r="J125" s="30" t="s">
        <v>270</v>
      </c>
      <c r="K125" s="15"/>
      <c r="L125" s="15"/>
      <c r="M125" s="15"/>
      <c r="N125" s="15"/>
      <c r="O125" s="6"/>
      <c r="P125" s="6"/>
      <c r="Q125" s="6"/>
      <c r="R125" s="6"/>
      <c r="S125" s="6"/>
      <c r="T125" s="6"/>
      <c r="U125" s="6"/>
      <c r="V125" s="6"/>
      <c r="W125" s="6"/>
    </row>
    <row r="126" ht="15.75" customHeight="1">
      <c r="B126" s="18" t="s">
        <v>54</v>
      </c>
      <c r="C126" s="22"/>
      <c r="D126" s="23"/>
      <c r="E126" s="22"/>
      <c r="F126" s="26"/>
      <c r="G126" s="14"/>
      <c r="H126" s="14"/>
      <c r="I126" s="14"/>
      <c r="J126" s="14"/>
      <c r="K126" s="15"/>
      <c r="L126" s="15"/>
      <c r="M126" s="15"/>
      <c r="N126" s="15"/>
      <c r="O126" s="6"/>
      <c r="P126" s="6"/>
      <c r="Q126" s="6"/>
      <c r="R126" s="6"/>
      <c r="S126" s="6"/>
      <c r="T126" s="6"/>
      <c r="U126" s="6"/>
      <c r="V126" s="6"/>
      <c r="W126" s="6"/>
    </row>
    <row r="127" ht="15.75" customHeight="1">
      <c r="B127" s="21" t="s">
        <v>96</v>
      </c>
      <c r="C127" s="22">
        <v>0.0636</v>
      </c>
      <c r="D127" s="23">
        <v>0.5536</v>
      </c>
      <c r="E127" s="22">
        <v>0.0226</v>
      </c>
      <c r="F127" s="22">
        <v>0.6941</v>
      </c>
      <c r="G127" s="14"/>
      <c r="H127" s="14"/>
      <c r="I127" s="14"/>
      <c r="J127" s="14"/>
      <c r="K127" s="15"/>
      <c r="L127" s="15"/>
      <c r="M127" s="15"/>
      <c r="N127" s="15"/>
      <c r="O127" s="6"/>
      <c r="P127" s="6"/>
      <c r="Q127" s="6"/>
      <c r="R127" s="6"/>
      <c r="S127" s="6"/>
      <c r="T127" s="6"/>
      <c r="U127" s="6"/>
      <c r="V127" s="6"/>
      <c r="W127" s="6"/>
    </row>
    <row r="128" ht="15.75" customHeight="1">
      <c r="A128" s="48" t="s">
        <v>271</v>
      </c>
      <c r="B128" s="11" t="s">
        <v>13</v>
      </c>
      <c r="C128" s="12"/>
      <c r="D128" s="13"/>
      <c r="E128" s="12"/>
      <c r="F128" s="12"/>
      <c r="G128" s="14"/>
      <c r="H128" s="14"/>
      <c r="I128" s="14"/>
      <c r="J128" s="14"/>
      <c r="K128" s="15"/>
      <c r="L128" s="15"/>
      <c r="M128" s="15"/>
      <c r="N128" s="15"/>
      <c r="O128" s="6"/>
      <c r="P128" s="6"/>
      <c r="Q128" s="6"/>
      <c r="R128" s="6"/>
      <c r="S128" s="6"/>
      <c r="T128" s="6"/>
      <c r="U128" s="6"/>
      <c r="V128" s="6"/>
      <c r="W128" s="6"/>
    </row>
    <row r="129" ht="15.75" customHeight="1">
      <c r="B129" s="11" t="s">
        <v>14</v>
      </c>
      <c r="C129" s="22"/>
      <c r="D129" s="23"/>
      <c r="E129" s="22"/>
      <c r="F129" s="22"/>
      <c r="G129" s="14"/>
      <c r="H129" s="14"/>
      <c r="I129" s="14"/>
      <c r="J129" s="14"/>
      <c r="K129" s="15"/>
      <c r="L129" s="15"/>
      <c r="M129" s="15"/>
      <c r="N129" s="15"/>
      <c r="O129" s="6"/>
      <c r="P129" s="6"/>
      <c r="Q129" s="6"/>
      <c r="R129" s="6"/>
      <c r="S129" s="6"/>
      <c r="T129" s="6"/>
      <c r="U129" s="6"/>
      <c r="V129" s="6"/>
      <c r="W129" s="6"/>
    </row>
    <row r="130" ht="15.75" customHeight="1">
      <c r="B130" s="11" t="s">
        <v>15</v>
      </c>
      <c r="C130" s="22"/>
      <c r="D130" s="23"/>
      <c r="E130" s="22"/>
      <c r="F130" s="22"/>
      <c r="G130" s="14"/>
      <c r="H130" s="14"/>
      <c r="I130" s="14"/>
      <c r="J130" s="14"/>
      <c r="K130" s="15"/>
      <c r="L130" s="15"/>
      <c r="M130" s="15"/>
      <c r="N130" s="15"/>
      <c r="O130" s="6"/>
      <c r="P130" s="6"/>
      <c r="Q130" s="6"/>
      <c r="R130" s="6"/>
      <c r="S130" s="6"/>
      <c r="T130" s="6"/>
      <c r="U130" s="6"/>
      <c r="V130" s="6"/>
      <c r="W130" s="6"/>
    </row>
    <row r="131" ht="15.75" customHeight="1">
      <c r="B131" s="18" t="s">
        <v>16</v>
      </c>
      <c r="C131" s="22"/>
      <c r="D131" s="23"/>
      <c r="E131" s="22"/>
      <c r="F131" s="22"/>
      <c r="G131" s="14"/>
      <c r="H131" s="14"/>
      <c r="I131" s="14"/>
      <c r="J131" s="14"/>
      <c r="K131" s="15"/>
      <c r="L131" s="15"/>
      <c r="M131" s="15"/>
      <c r="N131" s="15"/>
      <c r="O131" s="6"/>
      <c r="P131" s="6"/>
      <c r="Q131" s="6"/>
      <c r="R131" s="6"/>
      <c r="S131" s="6"/>
      <c r="T131" s="6"/>
      <c r="U131" s="6"/>
      <c r="V131" s="6"/>
      <c r="W131" s="6"/>
    </row>
    <row r="132" ht="15.75" customHeight="1">
      <c r="B132" s="21" t="s">
        <v>31</v>
      </c>
      <c r="C132" s="22"/>
      <c r="D132" s="23"/>
      <c r="E132" s="22"/>
      <c r="F132" s="22"/>
      <c r="G132" s="14"/>
      <c r="H132" s="14"/>
      <c r="I132" s="14"/>
      <c r="J132" s="14"/>
      <c r="K132" s="15"/>
      <c r="L132" s="15"/>
      <c r="M132" s="15"/>
      <c r="N132" s="15"/>
      <c r="O132" s="6"/>
      <c r="P132" s="6"/>
      <c r="Q132" s="6"/>
      <c r="R132" s="6"/>
      <c r="S132" s="6"/>
      <c r="T132" s="6"/>
      <c r="U132" s="6"/>
      <c r="V132" s="6"/>
      <c r="W132" s="6"/>
    </row>
    <row r="133" ht="15.75" customHeight="1">
      <c r="B133" s="18" t="s">
        <v>116</v>
      </c>
      <c r="C133" s="22"/>
      <c r="D133" s="23"/>
      <c r="E133" s="22"/>
      <c r="F133" s="22"/>
      <c r="G133" s="14"/>
      <c r="H133" s="14"/>
      <c r="I133" s="14"/>
      <c r="J133" s="14"/>
      <c r="K133" s="15"/>
      <c r="L133" s="15"/>
      <c r="M133" s="15"/>
      <c r="N133" s="15"/>
      <c r="O133" s="6"/>
      <c r="P133" s="6"/>
      <c r="Q133" s="6"/>
      <c r="R133" s="6"/>
      <c r="S133" s="6"/>
      <c r="T133" s="6"/>
      <c r="U133" s="6"/>
      <c r="V133" s="6"/>
      <c r="W133" s="6"/>
    </row>
    <row r="134" ht="15.75" customHeight="1">
      <c r="B134" s="41" t="s">
        <v>86</v>
      </c>
      <c r="C134" s="22"/>
      <c r="D134" s="23"/>
      <c r="E134" s="22"/>
      <c r="F134" s="22"/>
      <c r="G134" s="14"/>
      <c r="H134" s="14"/>
      <c r="I134" s="14"/>
      <c r="J134" s="14"/>
      <c r="K134" s="15"/>
      <c r="L134" s="15"/>
      <c r="M134" s="15"/>
      <c r="N134" s="15"/>
      <c r="O134" s="6"/>
      <c r="P134" s="6"/>
      <c r="Q134" s="6"/>
      <c r="R134" s="6"/>
      <c r="S134" s="6"/>
      <c r="T134" s="6"/>
      <c r="U134" s="6"/>
      <c r="V134" s="6"/>
      <c r="W134" s="6"/>
    </row>
    <row r="135" ht="15.75" customHeight="1">
      <c r="B135" s="41" t="s">
        <v>49</v>
      </c>
      <c r="C135" s="22"/>
      <c r="D135" s="23"/>
      <c r="E135" s="22"/>
      <c r="F135" s="22"/>
      <c r="G135" s="14"/>
      <c r="H135" s="14"/>
      <c r="I135" s="14"/>
      <c r="J135" s="14"/>
      <c r="K135" s="15"/>
      <c r="L135" s="15"/>
      <c r="M135" s="15"/>
      <c r="N135" s="15"/>
      <c r="O135" s="6"/>
      <c r="P135" s="6"/>
      <c r="Q135" s="6"/>
      <c r="R135" s="6"/>
      <c r="S135" s="6"/>
      <c r="T135" s="6"/>
      <c r="U135" s="6"/>
      <c r="V135" s="6"/>
      <c r="W135" s="6"/>
    </row>
    <row r="136" ht="15.75" customHeight="1">
      <c r="B136" s="18" t="s">
        <v>54</v>
      </c>
      <c r="C136" s="22"/>
      <c r="D136" s="23"/>
      <c r="E136" s="22"/>
      <c r="F136" s="22"/>
      <c r="G136" s="14"/>
      <c r="H136" s="14"/>
      <c r="I136" s="14"/>
      <c r="J136" s="14"/>
      <c r="K136" s="15"/>
      <c r="L136" s="15"/>
      <c r="M136" s="15"/>
      <c r="N136" s="15"/>
      <c r="O136" s="6"/>
      <c r="P136" s="6"/>
      <c r="Q136" s="6"/>
      <c r="R136" s="6"/>
      <c r="S136" s="6"/>
      <c r="T136" s="6"/>
      <c r="U136" s="6"/>
      <c r="V136" s="6"/>
      <c r="W136" s="6"/>
    </row>
    <row r="137" ht="15.75" customHeight="1">
      <c r="B137" s="21" t="s">
        <v>96</v>
      </c>
      <c r="C137" s="22">
        <v>0.5797</v>
      </c>
      <c r="D137" s="23">
        <v>0.499</v>
      </c>
      <c r="E137" s="22">
        <v>0.0746</v>
      </c>
      <c r="F137" s="22">
        <v>0.6288</v>
      </c>
      <c r="G137" s="14"/>
      <c r="H137" s="14"/>
      <c r="I137" s="14"/>
      <c r="J137" s="14"/>
      <c r="K137" s="15"/>
      <c r="L137" s="15"/>
      <c r="M137" s="15"/>
      <c r="N137" s="15"/>
      <c r="O137" s="6"/>
      <c r="P137" s="6"/>
      <c r="Q137" s="6"/>
      <c r="R137" s="6"/>
      <c r="S137" s="6"/>
      <c r="T137" s="6"/>
      <c r="U137" s="6"/>
      <c r="V137" s="6"/>
      <c r="W137" s="6"/>
    </row>
    <row r="138" ht="15.75" customHeight="1">
      <c r="A138" s="29"/>
      <c r="B138" s="29"/>
      <c r="C138" s="49"/>
      <c r="D138" s="49"/>
      <c r="E138" s="49"/>
      <c r="F138" s="4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</row>
    <row r="147">
      <c r="A147" s="6"/>
      <c r="B147" s="18"/>
      <c r="C147" s="50"/>
      <c r="D147" s="18"/>
      <c r="E147" s="50"/>
      <c r="F147" s="50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>
      <c r="A148" s="6"/>
      <c r="B148" s="18"/>
      <c r="C148" s="50"/>
      <c r="D148" s="18"/>
      <c r="E148" s="50"/>
      <c r="F148" s="50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>
      <c r="A149" s="6"/>
      <c r="B149" s="18"/>
      <c r="C149" s="50"/>
      <c r="D149" s="18"/>
      <c r="E149" s="50"/>
      <c r="F149" s="50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>
      <c r="A150" s="6"/>
      <c r="B150" s="18"/>
      <c r="C150" s="50"/>
      <c r="D150" s="18"/>
      <c r="E150" s="50"/>
      <c r="F150" s="50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>
      <c r="A151" s="6"/>
      <c r="B151" s="18"/>
      <c r="C151" s="50"/>
      <c r="D151" s="18"/>
      <c r="E151" s="50"/>
      <c r="F151" s="50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>
      <c r="A152" s="6"/>
      <c r="B152" s="18"/>
      <c r="C152" s="50"/>
      <c r="D152" s="18"/>
      <c r="E152" s="50"/>
      <c r="F152" s="50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>
      <c r="A153" s="6"/>
      <c r="B153" s="18"/>
      <c r="C153" s="50"/>
      <c r="D153" s="18"/>
      <c r="E153" s="50"/>
      <c r="F153" s="50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>
      <c r="A154" s="6"/>
      <c r="B154" s="18"/>
      <c r="C154" s="50"/>
      <c r="D154" s="18"/>
      <c r="E154" s="50"/>
      <c r="F154" s="50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>
      <c r="A155" s="6"/>
      <c r="B155" s="18"/>
      <c r="C155" s="50"/>
      <c r="D155" s="18"/>
      <c r="E155" s="50"/>
      <c r="F155" s="50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>
      <c r="A156" s="6"/>
      <c r="B156" s="18"/>
      <c r="C156" s="50"/>
      <c r="D156" s="18"/>
      <c r="E156" s="50"/>
      <c r="F156" s="50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>
      <c r="A157" s="6"/>
      <c r="B157" s="18"/>
      <c r="C157" s="50"/>
      <c r="D157" s="18"/>
      <c r="E157" s="50"/>
      <c r="F157" s="50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>
      <c r="A158" s="6"/>
      <c r="B158" s="18"/>
      <c r="C158" s="50"/>
      <c r="D158" s="18"/>
      <c r="E158" s="50"/>
      <c r="F158" s="50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>
      <c r="A159" s="6"/>
      <c r="B159" s="18"/>
      <c r="C159" s="50"/>
      <c r="D159" s="18"/>
      <c r="E159" s="50"/>
      <c r="F159" s="50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>
      <c r="A160" s="6"/>
      <c r="B160" s="18"/>
      <c r="C160" s="50"/>
      <c r="D160" s="18"/>
      <c r="E160" s="50"/>
      <c r="F160" s="50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>
      <c r="A161" s="6"/>
      <c r="B161" s="18"/>
      <c r="C161" s="50"/>
      <c r="D161" s="18"/>
      <c r="E161" s="50"/>
      <c r="F161" s="50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>
      <c r="A162" s="6"/>
      <c r="B162" s="18"/>
      <c r="C162" s="50"/>
      <c r="D162" s="18"/>
      <c r="E162" s="50"/>
      <c r="F162" s="50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>
      <c r="A163" s="6"/>
      <c r="B163" s="18"/>
      <c r="C163" s="50"/>
      <c r="D163" s="18"/>
      <c r="E163" s="50"/>
      <c r="F163" s="50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>
      <c r="A164" s="6"/>
      <c r="B164" s="18"/>
      <c r="C164" s="50"/>
      <c r="D164" s="18"/>
      <c r="E164" s="50"/>
      <c r="F164" s="50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>
      <c r="A165" s="6"/>
      <c r="B165" s="18"/>
      <c r="C165" s="50"/>
      <c r="D165" s="18"/>
      <c r="E165" s="50"/>
      <c r="F165" s="50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>
      <c r="A166" s="6"/>
      <c r="B166" s="18"/>
      <c r="C166" s="50"/>
      <c r="D166" s="18"/>
      <c r="E166" s="50"/>
      <c r="F166" s="50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>
      <c r="A167" s="6"/>
      <c r="B167" s="18"/>
      <c r="C167" s="50"/>
      <c r="D167" s="18"/>
      <c r="E167" s="50"/>
      <c r="F167" s="50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>
      <c r="A168" s="6"/>
      <c r="B168" s="18"/>
      <c r="C168" s="50"/>
      <c r="D168" s="18"/>
      <c r="E168" s="50"/>
      <c r="F168" s="50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>
      <c r="A169" s="6"/>
      <c r="B169" s="18"/>
      <c r="C169" s="50"/>
      <c r="D169" s="18"/>
      <c r="E169" s="50"/>
      <c r="F169" s="50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>
      <c r="A170" s="6"/>
      <c r="B170" s="18"/>
      <c r="C170" s="50"/>
      <c r="D170" s="18"/>
      <c r="E170" s="50"/>
      <c r="F170" s="50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>
      <c r="A171" s="6"/>
      <c r="B171" s="18"/>
      <c r="C171" s="50"/>
      <c r="D171" s="18"/>
      <c r="E171" s="50"/>
      <c r="F171" s="50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>
      <c r="A172" s="6"/>
      <c r="B172" s="18"/>
      <c r="C172" s="50"/>
      <c r="D172" s="18"/>
      <c r="E172" s="50"/>
      <c r="F172" s="50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>
      <c r="A173" s="6"/>
      <c r="B173" s="18"/>
      <c r="C173" s="50"/>
      <c r="D173" s="18"/>
      <c r="E173" s="50"/>
      <c r="F173" s="50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>
      <c r="A174" s="6"/>
      <c r="B174" s="18"/>
      <c r="C174" s="50"/>
      <c r="D174" s="18"/>
      <c r="E174" s="50"/>
      <c r="F174" s="50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>
      <c r="A175" s="6"/>
      <c r="B175" s="18"/>
      <c r="C175" s="50"/>
      <c r="D175" s="18"/>
      <c r="E175" s="50"/>
      <c r="F175" s="50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>
      <c r="A176" s="6"/>
      <c r="B176" s="18"/>
      <c r="C176" s="50"/>
      <c r="D176" s="18"/>
      <c r="E176" s="50"/>
      <c r="F176" s="50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>
      <c r="A177" s="6"/>
      <c r="B177" s="18"/>
      <c r="C177" s="50"/>
      <c r="D177" s="18"/>
      <c r="E177" s="50"/>
      <c r="F177" s="50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>
      <c r="A178" s="6"/>
      <c r="B178" s="18"/>
      <c r="C178" s="50"/>
      <c r="D178" s="18"/>
      <c r="E178" s="50"/>
      <c r="F178" s="50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>
      <c r="A179" s="6"/>
      <c r="B179" s="18"/>
      <c r="C179" s="50"/>
      <c r="D179" s="18"/>
      <c r="E179" s="50"/>
      <c r="F179" s="50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>
      <c r="A180" s="6"/>
      <c r="B180" s="18"/>
      <c r="C180" s="50"/>
      <c r="D180" s="18"/>
      <c r="E180" s="50"/>
      <c r="F180" s="50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>
      <c r="A181" s="6"/>
      <c r="B181" s="18"/>
      <c r="C181" s="50"/>
      <c r="D181" s="18"/>
      <c r="E181" s="50"/>
      <c r="F181" s="50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>
      <c r="A182" s="6"/>
      <c r="B182" s="18"/>
      <c r="C182" s="50"/>
      <c r="D182" s="18"/>
      <c r="E182" s="50"/>
      <c r="F182" s="50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>
      <c r="A183" s="6"/>
      <c r="B183" s="18"/>
      <c r="C183" s="50"/>
      <c r="D183" s="18"/>
      <c r="E183" s="50"/>
      <c r="F183" s="50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>
      <c r="A184" s="6"/>
      <c r="B184" s="18"/>
      <c r="C184" s="50"/>
      <c r="D184" s="18"/>
      <c r="E184" s="50"/>
      <c r="F184" s="50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>
      <c r="A185" s="6"/>
      <c r="B185" s="18"/>
      <c r="C185" s="50"/>
      <c r="D185" s="18"/>
      <c r="E185" s="50"/>
      <c r="F185" s="50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>
      <c r="A186" s="6"/>
      <c r="B186" s="18"/>
      <c r="C186" s="50"/>
      <c r="D186" s="18"/>
      <c r="E186" s="50"/>
      <c r="F186" s="50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>
      <c r="A187" s="6"/>
      <c r="B187" s="18"/>
      <c r="C187" s="50"/>
      <c r="D187" s="18"/>
      <c r="E187" s="50"/>
      <c r="F187" s="50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>
      <c r="A188" s="6"/>
      <c r="B188" s="18"/>
      <c r="C188" s="50"/>
      <c r="D188" s="18"/>
      <c r="E188" s="50"/>
      <c r="F188" s="50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>
      <c r="A189" s="6"/>
      <c r="B189" s="18"/>
      <c r="C189" s="50"/>
      <c r="D189" s="18"/>
      <c r="E189" s="50"/>
      <c r="F189" s="50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>
      <c r="A190" s="6"/>
      <c r="B190" s="18"/>
      <c r="C190" s="50"/>
      <c r="D190" s="18"/>
      <c r="E190" s="50"/>
      <c r="F190" s="50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>
      <c r="A191" s="6"/>
      <c r="B191" s="18"/>
      <c r="C191" s="50"/>
      <c r="D191" s="18"/>
      <c r="E191" s="50"/>
      <c r="F191" s="50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>
      <c r="A192" s="6"/>
      <c r="B192" s="18"/>
      <c r="C192" s="50"/>
      <c r="D192" s="18"/>
      <c r="E192" s="50"/>
      <c r="F192" s="50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>
      <c r="A193" s="6"/>
      <c r="B193" s="18"/>
      <c r="C193" s="50"/>
      <c r="D193" s="18"/>
      <c r="E193" s="50"/>
      <c r="F193" s="50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>
      <c r="A194" s="6"/>
      <c r="B194" s="18"/>
      <c r="C194" s="50"/>
      <c r="D194" s="18"/>
      <c r="E194" s="50"/>
      <c r="F194" s="50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>
      <c r="A195" s="6"/>
      <c r="B195" s="18"/>
      <c r="C195" s="50"/>
      <c r="D195" s="18"/>
      <c r="E195" s="50"/>
      <c r="F195" s="50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>
      <c r="A196" s="6"/>
      <c r="B196" s="18"/>
      <c r="C196" s="50"/>
      <c r="D196" s="18"/>
      <c r="E196" s="50"/>
      <c r="F196" s="50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>
      <c r="A197" s="6"/>
      <c r="B197" s="18"/>
      <c r="C197" s="50"/>
      <c r="D197" s="18"/>
      <c r="E197" s="50"/>
      <c r="F197" s="50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>
      <c r="A198" s="6"/>
      <c r="B198" s="18"/>
      <c r="C198" s="50"/>
      <c r="D198" s="18"/>
      <c r="E198" s="50"/>
      <c r="F198" s="50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>
      <c r="A199" s="6"/>
      <c r="B199" s="18"/>
      <c r="C199" s="50"/>
      <c r="D199" s="18"/>
      <c r="E199" s="50"/>
      <c r="F199" s="50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>
      <c r="A200" s="6"/>
      <c r="B200" s="18"/>
      <c r="C200" s="50"/>
      <c r="D200" s="18"/>
      <c r="E200" s="50"/>
      <c r="F200" s="50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>
      <c r="A201" s="6"/>
      <c r="B201" s="18"/>
      <c r="C201" s="50"/>
      <c r="D201" s="18"/>
      <c r="E201" s="50"/>
      <c r="F201" s="50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>
      <c r="A202" s="6"/>
      <c r="B202" s="18"/>
      <c r="C202" s="50"/>
      <c r="D202" s="18"/>
      <c r="E202" s="50"/>
      <c r="F202" s="50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>
      <c r="A203" s="6"/>
      <c r="B203" s="18"/>
      <c r="C203" s="50"/>
      <c r="D203" s="18"/>
      <c r="E203" s="50"/>
      <c r="F203" s="50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>
      <c r="A204" s="6"/>
      <c r="B204" s="18"/>
      <c r="C204" s="50"/>
      <c r="D204" s="18"/>
      <c r="E204" s="50"/>
      <c r="F204" s="50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>
      <c r="A205" s="6"/>
      <c r="B205" s="18"/>
      <c r="C205" s="50"/>
      <c r="D205" s="18"/>
      <c r="E205" s="50"/>
      <c r="F205" s="50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>
      <c r="A206" s="6"/>
      <c r="B206" s="18"/>
      <c r="C206" s="50"/>
      <c r="D206" s="18"/>
      <c r="E206" s="50"/>
      <c r="F206" s="50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>
      <c r="A207" s="6"/>
      <c r="B207" s="18"/>
      <c r="C207" s="50"/>
      <c r="D207" s="18"/>
      <c r="E207" s="50"/>
      <c r="F207" s="50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>
      <c r="A208" s="6"/>
      <c r="B208" s="18"/>
      <c r="C208" s="50"/>
      <c r="D208" s="18"/>
      <c r="E208" s="50"/>
      <c r="F208" s="50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>
      <c r="A209" s="6"/>
      <c r="B209" s="18"/>
      <c r="C209" s="50"/>
      <c r="D209" s="18"/>
      <c r="E209" s="50"/>
      <c r="F209" s="50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>
      <c r="A210" s="6"/>
      <c r="B210" s="18"/>
      <c r="C210" s="50"/>
      <c r="D210" s="18"/>
      <c r="E210" s="50"/>
      <c r="F210" s="50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>
      <c r="A211" s="6"/>
      <c r="B211" s="18"/>
      <c r="C211" s="50"/>
      <c r="D211" s="18"/>
      <c r="E211" s="50"/>
      <c r="F211" s="50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>
      <c r="A212" s="6"/>
      <c r="B212" s="18"/>
      <c r="C212" s="50"/>
      <c r="D212" s="18"/>
      <c r="E212" s="50"/>
      <c r="F212" s="50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>
      <c r="A213" s="6"/>
      <c r="B213" s="18"/>
      <c r="C213" s="50"/>
      <c r="D213" s="18"/>
      <c r="E213" s="50"/>
      <c r="F213" s="50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>
      <c r="A214" s="6"/>
      <c r="B214" s="18"/>
      <c r="C214" s="50"/>
      <c r="D214" s="18"/>
      <c r="E214" s="50"/>
      <c r="F214" s="50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>
      <c r="A215" s="6"/>
      <c r="B215" s="18"/>
      <c r="C215" s="50"/>
      <c r="D215" s="18"/>
      <c r="E215" s="50"/>
      <c r="F215" s="50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>
      <c r="A216" s="6"/>
      <c r="B216" s="18"/>
      <c r="C216" s="50"/>
      <c r="D216" s="18"/>
      <c r="E216" s="50"/>
      <c r="F216" s="50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>
      <c r="A217" s="6"/>
      <c r="B217" s="18"/>
      <c r="C217" s="50"/>
      <c r="D217" s="18"/>
      <c r="E217" s="50"/>
      <c r="F217" s="50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>
      <c r="A218" s="6"/>
      <c r="B218" s="18"/>
      <c r="C218" s="50"/>
      <c r="D218" s="18"/>
      <c r="E218" s="50"/>
      <c r="F218" s="50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>
      <c r="A219" s="6"/>
      <c r="B219" s="18"/>
      <c r="C219" s="50"/>
      <c r="D219" s="18"/>
      <c r="E219" s="50"/>
      <c r="F219" s="50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>
      <c r="A220" s="6"/>
      <c r="B220" s="18"/>
      <c r="C220" s="50"/>
      <c r="D220" s="18"/>
      <c r="E220" s="50"/>
      <c r="F220" s="50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>
      <c r="A221" s="6"/>
      <c r="B221" s="18"/>
      <c r="C221" s="50"/>
      <c r="D221" s="18"/>
      <c r="E221" s="50"/>
      <c r="F221" s="50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>
      <c r="A222" s="6"/>
      <c r="B222" s="18"/>
      <c r="C222" s="50"/>
      <c r="D222" s="18"/>
      <c r="E222" s="50"/>
      <c r="F222" s="50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>
      <c r="A223" s="6"/>
      <c r="B223" s="18"/>
      <c r="C223" s="50"/>
      <c r="D223" s="18"/>
      <c r="E223" s="50"/>
      <c r="F223" s="50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>
      <c r="A224" s="6"/>
      <c r="B224" s="18"/>
      <c r="C224" s="50"/>
      <c r="D224" s="18"/>
      <c r="E224" s="50"/>
      <c r="F224" s="50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>
      <c r="A225" s="6"/>
      <c r="B225" s="18"/>
      <c r="C225" s="50"/>
      <c r="D225" s="18"/>
      <c r="E225" s="50"/>
      <c r="F225" s="50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>
      <c r="A226" s="6"/>
      <c r="B226" s="18"/>
      <c r="C226" s="50"/>
      <c r="D226" s="18"/>
      <c r="E226" s="50"/>
      <c r="F226" s="50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>
      <c r="A227" s="6"/>
      <c r="B227" s="18"/>
      <c r="C227" s="50"/>
      <c r="D227" s="18"/>
      <c r="E227" s="50"/>
      <c r="F227" s="50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>
      <c r="A228" s="6"/>
      <c r="B228" s="18"/>
      <c r="C228" s="50"/>
      <c r="D228" s="18"/>
      <c r="E228" s="50"/>
      <c r="F228" s="50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>
      <c r="A229" s="6"/>
      <c r="B229" s="18"/>
      <c r="C229" s="50"/>
      <c r="D229" s="18"/>
      <c r="E229" s="50"/>
      <c r="F229" s="50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>
      <c r="A230" s="6"/>
      <c r="B230" s="18"/>
      <c r="C230" s="50"/>
      <c r="D230" s="18"/>
      <c r="E230" s="50"/>
      <c r="F230" s="50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>
      <c r="A231" s="6"/>
      <c r="B231" s="18"/>
      <c r="C231" s="50"/>
      <c r="D231" s="18"/>
      <c r="E231" s="50"/>
      <c r="F231" s="50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>
      <c r="A232" s="6"/>
      <c r="B232" s="18"/>
      <c r="C232" s="50"/>
      <c r="D232" s="18"/>
      <c r="E232" s="50"/>
      <c r="F232" s="50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>
      <c r="A233" s="6"/>
      <c r="B233" s="18"/>
      <c r="C233" s="50"/>
      <c r="D233" s="18"/>
      <c r="E233" s="50"/>
      <c r="F233" s="50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>
      <c r="A234" s="6"/>
      <c r="B234" s="18"/>
      <c r="C234" s="50"/>
      <c r="D234" s="18"/>
      <c r="E234" s="50"/>
      <c r="F234" s="50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>
      <c r="A235" s="6"/>
      <c r="B235" s="18"/>
      <c r="C235" s="50"/>
      <c r="D235" s="18"/>
      <c r="E235" s="50"/>
      <c r="F235" s="50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>
      <c r="A236" s="6"/>
      <c r="B236" s="18"/>
      <c r="C236" s="50"/>
      <c r="D236" s="18"/>
      <c r="E236" s="50"/>
      <c r="F236" s="50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>
      <c r="A237" s="6"/>
      <c r="B237" s="18"/>
      <c r="C237" s="50"/>
      <c r="D237" s="18"/>
      <c r="E237" s="50"/>
      <c r="F237" s="50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>
      <c r="A238" s="6"/>
      <c r="B238" s="18"/>
      <c r="C238" s="50"/>
      <c r="D238" s="18"/>
      <c r="E238" s="50"/>
      <c r="F238" s="50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>
      <c r="A239" s="6"/>
      <c r="B239" s="18"/>
      <c r="C239" s="50"/>
      <c r="D239" s="18"/>
      <c r="E239" s="50"/>
      <c r="F239" s="50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>
      <c r="A240" s="6"/>
      <c r="B240" s="18"/>
      <c r="C240" s="50"/>
      <c r="D240" s="18"/>
      <c r="E240" s="50"/>
      <c r="F240" s="50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>
      <c r="A241" s="6"/>
      <c r="B241" s="18"/>
      <c r="C241" s="50"/>
      <c r="D241" s="18"/>
      <c r="E241" s="50"/>
      <c r="F241" s="50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>
      <c r="A242" s="6"/>
      <c r="B242" s="18"/>
      <c r="C242" s="50"/>
      <c r="D242" s="18"/>
      <c r="E242" s="50"/>
      <c r="F242" s="50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>
      <c r="A243" s="6"/>
      <c r="B243" s="18"/>
      <c r="C243" s="50"/>
      <c r="D243" s="18"/>
      <c r="E243" s="50"/>
      <c r="F243" s="50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>
      <c r="A244" s="6"/>
      <c r="B244" s="18"/>
      <c r="C244" s="50"/>
      <c r="D244" s="18"/>
      <c r="E244" s="50"/>
      <c r="F244" s="50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>
      <c r="A245" s="6"/>
      <c r="B245" s="18"/>
      <c r="C245" s="50"/>
      <c r="D245" s="18"/>
      <c r="E245" s="50"/>
      <c r="F245" s="50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>
      <c r="A246" s="6"/>
      <c r="B246" s="18"/>
      <c r="C246" s="50"/>
      <c r="D246" s="18"/>
      <c r="E246" s="50"/>
      <c r="F246" s="50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>
      <c r="A247" s="6"/>
      <c r="B247" s="18"/>
      <c r="C247" s="50"/>
      <c r="D247" s="18"/>
      <c r="E247" s="50"/>
      <c r="F247" s="50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>
      <c r="A248" s="6"/>
      <c r="B248" s="18"/>
      <c r="C248" s="50"/>
      <c r="D248" s="18"/>
      <c r="E248" s="50"/>
      <c r="F248" s="50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>
      <c r="A249" s="6"/>
      <c r="B249" s="18"/>
      <c r="C249" s="50"/>
      <c r="D249" s="18"/>
      <c r="E249" s="50"/>
      <c r="F249" s="50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>
      <c r="A250" s="6"/>
      <c r="B250" s="18"/>
      <c r="C250" s="50"/>
      <c r="D250" s="18"/>
      <c r="E250" s="50"/>
      <c r="F250" s="50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>
      <c r="A251" s="6"/>
      <c r="B251" s="18"/>
      <c r="C251" s="50"/>
      <c r="D251" s="18"/>
      <c r="E251" s="50"/>
      <c r="F251" s="50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>
      <c r="A252" s="6"/>
      <c r="B252" s="18"/>
      <c r="C252" s="50"/>
      <c r="D252" s="18"/>
      <c r="E252" s="50"/>
      <c r="F252" s="50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>
      <c r="A253" s="6"/>
      <c r="B253" s="18"/>
      <c r="C253" s="50"/>
      <c r="D253" s="18"/>
      <c r="E253" s="50"/>
      <c r="F253" s="50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>
      <c r="A254" s="6"/>
      <c r="B254" s="18"/>
      <c r="C254" s="50"/>
      <c r="D254" s="18"/>
      <c r="E254" s="50"/>
      <c r="F254" s="50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>
      <c r="A255" s="6"/>
      <c r="B255" s="18"/>
      <c r="C255" s="50"/>
      <c r="D255" s="18"/>
      <c r="E255" s="50"/>
      <c r="F255" s="50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>
      <c r="A256" s="6"/>
      <c r="B256" s="18"/>
      <c r="C256" s="50"/>
      <c r="D256" s="18"/>
      <c r="E256" s="50"/>
      <c r="F256" s="50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>
      <c r="A257" s="6"/>
      <c r="B257" s="18"/>
      <c r="C257" s="50"/>
      <c r="D257" s="18"/>
      <c r="E257" s="50"/>
      <c r="F257" s="50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>
      <c r="A258" s="6"/>
      <c r="B258" s="18"/>
      <c r="C258" s="50"/>
      <c r="D258" s="18"/>
      <c r="E258" s="50"/>
      <c r="F258" s="50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>
      <c r="A259" s="6"/>
      <c r="B259" s="18"/>
      <c r="C259" s="50"/>
      <c r="D259" s="18"/>
      <c r="E259" s="50"/>
      <c r="F259" s="50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>
      <c r="A260" s="6"/>
      <c r="B260" s="18"/>
      <c r="C260" s="50"/>
      <c r="D260" s="18"/>
      <c r="E260" s="50"/>
      <c r="F260" s="50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>
      <c r="A261" s="6"/>
      <c r="B261" s="18"/>
      <c r="C261" s="50"/>
      <c r="D261" s="18"/>
      <c r="E261" s="50"/>
      <c r="F261" s="50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>
      <c r="A262" s="6"/>
      <c r="B262" s="18"/>
      <c r="C262" s="50"/>
      <c r="D262" s="18"/>
      <c r="E262" s="50"/>
      <c r="F262" s="50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>
      <c r="A263" s="6"/>
      <c r="B263" s="18"/>
      <c r="C263" s="50"/>
      <c r="D263" s="18"/>
      <c r="E263" s="50"/>
      <c r="F263" s="50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>
      <c r="A264" s="6"/>
      <c r="B264" s="18"/>
      <c r="C264" s="50"/>
      <c r="D264" s="18"/>
      <c r="E264" s="50"/>
      <c r="F264" s="50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>
      <c r="A265" s="6"/>
      <c r="B265" s="18"/>
      <c r="C265" s="50"/>
      <c r="D265" s="18"/>
      <c r="E265" s="50"/>
      <c r="F265" s="50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>
      <c r="A266" s="6"/>
      <c r="B266" s="18"/>
      <c r="C266" s="50"/>
      <c r="D266" s="18"/>
      <c r="E266" s="50"/>
      <c r="F266" s="50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>
      <c r="A267" s="6"/>
      <c r="B267" s="18"/>
      <c r="C267" s="50"/>
      <c r="D267" s="18"/>
      <c r="E267" s="50"/>
      <c r="F267" s="50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>
      <c r="A268" s="6"/>
      <c r="B268" s="18"/>
      <c r="C268" s="50"/>
      <c r="D268" s="18"/>
      <c r="E268" s="50"/>
      <c r="F268" s="50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>
      <c r="A269" s="6"/>
      <c r="B269" s="18"/>
      <c r="C269" s="50"/>
      <c r="D269" s="18"/>
      <c r="E269" s="50"/>
      <c r="F269" s="50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>
      <c r="A270" s="6"/>
      <c r="B270" s="18"/>
      <c r="C270" s="50"/>
      <c r="D270" s="18"/>
      <c r="E270" s="50"/>
      <c r="F270" s="50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>
      <c r="A271" s="6"/>
      <c r="B271" s="18"/>
      <c r="C271" s="50"/>
      <c r="D271" s="18"/>
      <c r="E271" s="50"/>
      <c r="F271" s="50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>
      <c r="A272" s="6"/>
      <c r="B272" s="18"/>
      <c r="C272" s="50"/>
      <c r="D272" s="18"/>
      <c r="E272" s="50"/>
      <c r="F272" s="50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>
      <c r="A273" s="6"/>
      <c r="B273" s="18"/>
      <c r="C273" s="50"/>
      <c r="D273" s="18"/>
      <c r="E273" s="50"/>
      <c r="F273" s="50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>
      <c r="A274" s="6"/>
      <c r="B274" s="18"/>
      <c r="C274" s="50"/>
      <c r="D274" s="18"/>
      <c r="E274" s="50"/>
      <c r="F274" s="50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>
      <c r="A275" s="6"/>
      <c r="B275" s="18"/>
      <c r="C275" s="50"/>
      <c r="D275" s="18"/>
      <c r="E275" s="50"/>
      <c r="F275" s="50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>
      <c r="A276" s="6"/>
      <c r="B276" s="18"/>
      <c r="C276" s="50"/>
      <c r="D276" s="18"/>
      <c r="E276" s="50"/>
      <c r="F276" s="50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>
      <c r="A277" s="6"/>
      <c r="B277" s="18"/>
      <c r="C277" s="50"/>
      <c r="D277" s="18"/>
      <c r="E277" s="50"/>
      <c r="F277" s="50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>
      <c r="A278" s="6"/>
      <c r="B278" s="18"/>
      <c r="C278" s="50"/>
      <c r="D278" s="18"/>
      <c r="E278" s="50"/>
      <c r="F278" s="50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>
      <c r="A279" s="6"/>
      <c r="B279" s="18"/>
      <c r="C279" s="50"/>
      <c r="D279" s="18"/>
      <c r="E279" s="50"/>
      <c r="F279" s="50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>
      <c r="A280" s="6"/>
      <c r="B280" s="18"/>
      <c r="C280" s="50"/>
      <c r="D280" s="18"/>
      <c r="E280" s="50"/>
      <c r="F280" s="50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>
      <c r="A281" s="6"/>
      <c r="B281" s="18"/>
      <c r="C281" s="50"/>
      <c r="D281" s="18"/>
      <c r="E281" s="50"/>
      <c r="F281" s="50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>
      <c r="A282" s="6"/>
      <c r="B282" s="18"/>
      <c r="C282" s="50"/>
      <c r="D282" s="18"/>
      <c r="E282" s="50"/>
      <c r="F282" s="50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>
      <c r="A283" s="6"/>
      <c r="B283" s="18"/>
      <c r="C283" s="50"/>
      <c r="D283" s="18"/>
      <c r="E283" s="50"/>
      <c r="F283" s="50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>
      <c r="A284" s="6"/>
      <c r="B284" s="18"/>
      <c r="C284" s="50"/>
      <c r="D284" s="18"/>
      <c r="E284" s="50"/>
      <c r="F284" s="50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>
      <c r="A285" s="6"/>
      <c r="B285" s="18"/>
      <c r="C285" s="50"/>
      <c r="D285" s="18"/>
      <c r="E285" s="50"/>
      <c r="F285" s="50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>
      <c r="A286" s="6"/>
      <c r="B286" s="18"/>
      <c r="C286" s="50"/>
      <c r="D286" s="18"/>
      <c r="E286" s="50"/>
      <c r="F286" s="50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>
      <c r="A287" s="6"/>
      <c r="B287" s="18"/>
      <c r="C287" s="50"/>
      <c r="D287" s="18"/>
      <c r="E287" s="50"/>
      <c r="F287" s="50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>
      <c r="A288" s="6"/>
      <c r="B288" s="18"/>
      <c r="C288" s="50"/>
      <c r="D288" s="18"/>
      <c r="E288" s="50"/>
      <c r="F288" s="50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>
      <c r="A289" s="6"/>
      <c r="B289" s="18"/>
      <c r="C289" s="50"/>
      <c r="D289" s="18"/>
      <c r="E289" s="50"/>
      <c r="F289" s="50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>
      <c r="A290" s="6"/>
      <c r="B290" s="18"/>
      <c r="C290" s="50"/>
      <c r="D290" s="18"/>
      <c r="E290" s="50"/>
      <c r="F290" s="50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>
      <c r="A291" s="6"/>
      <c r="B291" s="18"/>
      <c r="C291" s="50"/>
      <c r="D291" s="18"/>
      <c r="E291" s="50"/>
      <c r="F291" s="50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>
      <c r="A292" s="6"/>
      <c r="B292" s="18"/>
      <c r="C292" s="50"/>
      <c r="D292" s="18"/>
      <c r="E292" s="50"/>
      <c r="F292" s="50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>
      <c r="A293" s="6"/>
      <c r="B293" s="18"/>
      <c r="C293" s="50"/>
      <c r="D293" s="18"/>
      <c r="E293" s="50"/>
      <c r="F293" s="50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>
      <c r="A294" s="6"/>
      <c r="B294" s="18"/>
      <c r="C294" s="50"/>
      <c r="D294" s="18"/>
      <c r="E294" s="50"/>
      <c r="F294" s="50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>
      <c r="A295" s="6"/>
      <c r="B295" s="18"/>
      <c r="C295" s="50"/>
      <c r="D295" s="18"/>
      <c r="E295" s="50"/>
      <c r="F295" s="50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>
      <c r="A296" s="6"/>
      <c r="B296" s="18"/>
      <c r="C296" s="50"/>
      <c r="D296" s="18"/>
      <c r="E296" s="50"/>
      <c r="F296" s="50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>
      <c r="A297" s="6"/>
      <c r="B297" s="18"/>
      <c r="C297" s="50"/>
      <c r="D297" s="18"/>
      <c r="E297" s="50"/>
      <c r="F297" s="50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>
      <c r="A298" s="6"/>
      <c r="B298" s="18"/>
      <c r="C298" s="50"/>
      <c r="D298" s="18"/>
      <c r="E298" s="50"/>
      <c r="F298" s="50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>
      <c r="A299" s="6"/>
      <c r="B299" s="18"/>
      <c r="C299" s="50"/>
      <c r="D299" s="18"/>
      <c r="E299" s="50"/>
      <c r="F299" s="50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>
      <c r="A300" s="6"/>
      <c r="B300" s="18"/>
      <c r="C300" s="50"/>
      <c r="D300" s="18"/>
      <c r="E300" s="50"/>
      <c r="F300" s="50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>
      <c r="A301" s="6"/>
      <c r="B301" s="18"/>
      <c r="C301" s="50"/>
      <c r="D301" s="18"/>
      <c r="E301" s="50"/>
      <c r="F301" s="50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>
      <c r="A302" s="6"/>
      <c r="B302" s="18"/>
      <c r="C302" s="50"/>
      <c r="D302" s="18"/>
      <c r="E302" s="50"/>
      <c r="F302" s="50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>
      <c r="A303" s="6"/>
      <c r="B303" s="18"/>
      <c r="C303" s="50"/>
      <c r="D303" s="18"/>
      <c r="E303" s="50"/>
      <c r="F303" s="50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>
      <c r="A304" s="6"/>
      <c r="B304" s="18"/>
      <c r="C304" s="50"/>
      <c r="D304" s="18"/>
      <c r="E304" s="50"/>
      <c r="F304" s="50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>
      <c r="A305" s="6"/>
      <c r="B305" s="18"/>
      <c r="C305" s="50"/>
      <c r="D305" s="18"/>
      <c r="E305" s="50"/>
      <c r="F305" s="50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>
      <c r="A306" s="6"/>
      <c r="B306" s="18"/>
      <c r="C306" s="50"/>
      <c r="D306" s="18"/>
      <c r="E306" s="50"/>
      <c r="F306" s="50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>
      <c r="A307" s="6"/>
      <c r="B307" s="18"/>
      <c r="C307" s="50"/>
      <c r="D307" s="18"/>
      <c r="E307" s="50"/>
      <c r="F307" s="50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>
      <c r="A308" s="6"/>
      <c r="B308" s="18"/>
      <c r="C308" s="50"/>
      <c r="D308" s="18"/>
      <c r="E308" s="50"/>
      <c r="F308" s="50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>
      <c r="A309" s="6"/>
      <c r="B309" s="18"/>
      <c r="C309" s="50"/>
      <c r="D309" s="18"/>
      <c r="E309" s="50"/>
      <c r="F309" s="50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>
      <c r="A310" s="6"/>
      <c r="B310" s="18"/>
      <c r="C310" s="50"/>
      <c r="D310" s="18"/>
      <c r="E310" s="50"/>
      <c r="F310" s="50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>
      <c r="A311" s="6"/>
      <c r="B311" s="18"/>
      <c r="C311" s="50"/>
      <c r="D311" s="18"/>
      <c r="E311" s="50"/>
      <c r="F311" s="50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>
      <c r="A312" s="6"/>
      <c r="B312" s="18"/>
      <c r="C312" s="50"/>
      <c r="D312" s="18"/>
      <c r="E312" s="50"/>
      <c r="F312" s="50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>
      <c r="A313" s="6"/>
      <c r="B313" s="18"/>
      <c r="C313" s="50"/>
      <c r="D313" s="18"/>
      <c r="E313" s="50"/>
      <c r="F313" s="50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>
      <c r="A314" s="6"/>
      <c r="B314" s="18"/>
      <c r="C314" s="50"/>
      <c r="D314" s="18"/>
      <c r="E314" s="50"/>
      <c r="F314" s="50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>
      <c r="A315" s="6"/>
      <c r="B315" s="18"/>
      <c r="C315" s="50"/>
      <c r="D315" s="18"/>
      <c r="E315" s="50"/>
      <c r="F315" s="50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>
      <c r="A316" s="6"/>
      <c r="B316" s="18"/>
      <c r="C316" s="50"/>
      <c r="D316" s="18"/>
      <c r="E316" s="50"/>
      <c r="F316" s="50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>
      <c r="A317" s="6"/>
      <c r="B317" s="18"/>
      <c r="C317" s="50"/>
      <c r="D317" s="18"/>
      <c r="E317" s="50"/>
      <c r="F317" s="50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>
      <c r="A318" s="6"/>
      <c r="B318" s="18"/>
      <c r="C318" s="50"/>
      <c r="D318" s="18"/>
      <c r="E318" s="50"/>
      <c r="F318" s="50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>
      <c r="A319" s="6"/>
      <c r="B319" s="18"/>
      <c r="C319" s="50"/>
      <c r="D319" s="18"/>
      <c r="E319" s="50"/>
      <c r="F319" s="50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>
      <c r="A320" s="6"/>
      <c r="B320" s="18"/>
      <c r="C320" s="50"/>
      <c r="D320" s="18"/>
      <c r="E320" s="50"/>
      <c r="F320" s="50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>
      <c r="A321" s="6"/>
      <c r="B321" s="18"/>
      <c r="C321" s="50"/>
      <c r="D321" s="18"/>
      <c r="E321" s="50"/>
      <c r="F321" s="50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>
      <c r="A322" s="6"/>
      <c r="B322" s="18"/>
      <c r="C322" s="50"/>
      <c r="D322" s="18"/>
      <c r="E322" s="50"/>
      <c r="F322" s="50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>
      <c r="A323" s="6"/>
      <c r="B323" s="18"/>
      <c r="C323" s="50"/>
      <c r="D323" s="18"/>
      <c r="E323" s="50"/>
      <c r="F323" s="50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>
      <c r="A324" s="6"/>
      <c r="B324" s="18"/>
      <c r="C324" s="50"/>
      <c r="D324" s="18"/>
      <c r="E324" s="50"/>
      <c r="F324" s="50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>
      <c r="A325" s="6"/>
      <c r="B325" s="18"/>
      <c r="C325" s="50"/>
      <c r="D325" s="18"/>
      <c r="E325" s="50"/>
      <c r="F325" s="50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>
      <c r="A326" s="6"/>
      <c r="B326" s="18"/>
      <c r="C326" s="50"/>
      <c r="D326" s="18"/>
      <c r="E326" s="50"/>
      <c r="F326" s="50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>
      <c r="A327" s="6"/>
      <c r="B327" s="18"/>
      <c r="C327" s="50"/>
      <c r="D327" s="18"/>
      <c r="E327" s="50"/>
      <c r="F327" s="50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>
      <c r="A328" s="6"/>
      <c r="B328" s="18"/>
      <c r="C328" s="50"/>
      <c r="D328" s="18"/>
      <c r="E328" s="50"/>
      <c r="F328" s="50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>
      <c r="A329" s="6"/>
      <c r="B329" s="18"/>
      <c r="C329" s="50"/>
      <c r="D329" s="18"/>
      <c r="E329" s="50"/>
      <c r="F329" s="50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>
      <c r="A330" s="6"/>
      <c r="B330" s="18"/>
      <c r="C330" s="50"/>
      <c r="D330" s="18"/>
      <c r="E330" s="50"/>
      <c r="F330" s="50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>
      <c r="A331" s="6"/>
      <c r="B331" s="18"/>
      <c r="C331" s="50"/>
      <c r="D331" s="18"/>
      <c r="E331" s="50"/>
      <c r="F331" s="50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>
      <c r="A332" s="6"/>
      <c r="B332" s="18"/>
      <c r="C332" s="50"/>
      <c r="D332" s="18"/>
      <c r="E332" s="50"/>
      <c r="F332" s="50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>
      <c r="A333" s="6"/>
      <c r="B333" s="18"/>
      <c r="C333" s="50"/>
      <c r="D333" s="18"/>
      <c r="E333" s="50"/>
      <c r="F333" s="50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>
      <c r="A334" s="6"/>
      <c r="B334" s="18"/>
      <c r="C334" s="50"/>
      <c r="D334" s="18"/>
      <c r="E334" s="50"/>
      <c r="F334" s="50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>
      <c r="A335" s="6"/>
      <c r="B335" s="18"/>
      <c r="C335" s="50"/>
      <c r="D335" s="18"/>
      <c r="E335" s="50"/>
      <c r="F335" s="50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>
      <c r="A336" s="6"/>
      <c r="B336" s="18"/>
      <c r="C336" s="50"/>
      <c r="D336" s="18"/>
      <c r="E336" s="50"/>
      <c r="F336" s="50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>
      <c r="A337" s="6"/>
      <c r="B337" s="18"/>
      <c r="C337" s="50"/>
      <c r="D337" s="18"/>
      <c r="E337" s="50"/>
      <c r="F337" s="50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>
      <c r="A338" s="6"/>
      <c r="B338" s="18"/>
      <c r="C338" s="50"/>
      <c r="D338" s="18"/>
      <c r="E338" s="50"/>
      <c r="F338" s="50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>
      <c r="A339" s="6"/>
      <c r="B339" s="18"/>
      <c r="C339" s="50"/>
      <c r="D339" s="18"/>
      <c r="E339" s="50"/>
      <c r="F339" s="50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>
      <c r="A340" s="6"/>
      <c r="B340" s="18"/>
      <c r="C340" s="50"/>
      <c r="D340" s="18"/>
      <c r="E340" s="50"/>
      <c r="F340" s="50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>
      <c r="A341" s="6"/>
      <c r="B341" s="18"/>
      <c r="C341" s="50"/>
      <c r="D341" s="18"/>
      <c r="E341" s="50"/>
      <c r="F341" s="50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>
      <c r="A342" s="6"/>
      <c r="B342" s="18"/>
      <c r="C342" s="50"/>
      <c r="D342" s="18"/>
      <c r="E342" s="50"/>
      <c r="F342" s="50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>
      <c r="A343" s="6"/>
      <c r="B343" s="18"/>
      <c r="C343" s="50"/>
      <c r="D343" s="18"/>
      <c r="E343" s="50"/>
      <c r="F343" s="50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>
      <c r="A344" s="6"/>
      <c r="B344" s="18"/>
      <c r="C344" s="50"/>
      <c r="D344" s="18"/>
      <c r="E344" s="50"/>
      <c r="F344" s="50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>
      <c r="A345" s="6"/>
      <c r="B345" s="18"/>
      <c r="C345" s="50"/>
      <c r="D345" s="18"/>
      <c r="E345" s="50"/>
      <c r="F345" s="50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>
      <c r="A346" s="6"/>
      <c r="B346" s="18"/>
      <c r="C346" s="50"/>
      <c r="D346" s="18"/>
      <c r="E346" s="50"/>
      <c r="F346" s="50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>
      <c r="A347" s="6"/>
      <c r="B347" s="18"/>
      <c r="C347" s="50"/>
      <c r="D347" s="18"/>
      <c r="E347" s="50"/>
      <c r="F347" s="50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>
      <c r="A348" s="6"/>
      <c r="B348" s="18"/>
      <c r="C348" s="50"/>
      <c r="D348" s="18"/>
      <c r="E348" s="50"/>
      <c r="F348" s="50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>
      <c r="A349" s="6"/>
      <c r="B349" s="18"/>
      <c r="C349" s="50"/>
      <c r="D349" s="18"/>
      <c r="E349" s="50"/>
      <c r="F349" s="50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>
      <c r="A350" s="6"/>
      <c r="B350" s="18"/>
      <c r="C350" s="50"/>
      <c r="D350" s="18"/>
      <c r="E350" s="50"/>
      <c r="F350" s="50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>
      <c r="A351" s="6"/>
      <c r="B351" s="18"/>
      <c r="C351" s="50"/>
      <c r="D351" s="18"/>
      <c r="E351" s="50"/>
      <c r="F351" s="50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>
      <c r="A352" s="6"/>
      <c r="B352" s="18"/>
      <c r="C352" s="50"/>
      <c r="D352" s="18"/>
      <c r="E352" s="50"/>
      <c r="F352" s="50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>
      <c r="A353" s="6"/>
      <c r="B353" s="18"/>
      <c r="C353" s="50"/>
      <c r="D353" s="18"/>
      <c r="E353" s="50"/>
      <c r="F353" s="50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>
      <c r="A354" s="6"/>
      <c r="B354" s="18"/>
      <c r="C354" s="50"/>
      <c r="D354" s="18"/>
      <c r="E354" s="50"/>
      <c r="F354" s="50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>
      <c r="A355" s="6"/>
      <c r="B355" s="18"/>
      <c r="C355" s="50"/>
      <c r="D355" s="18"/>
      <c r="E355" s="50"/>
      <c r="F355" s="50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>
      <c r="A356" s="6"/>
      <c r="B356" s="18"/>
      <c r="C356" s="50"/>
      <c r="D356" s="18"/>
      <c r="E356" s="50"/>
      <c r="F356" s="50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>
      <c r="A357" s="6"/>
      <c r="B357" s="18"/>
      <c r="C357" s="50"/>
      <c r="D357" s="18"/>
      <c r="E357" s="50"/>
      <c r="F357" s="50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>
      <c r="A358" s="6"/>
      <c r="B358" s="18"/>
      <c r="C358" s="50"/>
      <c r="D358" s="18"/>
      <c r="E358" s="50"/>
      <c r="F358" s="50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>
      <c r="A359" s="6"/>
      <c r="B359" s="18"/>
      <c r="C359" s="50"/>
      <c r="D359" s="18"/>
      <c r="E359" s="50"/>
      <c r="F359" s="50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>
      <c r="A360" s="6"/>
      <c r="B360" s="18"/>
      <c r="C360" s="50"/>
      <c r="D360" s="18"/>
      <c r="E360" s="50"/>
      <c r="F360" s="50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>
      <c r="A361" s="6"/>
      <c r="B361" s="18"/>
      <c r="C361" s="50"/>
      <c r="D361" s="18"/>
      <c r="E361" s="50"/>
      <c r="F361" s="50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>
      <c r="A362" s="6"/>
      <c r="B362" s="18"/>
      <c r="C362" s="50"/>
      <c r="D362" s="18"/>
      <c r="E362" s="50"/>
      <c r="F362" s="50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>
      <c r="A363" s="6"/>
      <c r="B363" s="18"/>
      <c r="C363" s="50"/>
      <c r="D363" s="18"/>
      <c r="E363" s="50"/>
      <c r="F363" s="50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>
      <c r="A364" s="6"/>
      <c r="B364" s="18"/>
      <c r="C364" s="50"/>
      <c r="D364" s="18"/>
      <c r="E364" s="50"/>
      <c r="F364" s="50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>
      <c r="A365" s="6"/>
      <c r="B365" s="18"/>
      <c r="C365" s="50"/>
      <c r="D365" s="18"/>
      <c r="E365" s="50"/>
      <c r="F365" s="50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>
      <c r="A366" s="6"/>
      <c r="B366" s="18"/>
      <c r="C366" s="50"/>
      <c r="D366" s="18"/>
      <c r="E366" s="50"/>
      <c r="F366" s="50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>
      <c r="A367" s="6"/>
      <c r="B367" s="18"/>
      <c r="C367" s="50"/>
      <c r="D367" s="18"/>
      <c r="E367" s="50"/>
      <c r="F367" s="50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>
      <c r="A368" s="6"/>
      <c r="B368" s="18"/>
      <c r="C368" s="50"/>
      <c r="D368" s="18"/>
      <c r="E368" s="50"/>
      <c r="F368" s="50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>
      <c r="A369" s="6"/>
      <c r="B369" s="18"/>
      <c r="C369" s="50"/>
      <c r="D369" s="18"/>
      <c r="E369" s="50"/>
      <c r="F369" s="50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>
      <c r="A370" s="6"/>
      <c r="B370" s="18"/>
      <c r="C370" s="50"/>
      <c r="D370" s="18"/>
      <c r="E370" s="50"/>
      <c r="F370" s="50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>
      <c r="A371" s="6"/>
      <c r="B371" s="18"/>
      <c r="C371" s="50"/>
      <c r="D371" s="18"/>
      <c r="E371" s="50"/>
      <c r="F371" s="50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>
      <c r="A372" s="6"/>
      <c r="B372" s="18"/>
      <c r="C372" s="50"/>
      <c r="D372" s="18"/>
      <c r="E372" s="50"/>
      <c r="F372" s="50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>
      <c r="A373" s="6"/>
      <c r="B373" s="18"/>
      <c r="C373" s="50"/>
      <c r="D373" s="18"/>
      <c r="E373" s="50"/>
      <c r="F373" s="50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>
      <c r="A374" s="6"/>
      <c r="B374" s="18"/>
      <c r="C374" s="50"/>
      <c r="D374" s="18"/>
      <c r="E374" s="50"/>
      <c r="F374" s="50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>
      <c r="A375" s="6"/>
      <c r="B375" s="18"/>
      <c r="C375" s="50"/>
      <c r="D375" s="18"/>
      <c r="E375" s="50"/>
      <c r="F375" s="50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>
      <c r="A376" s="6"/>
      <c r="B376" s="18"/>
      <c r="C376" s="50"/>
      <c r="D376" s="18"/>
      <c r="E376" s="50"/>
      <c r="F376" s="50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>
      <c r="A377" s="6"/>
      <c r="B377" s="18"/>
      <c r="C377" s="50"/>
      <c r="D377" s="18"/>
      <c r="E377" s="50"/>
      <c r="F377" s="50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>
      <c r="A378" s="6"/>
      <c r="B378" s="18"/>
      <c r="C378" s="50"/>
      <c r="D378" s="18"/>
      <c r="E378" s="50"/>
      <c r="F378" s="50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>
      <c r="A379" s="6"/>
      <c r="B379" s="18"/>
      <c r="C379" s="50"/>
      <c r="D379" s="18"/>
      <c r="E379" s="50"/>
      <c r="F379" s="50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>
      <c r="A380" s="6"/>
      <c r="B380" s="18"/>
      <c r="C380" s="50"/>
      <c r="D380" s="18"/>
      <c r="E380" s="50"/>
      <c r="F380" s="50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>
      <c r="A381" s="6"/>
      <c r="B381" s="18"/>
      <c r="C381" s="50"/>
      <c r="D381" s="18"/>
      <c r="E381" s="50"/>
      <c r="F381" s="50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>
      <c r="A382" s="6"/>
      <c r="B382" s="18"/>
      <c r="C382" s="50"/>
      <c r="D382" s="18"/>
      <c r="E382" s="50"/>
      <c r="F382" s="50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>
      <c r="A383" s="6"/>
      <c r="B383" s="18"/>
      <c r="C383" s="50"/>
      <c r="D383" s="18"/>
      <c r="E383" s="50"/>
      <c r="F383" s="50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>
      <c r="A384" s="6"/>
      <c r="B384" s="18"/>
      <c r="C384" s="50"/>
      <c r="D384" s="18"/>
      <c r="E384" s="50"/>
      <c r="F384" s="50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>
      <c r="A385" s="6"/>
      <c r="B385" s="18"/>
      <c r="C385" s="50"/>
      <c r="D385" s="18"/>
      <c r="E385" s="50"/>
      <c r="F385" s="50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>
      <c r="A386" s="6"/>
      <c r="B386" s="18"/>
      <c r="C386" s="50"/>
      <c r="D386" s="18"/>
      <c r="E386" s="50"/>
      <c r="F386" s="50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>
      <c r="A387" s="6"/>
      <c r="B387" s="18"/>
      <c r="C387" s="50"/>
      <c r="D387" s="18"/>
      <c r="E387" s="50"/>
      <c r="F387" s="50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>
      <c r="A388" s="6"/>
      <c r="B388" s="18"/>
      <c r="C388" s="50"/>
      <c r="D388" s="18"/>
      <c r="E388" s="50"/>
      <c r="F388" s="50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>
      <c r="A389" s="6"/>
      <c r="B389" s="18"/>
      <c r="C389" s="50"/>
      <c r="D389" s="18"/>
      <c r="E389" s="50"/>
      <c r="F389" s="50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>
      <c r="A390" s="6"/>
      <c r="B390" s="18"/>
      <c r="C390" s="50"/>
      <c r="D390" s="18"/>
      <c r="E390" s="50"/>
      <c r="F390" s="50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>
      <c r="A391" s="6"/>
      <c r="B391" s="18"/>
      <c r="C391" s="50"/>
      <c r="D391" s="18"/>
      <c r="E391" s="50"/>
      <c r="F391" s="50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>
      <c r="A392" s="6"/>
      <c r="B392" s="18"/>
      <c r="C392" s="50"/>
      <c r="D392" s="18"/>
      <c r="E392" s="50"/>
      <c r="F392" s="50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>
      <c r="A393" s="6"/>
      <c r="B393" s="18"/>
      <c r="C393" s="50"/>
      <c r="D393" s="18"/>
      <c r="E393" s="50"/>
      <c r="F393" s="50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>
      <c r="A394" s="6"/>
      <c r="B394" s="18"/>
      <c r="C394" s="50"/>
      <c r="D394" s="18"/>
      <c r="E394" s="50"/>
      <c r="F394" s="50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>
      <c r="A395" s="6"/>
      <c r="B395" s="18"/>
      <c r="C395" s="50"/>
      <c r="D395" s="18"/>
      <c r="E395" s="50"/>
      <c r="F395" s="50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>
      <c r="A396" s="6"/>
      <c r="B396" s="18"/>
      <c r="C396" s="50"/>
      <c r="D396" s="18"/>
      <c r="E396" s="50"/>
      <c r="F396" s="50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>
      <c r="A397" s="6"/>
      <c r="B397" s="18"/>
      <c r="C397" s="50"/>
      <c r="D397" s="18"/>
      <c r="E397" s="50"/>
      <c r="F397" s="50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>
      <c r="A398" s="6"/>
      <c r="B398" s="18"/>
      <c r="C398" s="50"/>
      <c r="D398" s="18"/>
      <c r="E398" s="50"/>
      <c r="F398" s="50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>
      <c r="A399" s="6"/>
      <c r="B399" s="18"/>
      <c r="C399" s="50"/>
      <c r="D399" s="18"/>
      <c r="E399" s="50"/>
      <c r="F399" s="50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>
      <c r="A400" s="6"/>
      <c r="B400" s="18"/>
      <c r="C400" s="50"/>
      <c r="D400" s="18"/>
      <c r="E400" s="50"/>
      <c r="F400" s="50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>
      <c r="A401" s="6"/>
      <c r="B401" s="18"/>
      <c r="C401" s="50"/>
      <c r="D401" s="18"/>
      <c r="E401" s="50"/>
      <c r="F401" s="50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>
      <c r="A402" s="6"/>
      <c r="B402" s="18"/>
      <c r="C402" s="50"/>
      <c r="D402" s="18"/>
      <c r="E402" s="50"/>
      <c r="F402" s="50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>
      <c r="A403" s="6"/>
      <c r="B403" s="18"/>
      <c r="C403" s="50"/>
      <c r="D403" s="18"/>
      <c r="E403" s="50"/>
      <c r="F403" s="50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>
      <c r="A404" s="6"/>
      <c r="B404" s="18"/>
      <c r="C404" s="50"/>
      <c r="D404" s="18"/>
      <c r="E404" s="50"/>
      <c r="F404" s="50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>
      <c r="A405" s="6"/>
      <c r="B405" s="18"/>
      <c r="C405" s="50"/>
      <c r="D405" s="18"/>
      <c r="E405" s="50"/>
      <c r="F405" s="50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>
      <c r="A406" s="6"/>
      <c r="B406" s="18"/>
      <c r="C406" s="50"/>
      <c r="D406" s="18"/>
      <c r="E406" s="50"/>
      <c r="F406" s="50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>
      <c r="A407" s="6"/>
      <c r="B407" s="18"/>
      <c r="C407" s="50"/>
      <c r="D407" s="18"/>
      <c r="E407" s="50"/>
      <c r="F407" s="50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>
      <c r="A408" s="6"/>
      <c r="B408" s="18"/>
      <c r="C408" s="50"/>
      <c r="D408" s="18"/>
      <c r="E408" s="50"/>
      <c r="F408" s="50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>
      <c r="A409" s="6"/>
      <c r="B409" s="18"/>
      <c r="C409" s="50"/>
      <c r="D409" s="18"/>
      <c r="E409" s="50"/>
      <c r="F409" s="50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>
      <c r="A410" s="6"/>
      <c r="B410" s="18"/>
      <c r="C410" s="50"/>
      <c r="D410" s="18"/>
      <c r="E410" s="50"/>
      <c r="F410" s="50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>
      <c r="A411" s="6"/>
      <c r="B411" s="18"/>
      <c r="C411" s="50"/>
      <c r="D411" s="18"/>
      <c r="E411" s="50"/>
      <c r="F411" s="50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>
      <c r="A412" s="6"/>
      <c r="B412" s="18"/>
      <c r="C412" s="50"/>
      <c r="D412" s="18"/>
      <c r="E412" s="50"/>
      <c r="F412" s="50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>
      <c r="A413" s="6"/>
      <c r="B413" s="18"/>
      <c r="C413" s="50"/>
      <c r="D413" s="18"/>
      <c r="E413" s="50"/>
      <c r="F413" s="50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>
      <c r="A414" s="6"/>
      <c r="B414" s="18"/>
      <c r="C414" s="50"/>
      <c r="D414" s="18"/>
      <c r="E414" s="50"/>
      <c r="F414" s="50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>
      <c r="A415" s="6"/>
      <c r="B415" s="18"/>
      <c r="C415" s="50"/>
      <c r="D415" s="18"/>
      <c r="E415" s="50"/>
      <c r="F415" s="50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>
      <c r="A416" s="6"/>
      <c r="B416" s="18"/>
      <c r="C416" s="50"/>
      <c r="D416" s="18"/>
      <c r="E416" s="50"/>
      <c r="F416" s="50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>
      <c r="A417" s="6"/>
      <c r="B417" s="18"/>
      <c r="C417" s="50"/>
      <c r="D417" s="18"/>
      <c r="E417" s="50"/>
      <c r="F417" s="50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>
      <c r="A418" s="6"/>
      <c r="B418" s="18"/>
      <c r="C418" s="50"/>
      <c r="D418" s="18"/>
      <c r="E418" s="50"/>
      <c r="F418" s="50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>
      <c r="A419" s="6"/>
      <c r="B419" s="18"/>
      <c r="C419" s="50"/>
      <c r="D419" s="18"/>
      <c r="E419" s="50"/>
      <c r="F419" s="50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>
      <c r="A420" s="6"/>
      <c r="B420" s="18"/>
      <c r="C420" s="50"/>
      <c r="D420" s="18"/>
      <c r="E420" s="50"/>
      <c r="F420" s="50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>
      <c r="A421" s="6"/>
      <c r="B421" s="18"/>
      <c r="C421" s="50"/>
      <c r="D421" s="18"/>
      <c r="E421" s="50"/>
      <c r="F421" s="50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>
      <c r="A422" s="6"/>
      <c r="B422" s="18"/>
      <c r="C422" s="50"/>
      <c r="D422" s="18"/>
      <c r="E422" s="50"/>
      <c r="F422" s="50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>
      <c r="A423" s="6"/>
      <c r="B423" s="18"/>
      <c r="C423" s="50"/>
      <c r="D423" s="18"/>
      <c r="E423" s="50"/>
      <c r="F423" s="50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>
      <c r="A424" s="6"/>
      <c r="B424" s="18"/>
      <c r="C424" s="50"/>
      <c r="D424" s="18"/>
      <c r="E424" s="50"/>
      <c r="F424" s="50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>
      <c r="A425" s="6"/>
      <c r="B425" s="18"/>
      <c r="C425" s="50"/>
      <c r="D425" s="18"/>
      <c r="E425" s="50"/>
      <c r="F425" s="50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>
      <c r="A426" s="6"/>
      <c r="B426" s="18"/>
      <c r="C426" s="50"/>
      <c r="D426" s="18"/>
      <c r="E426" s="50"/>
      <c r="F426" s="50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>
      <c r="A427" s="6"/>
      <c r="B427" s="18"/>
      <c r="C427" s="50"/>
      <c r="D427" s="18"/>
      <c r="E427" s="50"/>
      <c r="F427" s="50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>
      <c r="A428" s="6"/>
      <c r="B428" s="18"/>
      <c r="C428" s="50"/>
      <c r="D428" s="18"/>
      <c r="E428" s="50"/>
      <c r="F428" s="50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>
      <c r="A429" s="6"/>
      <c r="B429" s="18"/>
      <c r="C429" s="50"/>
      <c r="D429" s="18"/>
      <c r="E429" s="50"/>
      <c r="F429" s="50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>
      <c r="A430" s="6"/>
      <c r="B430" s="18"/>
      <c r="C430" s="50"/>
      <c r="D430" s="18"/>
      <c r="E430" s="50"/>
      <c r="F430" s="50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>
      <c r="A431" s="6"/>
      <c r="B431" s="18"/>
      <c r="C431" s="50"/>
      <c r="D431" s="18"/>
      <c r="E431" s="50"/>
      <c r="F431" s="50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>
      <c r="A432" s="6"/>
      <c r="B432" s="18"/>
      <c r="C432" s="50"/>
      <c r="D432" s="18"/>
      <c r="E432" s="50"/>
      <c r="F432" s="50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>
      <c r="A433" s="6"/>
      <c r="B433" s="18"/>
      <c r="C433" s="50"/>
      <c r="D433" s="18"/>
      <c r="E433" s="50"/>
      <c r="F433" s="50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>
      <c r="A434" s="6"/>
      <c r="B434" s="18"/>
      <c r="C434" s="50"/>
      <c r="D434" s="18"/>
      <c r="E434" s="50"/>
      <c r="F434" s="50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>
      <c r="A435" s="6"/>
      <c r="B435" s="18"/>
      <c r="C435" s="50"/>
      <c r="D435" s="18"/>
      <c r="E435" s="50"/>
      <c r="F435" s="50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>
      <c r="A436" s="6"/>
      <c r="B436" s="18"/>
      <c r="C436" s="50"/>
      <c r="D436" s="18"/>
      <c r="E436" s="50"/>
      <c r="F436" s="50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>
      <c r="A437" s="6"/>
      <c r="B437" s="18"/>
      <c r="C437" s="50"/>
      <c r="D437" s="18"/>
      <c r="E437" s="50"/>
      <c r="F437" s="50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>
      <c r="A438" s="6"/>
      <c r="B438" s="18"/>
      <c r="C438" s="50"/>
      <c r="D438" s="18"/>
      <c r="E438" s="50"/>
      <c r="F438" s="50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>
      <c r="A439" s="6"/>
      <c r="B439" s="18"/>
      <c r="C439" s="50"/>
      <c r="D439" s="18"/>
      <c r="E439" s="50"/>
      <c r="F439" s="50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>
      <c r="A440" s="6"/>
      <c r="B440" s="18"/>
      <c r="C440" s="50"/>
      <c r="D440" s="18"/>
      <c r="E440" s="50"/>
      <c r="F440" s="50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>
      <c r="A441" s="6"/>
      <c r="B441" s="18"/>
      <c r="C441" s="50"/>
      <c r="D441" s="18"/>
      <c r="E441" s="50"/>
      <c r="F441" s="50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>
      <c r="A442" s="6"/>
      <c r="B442" s="18"/>
      <c r="C442" s="50"/>
      <c r="D442" s="18"/>
      <c r="E442" s="50"/>
      <c r="F442" s="50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>
      <c r="A443" s="6"/>
      <c r="B443" s="18"/>
      <c r="C443" s="50"/>
      <c r="D443" s="18"/>
      <c r="E443" s="50"/>
      <c r="F443" s="50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>
      <c r="A444" s="6"/>
      <c r="B444" s="18"/>
      <c r="C444" s="50"/>
      <c r="D444" s="18"/>
      <c r="E444" s="50"/>
      <c r="F444" s="50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>
      <c r="A445" s="6"/>
      <c r="B445" s="18"/>
      <c r="C445" s="50"/>
      <c r="D445" s="18"/>
      <c r="E445" s="50"/>
      <c r="F445" s="50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>
      <c r="A446" s="6"/>
      <c r="B446" s="18"/>
      <c r="C446" s="50"/>
      <c r="D446" s="18"/>
      <c r="E446" s="50"/>
      <c r="F446" s="50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>
      <c r="A447" s="6"/>
      <c r="B447" s="18"/>
      <c r="C447" s="50"/>
      <c r="D447" s="18"/>
      <c r="E447" s="50"/>
      <c r="F447" s="50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>
      <c r="A448" s="6"/>
      <c r="B448" s="18"/>
      <c r="C448" s="50"/>
      <c r="D448" s="18"/>
      <c r="E448" s="50"/>
      <c r="F448" s="50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>
      <c r="A449" s="6"/>
      <c r="B449" s="18"/>
      <c r="C449" s="50"/>
      <c r="D449" s="18"/>
      <c r="E449" s="50"/>
      <c r="F449" s="50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>
      <c r="A450" s="6"/>
      <c r="B450" s="18"/>
      <c r="C450" s="50"/>
      <c r="D450" s="18"/>
      <c r="E450" s="50"/>
      <c r="F450" s="50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>
      <c r="A451" s="6"/>
      <c r="B451" s="18"/>
      <c r="C451" s="50"/>
      <c r="D451" s="18"/>
      <c r="E451" s="50"/>
      <c r="F451" s="50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>
      <c r="A452" s="6"/>
      <c r="B452" s="18"/>
      <c r="C452" s="50"/>
      <c r="D452" s="18"/>
      <c r="E452" s="50"/>
      <c r="F452" s="50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>
      <c r="A453" s="6"/>
      <c r="B453" s="18"/>
      <c r="C453" s="50"/>
      <c r="D453" s="18"/>
      <c r="E453" s="50"/>
      <c r="F453" s="50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>
      <c r="A454" s="6"/>
      <c r="B454" s="18"/>
      <c r="C454" s="50"/>
      <c r="D454" s="18"/>
      <c r="E454" s="50"/>
      <c r="F454" s="50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>
      <c r="A455" s="6"/>
      <c r="B455" s="18"/>
      <c r="C455" s="50"/>
      <c r="D455" s="18"/>
      <c r="E455" s="50"/>
      <c r="F455" s="50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>
      <c r="A456" s="6"/>
      <c r="B456" s="18"/>
      <c r="C456" s="50"/>
      <c r="D456" s="18"/>
      <c r="E456" s="50"/>
      <c r="F456" s="50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>
      <c r="A457" s="6"/>
      <c r="B457" s="18"/>
      <c r="C457" s="50"/>
      <c r="D457" s="18"/>
      <c r="E457" s="50"/>
      <c r="F457" s="50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>
      <c r="A458" s="6"/>
      <c r="B458" s="18"/>
      <c r="C458" s="50"/>
      <c r="D458" s="18"/>
      <c r="E458" s="50"/>
      <c r="F458" s="50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>
      <c r="A459" s="6"/>
      <c r="B459" s="18"/>
      <c r="C459" s="50"/>
      <c r="D459" s="18"/>
      <c r="E459" s="50"/>
      <c r="F459" s="50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>
      <c r="A460" s="6"/>
      <c r="B460" s="18"/>
      <c r="C460" s="50"/>
      <c r="D460" s="18"/>
      <c r="E460" s="50"/>
      <c r="F460" s="50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>
      <c r="A461" s="6"/>
      <c r="B461" s="18"/>
      <c r="C461" s="50"/>
      <c r="D461" s="18"/>
      <c r="E461" s="50"/>
      <c r="F461" s="50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>
      <c r="A462" s="6"/>
      <c r="B462" s="18"/>
      <c r="C462" s="50"/>
      <c r="D462" s="18"/>
      <c r="E462" s="50"/>
      <c r="F462" s="50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>
      <c r="A463" s="6"/>
      <c r="B463" s="18"/>
      <c r="C463" s="50"/>
      <c r="D463" s="18"/>
      <c r="E463" s="50"/>
      <c r="F463" s="50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>
      <c r="A464" s="6"/>
      <c r="B464" s="18"/>
      <c r="C464" s="50"/>
      <c r="D464" s="18"/>
      <c r="E464" s="50"/>
      <c r="F464" s="50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>
      <c r="A465" s="6"/>
      <c r="B465" s="18"/>
      <c r="C465" s="50"/>
      <c r="D465" s="18"/>
      <c r="E465" s="50"/>
      <c r="F465" s="50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>
      <c r="A466" s="6"/>
      <c r="B466" s="18"/>
      <c r="C466" s="50"/>
      <c r="D466" s="18"/>
      <c r="E466" s="50"/>
      <c r="F466" s="50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>
      <c r="A467" s="6"/>
      <c r="B467" s="18"/>
      <c r="C467" s="50"/>
      <c r="D467" s="18"/>
      <c r="E467" s="50"/>
      <c r="F467" s="50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>
      <c r="A468" s="6"/>
      <c r="B468" s="18"/>
      <c r="C468" s="50"/>
      <c r="D468" s="18"/>
      <c r="E468" s="50"/>
      <c r="F468" s="50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>
      <c r="A469" s="6"/>
      <c r="B469" s="18"/>
      <c r="C469" s="50"/>
      <c r="D469" s="18"/>
      <c r="E469" s="50"/>
      <c r="F469" s="50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>
      <c r="A470" s="6"/>
      <c r="B470" s="18"/>
      <c r="C470" s="50"/>
      <c r="D470" s="18"/>
      <c r="E470" s="50"/>
      <c r="F470" s="50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>
      <c r="A471" s="6"/>
      <c r="B471" s="18"/>
      <c r="C471" s="50"/>
      <c r="D471" s="18"/>
      <c r="E471" s="50"/>
      <c r="F471" s="50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>
      <c r="A472" s="6"/>
      <c r="B472" s="18"/>
      <c r="C472" s="50"/>
      <c r="D472" s="18"/>
      <c r="E472" s="50"/>
      <c r="F472" s="50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>
      <c r="A473" s="6"/>
      <c r="B473" s="18"/>
      <c r="C473" s="50"/>
      <c r="D473" s="18"/>
      <c r="E473" s="50"/>
      <c r="F473" s="50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>
      <c r="A474" s="6"/>
      <c r="B474" s="18"/>
      <c r="C474" s="50"/>
      <c r="D474" s="18"/>
      <c r="E474" s="50"/>
      <c r="F474" s="50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>
      <c r="A475" s="6"/>
      <c r="B475" s="18"/>
      <c r="C475" s="50"/>
      <c r="D475" s="18"/>
      <c r="E475" s="50"/>
      <c r="F475" s="50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>
      <c r="A476" s="6"/>
      <c r="B476" s="18"/>
      <c r="C476" s="50"/>
      <c r="D476" s="18"/>
      <c r="E476" s="50"/>
      <c r="F476" s="50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>
      <c r="A477" s="6"/>
      <c r="B477" s="18"/>
      <c r="C477" s="50"/>
      <c r="D477" s="18"/>
      <c r="E477" s="50"/>
      <c r="F477" s="50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>
      <c r="A478" s="6"/>
      <c r="B478" s="18"/>
      <c r="C478" s="50"/>
      <c r="D478" s="18"/>
      <c r="E478" s="50"/>
      <c r="F478" s="50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>
      <c r="A479" s="6"/>
      <c r="B479" s="18"/>
      <c r="C479" s="50"/>
      <c r="D479" s="18"/>
      <c r="E479" s="50"/>
      <c r="F479" s="50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>
      <c r="A480" s="6"/>
      <c r="B480" s="18"/>
      <c r="C480" s="50"/>
      <c r="D480" s="18"/>
      <c r="E480" s="50"/>
      <c r="F480" s="50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>
      <c r="A481" s="6"/>
      <c r="B481" s="18"/>
      <c r="C481" s="50"/>
      <c r="D481" s="18"/>
      <c r="E481" s="50"/>
      <c r="F481" s="50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>
      <c r="A482" s="6"/>
      <c r="B482" s="18"/>
      <c r="C482" s="50"/>
      <c r="D482" s="18"/>
      <c r="E482" s="50"/>
      <c r="F482" s="50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>
      <c r="A483" s="6"/>
      <c r="B483" s="18"/>
      <c r="C483" s="50"/>
      <c r="D483" s="18"/>
      <c r="E483" s="50"/>
      <c r="F483" s="50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>
      <c r="A484" s="6"/>
      <c r="B484" s="18"/>
      <c r="C484" s="50"/>
      <c r="D484" s="18"/>
      <c r="E484" s="50"/>
      <c r="F484" s="50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>
      <c r="A485" s="6"/>
      <c r="B485" s="18"/>
      <c r="C485" s="50"/>
      <c r="D485" s="18"/>
      <c r="E485" s="50"/>
      <c r="F485" s="50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>
      <c r="A486" s="6"/>
      <c r="B486" s="18"/>
      <c r="C486" s="50"/>
      <c r="D486" s="18"/>
      <c r="E486" s="50"/>
      <c r="F486" s="50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>
      <c r="A487" s="6"/>
      <c r="B487" s="18"/>
      <c r="C487" s="50"/>
      <c r="D487" s="18"/>
      <c r="E487" s="50"/>
      <c r="F487" s="50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>
      <c r="A488" s="6"/>
      <c r="B488" s="18"/>
      <c r="C488" s="50"/>
      <c r="D488" s="18"/>
      <c r="E488" s="50"/>
      <c r="F488" s="50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>
      <c r="A489" s="6"/>
      <c r="B489" s="18"/>
      <c r="C489" s="50"/>
      <c r="D489" s="18"/>
      <c r="E489" s="50"/>
      <c r="F489" s="50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>
      <c r="A490" s="6"/>
      <c r="B490" s="18"/>
      <c r="C490" s="50"/>
      <c r="D490" s="18"/>
      <c r="E490" s="50"/>
      <c r="F490" s="50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>
      <c r="A491" s="6"/>
      <c r="B491" s="18"/>
      <c r="C491" s="50"/>
      <c r="D491" s="18"/>
      <c r="E491" s="50"/>
      <c r="F491" s="50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>
      <c r="A492" s="6"/>
      <c r="B492" s="18"/>
      <c r="C492" s="50"/>
      <c r="D492" s="18"/>
      <c r="E492" s="50"/>
      <c r="F492" s="50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>
      <c r="A493" s="6"/>
      <c r="B493" s="18"/>
      <c r="C493" s="50"/>
      <c r="D493" s="18"/>
      <c r="E493" s="50"/>
      <c r="F493" s="50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>
      <c r="A494" s="6"/>
      <c r="B494" s="18"/>
      <c r="C494" s="50"/>
      <c r="D494" s="18"/>
      <c r="E494" s="50"/>
      <c r="F494" s="50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>
      <c r="A495" s="6"/>
      <c r="B495" s="18"/>
      <c r="C495" s="50"/>
      <c r="D495" s="18"/>
      <c r="E495" s="50"/>
      <c r="F495" s="50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>
      <c r="A496" s="6"/>
      <c r="B496" s="18"/>
      <c r="C496" s="50"/>
      <c r="D496" s="18"/>
      <c r="E496" s="50"/>
      <c r="F496" s="50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>
      <c r="A497" s="6"/>
      <c r="B497" s="18"/>
      <c r="C497" s="50"/>
      <c r="D497" s="18"/>
      <c r="E497" s="50"/>
      <c r="F497" s="50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>
      <c r="A498" s="6"/>
      <c r="B498" s="18"/>
      <c r="C498" s="50"/>
      <c r="D498" s="18"/>
      <c r="E498" s="50"/>
      <c r="F498" s="50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>
      <c r="A499" s="6"/>
      <c r="B499" s="18"/>
      <c r="C499" s="50"/>
      <c r="D499" s="18"/>
      <c r="E499" s="50"/>
      <c r="F499" s="50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>
      <c r="A500" s="6"/>
      <c r="B500" s="18"/>
      <c r="C500" s="50"/>
      <c r="D500" s="18"/>
      <c r="E500" s="50"/>
      <c r="F500" s="50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>
      <c r="A501" s="6"/>
      <c r="B501" s="18"/>
      <c r="C501" s="50"/>
      <c r="D501" s="18"/>
      <c r="E501" s="50"/>
      <c r="F501" s="50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>
      <c r="A502" s="6"/>
      <c r="B502" s="18"/>
      <c r="C502" s="50"/>
      <c r="D502" s="18"/>
      <c r="E502" s="50"/>
      <c r="F502" s="50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>
      <c r="A503" s="6"/>
      <c r="B503" s="18"/>
      <c r="C503" s="50"/>
      <c r="D503" s="18"/>
      <c r="E503" s="50"/>
      <c r="F503" s="50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>
      <c r="A504" s="6"/>
      <c r="B504" s="18"/>
      <c r="C504" s="50"/>
      <c r="D504" s="18"/>
      <c r="E504" s="50"/>
      <c r="F504" s="50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>
      <c r="A505" s="6"/>
      <c r="B505" s="18"/>
      <c r="C505" s="50"/>
      <c r="D505" s="18"/>
      <c r="E505" s="50"/>
      <c r="F505" s="50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>
      <c r="A506" s="6"/>
      <c r="B506" s="18"/>
      <c r="C506" s="50"/>
      <c r="D506" s="18"/>
      <c r="E506" s="50"/>
      <c r="F506" s="50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>
      <c r="A507" s="6"/>
      <c r="B507" s="18"/>
      <c r="C507" s="50"/>
      <c r="D507" s="18"/>
      <c r="E507" s="50"/>
      <c r="F507" s="50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>
      <c r="A508" s="6"/>
      <c r="B508" s="18"/>
      <c r="C508" s="50"/>
      <c r="D508" s="18"/>
      <c r="E508" s="50"/>
      <c r="F508" s="50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>
      <c r="A509" s="6"/>
      <c r="B509" s="18"/>
      <c r="C509" s="50"/>
      <c r="D509" s="18"/>
      <c r="E509" s="50"/>
      <c r="F509" s="50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>
      <c r="A510" s="6"/>
      <c r="B510" s="18"/>
      <c r="C510" s="50"/>
      <c r="D510" s="18"/>
      <c r="E510" s="50"/>
      <c r="F510" s="50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>
      <c r="A511" s="6"/>
      <c r="B511" s="18"/>
      <c r="C511" s="50"/>
      <c r="D511" s="18"/>
      <c r="E511" s="50"/>
      <c r="F511" s="50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>
      <c r="A512" s="6"/>
      <c r="B512" s="18"/>
      <c r="C512" s="50"/>
      <c r="D512" s="18"/>
      <c r="E512" s="50"/>
      <c r="F512" s="50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>
      <c r="A513" s="6"/>
      <c r="B513" s="18"/>
      <c r="C513" s="50"/>
      <c r="D513" s="18"/>
      <c r="E513" s="50"/>
      <c r="F513" s="50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>
      <c r="A514" s="6"/>
      <c r="B514" s="18"/>
      <c r="C514" s="50"/>
      <c r="D514" s="18"/>
      <c r="E514" s="50"/>
      <c r="F514" s="50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>
      <c r="A515" s="6"/>
      <c r="B515" s="18"/>
      <c r="C515" s="50"/>
      <c r="D515" s="18"/>
      <c r="E515" s="50"/>
      <c r="F515" s="50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>
      <c r="A516" s="6"/>
      <c r="B516" s="18"/>
      <c r="C516" s="50"/>
      <c r="D516" s="18"/>
      <c r="E516" s="50"/>
      <c r="F516" s="50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>
      <c r="A517" s="6"/>
      <c r="B517" s="18"/>
      <c r="C517" s="50"/>
      <c r="D517" s="18"/>
      <c r="E517" s="50"/>
      <c r="F517" s="50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>
      <c r="A518" s="6"/>
      <c r="B518" s="18"/>
      <c r="C518" s="50"/>
      <c r="D518" s="18"/>
      <c r="E518" s="50"/>
      <c r="F518" s="50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>
      <c r="A519" s="6"/>
      <c r="B519" s="18"/>
      <c r="C519" s="50"/>
      <c r="D519" s="18"/>
      <c r="E519" s="50"/>
      <c r="F519" s="50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>
      <c r="A520" s="6"/>
      <c r="B520" s="18"/>
      <c r="C520" s="50"/>
      <c r="D520" s="18"/>
      <c r="E520" s="50"/>
      <c r="F520" s="50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>
      <c r="A521" s="6"/>
      <c r="B521" s="18"/>
      <c r="C521" s="50"/>
      <c r="D521" s="18"/>
      <c r="E521" s="50"/>
      <c r="F521" s="50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>
      <c r="A522" s="6"/>
      <c r="B522" s="18"/>
      <c r="C522" s="50"/>
      <c r="D522" s="18"/>
      <c r="E522" s="50"/>
      <c r="F522" s="50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>
      <c r="A523" s="6"/>
      <c r="B523" s="18"/>
      <c r="C523" s="50"/>
      <c r="D523" s="18"/>
      <c r="E523" s="50"/>
      <c r="F523" s="50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>
      <c r="A524" s="6"/>
      <c r="B524" s="18"/>
      <c r="C524" s="50"/>
      <c r="D524" s="18"/>
      <c r="E524" s="50"/>
      <c r="F524" s="50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>
      <c r="A525" s="6"/>
      <c r="B525" s="18"/>
      <c r="C525" s="50"/>
      <c r="D525" s="18"/>
      <c r="E525" s="50"/>
      <c r="F525" s="50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>
      <c r="A526" s="6"/>
      <c r="B526" s="18"/>
      <c r="C526" s="50"/>
      <c r="D526" s="18"/>
      <c r="E526" s="50"/>
      <c r="F526" s="50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>
      <c r="A527" s="6"/>
      <c r="B527" s="18"/>
      <c r="C527" s="50"/>
      <c r="D527" s="18"/>
      <c r="E527" s="50"/>
      <c r="F527" s="50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>
      <c r="A528" s="6"/>
      <c r="B528" s="18"/>
      <c r="C528" s="50"/>
      <c r="D528" s="18"/>
      <c r="E528" s="50"/>
      <c r="F528" s="50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>
      <c r="A529" s="6"/>
      <c r="B529" s="18"/>
      <c r="C529" s="50"/>
      <c r="D529" s="18"/>
      <c r="E529" s="50"/>
      <c r="F529" s="50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>
      <c r="A530" s="6"/>
      <c r="B530" s="18"/>
      <c r="C530" s="50"/>
      <c r="D530" s="18"/>
      <c r="E530" s="50"/>
      <c r="F530" s="50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>
      <c r="A531" s="6"/>
      <c r="B531" s="18"/>
      <c r="C531" s="50"/>
      <c r="D531" s="18"/>
      <c r="E531" s="50"/>
      <c r="F531" s="50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>
      <c r="A532" s="6"/>
      <c r="B532" s="18"/>
      <c r="C532" s="50"/>
      <c r="D532" s="18"/>
      <c r="E532" s="50"/>
      <c r="F532" s="50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>
      <c r="A533" s="6"/>
      <c r="B533" s="18"/>
      <c r="C533" s="50"/>
      <c r="D533" s="18"/>
      <c r="E533" s="50"/>
      <c r="F533" s="50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>
      <c r="A534" s="6"/>
      <c r="B534" s="18"/>
      <c r="C534" s="50"/>
      <c r="D534" s="18"/>
      <c r="E534" s="50"/>
      <c r="F534" s="50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>
      <c r="A535" s="6"/>
      <c r="B535" s="18"/>
      <c r="C535" s="50"/>
      <c r="D535" s="18"/>
      <c r="E535" s="50"/>
      <c r="F535" s="50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>
      <c r="A536" s="6"/>
      <c r="B536" s="18"/>
      <c r="C536" s="50"/>
      <c r="D536" s="18"/>
      <c r="E536" s="50"/>
      <c r="F536" s="50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>
      <c r="A537" s="6"/>
      <c r="B537" s="18"/>
      <c r="C537" s="50"/>
      <c r="D537" s="18"/>
      <c r="E537" s="50"/>
      <c r="F537" s="50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>
      <c r="A538" s="6"/>
      <c r="B538" s="18"/>
      <c r="C538" s="50"/>
      <c r="D538" s="18"/>
      <c r="E538" s="50"/>
      <c r="F538" s="50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>
      <c r="A539" s="6"/>
      <c r="B539" s="18"/>
      <c r="C539" s="50"/>
      <c r="D539" s="18"/>
      <c r="E539" s="50"/>
      <c r="F539" s="50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>
      <c r="A540" s="6"/>
      <c r="B540" s="18"/>
      <c r="C540" s="50"/>
      <c r="D540" s="18"/>
      <c r="E540" s="50"/>
      <c r="F540" s="50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>
      <c r="A541" s="6"/>
      <c r="B541" s="18"/>
      <c r="C541" s="50"/>
      <c r="D541" s="18"/>
      <c r="E541" s="50"/>
      <c r="F541" s="50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>
      <c r="A542" s="6"/>
      <c r="B542" s="18"/>
      <c r="C542" s="50"/>
      <c r="D542" s="18"/>
      <c r="E542" s="50"/>
      <c r="F542" s="50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>
      <c r="A543" s="6"/>
      <c r="B543" s="18"/>
      <c r="C543" s="50"/>
      <c r="D543" s="18"/>
      <c r="E543" s="50"/>
      <c r="F543" s="50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>
      <c r="A544" s="6"/>
      <c r="B544" s="18"/>
      <c r="C544" s="50"/>
      <c r="D544" s="18"/>
      <c r="E544" s="50"/>
      <c r="F544" s="50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>
      <c r="A545" s="6"/>
      <c r="B545" s="18"/>
      <c r="C545" s="50"/>
      <c r="D545" s="18"/>
      <c r="E545" s="50"/>
      <c r="F545" s="50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>
      <c r="A546" s="6"/>
      <c r="B546" s="18"/>
      <c r="C546" s="50"/>
      <c r="D546" s="18"/>
      <c r="E546" s="50"/>
      <c r="F546" s="50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>
      <c r="A547" s="6"/>
      <c r="B547" s="18"/>
      <c r="C547" s="50"/>
      <c r="D547" s="18"/>
      <c r="E547" s="50"/>
      <c r="F547" s="50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>
      <c r="A548" s="6"/>
      <c r="B548" s="18"/>
      <c r="C548" s="50"/>
      <c r="D548" s="18"/>
      <c r="E548" s="50"/>
      <c r="F548" s="50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>
      <c r="A549" s="6"/>
      <c r="B549" s="18"/>
      <c r="C549" s="50"/>
      <c r="D549" s="18"/>
      <c r="E549" s="50"/>
      <c r="F549" s="50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>
      <c r="A550" s="6"/>
      <c r="B550" s="18"/>
      <c r="C550" s="50"/>
      <c r="D550" s="18"/>
      <c r="E550" s="50"/>
      <c r="F550" s="50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>
      <c r="A551" s="6"/>
      <c r="B551" s="18"/>
      <c r="C551" s="50"/>
      <c r="D551" s="18"/>
      <c r="E551" s="50"/>
      <c r="F551" s="50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>
      <c r="A552" s="6"/>
      <c r="B552" s="18"/>
      <c r="C552" s="50"/>
      <c r="D552" s="18"/>
      <c r="E552" s="50"/>
      <c r="F552" s="50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>
      <c r="A553" s="6"/>
      <c r="B553" s="18"/>
      <c r="C553" s="50"/>
      <c r="D553" s="18"/>
      <c r="E553" s="50"/>
      <c r="F553" s="50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>
      <c r="A554" s="6"/>
      <c r="B554" s="18"/>
      <c r="C554" s="50"/>
      <c r="D554" s="18"/>
      <c r="E554" s="50"/>
      <c r="F554" s="50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>
      <c r="A555" s="6"/>
      <c r="B555" s="18"/>
      <c r="C555" s="50"/>
      <c r="D555" s="18"/>
      <c r="E555" s="50"/>
      <c r="F555" s="50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>
      <c r="A556" s="6"/>
      <c r="B556" s="18"/>
      <c r="C556" s="50"/>
      <c r="D556" s="18"/>
      <c r="E556" s="50"/>
      <c r="F556" s="50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>
      <c r="A557" s="6"/>
      <c r="B557" s="18"/>
      <c r="C557" s="50"/>
      <c r="D557" s="18"/>
      <c r="E557" s="50"/>
      <c r="F557" s="50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>
      <c r="A558" s="6"/>
      <c r="B558" s="18"/>
      <c r="C558" s="50"/>
      <c r="D558" s="18"/>
      <c r="E558" s="50"/>
      <c r="F558" s="50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>
      <c r="A559" s="6"/>
      <c r="B559" s="18"/>
      <c r="C559" s="50"/>
      <c r="D559" s="18"/>
      <c r="E559" s="50"/>
      <c r="F559" s="50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>
      <c r="A560" s="6"/>
      <c r="B560" s="18"/>
      <c r="C560" s="50"/>
      <c r="D560" s="18"/>
      <c r="E560" s="50"/>
      <c r="F560" s="50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>
      <c r="A561" s="6"/>
      <c r="B561" s="18"/>
      <c r="C561" s="50"/>
      <c r="D561" s="18"/>
      <c r="E561" s="50"/>
      <c r="F561" s="50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>
      <c r="A562" s="6"/>
      <c r="B562" s="18"/>
      <c r="C562" s="50"/>
      <c r="D562" s="18"/>
      <c r="E562" s="50"/>
      <c r="F562" s="50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>
      <c r="A563" s="6"/>
      <c r="B563" s="18"/>
      <c r="C563" s="50"/>
      <c r="D563" s="18"/>
      <c r="E563" s="50"/>
      <c r="F563" s="50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>
      <c r="A564" s="6"/>
      <c r="B564" s="18"/>
      <c r="C564" s="50"/>
      <c r="D564" s="18"/>
      <c r="E564" s="50"/>
      <c r="F564" s="50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>
      <c r="A565" s="6"/>
      <c r="B565" s="18"/>
      <c r="C565" s="50"/>
      <c r="D565" s="18"/>
      <c r="E565" s="50"/>
      <c r="F565" s="50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>
      <c r="A566" s="6"/>
      <c r="B566" s="18"/>
      <c r="C566" s="50"/>
      <c r="D566" s="18"/>
      <c r="E566" s="50"/>
      <c r="F566" s="50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>
      <c r="A567" s="6"/>
      <c r="B567" s="18"/>
      <c r="C567" s="50"/>
      <c r="D567" s="18"/>
      <c r="E567" s="50"/>
      <c r="F567" s="50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>
      <c r="A568" s="6"/>
      <c r="B568" s="18"/>
      <c r="C568" s="50"/>
      <c r="D568" s="18"/>
      <c r="E568" s="50"/>
      <c r="F568" s="50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>
      <c r="A569" s="6"/>
      <c r="B569" s="18"/>
      <c r="C569" s="50"/>
      <c r="D569" s="18"/>
      <c r="E569" s="50"/>
      <c r="F569" s="50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>
      <c r="A570" s="6"/>
      <c r="B570" s="18"/>
      <c r="C570" s="50"/>
      <c r="D570" s="18"/>
      <c r="E570" s="50"/>
      <c r="F570" s="50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>
      <c r="A571" s="6"/>
      <c r="B571" s="18"/>
      <c r="C571" s="50"/>
      <c r="D571" s="18"/>
      <c r="E571" s="50"/>
      <c r="F571" s="50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>
      <c r="A572" s="6"/>
      <c r="B572" s="18"/>
      <c r="C572" s="50"/>
      <c r="D572" s="18"/>
      <c r="E572" s="50"/>
      <c r="F572" s="50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>
      <c r="A573" s="6"/>
      <c r="B573" s="18"/>
      <c r="C573" s="50"/>
      <c r="D573" s="18"/>
      <c r="E573" s="50"/>
      <c r="F573" s="50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>
      <c r="A574" s="6"/>
      <c r="B574" s="18"/>
      <c r="C574" s="50"/>
      <c r="D574" s="18"/>
      <c r="E574" s="50"/>
      <c r="F574" s="50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>
      <c r="A575" s="6"/>
      <c r="B575" s="18"/>
      <c r="C575" s="50"/>
      <c r="D575" s="18"/>
      <c r="E575" s="50"/>
      <c r="F575" s="50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>
      <c r="A576" s="6"/>
      <c r="B576" s="18"/>
      <c r="C576" s="50"/>
      <c r="D576" s="18"/>
      <c r="E576" s="50"/>
      <c r="F576" s="50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>
      <c r="A577" s="6"/>
      <c r="B577" s="18"/>
      <c r="C577" s="50"/>
      <c r="D577" s="18"/>
      <c r="E577" s="50"/>
      <c r="F577" s="50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>
      <c r="A578" s="6"/>
      <c r="B578" s="18"/>
      <c r="C578" s="50"/>
      <c r="D578" s="18"/>
      <c r="E578" s="50"/>
      <c r="F578" s="50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>
      <c r="A579" s="6"/>
      <c r="B579" s="18"/>
      <c r="C579" s="50"/>
      <c r="D579" s="18"/>
      <c r="E579" s="50"/>
      <c r="F579" s="50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>
      <c r="A580" s="6"/>
      <c r="B580" s="18"/>
      <c r="C580" s="50"/>
      <c r="D580" s="18"/>
      <c r="E580" s="50"/>
      <c r="F580" s="50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>
      <c r="A581" s="6"/>
      <c r="B581" s="18"/>
      <c r="C581" s="50"/>
      <c r="D581" s="18"/>
      <c r="E581" s="50"/>
      <c r="F581" s="50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>
      <c r="A582" s="6"/>
      <c r="B582" s="18"/>
      <c r="C582" s="50"/>
      <c r="D582" s="18"/>
      <c r="E582" s="50"/>
      <c r="F582" s="50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>
      <c r="A583" s="6"/>
      <c r="B583" s="18"/>
      <c r="C583" s="50"/>
      <c r="D583" s="18"/>
      <c r="E583" s="50"/>
      <c r="F583" s="50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>
      <c r="A584" s="6"/>
      <c r="B584" s="18"/>
      <c r="C584" s="50"/>
      <c r="D584" s="18"/>
      <c r="E584" s="50"/>
      <c r="F584" s="50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>
      <c r="A585" s="6"/>
      <c r="B585" s="18"/>
      <c r="C585" s="50"/>
      <c r="D585" s="18"/>
      <c r="E585" s="50"/>
      <c r="F585" s="50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>
      <c r="A586" s="6"/>
      <c r="B586" s="18"/>
      <c r="C586" s="50"/>
      <c r="D586" s="18"/>
      <c r="E586" s="50"/>
      <c r="F586" s="50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>
      <c r="A587" s="6"/>
      <c r="B587" s="18"/>
      <c r="C587" s="50"/>
      <c r="D587" s="18"/>
      <c r="E587" s="50"/>
      <c r="F587" s="50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>
      <c r="A588" s="6"/>
      <c r="B588" s="18"/>
      <c r="C588" s="50"/>
      <c r="D588" s="18"/>
      <c r="E588" s="50"/>
      <c r="F588" s="50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>
      <c r="A589" s="6"/>
      <c r="B589" s="18"/>
      <c r="C589" s="50"/>
      <c r="D589" s="18"/>
      <c r="E589" s="50"/>
      <c r="F589" s="50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>
      <c r="A590" s="6"/>
      <c r="B590" s="18"/>
      <c r="C590" s="50"/>
      <c r="D590" s="18"/>
      <c r="E590" s="50"/>
      <c r="F590" s="50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>
      <c r="A591" s="6"/>
      <c r="B591" s="18"/>
      <c r="C591" s="50"/>
      <c r="D591" s="18"/>
      <c r="E591" s="50"/>
      <c r="F591" s="50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>
      <c r="A592" s="6"/>
      <c r="B592" s="18"/>
      <c r="C592" s="50"/>
      <c r="D592" s="18"/>
      <c r="E592" s="50"/>
      <c r="F592" s="50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>
      <c r="A593" s="6"/>
      <c r="B593" s="18"/>
      <c r="C593" s="50"/>
      <c r="D593" s="18"/>
      <c r="E593" s="50"/>
      <c r="F593" s="50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>
      <c r="A594" s="6"/>
      <c r="B594" s="18"/>
      <c r="C594" s="50"/>
      <c r="D594" s="18"/>
      <c r="E594" s="50"/>
      <c r="F594" s="50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>
      <c r="A595" s="6"/>
      <c r="B595" s="18"/>
      <c r="C595" s="50"/>
      <c r="D595" s="18"/>
      <c r="E595" s="50"/>
      <c r="F595" s="50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>
      <c r="A596" s="6"/>
      <c r="B596" s="18"/>
      <c r="C596" s="50"/>
      <c r="D596" s="18"/>
      <c r="E596" s="50"/>
      <c r="F596" s="50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>
      <c r="A597" s="6"/>
      <c r="B597" s="18"/>
      <c r="C597" s="50"/>
      <c r="D597" s="18"/>
      <c r="E597" s="50"/>
      <c r="F597" s="50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>
      <c r="A598" s="6"/>
      <c r="B598" s="18"/>
      <c r="C598" s="50"/>
      <c r="D598" s="18"/>
      <c r="E598" s="50"/>
      <c r="F598" s="50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>
      <c r="A599" s="6"/>
      <c r="B599" s="18"/>
      <c r="C599" s="50"/>
      <c r="D599" s="18"/>
      <c r="E599" s="50"/>
      <c r="F599" s="50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>
      <c r="A600" s="6"/>
      <c r="B600" s="18"/>
      <c r="C600" s="50"/>
      <c r="D600" s="18"/>
      <c r="E600" s="50"/>
      <c r="F600" s="50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>
      <c r="A601" s="6"/>
      <c r="B601" s="18"/>
      <c r="C601" s="50"/>
      <c r="D601" s="18"/>
      <c r="E601" s="50"/>
      <c r="F601" s="50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>
      <c r="A602" s="6"/>
      <c r="B602" s="18"/>
      <c r="C602" s="50"/>
      <c r="D602" s="18"/>
      <c r="E602" s="50"/>
      <c r="F602" s="50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>
      <c r="A603" s="6"/>
      <c r="B603" s="18"/>
      <c r="C603" s="50"/>
      <c r="D603" s="18"/>
      <c r="E603" s="50"/>
      <c r="F603" s="50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>
      <c r="A604" s="6"/>
      <c r="B604" s="18"/>
      <c r="C604" s="50"/>
      <c r="D604" s="18"/>
      <c r="E604" s="50"/>
      <c r="F604" s="50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>
      <c r="A605" s="6"/>
      <c r="B605" s="18"/>
      <c r="C605" s="50"/>
      <c r="D605" s="18"/>
      <c r="E605" s="50"/>
      <c r="F605" s="50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>
      <c r="A606" s="6"/>
      <c r="B606" s="18"/>
      <c r="C606" s="50"/>
      <c r="D606" s="18"/>
      <c r="E606" s="50"/>
      <c r="F606" s="50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>
      <c r="A607" s="6"/>
      <c r="B607" s="18"/>
      <c r="C607" s="50"/>
      <c r="D607" s="18"/>
      <c r="E607" s="50"/>
      <c r="F607" s="50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>
      <c r="A608" s="6"/>
      <c r="B608" s="18"/>
      <c r="C608" s="50"/>
      <c r="D608" s="18"/>
      <c r="E608" s="50"/>
      <c r="F608" s="50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>
      <c r="A609" s="6"/>
      <c r="B609" s="18"/>
      <c r="C609" s="50"/>
      <c r="D609" s="18"/>
      <c r="E609" s="50"/>
      <c r="F609" s="50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>
      <c r="A610" s="6"/>
      <c r="B610" s="18"/>
      <c r="C610" s="50"/>
      <c r="D610" s="18"/>
      <c r="E610" s="50"/>
      <c r="F610" s="50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>
      <c r="A611" s="6"/>
      <c r="B611" s="18"/>
      <c r="C611" s="50"/>
      <c r="D611" s="18"/>
      <c r="E611" s="50"/>
      <c r="F611" s="50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>
      <c r="A612" s="6"/>
      <c r="B612" s="18"/>
      <c r="C612" s="50"/>
      <c r="D612" s="18"/>
      <c r="E612" s="50"/>
      <c r="F612" s="50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>
      <c r="A613" s="6"/>
      <c r="B613" s="18"/>
      <c r="C613" s="50"/>
      <c r="D613" s="18"/>
      <c r="E613" s="50"/>
      <c r="F613" s="50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>
      <c r="A614" s="6"/>
      <c r="B614" s="18"/>
      <c r="C614" s="50"/>
      <c r="D614" s="18"/>
      <c r="E614" s="50"/>
      <c r="F614" s="50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>
      <c r="A615" s="6"/>
      <c r="B615" s="18"/>
      <c r="C615" s="50"/>
      <c r="D615" s="18"/>
      <c r="E615" s="50"/>
      <c r="F615" s="50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>
      <c r="A616" s="6"/>
      <c r="B616" s="18"/>
      <c r="C616" s="50"/>
      <c r="D616" s="18"/>
      <c r="E616" s="50"/>
      <c r="F616" s="50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>
      <c r="A617" s="6"/>
      <c r="B617" s="18"/>
      <c r="C617" s="50"/>
      <c r="D617" s="18"/>
      <c r="E617" s="50"/>
      <c r="F617" s="50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>
      <c r="A618" s="6"/>
      <c r="B618" s="18"/>
      <c r="C618" s="50"/>
      <c r="D618" s="18"/>
      <c r="E618" s="50"/>
      <c r="F618" s="50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>
      <c r="A619" s="6"/>
      <c r="B619" s="18"/>
      <c r="C619" s="50"/>
      <c r="D619" s="18"/>
      <c r="E619" s="50"/>
      <c r="F619" s="50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>
      <c r="A620" s="6"/>
      <c r="B620" s="18"/>
      <c r="C620" s="50"/>
      <c r="D620" s="18"/>
      <c r="E620" s="50"/>
      <c r="F620" s="50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>
      <c r="A621" s="6"/>
      <c r="B621" s="18"/>
      <c r="C621" s="50"/>
      <c r="D621" s="18"/>
      <c r="E621" s="50"/>
      <c r="F621" s="50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>
      <c r="A622" s="6"/>
      <c r="B622" s="18"/>
      <c r="C622" s="50"/>
      <c r="D622" s="18"/>
      <c r="E622" s="50"/>
      <c r="F622" s="50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>
      <c r="A623" s="6"/>
      <c r="B623" s="18"/>
      <c r="C623" s="50"/>
      <c r="D623" s="18"/>
      <c r="E623" s="50"/>
      <c r="F623" s="50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>
      <c r="A624" s="6"/>
      <c r="B624" s="18"/>
      <c r="C624" s="50"/>
      <c r="D624" s="18"/>
      <c r="E624" s="50"/>
      <c r="F624" s="50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>
      <c r="A625" s="6"/>
      <c r="B625" s="18"/>
      <c r="C625" s="50"/>
      <c r="D625" s="18"/>
      <c r="E625" s="50"/>
      <c r="F625" s="50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>
      <c r="A626" s="6"/>
      <c r="B626" s="18"/>
      <c r="C626" s="50"/>
      <c r="D626" s="18"/>
      <c r="E626" s="50"/>
      <c r="F626" s="50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>
      <c r="A627" s="6"/>
      <c r="B627" s="18"/>
      <c r="C627" s="50"/>
      <c r="D627" s="18"/>
      <c r="E627" s="50"/>
      <c r="F627" s="50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>
      <c r="A628" s="6"/>
      <c r="B628" s="18"/>
      <c r="C628" s="50"/>
      <c r="D628" s="18"/>
      <c r="E628" s="50"/>
      <c r="F628" s="50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>
      <c r="A629" s="6"/>
      <c r="B629" s="18"/>
      <c r="C629" s="50"/>
      <c r="D629" s="18"/>
      <c r="E629" s="50"/>
      <c r="F629" s="50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>
      <c r="A630" s="6"/>
      <c r="B630" s="18"/>
      <c r="C630" s="50"/>
      <c r="D630" s="18"/>
      <c r="E630" s="50"/>
      <c r="F630" s="50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>
      <c r="A631" s="6"/>
      <c r="B631" s="18"/>
      <c r="C631" s="50"/>
      <c r="D631" s="18"/>
      <c r="E631" s="50"/>
      <c r="F631" s="50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>
      <c r="A632" s="6"/>
      <c r="B632" s="18"/>
      <c r="C632" s="50"/>
      <c r="D632" s="18"/>
      <c r="E632" s="50"/>
      <c r="F632" s="50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>
      <c r="A633" s="6"/>
      <c r="B633" s="18"/>
      <c r="C633" s="50"/>
      <c r="D633" s="18"/>
      <c r="E633" s="50"/>
      <c r="F633" s="50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>
      <c r="A634" s="6"/>
      <c r="B634" s="18"/>
      <c r="C634" s="50"/>
      <c r="D634" s="18"/>
      <c r="E634" s="50"/>
      <c r="F634" s="50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>
      <c r="A635" s="6"/>
      <c r="B635" s="18"/>
      <c r="C635" s="50"/>
      <c r="D635" s="18"/>
      <c r="E635" s="50"/>
      <c r="F635" s="50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>
      <c r="A636" s="6"/>
      <c r="B636" s="18"/>
      <c r="C636" s="50"/>
      <c r="D636" s="18"/>
      <c r="E636" s="50"/>
      <c r="F636" s="50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>
      <c r="A637" s="6"/>
      <c r="B637" s="18"/>
      <c r="C637" s="50"/>
      <c r="D637" s="18"/>
      <c r="E637" s="50"/>
      <c r="F637" s="50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>
      <c r="A638" s="6"/>
      <c r="B638" s="18"/>
      <c r="C638" s="50"/>
      <c r="D638" s="18"/>
      <c r="E638" s="50"/>
      <c r="F638" s="50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>
      <c r="A639" s="6"/>
      <c r="B639" s="18"/>
      <c r="C639" s="50"/>
      <c r="D639" s="18"/>
      <c r="E639" s="50"/>
      <c r="F639" s="50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>
      <c r="A640" s="6"/>
      <c r="B640" s="18"/>
      <c r="C640" s="50"/>
      <c r="D640" s="18"/>
      <c r="E640" s="50"/>
      <c r="F640" s="50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>
      <c r="A641" s="6"/>
      <c r="B641" s="18"/>
      <c r="C641" s="50"/>
      <c r="D641" s="18"/>
      <c r="E641" s="50"/>
      <c r="F641" s="50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>
      <c r="A642" s="6"/>
      <c r="B642" s="18"/>
      <c r="C642" s="50"/>
      <c r="D642" s="18"/>
      <c r="E642" s="50"/>
      <c r="F642" s="50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>
      <c r="A643" s="6"/>
      <c r="B643" s="18"/>
      <c r="C643" s="50"/>
      <c r="D643" s="18"/>
      <c r="E643" s="50"/>
      <c r="F643" s="50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>
      <c r="A644" s="6"/>
      <c r="B644" s="18"/>
      <c r="C644" s="50"/>
      <c r="D644" s="18"/>
      <c r="E644" s="50"/>
      <c r="F644" s="50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>
      <c r="A645" s="6"/>
      <c r="B645" s="18"/>
      <c r="C645" s="50"/>
      <c r="D645" s="18"/>
      <c r="E645" s="50"/>
      <c r="F645" s="50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>
      <c r="A646" s="6"/>
      <c r="B646" s="18"/>
      <c r="C646" s="50"/>
      <c r="D646" s="18"/>
      <c r="E646" s="50"/>
      <c r="F646" s="50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>
      <c r="A647" s="6"/>
      <c r="B647" s="18"/>
      <c r="C647" s="50"/>
      <c r="D647" s="18"/>
      <c r="E647" s="50"/>
      <c r="F647" s="50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>
      <c r="A648" s="6"/>
      <c r="B648" s="18"/>
      <c r="C648" s="50"/>
      <c r="D648" s="18"/>
      <c r="E648" s="50"/>
      <c r="F648" s="50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>
      <c r="A649" s="6"/>
      <c r="B649" s="18"/>
      <c r="C649" s="50"/>
      <c r="D649" s="18"/>
      <c r="E649" s="50"/>
      <c r="F649" s="50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>
      <c r="A650" s="6"/>
      <c r="B650" s="18"/>
      <c r="C650" s="50"/>
      <c r="D650" s="18"/>
      <c r="E650" s="50"/>
      <c r="F650" s="50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>
      <c r="A651" s="6"/>
      <c r="B651" s="18"/>
      <c r="C651" s="50"/>
      <c r="D651" s="18"/>
      <c r="E651" s="50"/>
      <c r="F651" s="50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>
      <c r="A652" s="6"/>
      <c r="B652" s="18"/>
      <c r="C652" s="50"/>
      <c r="D652" s="18"/>
      <c r="E652" s="50"/>
      <c r="F652" s="50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>
      <c r="A653" s="6"/>
      <c r="B653" s="18"/>
      <c r="C653" s="50"/>
      <c r="D653" s="18"/>
      <c r="E653" s="50"/>
      <c r="F653" s="50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>
      <c r="A654" s="6"/>
      <c r="B654" s="18"/>
      <c r="C654" s="50"/>
      <c r="D654" s="18"/>
      <c r="E654" s="50"/>
      <c r="F654" s="50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>
      <c r="A655" s="6"/>
      <c r="B655" s="18"/>
      <c r="C655" s="50"/>
      <c r="D655" s="18"/>
      <c r="E655" s="50"/>
      <c r="F655" s="50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>
      <c r="A656" s="6"/>
      <c r="B656" s="18"/>
      <c r="C656" s="50"/>
      <c r="D656" s="18"/>
      <c r="E656" s="50"/>
      <c r="F656" s="50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>
      <c r="A657" s="6"/>
      <c r="B657" s="18"/>
      <c r="C657" s="50"/>
      <c r="D657" s="18"/>
      <c r="E657" s="50"/>
      <c r="F657" s="50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>
      <c r="A658" s="6"/>
      <c r="B658" s="18"/>
      <c r="C658" s="50"/>
      <c r="D658" s="18"/>
      <c r="E658" s="50"/>
      <c r="F658" s="50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>
      <c r="A659" s="6"/>
      <c r="B659" s="18"/>
      <c r="C659" s="50"/>
      <c r="D659" s="18"/>
      <c r="E659" s="50"/>
      <c r="F659" s="50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>
      <c r="A660" s="6"/>
      <c r="B660" s="18"/>
      <c r="C660" s="50"/>
      <c r="D660" s="18"/>
      <c r="E660" s="50"/>
      <c r="F660" s="50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>
      <c r="A661" s="6"/>
      <c r="B661" s="18"/>
      <c r="C661" s="50"/>
      <c r="D661" s="18"/>
      <c r="E661" s="50"/>
      <c r="F661" s="50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>
      <c r="A662" s="6"/>
      <c r="B662" s="18"/>
      <c r="C662" s="50"/>
      <c r="D662" s="18"/>
      <c r="E662" s="50"/>
      <c r="F662" s="50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>
      <c r="A663" s="6"/>
      <c r="B663" s="18"/>
      <c r="C663" s="50"/>
      <c r="D663" s="18"/>
      <c r="E663" s="50"/>
      <c r="F663" s="50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>
      <c r="A664" s="6"/>
      <c r="B664" s="18"/>
      <c r="C664" s="50"/>
      <c r="D664" s="18"/>
      <c r="E664" s="50"/>
      <c r="F664" s="50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>
      <c r="A665" s="6"/>
      <c r="B665" s="18"/>
      <c r="C665" s="50"/>
      <c r="D665" s="18"/>
      <c r="E665" s="50"/>
      <c r="F665" s="50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>
      <c r="A666" s="6"/>
      <c r="B666" s="18"/>
      <c r="C666" s="50"/>
      <c r="D666" s="18"/>
      <c r="E666" s="50"/>
      <c r="F666" s="50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>
      <c r="A667" s="6"/>
      <c r="B667" s="18"/>
      <c r="C667" s="50"/>
      <c r="D667" s="18"/>
      <c r="E667" s="50"/>
      <c r="F667" s="50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>
      <c r="A668" s="6"/>
      <c r="B668" s="18"/>
      <c r="C668" s="50"/>
      <c r="D668" s="18"/>
      <c r="E668" s="50"/>
      <c r="F668" s="50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>
      <c r="A669" s="6"/>
      <c r="B669" s="18"/>
      <c r="C669" s="50"/>
      <c r="D669" s="18"/>
      <c r="E669" s="50"/>
      <c r="F669" s="50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>
      <c r="A670" s="6"/>
      <c r="B670" s="18"/>
      <c r="C670" s="50"/>
      <c r="D670" s="18"/>
      <c r="E670" s="50"/>
      <c r="F670" s="50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>
      <c r="A671" s="6"/>
      <c r="B671" s="18"/>
      <c r="C671" s="50"/>
      <c r="D671" s="18"/>
      <c r="E671" s="50"/>
      <c r="F671" s="50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>
      <c r="A672" s="6"/>
      <c r="B672" s="18"/>
      <c r="C672" s="50"/>
      <c r="D672" s="18"/>
      <c r="E672" s="50"/>
      <c r="F672" s="50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>
      <c r="A673" s="6"/>
      <c r="B673" s="18"/>
      <c r="C673" s="50"/>
      <c r="D673" s="18"/>
      <c r="E673" s="50"/>
      <c r="F673" s="50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>
      <c r="A674" s="6"/>
      <c r="B674" s="18"/>
      <c r="C674" s="50"/>
      <c r="D674" s="18"/>
      <c r="E674" s="50"/>
      <c r="F674" s="50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>
      <c r="A675" s="6"/>
      <c r="B675" s="18"/>
      <c r="C675" s="50"/>
      <c r="D675" s="18"/>
      <c r="E675" s="50"/>
      <c r="F675" s="50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>
      <c r="A676" s="6"/>
      <c r="B676" s="18"/>
      <c r="C676" s="50"/>
      <c r="D676" s="18"/>
      <c r="E676" s="50"/>
      <c r="F676" s="50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>
      <c r="A677" s="6"/>
      <c r="B677" s="18"/>
      <c r="C677" s="50"/>
      <c r="D677" s="18"/>
      <c r="E677" s="50"/>
      <c r="F677" s="50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>
      <c r="A678" s="6"/>
      <c r="B678" s="18"/>
      <c r="C678" s="50"/>
      <c r="D678" s="18"/>
      <c r="E678" s="50"/>
      <c r="F678" s="50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>
      <c r="A679" s="6"/>
      <c r="B679" s="18"/>
      <c r="C679" s="50"/>
      <c r="D679" s="18"/>
      <c r="E679" s="50"/>
      <c r="F679" s="50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>
      <c r="A680" s="6"/>
      <c r="B680" s="18"/>
      <c r="C680" s="50"/>
      <c r="D680" s="18"/>
      <c r="E680" s="50"/>
      <c r="F680" s="50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>
      <c r="A681" s="6"/>
      <c r="B681" s="18"/>
      <c r="C681" s="50"/>
      <c r="D681" s="18"/>
      <c r="E681" s="50"/>
      <c r="F681" s="50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>
      <c r="A682" s="6"/>
      <c r="B682" s="18"/>
      <c r="C682" s="50"/>
      <c r="D682" s="18"/>
      <c r="E682" s="50"/>
      <c r="F682" s="50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>
      <c r="A683" s="6"/>
      <c r="B683" s="18"/>
      <c r="C683" s="50"/>
      <c r="D683" s="18"/>
      <c r="E683" s="50"/>
      <c r="F683" s="50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>
      <c r="A684" s="6"/>
      <c r="B684" s="18"/>
      <c r="C684" s="50"/>
      <c r="D684" s="18"/>
      <c r="E684" s="50"/>
      <c r="F684" s="50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>
      <c r="A685" s="6"/>
      <c r="B685" s="18"/>
      <c r="C685" s="50"/>
      <c r="D685" s="18"/>
      <c r="E685" s="50"/>
      <c r="F685" s="50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>
      <c r="A686" s="6"/>
      <c r="B686" s="18"/>
      <c r="C686" s="50"/>
      <c r="D686" s="18"/>
      <c r="E686" s="50"/>
      <c r="F686" s="50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>
      <c r="A687" s="6"/>
      <c r="B687" s="18"/>
      <c r="C687" s="50"/>
      <c r="D687" s="18"/>
      <c r="E687" s="50"/>
      <c r="F687" s="50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>
      <c r="A688" s="6"/>
      <c r="B688" s="18"/>
      <c r="C688" s="50"/>
      <c r="D688" s="18"/>
      <c r="E688" s="50"/>
      <c r="F688" s="50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>
      <c r="A689" s="6"/>
      <c r="B689" s="18"/>
      <c r="C689" s="50"/>
      <c r="D689" s="18"/>
      <c r="E689" s="50"/>
      <c r="F689" s="50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>
      <c r="A690" s="6"/>
      <c r="B690" s="18"/>
      <c r="C690" s="50"/>
      <c r="D690" s="18"/>
      <c r="E690" s="50"/>
      <c r="F690" s="50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>
      <c r="A691" s="6"/>
      <c r="B691" s="18"/>
      <c r="C691" s="50"/>
      <c r="D691" s="18"/>
      <c r="E691" s="50"/>
      <c r="F691" s="50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>
      <c r="A692" s="6"/>
      <c r="B692" s="18"/>
      <c r="C692" s="50"/>
      <c r="D692" s="18"/>
      <c r="E692" s="50"/>
      <c r="F692" s="50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>
      <c r="A693" s="6"/>
      <c r="B693" s="18"/>
      <c r="C693" s="50"/>
      <c r="D693" s="18"/>
      <c r="E693" s="50"/>
      <c r="F693" s="50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>
      <c r="A694" s="6"/>
      <c r="B694" s="18"/>
      <c r="C694" s="50"/>
      <c r="D694" s="18"/>
      <c r="E694" s="50"/>
      <c r="F694" s="50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>
      <c r="A695" s="6"/>
      <c r="B695" s="18"/>
      <c r="C695" s="50"/>
      <c r="D695" s="18"/>
      <c r="E695" s="50"/>
      <c r="F695" s="50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>
      <c r="A696" s="6"/>
      <c r="B696" s="18"/>
      <c r="C696" s="50"/>
      <c r="D696" s="18"/>
      <c r="E696" s="50"/>
      <c r="F696" s="50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>
      <c r="A697" s="6"/>
      <c r="B697" s="18"/>
      <c r="C697" s="50"/>
      <c r="D697" s="18"/>
      <c r="E697" s="50"/>
      <c r="F697" s="50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>
      <c r="A698" s="6"/>
      <c r="B698" s="18"/>
      <c r="C698" s="50"/>
      <c r="D698" s="18"/>
      <c r="E698" s="50"/>
      <c r="F698" s="50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>
      <c r="A699" s="6"/>
      <c r="B699" s="18"/>
      <c r="C699" s="50"/>
      <c r="D699" s="18"/>
      <c r="E699" s="50"/>
      <c r="F699" s="50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>
      <c r="A700" s="6"/>
      <c r="B700" s="18"/>
      <c r="C700" s="50"/>
      <c r="D700" s="18"/>
      <c r="E700" s="50"/>
      <c r="F700" s="50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>
      <c r="A701" s="6"/>
      <c r="B701" s="18"/>
      <c r="C701" s="50"/>
      <c r="D701" s="18"/>
      <c r="E701" s="50"/>
      <c r="F701" s="50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>
      <c r="A702" s="6"/>
      <c r="B702" s="18"/>
      <c r="C702" s="50"/>
      <c r="D702" s="18"/>
      <c r="E702" s="50"/>
      <c r="F702" s="50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>
      <c r="A703" s="6"/>
      <c r="B703" s="18"/>
      <c r="C703" s="50"/>
      <c r="D703" s="18"/>
      <c r="E703" s="50"/>
      <c r="F703" s="50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>
      <c r="A704" s="6"/>
      <c r="B704" s="18"/>
      <c r="C704" s="50"/>
      <c r="D704" s="18"/>
      <c r="E704" s="50"/>
      <c r="F704" s="50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>
      <c r="A705" s="6"/>
      <c r="B705" s="18"/>
      <c r="C705" s="50"/>
      <c r="D705" s="18"/>
      <c r="E705" s="50"/>
      <c r="F705" s="50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>
      <c r="A706" s="6"/>
      <c r="B706" s="18"/>
      <c r="C706" s="50"/>
      <c r="D706" s="18"/>
      <c r="E706" s="50"/>
      <c r="F706" s="50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>
      <c r="A707" s="6"/>
      <c r="B707" s="18"/>
      <c r="C707" s="50"/>
      <c r="D707" s="18"/>
      <c r="E707" s="50"/>
      <c r="F707" s="50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>
      <c r="A708" s="6"/>
      <c r="B708" s="18"/>
      <c r="C708" s="50"/>
      <c r="D708" s="18"/>
      <c r="E708" s="50"/>
      <c r="F708" s="50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>
      <c r="A709" s="6"/>
      <c r="B709" s="18"/>
      <c r="C709" s="50"/>
      <c r="D709" s="18"/>
      <c r="E709" s="50"/>
      <c r="F709" s="50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>
      <c r="A710" s="6"/>
      <c r="B710" s="18"/>
      <c r="C710" s="50"/>
      <c r="D710" s="18"/>
      <c r="E710" s="50"/>
      <c r="F710" s="50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>
      <c r="A711" s="6"/>
      <c r="B711" s="18"/>
      <c r="C711" s="50"/>
      <c r="D711" s="18"/>
      <c r="E711" s="50"/>
      <c r="F711" s="50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>
      <c r="A712" s="6"/>
      <c r="B712" s="18"/>
      <c r="C712" s="50"/>
      <c r="D712" s="18"/>
      <c r="E712" s="50"/>
      <c r="F712" s="50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>
      <c r="A713" s="6"/>
      <c r="B713" s="18"/>
      <c r="C713" s="50"/>
      <c r="D713" s="18"/>
      <c r="E713" s="50"/>
      <c r="F713" s="50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>
      <c r="A714" s="6"/>
      <c r="B714" s="18"/>
      <c r="C714" s="50"/>
      <c r="D714" s="18"/>
      <c r="E714" s="50"/>
      <c r="F714" s="50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>
      <c r="A715" s="6"/>
      <c r="B715" s="18"/>
      <c r="C715" s="50"/>
      <c r="D715" s="18"/>
      <c r="E715" s="50"/>
      <c r="F715" s="50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>
      <c r="A716" s="6"/>
      <c r="B716" s="18"/>
      <c r="C716" s="50"/>
      <c r="D716" s="18"/>
      <c r="E716" s="50"/>
      <c r="F716" s="50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>
      <c r="A717" s="6"/>
      <c r="B717" s="18"/>
      <c r="C717" s="50"/>
      <c r="D717" s="18"/>
      <c r="E717" s="50"/>
      <c r="F717" s="50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>
      <c r="A718" s="6"/>
      <c r="B718" s="18"/>
      <c r="C718" s="50"/>
      <c r="D718" s="18"/>
      <c r="E718" s="50"/>
      <c r="F718" s="50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>
      <c r="A719" s="6"/>
      <c r="B719" s="18"/>
      <c r="C719" s="50"/>
      <c r="D719" s="18"/>
      <c r="E719" s="50"/>
      <c r="F719" s="50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>
      <c r="A720" s="6"/>
      <c r="B720" s="18"/>
      <c r="C720" s="50"/>
      <c r="D720" s="18"/>
      <c r="E720" s="50"/>
      <c r="F720" s="50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>
      <c r="A721" s="6"/>
      <c r="B721" s="18"/>
      <c r="C721" s="50"/>
      <c r="D721" s="18"/>
      <c r="E721" s="50"/>
      <c r="F721" s="50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>
      <c r="A722" s="6"/>
      <c r="B722" s="18"/>
      <c r="C722" s="50"/>
      <c r="D722" s="18"/>
      <c r="E722" s="50"/>
      <c r="F722" s="50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>
      <c r="A723" s="6"/>
      <c r="B723" s="18"/>
      <c r="C723" s="50"/>
      <c r="D723" s="18"/>
      <c r="E723" s="50"/>
      <c r="F723" s="50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>
      <c r="A724" s="6"/>
      <c r="B724" s="18"/>
      <c r="C724" s="50"/>
      <c r="D724" s="18"/>
      <c r="E724" s="50"/>
      <c r="F724" s="50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>
      <c r="A725" s="6"/>
      <c r="B725" s="18"/>
      <c r="C725" s="50"/>
      <c r="D725" s="18"/>
      <c r="E725" s="50"/>
      <c r="F725" s="50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>
      <c r="A726" s="6"/>
      <c r="B726" s="18"/>
      <c r="C726" s="50"/>
      <c r="D726" s="18"/>
      <c r="E726" s="50"/>
      <c r="F726" s="50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>
      <c r="A727" s="6"/>
      <c r="B727" s="18"/>
      <c r="C727" s="50"/>
      <c r="D727" s="18"/>
      <c r="E727" s="50"/>
      <c r="F727" s="50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>
      <c r="A728" s="6"/>
      <c r="B728" s="18"/>
      <c r="C728" s="50"/>
      <c r="D728" s="18"/>
      <c r="E728" s="50"/>
      <c r="F728" s="50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>
      <c r="A729" s="6"/>
      <c r="B729" s="18"/>
      <c r="C729" s="50"/>
      <c r="D729" s="18"/>
      <c r="E729" s="50"/>
      <c r="F729" s="50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>
      <c r="A730" s="6"/>
      <c r="B730" s="18"/>
      <c r="C730" s="50"/>
      <c r="D730" s="18"/>
      <c r="E730" s="50"/>
      <c r="F730" s="50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>
      <c r="A731" s="6"/>
      <c r="B731" s="18"/>
      <c r="C731" s="50"/>
      <c r="D731" s="18"/>
      <c r="E731" s="50"/>
      <c r="F731" s="50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>
      <c r="A732" s="6"/>
      <c r="B732" s="18"/>
      <c r="C732" s="50"/>
      <c r="D732" s="18"/>
      <c r="E732" s="50"/>
      <c r="F732" s="50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>
      <c r="A733" s="6"/>
      <c r="B733" s="18"/>
      <c r="C733" s="50"/>
      <c r="D733" s="18"/>
      <c r="E733" s="50"/>
      <c r="F733" s="50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>
      <c r="A734" s="6"/>
      <c r="B734" s="18"/>
      <c r="C734" s="50"/>
      <c r="D734" s="18"/>
      <c r="E734" s="50"/>
      <c r="F734" s="50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>
      <c r="A735" s="6"/>
      <c r="B735" s="18"/>
      <c r="C735" s="50"/>
      <c r="D735" s="18"/>
      <c r="E735" s="50"/>
      <c r="F735" s="50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>
      <c r="A736" s="6"/>
      <c r="B736" s="18"/>
      <c r="C736" s="50"/>
      <c r="D736" s="18"/>
      <c r="E736" s="50"/>
      <c r="F736" s="50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>
      <c r="A737" s="6"/>
      <c r="B737" s="18"/>
      <c r="C737" s="50"/>
      <c r="D737" s="18"/>
      <c r="E737" s="50"/>
      <c r="F737" s="50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>
      <c r="A738" s="6"/>
      <c r="B738" s="18"/>
      <c r="C738" s="50"/>
      <c r="D738" s="18"/>
      <c r="E738" s="50"/>
      <c r="F738" s="50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>
      <c r="A739" s="6"/>
      <c r="B739" s="18"/>
      <c r="C739" s="50"/>
      <c r="D739" s="18"/>
      <c r="E739" s="50"/>
      <c r="F739" s="50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>
      <c r="A740" s="6"/>
      <c r="B740" s="18"/>
      <c r="C740" s="50"/>
      <c r="D740" s="18"/>
      <c r="E740" s="50"/>
      <c r="F740" s="50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>
      <c r="A741" s="6"/>
      <c r="B741" s="18"/>
      <c r="C741" s="50"/>
      <c r="D741" s="18"/>
      <c r="E741" s="50"/>
      <c r="F741" s="50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>
      <c r="A742" s="6"/>
      <c r="B742" s="18"/>
      <c r="C742" s="50"/>
      <c r="D742" s="18"/>
      <c r="E742" s="50"/>
      <c r="F742" s="50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>
      <c r="A743" s="6"/>
      <c r="B743" s="18"/>
      <c r="C743" s="50"/>
      <c r="D743" s="18"/>
      <c r="E743" s="50"/>
      <c r="F743" s="50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>
      <c r="A744" s="6"/>
      <c r="B744" s="18"/>
      <c r="C744" s="50"/>
      <c r="D744" s="18"/>
      <c r="E744" s="50"/>
      <c r="F744" s="50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>
      <c r="A745" s="6"/>
      <c r="B745" s="18"/>
      <c r="C745" s="50"/>
      <c r="D745" s="18"/>
      <c r="E745" s="50"/>
      <c r="F745" s="50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>
      <c r="A746" s="6"/>
      <c r="B746" s="18"/>
      <c r="C746" s="50"/>
      <c r="D746" s="18"/>
      <c r="E746" s="50"/>
      <c r="F746" s="50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>
      <c r="A747" s="6"/>
      <c r="B747" s="18"/>
      <c r="C747" s="50"/>
      <c r="D747" s="18"/>
      <c r="E747" s="50"/>
      <c r="F747" s="50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>
      <c r="A748" s="6"/>
      <c r="B748" s="18"/>
      <c r="C748" s="50"/>
      <c r="D748" s="18"/>
      <c r="E748" s="50"/>
      <c r="F748" s="50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>
      <c r="A749" s="6"/>
      <c r="B749" s="18"/>
      <c r="C749" s="50"/>
      <c r="D749" s="18"/>
      <c r="E749" s="50"/>
      <c r="F749" s="50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>
      <c r="A750" s="6"/>
      <c r="B750" s="18"/>
      <c r="C750" s="50"/>
      <c r="D750" s="18"/>
      <c r="E750" s="50"/>
      <c r="F750" s="50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>
      <c r="A751" s="6"/>
      <c r="B751" s="18"/>
      <c r="C751" s="50"/>
      <c r="D751" s="18"/>
      <c r="E751" s="50"/>
      <c r="F751" s="50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>
      <c r="A752" s="6"/>
      <c r="B752" s="18"/>
      <c r="C752" s="50"/>
      <c r="D752" s="18"/>
      <c r="E752" s="50"/>
      <c r="F752" s="50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>
      <c r="A753" s="6"/>
      <c r="B753" s="18"/>
      <c r="C753" s="50"/>
      <c r="D753" s="18"/>
      <c r="E753" s="50"/>
      <c r="F753" s="50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>
      <c r="A754" s="6"/>
      <c r="B754" s="18"/>
      <c r="C754" s="50"/>
      <c r="D754" s="18"/>
      <c r="E754" s="50"/>
      <c r="F754" s="50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>
      <c r="A755" s="6"/>
      <c r="B755" s="18"/>
      <c r="C755" s="50"/>
      <c r="D755" s="18"/>
      <c r="E755" s="50"/>
      <c r="F755" s="50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>
      <c r="A756" s="6"/>
      <c r="B756" s="18"/>
      <c r="C756" s="50"/>
      <c r="D756" s="18"/>
      <c r="E756" s="50"/>
      <c r="F756" s="50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>
      <c r="A757" s="6"/>
      <c r="B757" s="18"/>
      <c r="C757" s="50"/>
      <c r="D757" s="18"/>
      <c r="E757" s="50"/>
      <c r="F757" s="50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>
      <c r="A758" s="6"/>
      <c r="B758" s="18"/>
      <c r="C758" s="50"/>
      <c r="D758" s="18"/>
      <c r="E758" s="50"/>
      <c r="F758" s="50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>
      <c r="A759" s="6"/>
      <c r="B759" s="18"/>
      <c r="C759" s="50"/>
      <c r="D759" s="18"/>
      <c r="E759" s="50"/>
      <c r="F759" s="50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>
      <c r="A760" s="6"/>
      <c r="B760" s="18"/>
      <c r="C760" s="50"/>
      <c r="D760" s="18"/>
      <c r="E760" s="50"/>
      <c r="F760" s="50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>
      <c r="A761" s="6"/>
      <c r="B761" s="18"/>
      <c r="C761" s="50"/>
      <c r="D761" s="18"/>
      <c r="E761" s="50"/>
      <c r="F761" s="50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>
      <c r="A762" s="6"/>
      <c r="B762" s="18"/>
      <c r="C762" s="50"/>
      <c r="D762" s="18"/>
      <c r="E762" s="50"/>
      <c r="F762" s="50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>
      <c r="A763" s="6"/>
      <c r="B763" s="18"/>
      <c r="C763" s="50"/>
      <c r="D763" s="18"/>
      <c r="E763" s="50"/>
      <c r="F763" s="50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>
      <c r="A764" s="6"/>
      <c r="B764" s="18"/>
      <c r="C764" s="50"/>
      <c r="D764" s="18"/>
      <c r="E764" s="50"/>
      <c r="F764" s="50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>
      <c r="A765" s="6"/>
      <c r="B765" s="18"/>
      <c r="C765" s="50"/>
      <c r="D765" s="18"/>
      <c r="E765" s="50"/>
      <c r="F765" s="50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>
      <c r="A766" s="6"/>
      <c r="B766" s="18"/>
      <c r="C766" s="50"/>
      <c r="D766" s="18"/>
      <c r="E766" s="50"/>
      <c r="F766" s="50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>
      <c r="A767" s="6"/>
      <c r="B767" s="18"/>
      <c r="C767" s="50"/>
      <c r="D767" s="18"/>
      <c r="E767" s="50"/>
      <c r="F767" s="50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>
      <c r="A768" s="6"/>
      <c r="B768" s="18"/>
      <c r="C768" s="50"/>
      <c r="D768" s="18"/>
      <c r="E768" s="50"/>
      <c r="F768" s="50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>
      <c r="A769" s="6"/>
      <c r="B769" s="18"/>
      <c r="C769" s="50"/>
      <c r="D769" s="18"/>
      <c r="E769" s="50"/>
      <c r="F769" s="50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>
      <c r="A770" s="6"/>
      <c r="B770" s="18"/>
      <c r="C770" s="50"/>
      <c r="D770" s="18"/>
      <c r="E770" s="50"/>
      <c r="F770" s="50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>
      <c r="A771" s="6"/>
      <c r="B771" s="18"/>
      <c r="C771" s="50"/>
      <c r="D771" s="18"/>
      <c r="E771" s="50"/>
      <c r="F771" s="50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>
      <c r="A772" s="6"/>
      <c r="B772" s="18"/>
      <c r="C772" s="50"/>
      <c r="D772" s="18"/>
      <c r="E772" s="50"/>
      <c r="F772" s="50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>
      <c r="A773" s="6"/>
      <c r="B773" s="18"/>
      <c r="C773" s="50"/>
      <c r="D773" s="18"/>
      <c r="E773" s="50"/>
      <c r="F773" s="50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>
      <c r="A774" s="6"/>
      <c r="B774" s="18"/>
      <c r="C774" s="50"/>
      <c r="D774" s="18"/>
      <c r="E774" s="50"/>
      <c r="F774" s="50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>
      <c r="A775" s="6"/>
      <c r="B775" s="18"/>
      <c r="C775" s="50"/>
      <c r="D775" s="18"/>
      <c r="E775" s="50"/>
      <c r="F775" s="50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>
      <c r="A776" s="6"/>
      <c r="B776" s="18"/>
      <c r="C776" s="50"/>
      <c r="D776" s="18"/>
      <c r="E776" s="50"/>
      <c r="F776" s="50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>
      <c r="A777" s="6"/>
      <c r="B777" s="18"/>
      <c r="C777" s="50"/>
      <c r="D777" s="18"/>
      <c r="E777" s="50"/>
      <c r="F777" s="50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>
      <c r="A778" s="6"/>
      <c r="B778" s="18"/>
      <c r="C778" s="50"/>
      <c r="D778" s="18"/>
      <c r="E778" s="50"/>
      <c r="F778" s="50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>
      <c r="A779" s="6"/>
      <c r="B779" s="18"/>
      <c r="C779" s="50"/>
      <c r="D779" s="18"/>
      <c r="E779" s="50"/>
      <c r="F779" s="50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>
      <c r="A780" s="6"/>
      <c r="B780" s="18"/>
      <c r="C780" s="50"/>
      <c r="D780" s="18"/>
      <c r="E780" s="50"/>
      <c r="F780" s="50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>
      <c r="A781" s="6"/>
      <c r="B781" s="18"/>
      <c r="C781" s="50"/>
      <c r="D781" s="18"/>
      <c r="E781" s="50"/>
      <c r="F781" s="50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>
      <c r="A782" s="6"/>
      <c r="B782" s="18"/>
      <c r="C782" s="50"/>
      <c r="D782" s="18"/>
      <c r="E782" s="50"/>
      <c r="F782" s="50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>
      <c r="A783" s="6"/>
      <c r="B783" s="18"/>
      <c r="C783" s="50"/>
      <c r="D783" s="18"/>
      <c r="E783" s="50"/>
      <c r="F783" s="50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>
      <c r="A784" s="6"/>
      <c r="B784" s="18"/>
      <c r="C784" s="50"/>
      <c r="D784" s="18"/>
      <c r="E784" s="50"/>
      <c r="F784" s="50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>
      <c r="A785" s="6"/>
      <c r="B785" s="18"/>
      <c r="C785" s="50"/>
      <c r="D785" s="18"/>
      <c r="E785" s="50"/>
      <c r="F785" s="50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>
      <c r="A786" s="6"/>
      <c r="B786" s="18"/>
      <c r="C786" s="50"/>
      <c r="D786" s="18"/>
      <c r="E786" s="50"/>
      <c r="F786" s="50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>
      <c r="A787" s="6"/>
      <c r="B787" s="18"/>
      <c r="C787" s="50"/>
      <c r="D787" s="18"/>
      <c r="E787" s="50"/>
      <c r="F787" s="50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>
      <c r="A788" s="6"/>
      <c r="B788" s="18"/>
      <c r="C788" s="50"/>
      <c r="D788" s="18"/>
      <c r="E788" s="50"/>
      <c r="F788" s="50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>
      <c r="A789" s="6"/>
      <c r="B789" s="18"/>
      <c r="C789" s="50"/>
      <c r="D789" s="18"/>
      <c r="E789" s="50"/>
      <c r="F789" s="50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>
      <c r="A790" s="6"/>
      <c r="B790" s="18"/>
      <c r="C790" s="50"/>
      <c r="D790" s="18"/>
      <c r="E790" s="50"/>
      <c r="F790" s="50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>
      <c r="A791" s="6"/>
      <c r="B791" s="18"/>
      <c r="C791" s="50"/>
      <c r="D791" s="18"/>
      <c r="E791" s="50"/>
      <c r="F791" s="50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>
      <c r="A792" s="6"/>
      <c r="B792" s="18"/>
      <c r="C792" s="50"/>
      <c r="D792" s="18"/>
      <c r="E792" s="50"/>
      <c r="F792" s="50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>
      <c r="A793" s="6"/>
      <c r="B793" s="18"/>
      <c r="C793" s="50"/>
      <c r="D793" s="18"/>
      <c r="E793" s="50"/>
      <c r="F793" s="50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>
      <c r="A794" s="6"/>
      <c r="B794" s="18"/>
      <c r="C794" s="50"/>
      <c r="D794" s="18"/>
      <c r="E794" s="50"/>
      <c r="F794" s="50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>
      <c r="A795" s="6"/>
      <c r="B795" s="18"/>
      <c r="C795" s="50"/>
      <c r="D795" s="18"/>
      <c r="E795" s="50"/>
      <c r="F795" s="50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>
      <c r="A796" s="6"/>
      <c r="B796" s="18"/>
      <c r="C796" s="50"/>
      <c r="D796" s="18"/>
      <c r="E796" s="50"/>
      <c r="F796" s="50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>
      <c r="A797" s="6"/>
      <c r="B797" s="18"/>
      <c r="C797" s="50"/>
      <c r="D797" s="18"/>
      <c r="E797" s="50"/>
      <c r="F797" s="50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>
      <c r="A798" s="6"/>
      <c r="B798" s="18"/>
      <c r="C798" s="50"/>
      <c r="D798" s="18"/>
      <c r="E798" s="50"/>
      <c r="F798" s="50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>
      <c r="A799" s="6"/>
      <c r="B799" s="18"/>
      <c r="C799" s="50"/>
      <c r="D799" s="18"/>
      <c r="E799" s="50"/>
      <c r="F799" s="50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>
      <c r="A800" s="6"/>
      <c r="B800" s="18"/>
      <c r="C800" s="50"/>
      <c r="D800" s="18"/>
      <c r="E800" s="50"/>
      <c r="F800" s="50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>
      <c r="A801" s="6"/>
      <c r="B801" s="18"/>
      <c r="C801" s="50"/>
      <c r="D801" s="18"/>
      <c r="E801" s="50"/>
      <c r="F801" s="50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>
      <c r="A802" s="6"/>
      <c r="B802" s="18"/>
      <c r="C802" s="50"/>
      <c r="D802" s="18"/>
      <c r="E802" s="50"/>
      <c r="F802" s="50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>
      <c r="A803" s="6"/>
      <c r="B803" s="18"/>
      <c r="C803" s="50"/>
      <c r="D803" s="18"/>
      <c r="E803" s="50"/>
      <c r="F803" s="50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>
      <c r="A804" s="6"/>
      <c r="B804" s="18"/>
      <c r="C804" s="50"/>
      <c r="D804" s="18"/>
      <c r="E804" s="50"/>
      <c r="F804" s="50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>
      <c r="A805" s="6"/>
      <c r="B805" s="18"/>
      <c r="C805" s="50"/>
      <c r="D805" s="18"/>
      <c r="E805" s="50"/>
      <c r="F805" s="50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>
      <c r="A806" s="6"/>
      <c r="B806" s="18"/>
      <c r="C806" s="50"/>
      <c r="D806" s="18"/>
      <c r="E806" s="50"/>
      <c r="F806" s="50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>
      <c r="A807" s="6"/>
      <c r="B807" s="18"/>
      <c r="C807" s="50"/>
      <c r="D807" s="18"/>
      <c r="E807" s="50"/>
      <c r="F807" s="50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>
      <c r="A808" s="6"/>
      <c r="B808" s="18"/>
      <c r="C808" s="50"/>
      <c r="D808" s="18"/>
      <c r="E808" s="50"/>
      <c r="F808" s="50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>
      <c r="A809" s="6"/>
      <c r="B809" s="18"/>
      <c r="C809" s="50"/>
      <c r="D809" s="18"/>
      <c r="E809" s="50"/>
      <c r="F809" s="50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>
      <c r="A810" s="6"/>
      <c r="B810" s="18"/>
      <c r="C810" s="50"/>
      <c r="D810" s="18"/>
      <c r="E810" s="50"/>
      <c r="F810" s="50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>
      <c r="A811" s="6"/>
      <c r="B811" s="18"/>
      <c r="C811" s="50"/>
      <c r="D811" s="18"/>
      <c r="E811" s="50"/>
      <c r="F811" s="50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>
      <c r="A812" s="6"/>
      <c r="B812" s="18"/>
      <c r="C812" s="50"/>
      <c r="D812" s="18"/>
      <c r="E812" s="50"/>
      <c r="F812" s="50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>
      <c r="A813" s="6"/>
      <c r="B813" s="18"/>
      <c r="C813" s="50"/>
      <c r="D813" s="18"/>
      <c r="E813" s="50"/>
      <c r="F813" s="50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>
      <c r="A814" s="6"/>
      <c r="B814" s="18"/>
      <c r="C814" s="50"/>
      <c r="D814" s="18"/>
      <c r="E814" s="50"/>
      <c r="F814" s="50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>
      <c r="A815" s="6"/>
      <c r="B815" s="18"/>
      <c r="C815" s="50"/>
      <c r="D815" s="18"/>
      <c r="E815" s="50"/>
      <c r="F815" s="50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>
      <c r="A816" s="6"/>
      <c r="B816" s="18"/>
      <c r="C816" s="50"/>
      <c r="D816" s="18"/>
      <c r="E816" s="50"/>
      <c r="F816" s="50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>
      <c r="A817" s="6"/>
      <c r="B817" s="18"/>
      <c r="C817" s="50"/>
      <c r="D817" s="18"/>
      <c r="E817" s="50"/>
      <c r="F817" s="50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>
      <c r="A818" s="6"/>
      <c r="B818" s="18"/>
      <c r="C818" s="50"/>
      <c r="D818" s="18"/>
      <c r="E818" s="50"/>
      <c r="F818" s="50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>
      <c r="A819" s="6"/>
      <c r="B819" s="18"/>
      <c r="C819" s="50"/>
      <c r="D819" s="18"/>
      <c r="E819" s="50"/>
      <c r="F819" s="50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>
      <c r="A820" s="6"/>
      <c r="B820" s="18"/>
      <c r="C820" s="50"/>
      <c r="D820" s="18"/>
      <c r="E820" s="50"/>
      <c r="F820" s="50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>
      <c r="A821" s="6"/>
      <c r="B821" s="18"/>
      <c r="C821" s="50"/>
      <c r="D821" s="18"/>
      <c r="E821" s="50"/>
      <c r="F821" s="50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>
      <c r="A822" s="6"/>
      <c r="B822" s="18"/>
      <c r="C822" s="50"/>
      <c r="D822" s="18"/>
      <c r="E822" s="50"/>
      <c r="F822" s="50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>
      <c r="A823" s="6"/>
      <c r="B823" s="18"/>
      <c r="C823" s="50"/>
      <c r="D823" s="18"/>
      <c r="E823" s="50"/>
      <c r="F823" s="50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>
      <c r="A824" s="6"/>
      <c r="B824" s="18"/>
      <c r="C824" s="50"/>
      <c r="D824" s="18"/>
      <c r="E824" s="50"/>
      <c r="F824" s="50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>
      <c r="A825" s="6"/>
      <c r="B825" s="18"/>
      <c r="C825" s="50"/>
      <c r="D825" s="18"/>
      <c r="E825" s="50"/>
      <c r="F825" s="50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>
      <c r="A826" s="6"/>
      <c r="B826" s="18"/>
      <c r="C826" s="50"/>
      <c r="D826" s="18"/>
      <c r="E826" s="50"/>
      <c r="F826" s="50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>
      <c r="A827" s="6"/>
      <c r="B827" s="18"/>
      <c r="C827" s="50"/>
      <c r="D827" s="18"/>
      <c r="E827" s="50"/>
      <c r="F827" s="50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>
      <c r="A828" s="6"/>
      <c r="B828" s="18"/>
      <c r="C828" s="50"/>
      <c r="D828" s="18"/>
      <c r="E828" s="50"/>
      <c r="F828" s="50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>
      <c r="A829" s="6"/>
      <c r="B829" s="18"/>
      <c r="C829" s="50"/>
      <c r="D829" s="18"/>
      <c r="E829" s="50"/>
      <c r="F829" s="50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>
      <c r="A830" s="6"/>
      <c r="B830" s="18"/>
      <c r="C830" s="50"/>
      <c r="D830" s="18"/>
      <c r="E830" s="50"/>
      <c r="F830" s="50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>
      <c r="A831" s="6"/>
      <c r="B831" s="18"/>
      <c r="C831" s="50"/>
      <c r="D831" s="18"/>
      <c r="E831" s="50"/>
      <c r="F831" s="50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>
      <c r="A832" s="6"/>
      <c r="B832" s="18"/>
      <c r="C832" s="50"/>
      <c r="D832" s="18"/>
      <c r="E832" s="50"/>
      <c r="F832" s="50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>
      <c r="A833" s="6"/>
      <c r="B833" s="18"/>
      <c r="C833" s="50"/>
      <c r="D833" s="18"/>
      <c r="E833" s="50"/>
      <c r="F833" s="50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>
      <c r="A834" s="6"/>
      <c r="B834" s="18"/>
      <c r="C834" s="50"/>
      <c r="D834" s="18"/>
      <c r="E834" s="50"/>
      <c r="F834" s="50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>
      <c r="A835" s="6"/>
      <c r="B835" s="18"/>
      <c r="C835" s="50"/>
      <c r="D835" s="18"/>
      <c r="E835" s="50"/>
      <c r="F835" s="50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>
      <c r="A836" s="6"/>
      <c r="B836" s="18"/>
      <c r="C836" s="50"/>
      <c r="D836" s="18"/>
      <c r="E836" s="50"/>
      <c r="F836" s="50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>
      <c r="A837" s="6"/>
      <c r="B837" s="18"/>
      <c r="C837" s="50"/>
      <c r="D837" s="18"/>
      <c r="E837" s="50"/>
      <c r="F837" s="50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>
      <c r="A838" s="6"/>
      <c r="B838" s="18"/>
      <c r="C838" s="50"/>
      <c r="D838" s="18"/>
      <c r="E838" s="50"/>
      <c r="F838" s="50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>
      <c r="A839" s="6"/>
      <c r="B839" s="18"/>
      <c r="C839" s="50"/>
      <c r="D839" s="18"/>
      <c r="E839" s="50"/>
      <c r="F839" s="50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>
      <c r="A840" s="6"/>
      <c r="B840" s="18"/>
      <c r="C840" s="50"/>
      <c r="D840" s="18"/>
      <c r="E840" s="50"/>
      <c r="F840" s="50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>
      <c r="A841" s="6"/>
      <c r="B841" s="18"/>
      <c r="C841" s="50"/>
      <c r="D841" s="18"/>
      <c r="E841" s="50"/>
      <c r="F841" s="50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>
      <c r="A842" s="6"/>
      <c r="B842" s="18"/>
      <c r="C842" s="50"/>
      <c r="D842" s="18"/>
      <c r="E842" s="50"/>
      <c r="F842" s="50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>
      <c r="A843" s="6"/>
      <c r="B843" s="18"/>
      <c r="C843" s="50"/>
      <c r="D843" s="18"/>
      <c r="E843" s="50"/>
      <c r="F843" s="50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>
      <c r="A844" s="6"/>
      <c r="B844" s="18"/>
      <c r="C844" s="50"/>
      <c r="D844" s="18"/>
      <c r="E844" s="50"/>
      <c r="F844" s="50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>
      <c r="A845" s="6"/>
      <c r="B845" s="18"/>
      <c r="C845" s="50"/>
      <c r="D845" s="18"/>
      <c r="E845" s="50"/>
      <c r="F845" s="50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>
      <c r="A846" s="6"/>
      <c r="B846" s="18"/>
      <c r="C846" s="50"/>
      <c r="D846" s="18"/>
      <c r="E846" s="50"/>
      <c r="F846" s="50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>
      <c r="A847" s="6"/>
      <c r="B847" s="18"/>
      <c r="C847" s="50"/>
      <c r="D847" s="18"/>
      <c r="E847" s="50"/>
      <c r="F847" s="50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>
      <c r="A848" s="6"/>
      <c r="B848" s="18"/>
      <c r="C848" s="50"/>
      <c r="D848" s="18"/>
      <c r="E848" s="50"/>
      <c r="F848" s="50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>
      <c r="A849" s="6"/>
      <c r="B849" s="18"/>
      <c r="C849" s="50"/>
      <c r="D849" s="18"/>
      <c r="E849" s="50"/>
      <c r="F849" s="50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>
      <c r="A850" s="6"/>
      <c r="B850" s="18"/>
      <c r="C850" s="50"/>
      <c r="D850" s="18"/>
      <c r="E850" s="50"/>
      <c r="F850" s="50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>
      <c r="A851" s="6"/>
      <c r="B851" s="18"/>
      <c r="C851" s="50"/>
      <c r="D851" s="18"/>
      <c r="E851" s="50"/>
      <c r="F851" s="50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>
      <c r="A852" s="6"/>
      <c r="B852" s="18"/>
      <c r="C852" s="50"/>
      <c r="D852" s="18"/>
      <c r="E852" s="50"/>
      <c r="F852" s="50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>
      <c r="A853" s="6"/>
      <c r="B853" s="18"/>
      <c r="C853" s="50"/>
      <c r="D853" s="18"/>
      <c r="E853" s="50"/>
      <c r="F853" s="50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>
      <c r="A854" s="6"/>
      <c r="B854" s="18"/>
      <c r="C854" s="50"/>
      <c r="D854" s="18"/>
      <c r="E854" s="50"/>
      <c r="F854" s="50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>
      <c r="A855" s="6"/>
      <c r="B855" s="18"/>
      <c r="C855" s="50"/>
      <c r="D855" s="18"/>
      <c r="E855" s="50"/>
      <c r="F855" s="50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>
      <c r="A856" s="6"/>
      <c r="B856" s="18"/>
      <c r="C856" s="50"/>
      <c r="D856" s="18"/>
      <c r="E856" s="50"/>
      <c r="F856" s="50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>
      <c r="A857" s="6"/>
      <c r="B857" s="18"/>
      <c r="C857" s="50"/>
      <c r="D857" s="18"/>
      <c r="E857" s="50"/>
      <c r="F857" s="50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>
      <c r="A858" s="6"/>
      <c r="B858" s="18"/>
      <c r="C858" s="50"/>
      <c r="D858" s="18"/>
      <c r="E858" s="50"/>
      <c r="F858" s="50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>
      <c r="A859" s="6"/>
      <c r="B859" s="18"/>
      <c r="C859" s="50"/>
      <c r="D859" s="18"/>
      <c r="E859" s="50"/>
      <c r="F859" s="50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>
      <c r="A860" s="6"/>
      <c r="B860" s="18"/>
      <c r="C860" s="50"/>
      <c r="D860" s="18"/>
      <c r="E860" s="50"/>
      <c r="F860" s="50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>
      <c r="A861" s="6"/>
      <c r="B861" s="18"/>
      <c r="C861" s="50"/>
      <c r="D861" s="18"/>
      <c r="E861" s="50"/>
      <c r="F861" s="50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>
      <c r="A862" s="6"/>
      <c r="B862" s="18"/>
      <c r="C862" s="50"/>
      <c r="D862" s="18"/>
      <c r="E862" s="50"/>
      <c r="F862" s="50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>
      <c r="A863" s="6"/>
      <c r="B863" s="18"/>
      <c r="C863" s="50"/>
      <c r="D863" s="18"/>
      <c r="E863" s="50"/>
      <c r="F863" s="50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>
      <c r="A864" s="6"/>
      <c r="B864" s="18"/>
      <c r="C864" s="50"/>
      <c r="D864" s="18"/>
      <c r="E864" s="50"/>
      <c r="F864" s="50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>
      <c r="A865" s="6"/>
      <c r="B865" s="18"/>
      <c r="C865" s="50"/>
      <c r="D865" s="18"/>
      <c r="E865" s="50"/>
      <c r="F865" s="50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>
      <c r="A866" s="6"/>
      <c r="B866" s="18"/>
      <c r="C866" s="50"/>
      <c r="D866" s="18"/>
      <c r="E866" s="50"/>
      <c r="F866" s="50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>
      <c r="A867" s="6"/>
      <c r="B867" s="18"/>
      <c r="C867" s="50"/>
      <c r="D867" s="18"/>
      <c r="E867" s="50"/>
      <c r="F867" s="50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>
      <c r="A868" s="6"/>
      <c r="B868" s="18"/>
      <c r="C868" s="50"/>
      <c r="D868" s="18"/>
      <c r="E868" s="50"/>
      <c r="F868" s="50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>
      <c r="A869" s="6"/>
      <c r="B869" s="18"/>
      <c r="C869" s="50"/>
      <c r="D869" s="18"/>
      <c r="E869" s="50"/>
      <c r="F869" s="50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>
      <c r="A870" s="6"/>
      <c r="B870" s="18"/>
      <c r="C870" s="50"/>
      <c r="D870" s="18"/>
      <c r="E870" s="50"/>
      <c r="F870" s="50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>
      <c r="A871" s="6"/>
      <c r="B871" s="18"/>
      <c r="C871" s="50"/>
      <c r="D871" s="18"/>
      <c r="E871" s="50"/>
      <c r="F871" s="50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>
      <c r="A872" s="6"/>
      <c r="B872" s="18"/>
      <c r="C872" s="50"/>
      <c r="D872" s="18"/>
      <c r="E872" s="50"/>
      <c r="F872" s="50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>
      <c r="A873" s="6"/>
      <c r="B873" s="18"/>
      <c r="C873" s="50"/>
      <c r="D873" s="18"/>
      <c r="E873" s="50"/>
      <c r="F873" s="50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>
      <c r="A874" s="6"/>
      <c r="B874" s="18"/>
      <c r="C874" s="50"/>
      <c r="D874" s="18"/>
      <c r="E874" s="50"/>
      <c r="F874" s="50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>
      <c r="A875" s="6"/>
      <c r="B875" s="18"/>
      <c r="C875" s="50"/>
      <c r="D875" s="18"/>
      <c r="E875" s="50"/>
      <c r="F875" s="50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>
      <c r="A876" s="6"/>
      <c r="B876" s="18"/>
      <c r="C876" s="50"/>
      <c r="D876" s="18"/>
      <c r="E876" s="50"/>
      <c r="F876" s="50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>
      <c r="A877" s="6"/>
      <c r="B877" s="18"/>
      <c r="C877" s="50"/>
      <c r="D877" s="18"/>
      <c r="E877" s="50"/>
      <c r="F877" s="50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>
      <c r="A878" s="6"/>
      <c r="B878" s="18"/>
      <c r="C878" s="50"/>
      <c r="D878" s="18"/>
      <c r="E878" s="50"/>
      <c r="F878" s="50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>
      <c r="A879" s="6"/>
      <c r="B879" s="18"/>
      <c r="C879" s="50"/>
      <c r="D879" s="18"/>
      <c r="E879" s="50"/>
      <c r="F879" s="50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>
      <c r="A880" s="6"/>
      <c r="B880" s="18"/>
      <c r="C880" s="50"/>
      <c r="D880" s="18"/>
      <c r="E880" s="50"/>
      <c r="F880" s="50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>
      <c r="A881" s="6"/>
      <c r="B881" s="18"/>
      <c r="C881" s="50"/>
      <c r="D881" s="18"/>
      <c r="E881" s="50"/>
      <c r="F881" s="50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>
      <c r="A882" s="6"/>
      <c r="B882" s="18"/>
      <c r="C882" s="50"/>
      <c r="D882" s="18"/>
      <c r="E882" s="50"/>
      <c r="F882" s="50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>
      <c r="A883" s="6"/>
      <c r="B883" s="18"/>
      <c r="C883" s="50"/>
      <c r="D883" s="18"/>
      <c r="E883" s="50"/>
      <c r="F883" s="50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>
      <c r="A884" s="6"/>
      <c r="B884" s="18"/>
      <c r="C884" s="50"/>
      <c r="D884" s="18"/>
      <c r="E884" s="50"/>
      <c r="F884" s="50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>
      <c r="A885" s="6"/>
      <c r="B885" s="18"/>
      <c r="C885" s="50"/>
      <c r="D885" s="18"/>
      <c r="E885" s="50"/>
      <c r="F885" s="50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>
      <c r="A886" s="6"/>
      <c r="B886" s="18"/>
      <c r="C886" s="50"/>
      <c r="D886" s="18"/>
      <c r="E886" s="50"/>
      <c r="F886" s="50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>
      <c r="A887" s="6"/>
      <c r="B887" s="18"/>
      <c r="C887" s="50"/>
      <c r="D887" s="18"/>
      <c r="E887" s="50"/>
      <c r="F887" s="50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>
      <c r="A888" s="6"/>
      <c r="B888" s="18"/>
      <c r="C888" s="50"/>
      <c r="D888" s="18"/>
      <c r="E888" s="50"/>
      <c r="F888" s="50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>
      <c r="A889" s="6"/>
      <c r="B889" s="18"/>
      <c r="C889" s="50"/>
      <c r="D889" s="18"/>
      <c r="E889" s="50"/>
      <c r="F889" s="50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>
      <c r="A890" s="6"/>
      <c r="B890" s="18"/>
      <c r="C890" s="50"/>
      <c r="D890" s="18"/>
      <c r="E890" s="50"/>
      <c r="F890" s="50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>
      <c r="A891" s="6"/>
      <c r="B891" s="18"/>
      <c r="C891" s="50"/>
      <c r="D891" s="18"/>
      <c r="E891" s="50"/>
      <c r="F891" s="50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>
      <c r="A892" s="6"/>
      <c r="B892" s="18"/>
      <c r="C892" s="50"/>
      <c r="D892" s="18"/>
      <c r="E892" s="50"/>
      <c r="F892" s="50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>
      <c r="A893" s="6"/>
      <c r="B893" s="18"/>
      <c r="C893" s="50"/>
      <c r="D893" s="18"/>
      <c r="E893" s="50"/>
      <c r="F893" s="50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>
      <c r="A894" s="6"/>
      <c r="B894" s="18"/>
      <c r="C894" s="50"/>
      <c r="D894" s="18"/>
      <c r="E894" s="50"/>
      <c r="F894" s="50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>
      <c r="A895" s="6"/>
      <c r="B895" s="18"/>
      <c r="C895" s="50"/>
      <c r="D895" s="18"/>
      <c r="E895" s="50"/>
      <c r="F895" s="50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>
      <c r="A896" s="6"/>
      <c r="B896" s="18"/>
      <c r="C896" s="50"/>
      <c r="D896" s="18"/>
      <c r="E896" s="50"/>
      <c r="F896" s="50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>
      <c r="A897" s="6"/>
      <c r="B897" s="18"/>
      <c r="C897" s="50"/>
      <c r="D897" s="18"/>
      <c r="E897" s="50"/>
      <c r="F897" s="50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>
      <c r="A898" s="6"/>
      <c r="B898" s="18"/>
      <c r="C898" s="50"/>
      <c r="D898" s="18"/>
      <c r="E898" s="50"/>
      <c r="F898" s="50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>
      <c r="A899" s="6"/>
      <c r="B899" s="18"/>
      <c r="C899" s="50"/>
      <c r="D899" s="18"/>
      <c r="E899" s="50"/>
      <c r="F899" s="50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>
      <c r="A900" s="6"/>
      <c r="B900" s="18"/>
      <c r="C900" s="50"/>
      <c r="D900" s="18"/>
      <c r="E900" s="50"/>
      <c r="F900" s="50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>
      <c r="A901" s="6"/>
      <c r="B901" s="18"/>
      <c r="C901" s="50"/>
      <c r="D901" s="18"/>
      <c r="E901" s="50"/>
      <c r="F901" s="50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>
      <c r="A902" s="6"/>
      <c r="B902" s="18"/>
      <c r="C902" s="50"/>
      <c r="D902" s="18"/>
      <c r="E902" s="50"/>
      <c r="F902" s="50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>
      <c r="A903" s="6"/>
      <c r="B903" s="18"/>
      <c r="C903" s="50"/>
      <c r="D903" s="18"/>
      <c r="E903" s="50"/>
      <c r="F903" s="50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>
      <c r="A904" s="6"/>
      <c r="B904" s="18"/>
      <c r="C904" s="50"/>
      <c r="D904" s="18"/>
      <c r="E904" s="50"/>
      <c r="F904" s="50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>
      <c r="A905" s="6"/>
      <c r="B905" s="18"/>
      <c r="C905" s="50"/>
      <c r="D905" s="18"/>
      <c r="E905" s="50"/>
      <c r="F905" s="50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>
      <c r="A906" s="6"/>
      <c r="B906" s="18"/>
      <c r="C906" s="50"/>
      <c r="D906" s="18"/>
      <c r="E906" s="50"/>
      <c r="F906" s="50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>
      <c r="A907" s="6"/>
      <c r="B907" s="18"/>
      <c r="C907" s="50"/>
      <c r="D907" s="18"/>
      <c r="E907" s="50"/>
      <c r="F907" s="50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>
      <c r="A908" s="6"/>
      <c r="B908" s="18"/>
      <c r="C908" s="50"/>
      <c r="D908" s="18"/>
      <c r="E908" s="50"/>
      <c r="F908" s="50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>
      <c r="A909" s="6"/>
      <c r="B909" s="18"/>
      <c r="C909" s="50"/>
      <c r="D909" s="18"/>
      <c r="E909" s="50"/>
      <c r="F909" s="50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>
      <c r="A910" s="6"/>
      <c r="B910" s="18"/>
      <c r="C910" s="50"/>
      <c r="D910" s="18"/>
      <c r="E910" s="50"/>
      <c r="F910" s="50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>
      <c r="A911" s="6"/>
      <c r="B911" s="18"/>
      <c r="C911" s="50"/>
      <c r="D911" s="18"/>
      <c r="E911" s="50"/>
      <c r="F911" s="50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>
      <c r="A912" s="6"/>
      <c r="B912" s="18"/>
      <c r="C912" s="50"/>
      <c r="D912" s="18"/>
      <c r="E912" s="50"/>
      <c r="F912" s="50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>
      <c r="A913" s="6"/>
      <c r="B913" s="18"/>
      <c r="C913" s="50"/>
      <c r="D913" s="18"/>
      <c r="E913" s="50"/>
      <c r="F913" s="50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>
      <c r="A914" s="6"/>
      <c r="B914" s="18"/>
      <c r="C914" s="50"/>
      <c r="D914" s="18"/>
      <c r="E914" s="50"/>
      <c r="F914" s="50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>
      <c r="A915" s="6"/>
      <c r="B915" s="18"/>
      <c r="C915" s="50"/>
      <c r="D915" s="18"/>
      <c r="E915" s="50"/>
      <c r="F915" s="50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>
      <c r="A916" s="6"/>
      <c r="B916" s="18"/>
      <c r="C916" s="50"/>
      <c r="D916" s="18"/>
      <c r="E916" s="50"/>
      <c r="F916" s="50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>
      <c r="A917" s="6"/>
      <c r="B917" s="18"/>
      <c r="C917" s="50"/>
      <c r="D917" s="18"/>
      <c r="E917" s="50"/>
      <c r="F917" s="50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>
      <c r="A918" s="6"/>
      <c r="B918" s="18"/>
      <c r="C918" s="50"/>
      <c r="D918" s="18"/>
      <c r="E918" s="50"/>
      <c r="F918" s="50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>
      <c r="A919" s="6"/>
      <c r="B919" s="18"/>
      <c r="C919" s="50"/>
      <c r="D919" s="18"/>
      <c r="E919" s="50"/>
      <c r="F919" s="50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>
      <c r="A920" s="6"/>
      <c r="B920" s="18"/>
      <c r="C920" s="50"/>
      <c r="D920" s="18"/>
      <c r="E920" s="50"/>
      <c r="F920" s="50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>
      <c r="A921" s="6"/>
      <c r="B921" s="18"/>
      <c r="C921" s="50"/>
      <c r="D921" s="18"/>
      <c r="E921" s="50"/>
      <c r="F921" s="50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>
      <c r="A922" s="6"/>
      <c r="B922" s="18"/>
      <c r="C922" s="50"/>
      <c r="D922" s="18"/>
      <c r="E922" s="50"/>
      <c r="F922" s="50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>
      <c r="A923" s="6"/>
      <c r="B923" s="18"/>
      <c r="C923" s="50"/>
      <c r="D923" s="18"/>
      <c r="E923" s="50"/>
      <c r="F923" s="50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>
      <c r="A924" s="6"/>
      <c r="B924" s="18"/>
      <c r="C924" s="50"/>
      <c r="D924" s="18"/>
      <c r="E924" s="50"/>
      <c r="F924" s="50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>
      <c r="A925" s="6"/>
      <c r="B925" s="18"/>
      <c r="C925" s="50"/>
      <c r="D925" s="18"/>
      <c r="E925" s="50"/>
      <c r="F925" s="50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>
      <c r="A926" s="6"/>
      <c r="B926" s="18"/>
      <c r="C926" s="50"/>
      <c r="D926" s="18"/>
      <c r="E926" s="50"/>
      <c r="F926" s="50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>
      <c r="A927" s="6"/>
      <c r="B927" s="18"/>
      <c r="C927" s="50"/>
      <c r="D927" s="18"/>
      <c r="E927" s="50"/>
      <c r="F927" s="50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>
      <c r="A928" s="6"/>
      <c r="B928" s="18"/>
      <c r="C928" s="50"/>
      <c r="D928" s="18"/>
      <c r="E928" s="50"/>
      <c r="F928" s="50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>
      <c r="A929" s="6"/>
      <c r="B929" s="18"/>
      <c r="C929" s="50"/>
      <c r="D929" s="18"/>
      <c r="E929" s="50"/>
      <c r="F929" s="50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>
      <c r="A930" s="6"/>
      <c r="B930" s="18"/>
      <c r="C930" s="50"/>
      <c r="D930" s="18"/>
      <c r="E930" s="50"/>
      <c r="F930" s="50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>
      <c r="A931" s="6"/>
      <c r="B931" s="18"/>
      <c r="C931" s="50"/>
      <c r="D931" s="18"/>
      <c r="E931" s="50"/>
      <c r="F931" s="50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>
      <c r="A932" s="6"/>
      <c r="B932" s="18"/>
      <c r="C932" s="50"/>
      <c r="D932" s="18"/>
      <c r="E932" s="50"/>
      <c r="F932" s="50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>
      <c r="A933" s="6"/>
      <c r="B933" s="18"/>
      <c r="C933" s="50"/>
      <c r="D933" s="18"/>
      <c r="E933" s="50"/>
      <c r="F933" s="50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>
      <c r="A934" s="6"/>
      <c r="B934" s="18"/>
      <c r="C934" s="50"/>
      <c r="D934" s="18"/>
      <c r="E934" s="50"/>
      <c r="F934" s="50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>
      <c r="A935" s="6"/>
      <c r="B935" s="18"/>
      <c r="C935" s="50"/>
      <c r="D935" s="18"/>
      <c r="E935" s="50"/>
      <c r="F935" s="50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>
      <c r="A936" s="6"/>
      <c r="B936" s="18"/>
      <c r="C936" s="50"/>
      <c r="D936" s="18"/>
      <c r="E936" s="50"/>
      <c r="F936" s="50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>
      <c r="A937" s="6"/>
      <c r="B937" s="18"/>
      <c r="C937" s="50"/>
      <c r="D937" s="18"/>
      <c r="E937" s="50"/>
      <c r="F937" s="50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>
      <c r="A938" s="6"/>
      <c r="B938" s="18"/>
      <c r="C938" s="50"/>
      <c r="D938" s="18"/>
      <c r="E938" s="50"/>
      <c r="F938" s="50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>
      <c r="A939" s="6"/>
      <c r="B939" s="18"/>
      <c r="C939" s="50"/>
      <c r="D939" s="18"/>
      <c r="E939" s="50"/>
      <c r="F939" s="50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>
      <c r="A940" s="6"/>
      <c r="B940" s="18"/>
      <c r="C940" s="50"/>
      <c r="D940" s="18"/>
      <c r="E940" s="50"/>
      <c r="F940" s="50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>
      <c r="A941" s="6"/>
      <c r="B941" s="18"/>
      <c r="C941" s="50"/>
      <c r="D941" s="18"/>
      <c r="E941" s="50"/>
      <c r="F941" s="50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>
      <c r="A942" s="6"/>
      <c r="B942" s="18"/>
      <c r="C942" s="50"/>
      <c r="D942" s="18"/>
      <c r="E942" s="50"/>
      <c r="F942" s="50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>
      <c r="A943" s="6"/>
      <c r="B943" s="18"/>
      <c r="C943" s="50"/>
      <c r="D943" s="18"/>
      <c r="E943" s="50"/>
      <c r="F943" s="50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>
      <c r="A944" s="6"/>
      <c r="B944" s="18"/>
      <c r="C944" s="50"/>
      <c r="D944" s="18"/>
      <c r="E944" s="50"/>
      <c r="F944" s="50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>
      <c r="A945" s="6"/>
      <c r="B945" s="18"/>
      <c r="C945" s="50"/>
      <c r="D945" s="18"/>
      <c r="E945" s="50"/>
      <c r="F945" s="50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>
      <c r="A946" s="6"/>
      <c r="B946" s="18"/>
      <c r="C946" s="50"/>
      <c r="D946" s="18"/>
      <c r="E946" s="50"/>
      <c r="F946" s="50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>
      <c r="A947" s="6"/>
      <c r="B947" s="18"/>
      <c r="C947" s="50"/>
      <c r="D947" s="18"/>
      <c r="E947" s="50"/>
      <c r="F947" s="50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>
      <c r="A948" s="6"/>
      <c r="B948" s="18"/>
      <c r="C948" s="50"/>
      <c r="D948" s="18"/>
      <c r="E948" s="50"/>
      <c r="F948" s="50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>
      <c r="A949" s="6"/>
      <c r="B949" s="18"/>
      <c r="C949" s="50"/>
      <c r="D949" s="18"/>
      <c r="E949" s="50"/>
      <c r="F949" s="50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>
      <c r="A950" s="6"/>
      <c r="B950" s="18"/>
      <c r="C950" s="50"/>
      <c r="D950" s="18"/>
      <c r="E950" s="50"/>
      <c r="F950" s="50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>
      <c r="A951" s="6"/>
      <c r="B951" s="18"/>
      <c r="C951" s="50"/>
      <c r="D951" s="18"/>
      <c r="E951" s="50"/>
      <c r="F951" s="50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>
      <c r="A952" s="6"/>
      <c r="B952" s="18"/>
      <c r="C952" s="50"/>
      <c r="D952" s="18"/>
      <c r="E952" s="50"/>
      <c r="F952" s="50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>
      <c r="A953" s="6"/>
      <c r="B953" s="18"/>
      <c r="C953" s="50"/>
      <c r="D953" s="18"/>
      <c r="E953" s="50"/>
      <c r="F953" s="50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>
      <c r="A954" s="6"/>
      <c r="B954" s="18"/>
      <c r="C954" s="50"/>
      <c r="D954" s="18"/>
      <c r="E954" s="50"/>
      <c r="F954" s="50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>
      <c r="A955" s="6"/>
      <c r="B955" s="18"/>
      <c r="C955" s="50"/>
      <c r="D955" s="18"/>
      <c r="E955" s="50"/>
      <c r="F955" s="50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>
      <c r="A956" s="6"/>
      <c r="B956" s="18"/>
      <c r="C956" s="50"/>
      <c r="D956" s="18"/>
      <c r="E956" s="50"/>
      <c r="F956" s="50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>
      <c r="A957" s="6"/>
      <c r="B957" s="18"/>
      <c r="C957" s="50"/>
      <c r="D957" s="18"/>
      <c r="E957" s="50"/>
      <c r="F957" s="50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>
      <c r="A958" s="6"/>
      <c r="B958" s="18"/>
      <c r="C958" s="50"/>
      <c r="D958" s="18"/>
      <c r="E958" s="50"/>
      <c r="F958" s="50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>
      <c r="A959" s="6"/>
      <c r="B959" s="18"/>
      <c r="C959" s="50"/>
      <c r="D959" s="18"/>
      <c r="E959" s="50"/>
      <c r="F959" s="50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>
      <c r="A960" s="6"/>
      <c r="B960" s="18"/>
      <c r="C960" s="50"/>
      <c r="D960" s="18"/>
      <c r="E960" s="50"/>
      <c r="F960" s="50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>
      <c r="A961" s="6"/>
      <c r="B961" s="18"/>
      <c r="C961" s="50"/>
      <c r="D961" s="18"/>
      <c r="E961" s="50"/>
      <c r="F961" s="50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>
      <c r="A962" s="6"/>
      <c r="B962" s="18"/>
      <c r="C962" s="50"/>
      <c r="D962" s="18"/>
      <c r="E962" s="50"/>
      <c r="F962" s="50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>
      <c r="A963" s="6"/>
      <c r="B963" s="18"/>
      <c r="C963" s="50"/>
      <c r="D963" s="18"/>
      <c r="E963" s="50"/>
      <c r="F963" s="50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>
      <c r="A964" s="6"/>
      <c r="B964" s="18"/>
      <c r="C964" s="50"/>
      <c r="D964" s="18"/>
      <c r="E964" s="50"/>
      <c r="F964" s="50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>
      <c r="A965" s="6"/>
      <c r="B965" s="18"/>
      <c r="C965" s="50"/>
      <c r="D965" s="18"/>
      <c r="E965" s="50"/>
      <c r="F965" s="50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>
      <c r="A966" s="6"/>
      <c r="B966" s="18"/>
      <c r="C966" s="50"/>
      <c r="D966" s="18"/>
      <c r="E966" s="50"/>
      <c r="F966" s="50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>
      <c r="A967" s="6"/>
      <c r="B967" s="18"/>
      <c r="C967" s="50"/>
      <c r="D967" s="18"/>
      <c r="E967" s="50"/>
      <c r="F967" s="50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>
      <c r="A968" s="6"/>
      <c r="B968" s="18"/>
      <c r="C968" s="50"/>
      <c r="D968" s="18"/>
      <c r="E968" s="50"/>
      <c r="F968" s="50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>
      <c r="A969" s="6"/>
      <c r="B969" s="18"/>
      <c r="C969" s="50"/>
      <c r="D969" s="18"/>
      <c r="E969" s="50"/>
      <c r="F969" s="50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>
      <c r="A970" s="6"/>
      <c r="B970" s="18"/>
      <c r="C970" s="50"/>
      <c r="D970" s="18"/>
      <c r="E970" s="50"/>
      <c r="F970" s="50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>
      <c r="A971" s="6"/>
      <c r="B971" s="18"/>
      <c r="C971" s="50"/>
      <c r="D971" s="18"/>
      <c r="E971" s="50"/>
      <c r="F971" s="50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>
      <c r="A972" s="6"/>
      <c r="B972" s="18"/>
      <c r="C972" s="50"/>
      <c r="D972" s="18"/>
      <c r="E972" s="50"/>
      <c r="F972" s="50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>
      <c r="A973" s="6"/>
      <c r="B973" s="18"/>
      <c r="C973" s="50"/>
      <c r="D973" s="18"/>
      <c r="E973" s="50"/>
      <c r="F973" s="50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>
      <c r="A974" s="6"/>
      <c r="B974" s="18"/>
      <c r="C974" s="50"/>
      <c r="D974" s="18"/>
      <c r="E974" s="50"/>
      <c r="F974" s="50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>
      <c r="A975" s="6"/>
      <c r="B975" s="18"/>
      <c r="C975" s="50"/>
      <c r="D975" s="18"/>
      <c r="E975" s="50"/>
      <c r="F975" s="50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>
      <c r="A976" s="6"/>
      <c r="B976" s="18"/>
      <c r="C976" s="50"/>
      <c r="D976" s="18"/>
      <c r="E976" s="50"/>
      <c r="F976" s="50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>
      <c r="A977" s="6"/>
      <c r="B977" s="18"/>
      <c r="C977" s="50"/>
      <c r="D977" s="18"/>
      <c r="E977" s="50"/>
      <c r="F977" s="50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>
      <c r="A978" s="6"/>
      <c r="B978" s="18"/>
      <c r="C978" s="50"/>
      <c r="D978" s="18"/>
      <c r="E978" s="50"/>
      <c r="F978" s="50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>
      <c r="A979" s="6"/>
      <c r="B979" s="18"/>
      <c r="C979" s="50"/>
      <c r="D979" s="18"/>
      <c r="E979" s="50"/>
      <c r="F979" s="50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>
      <c r="A980" s="6"/>
      <c r="B980" s="18"/>
      <c r="C980" s="50"/>
      <c r="D980" s="18"/>
      <c r="E980" s="50"/>
      <c r="F980" s="50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>
      <c r="A981" s="6"/>
      <c r="B981" s="18"/>
      <c r="C981" s="50"/>
      <c r="D981" s="18"/>
      <c r="E981" s="50"/>
      <c r="F981" s="50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>
      <c r="A982" s="6"/>
      <c r="B982" s="18"/>
      <c r="C982" s="50"/>
      <c r="D982" s="18"/>
      <c r="E982" s="50"/>
      <c r="F982" s="50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>
      <c r="A983" s="6"/>
      <c r="B983" s="18"/>
      <c r="C983" s="50"/>
      <c r="D983" s="18"/>
      <c r="E983" s="50"/>
      <c r="F983" s="50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>
      <c r="A984" s="6"/>
      <c r="B984" s="18"/>
      <c r="C984" s="50"/>
      <c r="D984" s="18"/>
      <c r="E984" s="50"/>
      <c r="F984" s="50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>
      <c r="A985" s="6"/>
      <c r="B985" s="18"/>
      <c r="C985" s="50"/>
      <c r="D985" s="18"/>
      <c r="E985" s="50"/>
      <c r="F985" s="50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>
      <c r="A986" s="6"/>
      <c r="B986" s="18"/>
      <c r="C986" s="50"/>
      <c r="D986" s="18"/>
      <c r="E986" s="50"/>
      <c r="F986" s="50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>
      <c r="A987" s="6"/>
      <c r="B987" s="18"/>
      <c r="C987" s="50"/>
      <c r="D987" s="18"/>
      <c r="E987" s="50"/>
      <c r="F987" s="50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>
      <c r="A988" s="6"/>
      <c r="B988" s="18"/>
      <c r="C988" s="50"/>
      <c r="D988" s="18"/>
      <c r="E988" s="50"/>
      <c r="F988" s="50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>
      <c r="A989" s="6"/>
      <c r="B989" s="18"/>
      <c r="C989" s="50"/>
      <c r="D989" s="18"/>
      <c r="E989" s="50"/>
      <c r="F989" s="50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>
      <c r="A990" s="6"/>
      <c r="B990" s="18"/>
      <c r="C990" s="50"/>
      <c r="D990" s="18"/>
      <c r="E990" s="50"/>
      <c r="F990" s="50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>
      <c r="A991" s="6"/>
      <c r="B991" s="18"/>
      <c r="C991" s="50"/>
      <c r="D991" s="18"/>
      <c r="E991" s="50"/>
      <c r="F991" s="50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>
      <c r="A992" s="6"/>
      <c r="B992" s="18"/>
      <c r="C992" s="50"/>
      <c r="D992" s="18"/>
      <c r="E992" s="50"/>
      <c r="F992" s="50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>
      <c r="A993" s="6"/>
      <c r="B993" s="18"/>
      <c r="C993" s="50"/>
      <c r="D993" s="18"/>
      <c r="E993" s="50"/>
      <c r="F993" s="50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>
      <c r="A994" s="6"/>
      <c r="B994" s="18"/>
      <c r="C994" s="50"/>
      <c r="D994" s="18"/>
      <c r="E994" s="50"/>
      <c r="F994" s="50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>
      <c r="A995" s="6"/>
      <c r="B995" s="18"/>
      <c r="C995" s="50"/>
      <c r="D995" s="18"/>
      <c r="E995" s="50"/>
      <c r="F995" s="50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>
      <c r="A996" s="6"/>
      <c r="B996" s="18"/>
      <c r="C996" s="50"/>
      <c r="D996" s="18"/>
      <c r="E996" s="50"/>
      <c r="F996" s="50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>
      <c r="A997" s="6"/>
      <c r="B997" s="18"/>
      <c r="C997" s="50"/>
      <c r="D997" s="18"/>
      <c r="E997" s="50"/>
      <c r="F997" s="50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>
      <c r="A998" s="6"/>
      <c r="B998" s="18"/>
      <c r="C998" s="50"/>
      <c r="D998" s="18"/>
      <c r="E998" s="50"/>
      <c r="F998" s="50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>
      <c r="A999" s="6"/>
      <c r="B999" s="18"/>
      <c r="C999" s="50"/>
      <c r="D999" s="18"/>
      <c r="E999" s="50"/>
      <c r="F999" s="50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  <row r="1000">
      <c r="A1000" s="6"/>
      <c r="B1000" s="18"/>
      <c r="C1000" s="50"/>
      <c r="D1000" s="18"/>
      <c r="E1000" s="50"/>
      <c r="F1000" s="50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</row>
    <row r="1001">
      <c r="A1001" s="6"/>
      <c r="B1001" s="18"/>
      <c r="C1001" s="50"/>
      <c r="D1001" s="18"/>
      <c r="E1001" s="50"/>
      <c r="F1001" s="50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</row>
    <row r="1002">
      <c r="A1002" s="6"/>
      <c r="B1002" s="18"/>
      <c r="C1002" s="50"/>
      <c r="D1002" s="18"/>
      <c r="E1002" s="50"/>
      <c r="F1002" s="50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</row>
    <row r="1003">
      <c r="A1003" s="6"/>
      <c r="B1003" s="18"/>
      <c r="C1003" s="50"/>
      <c r="D1003" s="18"/>
      <c r="E1003" s="50"/>
      <c r="F1003" s="50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</row>
    <row r="1004">
      <c r="A1004" s="6"/>
      <c r="B1004" s="18"/>
      <c r="C1004" s="50"/>
      <c r="D1004" s="18"/>
      <c r="E1004" s="50"/>
      <c r="F1004" s="50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</row>
    <row r="1005">
      <c r="A1005" s="6"/>
      <c r="B1005" s="18"/>
      <c r="C1005" s="50"/>
      <c r="D1005" s="18"/>
      <c r="E1005" s="50"/>
      <c r="F1005" s="50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</row>
    <row r="1006">
      <c r="A1006" s="6"/>
      <c r="B1006" s="18"/>
      <c r="C1006" s="50"/>
      <c r="D1006" s="18"/>
      <c r="E1006" s="50"/>
      <c r="F1006" s="50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</row>
    <row r="1007">
      <c r="A1007" s="6"/>
      <c r="B1007" s="18"/>
      <c r="C1007" s="50"/>
      <c r="D1007" s="18"/>
      <c r="E1007" s="50"/>
      <c r="F1007" s="50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</row>
    <row r="1008">
      <c r="A1008" s="6"/>
      <c r="B1008" s="18"/>
      <c r="C1008" s="50"/>
      <c r="D1008" s="18"/>
      <c r="E1008" s="50"/>
      <c r="F1008" s="50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</row>
    <row r="1009">
      <c r="A1009" s="6"/>
      <c r="B1009" s="18"/>
      <c r="C1009" s="50"/>
      <c r="D1009" s="18"/>
      <c r="E1009" s="50"/>
      <c r="F1009" s="50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</row>
    <row r="1010">
      <c r="A1010" s="6"/>
      <c r="B1010" s="18"/>
      <c r="C1010" s="50"/>
      <c r="D1010" s="18"/>
      <c r="E1010" s="50"/>
      <c r="F1010" s="50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</row>
    <row r="1011">
      <c r="A1011" s="6"/>
      <c r="B1011" s="18"/>
      <c r="C1011" s="50"/>
      <c r="D1011" s="18"/>
      <c r="E1011" s="50"/>
      <c r="F1011" s="50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</row>
    <row r="1012">
      <c r="A1012" s="6"/>
      <c r="B1012" s="18"/>
      <c r="C1012" s="50"/>
      <c r="D1012" s="18"/>
      <c r="E1012" s="50"/>
      <c r="F1012" s="50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</row>
    <row r="1013">
      <c r="A1013" s="6"/>
      <c r="B1013" s="18"/>
      <c r="C1013" s="50"/>
      <c r="D1013" s="18"/>
      <c r="E1013" s="50"/>
      <c r="F1013" s="50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</row>
    <row r="1014">
      <c r="A1014" s="6"/>
      <c r="B1014" s="18"/>
      <c r="C1014" s="50"/>
      <c r="D1014" s="18"/>
      <c r="E1014" s="50"/>
      <c r="F1014" s="50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</row>
    <row r="1015">
      <c r="A1015" s="6"/>
      <c r="B1015" s="18"/>
      <c r="C1015" s="50"/>
      <c r="D1015" s="18"/>
      <c r="E1015" s="50"/>
      <c r="F1015" s="50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</row>
    <row r="1016">
      <c r="A1016" s="6"/>
      <c r="B1016" s="18"/>
      <c r="C1016" s="50"/>
      <c r="D1016" s="18"/>
      <c r="E1016" s="50"/>
      <c r="F1016" s="50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</row>
    <row r="1017">
      <c r="A1017" s="6"/>
      <c r="B1017" s="18"/>
      <c r="C1017" s="50"/>
      <c r="D1017" s="18"/>
      <c r="E1017" s="50"/>
      <c r="F1017" s="50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</row>
    <row r="1018">
      <c r="A1018" s="6"/>
      <c r="B1018" s="18"/>
      <c r="C1018" s="50"/>
      <c r="D1018" s="18"/>
      <c r="E1018" s="50"/>
      <c r="F1018" s="50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</row>
    <row r="1019">
      <c r="A1019" s="6"/>
      <c r="B1019" s="18"/>
      <c r="C1019" s="50"/>
      <c r="D1019" s="18"/>
      <c r="E1019" s="50"/>
      <c r="F1019" s="50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</row>
    <row r="1020">
      <c r="A1020" s="6"/>
      <c r="B1020" s="18"/>
      <c r="C1020" s="50"/>
      <c r="D1020" s="18"/>
      <c r="E1020" s="50"/>
      <c r="F1020" s="50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</row>
    <row r="1021">
      <c r="A1021" s="6"/>
      <c r="B1021" s="18"/>
      <c r="C1021" s="50"/>
      <c r="D1021" s="18"/>
      <c r="E1021" s="50"/>
      <c r="F1021" s="50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</row>
    <row r="1022">
      <c r="A1022" s="6"/>
      <c r="B1022" s="18"/>
      <c r="C1022" s="50"/>
      <c r="D1022" s="18"/>
      <c r="E1022" s="50"/>
      <c r="F1022" s="50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</row>
    <row r="1023">
      <c r="A1023" s="6"/>
      <c r="B1023" s="18"/>
      <c r="C1023" s="50"/>
      <c r="D1023" s="18"/>
      <c r="E1023" s="50"/>
      <c r="F1023" s="50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</row>
    <row r="1024">
      <c r="A1024" s="6"/>
      <c r="B1024" s="18"/>
      <c r="C1024" s="50"/>
      <c r="D1024" s="18"/>
      <c r="E1024" s="50"/>
      <c r="F1024" s="50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</row>
    <row r="1025">
      <c r="A1025" s="6"/>
      <c r="B1025" s="18"/>
      <c r="C1025" s="50"/>
      <c r="D1025" s="18"/>
      <c r="E1025" s="50"/>
      <c r="F1025" s="50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</row>
    <row r="1026">
      <c r="A1026" s="6"/>
      <c r="B1026" s="18"/>
      <c r="C1026" s="50"/>
      <c r="D1026" s="18"/>
      <c r="E1026" s="50"/>
      <c r="F1026" s="50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</row>
    <row r="1027">
      <c r="A1027" s="6"/>
      <c r="B1027" s="18"/>
      <c r="C1027" s="50"/>
      <c r="D1027" s="18"/>
      <c r="E1027" s="50"/>
      <c r="F1027" s="50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</row>
    <row r="1028">
      <c r="A1028" s="6"/>
      <c r="B1028" s="18"/>
      <c r="C1028" s="50"/>
      <c r="D1028" s="18"/>
      <c r="E1028" s="50"/>
      <c r="F1028" s="50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</row>
    <row r="1029">
      <c r="A1029" s="6"/>
      <c r="B1029" s="18"/>
      <c r="C1029" s="50"/>
      <c r="D1029" s="18"/>
      <c r="E1029" s="50"/>
      <c r="F1029" s="50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</row>
    <row r="1030">
      <c r="A1030" s="6"/>
      <c r="B1030" s="18"/>
      <c r="C1030" s="50"/>
      <c r="D1030" s="18"/>
      <c r="E1030" s="50"/>
      <c r="F1030" s="50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</row>
    <row r="1031">
      <c r="A1031" s="6"/>
      <c r="B1031" s="18"/>
      <c r="C1031" s="50"/>
      <c r="D1031" s="18"/>
      <c r="E1031" s="50"/>
      <c r="F1031" s="50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</row>
    <row r="1032">
      <c r="A1032" s="6"/>
      <c r="B1032" s="18"/>
      <c r="C1032" s="50"/>
      <c r="D1032" s="18"/>
      <c r="E1032" s="50"/>
      <c r="F1032" s="50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</row>
    <row r="1033">
      <c r="A1033" s="6"/>
      <c r="B1033" s="18"/>
      <c r="C1033" s="50"/>
      <c r="D1033" s="18"/>
      <c r="E1033" s="50"/>
      <c r="F1033" s="50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</row>
    <row r="1034">
      <c r="A1034" s="6"/>
      <c r="B1034" s="18"/>
      <c r="C1034" s="50"/>
      <c r="D1034" s="18"/>
      <c r="E1034" s="50"/>
      <c r="F1034" s="50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</row>
  </sheetData>
  <mergeCells count="39">
    <mergeCell ref="A1:A2"/>
    <mergeCell ref="B1:B2"/>
    <mergeCell ref="G2:J2"/>
    <mergeCell ref="K2:N2"/>
    <mergeCell ref="A3:A16"/>
    <mergeCell ref="A17:A29"/>
    <mergeCell ref="A30:A39"/>
    <mergeCell ref="A40:A49"/>
    <mergeCell ref="A50:A59"/>
    <mergeCell ref="A60:A71"/>
    <mergeCell ref="A72:A81"/>
    <mergeCell ref="A82:A91"/>
    <mergeCell ref="A92:A102"/>
    <mergeCell ref="A103:A116"/>
    <mergeCell ref="A117:A127"/>
    <mergeCell ref="A128:A137"/>
    <mergeCell ref="A138:A146"/>
    <mergeCell ref="B138:B146"/>
    <mergeCell ref="C138:C146"/>
    <mergeCell ref="D138:D146"/>
    <mergeCell ref="E138:E146"/>
    <mergeCell ref="F138:F146"/>
    <mergeCell ref="G138:G146"/>
    <mergeCell ref="H138:H146"/>
    <mergeCell ref="I138:I146"/>
    <mergeCell ref="J138:J146"/>
    <mergeCell ref="K138:K146"/>
    <mergeCell ref="L138:L146"/>
    <mergeCell ref="T138:T146"/>
    <mergeCell ref="U138:U146"/>
    <mergeCell ref="V138:V146"/>
    <mergeCell ref="W138:W146"/>
    <mergeCell ref="M138:M146"/>
    <mergeCell ref="N138:N146"/>
    <mergeCell ref="O138:O146"/>
    <mergeCell ref="P138:P146"/>
    <mergeCell ref="Q138:Q146"/>
    <mergeCell ref="R138:R146"/>
    <mergeCell ref="S138:S146"/>
  </mergeCells>
  <hyperlinks>
    <hyperlink r:id="rId1" ref="H26"/>
    <hyperlink r:id="rId2" ref="J125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9.63"/>
    <col customWidth="1" min="4" max="4" width="11.0"/>
    <col customWidth="1" min="5" max="5" width="8.75"/>
    <col customWidth="1" min="6" max="6" width="10.75"/>
  </cols>
  <sheetData>
    <row r="1">
      <c r="A1" s="51"/>
      <c r="B1" s="52" t="s">
        <v>272</v>
      </c>
      <c r="C1" s="52" t="s">
        <v>273</v>
      </c>
      <c r="D1" s="52" t="s">
        <v>274</v>
      </c>
      <c r="E1" s="52" t="s">
        <v>275</v>
      </c>
      <c r="F1" s="52" t="s">
        <v>276</v>
      </c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4"/>
    </row>
    <row r="2">
      <c r="A2" s="55"/>
      <c r="B2" s="56" t="s">
        <v>277</v>
      </c>
      <c r="C2" s="57" t="s">
        <v>278</v>
      </c>
      <c r="D2" s="57" t="s">
        <v>279</v>
      </c>
      <c r="E2" s="57" t="s">
        <v>280</v>
      </c>
      <c r="F2" s="58">
        <v>0.905433333333333</v>
      </c>
      <c r="Z2" s="59"/>
    </row>
    <row r="3">
      <c r="A3" s="55"/>
      <c r="C3" s="57" t="s">
        <v>278</v>
      </c>
      <c r="D3" s="57" t="s">
        <v>279</v>
      </c>
      <c r="E3" s="57" t="s">
        <v>281</v>
      </c>
      <c r="F3" s="58">
        <v>0.698566666666666</v>
      </c>
      <c r="Z3" s="59"/>
    </row>
    <row r="4">
      <c r="A4" s="55"/>
      <c r="C4" s="57"/>
      <c r="D4" s="57"/>
      <c r="E4" s="57"/>
      <c r="F4" s="58"/>
      <c r="Z4" s="59"/>
    </row>
    <row r="5">
      <c r="A5" s="55"/>
      <c r="C5" s="57" t="s">
        <v>278</v>
      </c>
      <c r="D5" s="57" t="s">
        <v>282</v>
      </c>
      <c r="E5" s="57" t="s">
        <v>280</v>
      </c>
      <c r="F5" s="58">
        <v>0.5155</v>
      </c>
      <c r="Z5" s="59"/>
    </row>
    <row r="6">
      <c r="A6" s="55"/>
      <c r="C6" s="57" t="s">
        <v>278</v>
      </c>
      <c r="D6" s="57" t="s">
        <v>282</v>
      </c>
      <c r="E6" s="57" t="s">
        <v>281</v>
      </c>
      <c r="F6" s="58">
        <v>0.3714</v>
      </c>
      <c r="Z6" s="59"/>
    </row>
    <row r="7">
      <c r="A7" s="55"/>
      <c r="C7" s="57"/>
      <c r="D7" s="57"/>
      <c r="E7" s="57"/>
      <c r="F7" s="58"/>
      <c r="Z7" s="59"/>
    </row>
    <row r="8">
      <c r="A8" s="55"/>
      <c r="C8" s="57" t="s">
        <v>278</v>
      </c>
      <c r="D8" s="57" t="s">
        <v>283</v>
      </c>
      <c r="E8" s="57" t="s">
        <v>280</v>
      </c>
      <c r="F8" s="58">
        <v>0.0277333333333333</v>
      </c>
      <c r="Z8" s="59"/>
    </row>
    <row r="9">
      <c r="A9" s="55"/>
      <c r="C9" s="57" t="s">
        <v>278</v>
      </c>
      <c r="D9" s="57" t="s">
        <v>283</v>
      </c>
      <c r="E9" s="57" t="s">
        <v>281</v>
      </c>
      <c r="F9" s="58">
        <v>0.0144</v>
      </c>
      <c r="Z9" s="59"/>
    </row>
    <row r="10">
      <c r="A10" s="55"/>
      <c r="C10" s="57"/>
      <c r="D10" s="57"/>
      <c r="E10" s="57"/>
      <c r="F10" s="58"/>
      <c r="Z10" s="59"/>
    </row>
    <row r="11">
      <c r="A11" s="55"/>
      <c r="C11" s="57" t="s">
        <v>278</v>
      </c>
      <c r="D11" s="57" t="s">
        <v>284</v>
      </c>
      <c r="E11" s="57" t="s">
        <v>280</v>
      </c>
      <c r="F11" s="60">
        <v>0.07855</v>
      </c>
      <c r="Z11" s="59"/>
    </row>
    <row r="12">
      <c r="A12" s="55"/>
      <c r="C12" s="57" t="s">
        <v>278</v>
      </c>
      <c r="D12" s="57" t="s">
        <v>284</v>
      </c>
      <c r="E12" s="57" t="s">
        <v>281</v>
      </c>
      <c r="F12" s="60">
        <v>0.038175</v>
      </c>
      <c r="Z12" s="59"/>
    </row>
    <row r="13">
      <c r="A13" s="55"/>
      <c r="C13" s="57"/>
      <c r="D13" s="57"/>
      <c r="E13" s="57"/>
      <c r="F13" s="58"/>
      <c r="Z13" s="59"/>
    </row>
    <row r="14">
      <c r="A14" s="55"/>
      <c r="C14" s="57" t="s">
        <v>285</v>
      </c>
      <c r="D14" s="57" t="s">
        <v>279</v>
      </c>
      <c r="E14" s="57" t="s">
        <v>280</v>
      </c>
      <c r="F14" s="58">
        <v>0.797</v>
      </c>
      <c r="Z14" s="59"/>
    </row>
    <row r="15">
      <c r="A15" s="55"/>
      <c r="C15" s="57" t="s">
        <v>285</v>
      </c>
      <c r="D15" s="57" t="s">
        <v>279</v>
      </c>
      <c r="E15" s="57" t="s">
        <v>281</v>
      </c>
      <c r="F15" s="58">
        <v>0.779666666666666</v>
      </c>
      <c r="Z15" s="59"/>
    </row>
    <row r="16">
      <c r="A16" s="55"/>
      <c r="C16" s="57"/>
      <c r="D16" s="57"/>
      <c r="E16" s="57"/>
      <c r="F16" s="58"/>
      <c r="Z16" s="59"/>
    </row>
    <row r="17">
      <c r="A17" s="55"/>
      <c r="C17" s="57" t="s">
        <v>285</v>
      </c>
      <c r="D17" s="57" t="s">
        <v>282</v>
      </c>
      <c r="E17" s="57" t="s">
        <v>280</v>
      </c>
      <c r="F17" s="58">
        <v>0.4431</v>
      </c>
      <c r="Z17" s="59"/>
    </row>
    <row r="18">
      <c r="A18" s="55"/>
      <c r="C18" s="57" t="s">
        <v>285</v>
      </c>
      <c r="D18" s="57" t="s">
        <v>282</v>
      </c>
      <c r="E18" s="57" t="s">
        <v>281</v>
      </c>
      <c r="F18" s="58">
        <v>0.409766666666666</v>
      </c>
      <c r="Z18" s="59"/>
    </row>
    <row r="19">
      <c r="A19" s="55"/>
      <c r="C19" s="57"/>
      <c r="D19" s="57"/>
      <c r="E19" s="57"/>
      <c r="F19" s="58"/>
      <c r="Z19" s="59"/>
    </row>
    <row r="20">
      <c r="A20" s="55"/>
      <c r="C20" s="57" t="s">
        <v>285</v>
      </c>
      <c r="D20" s="57" t="s">
        <v>283</v>
      </c>
      <c r="E20" s="57" t="s">
        <v>280</v>
      </c>
      <c r="F20" s="58">
        <v>0.0038</v>
      </c>
      <c r="Z20" s="59"/>
    </row>
    <row r="21">
      <c r="A21" s="55"/>
      <c r="C21" s="61" t="s">
        <v>285</v>
      </c>
      <c r="D21" s="61" t="s">
        <v>283</v>
      </c>
      <c r="E21" s="61" t="s">
        <v>281</v>
      </c>
      <c r="F21" s="62">
        <v>0.00963333333333333</v>
      </c>
      <c r="Z21" s="59"/>
    </row>
    <row r="22">
      <c r="A22" s="55"/>
      <c r="C22" s="61"/>
      <c r="D22" s="61"/>
      <c r="E22" s="61"/>
      <c r="F22" s="63"/>
      <c r="Z22" s="59"/>
    </row>
    <row r="23">
      <c r="A23" s="55"/>
      <c r="C23" s="57" t="s">
        <v>285</v>
      </c>
      <c r="D23" s="57" t="s">
        <v>284</v>
      </c>
      <c r="E23" s="57" t="s">
        <v>280</v>
      </c>
      <c r="F23" s="60">
        <v>0.078733</v>
      </c>
      <c r="Z23" s="59"/>
    </row>
    <row r="24">
      <c r="A24" s="55"/>
      <c r="C24" s="57" t="s">
        <v>285</v>
      </c>
      <c r="D24" s="57" t="s">
        <v>284</v>
      </c>
      <c r="E24" s="57" t="s">
        <v>281</v>
      </c>
      <c r="F24" s="60">
        <v>0.035333</v>
      </c>
      <c r="Z24" s="59"/>
    </row>
    <row r="25">
      <c r="A25" s="55"/>
      <c r="B25" s="64"/>
      <c r="C25" s="64"/>
      <c r="D25" s="64"/>
      <c r="E25" s="64"/>
      <c r="F25" s="65"/>
      <c r="Z25" s="59"/>
    </row>
    <row r="26">
      <c r="A26" s="55"/>
      <c r="B26" s="57" t="s">
        <v>286</v>
      </c>
      <c r="C26" s="57" t="s">
        <v>278</v>
      </c>
      <c r="D26" s="57" t="s">
        <v>279</v>
      </c>
      <c r="E26" s="57" t="s">
        <v>280</v>
      </c>
      <c r="F26" s="58">
        <v>0.664733333333333</v>
      </c>
      <c r="Z26" s="59"/>
    </row>
    <row r="27">
      <c r="A27" s="55"/>
      <c r="C27" s="57" t="s">
        <v>278</v>
      </c>
      <c r="D27" s="57" t="s">
        <v>279</v>
      </c>
      <c r="E27" s="57" t="s">
        <v>281</v>
      </c>
      <c r="F27" s="58">
        <v>0.7006</v>
      </c>
      <c r="Z27" s="59"/>
    </row>
    <row r="28">
      <c r="A28" s="55"/>
      <c r="C28" s="57"/>
      <c r="D28" s="57"/>
      <c r="E28" s="57"/>
      <c r="F28" s="58"/>
      <c r="Z28" s="59"/>
    </row>
    <row r="29">
      <c r="A29" s="55"/>
      <c r="C29" s="57" t="s">
        <v>278</v>
      </c>
      <c r="D29" s="57" t="s">
        <v>282</v>
      </c>
      <c r="E29" s="57" t="s">
        <v>280</v>
      </c>
      <c r="F29" s="58">
        <v>0.619766666666666</v>
      </c>
      <c r="Z29" s="59"/>
    </row>
    <row r="30">
      <c r="A30" s="55"/>
      <c r="C30" s="57" t="s">
        <v>278</v>
      </c>
      <c r="D30" s="57" t="s">
        <v>282</v>
      </c>
      <c r="E30" s="57" t="s">
        <v>281</v>
      </c>
      <c r="F30" s="58">
        <v>0.614</v>
      </c>
      <c r="Z30" s="59"/>
    </row>
    <row r="31">
      <c r="A31" s="55"/>
      <c r="C31" s="57"/>
      <c r="D31" s="57"/>
      <c r="E31" s="57"/>
      <c r="F31" s="58"/>
      <c r="Z31" s="59"/>
    </row>
    <row r="32">
      <c r="A32" s="55"/>
      <c r="C32" s="57" t="s">
        <v>278</v>
      </c>
      <c r="D32" s="57" t="s">
        <v>283</v>
      </c>
      <c r="E32" s="57" t="s">
        <v>280</v>
      </c>
      <c r="F32" s="58">
        <v>0.2076</v>
      </c>
      <c r="Z32" s="59"/>
    </row>
    <row r="33">
      <c r="A33" s="55"/>
      <c r="C33" s="57" t="s">
        <v>278</v>
      </c>
      <c r="D33" s="57" t="s">
        <v>283</v>
      </c>
      <c r="E33" s="57" t="s">
        <v>281</v>
      </c>
      <c r="F33" s="58">
        <v>0.194433333333333</v>
      </c>
      <c r="Z33" s="59"/>
    </row>
    <row r="34">
      <c r="A34" s="55"/>
      <c r="C34" s="57"/>
      <c r="D34" s="57"/>
      <c r="E34" s="57"/>
      <c r="F34" s="58"/>
      <c r="Z34" s="59"/>
    </row>
    <row r="35">
      <c r="A35" s="55"/>
      <c r="C35" s="57" t="s">
        <v>278</v>
      </c>
      <c r="D35" s="57" t="s">
        <v>284</v>
      </c>
      <c r="E35" s="57" t="s">
        <v>280</v>
      </c>
      <c r="F35" s="58">
        <v>0.4535</v>
      </c>
      <c r="Z35" s="59"/>
    </row>
    <row r="36">
      <c r="A36" s="55"/>
      <c r="C36" s="57" t="s">
        <v>278</v>
      </c>
      <c r="D36" s="57" t="s">
        <v>284</v>
      </c>
      <c r="E36" s="57" t="s">
        <v>281</v>
      </c>
      <c r="F36" s="58">
        <v>0.439333333333333</v>
      </c>
      <c r="Z36" s="59"/>
    </row>
    <row r="37">
      <c r="A37" s="55"/>
      <c r="C37" s="57"/>
      <c r="D37" s="57"/>
      <c r="E37" s="57"/>
      <c r="F37" s="58"/>
      <c r="Z37" s="59"/>
    </row>
    <row r="38">
      <c r="A38" s="55"/>
      <c r="C38" s="57" t="s">
        <v>285</v>
      </c>
      <c r="D38" s="57" t="s">
        <v>279</v>
      </c>
      <c r="E38" s="57" t="s">
        <v>280</v>
      </c>
      <c r="F38" s="58">
        <v>0.681433333333333</v>
      </c>
      <c r="Z38" s="59"/>
    </row>
    <row r="39">
      <c r="A39" s="55"/>
      <c r="C39" s="57" t="s">
        <v>285</v>
      </c>
      <c r="D39" s="57" t="s">
        <v>279</v>
      </c>
      <c r="E39" s="57" t="s">
        <v>281</v>
      </c>
      <c r="F39" s="58">
        <v>0.776533333333333</v>
      </c>
      <c r="Z39" s="59"/>
    </row>
    <row r="40">
      <c r="A40" s="55"/>
      <c r="C40" s="57"/>
      <c r="D40" s="57"/>
      <c r="E40" s="57"/>
      <c r="F40" s="58"/>
      <c r="Z40" s="59"/>
    </row>
    <row r="41">
      <c r="A41" s="55"/>
      <c r="C41" s="57" t="s">
        <v>285</v>
      </c>
      <c r="D41" s="57" t="s">
        <v>282</v>
      </c>
      <c r="E41" s="57" t="s">
        <v>280</v>
      </c>
      <c r="F41" s="58">
        <v>0.624233333333333</v>
      </c>
      <c r="Z41" s="59"/>
    </row>
    <row r="42">
      <c r="A42" s="55"/>
      <c r="C42" s="57" t="s">
        <v>285</v>
      </c>
      <c r="D42" s="57" t="s">
        <v>282</v>
      </c>
      <c r="E42" s="57" t="s">
        <v>281</v>
      </c>
      <c r="F42" s="58">
        <v>0.6159</v>
      </c>
      <c r="Z42" s="59"/>
    </row>
    <row r="43">
      <c r="A43" s="55"/>
      <c r="C43" s="57"/>
      <c r="D43" s="57"/>
      <c r="E43" s="57"/>
      <c r="F43" s="58"/>
      <c r="Z43" s="59"/>
    </row>
    <row r="44">
      <c r="A44" s="55"/>
      <c r="C44" s="57" t="s">
        <v>285</v>
      </c>
      <c r="D44" s="57" t="s">
        <v>283</v>
      </c>
      <c r="E44" s="57" t="s">
        <v>280</v>
      </c>
      <c r="F44" s="58">
        <v>0.2238</v>
      </c>
      <c r="Z44" s="59"/>
    </row>
    <row r="45">
      <c r="A45" s="55"/>
      <c r="C45" s="57" t="s">
        <v>285</v>
      </c>
      <c r="D45" s="57" t="s">
        <v>283</v>
      </c>
      <c r="E45" s="57" t="s">
        <v>281</v>
      </c>
      <c r="F45" s="58">
        <v>0.223533333333333</v>
      </c>
      <c r="Z45" s="59"/>
    </row>
    <row r="46">
      <c r="A46" s="55"/>
      <c r="C46" s="57"/>
      <c r="D46" s="57"/>
      <c r="E46" s="57"/>
      <c r="F46" s="58"/>
      <c r="Z46" s="59"/>
    </row>
    <row r="47">
      <c r="A47" s="55"/>
      <c r="C47" s="57" t="s">
        <v>285</v>
      </c>
      <c r="D47" s="57" t="s">
        <v>284</v>
      </c>
      <c r="E47" s="57" t="s">
        <v>280</v>
      </c>
      <c r="F47" s="58">
        <v>0.4615</v>
      </c>
      <c r="Z47" s="59"/>
    </row>
    <row r="48">
      <c r="A48" s="55"/>
      <c r="C48" s="57" t="s">
        <v>285</v>
      </c>
      <c r="D48" s="57" t="s">
        <v>284</v>
      </c>
      <c r="E48" s="57" t="s">
        <v>281</v>
      </c>
      <c r="F48" s="58">
        <v>0.481166666666666</v>
      </c>
      <c r="Z48" s="59"/>
    </row>
    <row r="49">
      <c r="A49" s="55"/>
      <c r="B49" s="66"/>
      <c r="C49" s="66"/>
      <c r="D49" s="66"/>
      <c r="E49" s="66"/>
      <c r="F49" s="67"/>
      <c r="Z49" s="59"/>
    </row>
    <row r="50">
      <c r="A50" s="55"/>
      <c r="B50" s="68" t="s">
        <v>287</v>
      </c>
      <c r="C50" s="57" t="s">
        <v>278</v>
      </c>
      <c r="D50" s="57" t="s">
        <v>282</v>
      </c>
      <c r="E50" s="57" t="s">
        <v>280</v>
      </c>
      <c r="F50" s="58">
        <v>0.868566666666666</v>
      </c>
      <c r="Z50" s="59"/>
    </row>
    <row r="51">
      <c r="A51" s="55"/>
      <c r="C51" s="57" t="s">
        <v>278</v>
      </c>
      <c r="D51" s="57" t="s">
        <v>282</v>
      </c>
      <c r="E51" s="57" t="s">
        <v>281</v>
      </c>
      <c r="F51" s="58">
        <v>0.746933333333333</v>
      </c>
      <c r="Z51" s="59"/>
    </row>
    <row r="52">
      <c r="A52" s="55"/>
      <c r="C52" s="57"/>
      <c r="D52" s="57"/>
      <c r="E52" s="57"/>
      <c r="F52" s="58"/>
      <c r="Z52" s="59"/>
    </row>
    <row r="53">
      <c r="A53" s="55"/>
      <c r="C53" s="57" t="s">
        <v>278</v>
      </c>
      <c r="D53" s="57" t="s">
        <v>283</v>
      </c>
      <c r="E53" s="57" t="s">
        <v>280</v>
      </c>
      <c r="F53" s="58">
        <v>0.5683</v>
      </c>
      <c r="Z53" s="59"/>
    </row>
    <row r="54">
      <c r="A54" s="55"/>
      <c r="C54" s="57" t="s">
        <v>278</v>
      </c>
      <c r="D54" s="57" t="s">
        <v>283</v>
      </c>
      <c r="E54" s="57" t="s">
        <v>281</v>
      </c>
      <c r="F54" s="58">
        <v>0.613666666666666</v>
      </c>
      <c r="Z54" s="59"/>
    </row>
    <row r="55">
      <c r="A55" s="55"/>
      <c r="C55" s="57"/>
      <c r="D55" s="57"/>
      <c r="E55" s="57"/>
      <c r="F55" s="58"/>
      <c r="Z55" s="59"/>
    </row>
    <row r="56">
      <c r="A56" s="55"/>
      <c r="C56" s="57"/>
      <c r="D56" s="57"/>
      <c r="E56" s="57"/>
      <c r="F56" s="58"/>
      <c r="Z56" s="59"/>
    </row>
    <row r="57">
      <c r="A57" s="55"/>
      <c r="C57" s="57" t="s">
        <v>285</v>
      </c>
      <c r="D57" s="57" t="s">
        <v>282</v>
      </c>
      <c r="E57" s="57" t="s">
        <v>280</v>
      </c>
      <c r="F57" s="58">
        <v>0.867866666666666</v>
      </c>
      <c r="Z57" s="59"/>
    </row>
    <row r="58">
      <c r="A58" s="55"/>
      <c r="C58" s="57" t="s">
        <v>285</v>
      </c>
      <c r="D58" s="57" t="s">
        <v>282</v>
      </c>
      <c r="E58" s="57" t="s">
        <v>281</v>
      </c>
      <c r="F58" s="58">
        <v>0.806299999999999</v>
      </c>
      <c r="Z58" s="59"/>
    </row>
    <row r="59">
      <c r="A59" s="55"/>
      <c r="C59" s="57"/>
      <c r="D59" s="57"/>
      <c r="E59" s="57"/>
      <c r="F59" s="58"/>
      <c r="Z59" s="59"/>
    </row>
    <row r="60">
      <c r="A60" s="55"/>
      <c r="C60" s="57" t="s">
        <v>285</v>
      </c>
      <c r="D60" s="57" t="s">
        <v>283</v>
      </c>
      <c r="E60" s="57" t="s">
        <v>280</v>
      </c>
      <c r="F60" s="58">
        <v>0.6823</v>
      </c>
      <c r="Z60" s="59"/>
    </row>
    <row r="61">
      <c r="A61" s="55"/>
      <c r="C61" s="57" t="s">
        <v>285</v>
      </c>
      <c r="D61" s="57" t="s">
        <v>283</v>
      </c>
      <c r="E61" s="57" t="s">
        <v>281</v>
      </c>
      <c r="F61" s="58">
        <v>0.701366666666666</v>
      </c>
      <c r="Z61" s="59"/>
    </row>
    <row r="62">
      <c r="A62" s="55"/>
      <c r="C62" s="57"/>
      <c r="D62" s="57"/>
      <c r="E62" s="57"/>
      <c r="F62" s="58"/>
      <c r="Z62" s="59"/>
    </row>
    <row r="63">
      <c r="A63" s="55"/>
      <c r="B63" s="66"/>
      <c r="C63" s="66"/>
      <c r="D63" s="66"/>
      <c r="E63" s="66"/>
      <c r="F63" s="67"/>
      <c r="Z63" s="59"/>
    </row>
    <row r="64">
      <c r="A64" s="55"/>
      <c r="B64" s="57" t="s">
        <v>288</v>
      </c>
      <c r="C64" s="57" t="s">
        <v>278</v>
      </c>
      <c r="D64" s="57" t="s">
        <v>284</v>
      </c>
      <c r="E64" s="57" t="s">
        <v>280</v>
      </c>
      <c r="F64" s="58">
        <v>0.6918</v>
      </c>
      <c r="Z64" s="59"/>
    </row>
    <row r="65">
      <c r="A65" s="55"/>
      <c r="C65" s="57" t="s">
        <v>278</v>
      </c>
      <c r="D65" s="57" t="s">
        <v>284</v>
      </c>
      <c r="E65" s="57" t="s">
        <v>281</v>
      </c>
      <c r="F65" s="58">
        <v>0.570199999999999</v>
      </c>
      <c r="Z65" s="59"/>
    </row>
    <row r="66">
      <c r="A66" s="55"/>
      <c r="C66" s="57"/>
      <c r="D66" s="57"/>
      <c r="E66" s="57"/>
      <c r="F66" s="58"/>
      <c r="Z66" s="59"/>
    </row>
    <row r="67">
      <c r="A67" s="55"/>
      <c r="C67" s="57" t="s">
        <v>285</v>
      </c>
      <c r="D67" s="57" t="s">
        <v>279</v>
      </c>
      <c r="E67" s="57" t="s">
        <v>280</v>
      </c>
      <c r="F67" s="58">
        <v>0.76835</v>
      </c>
      <c r="Z67" s="59"/>
    </row>
    <row r="68">
      <c r="A68" s="55"/>
      <c r="C68" s="57" t="s">
        <v>285</v>
      </c>
      <c r="D68" s="57" t="s">
        <v>279</v>
      </c>
      <c r="E68" s="57" t="s">
        <v>281</v>
      </c>
      <c r="F68" s="58">
        <v>0.862166666666666</v>
      </c>
      <c r="Z68" s="59"/>
    </row>
    <row r="69">
      <c r="A69" s="55"/>
      <c r="C69" s="57"/>
      <c r="D69" s="57"/>
      <c r="E69" s="57"/>
      <c r="F69" s="58"/>
      <c r="Z69" s="59"/>
    </row>
    <row r="70">
      <c r="A70" s="55"/>
      <c r="C70" s="57" t="s">
        <v>285</v>
      </c>
      <c r="D70" s="57" t="s">
        <v>282</v>
      </c>
      <c r="E70" s="57" t="s">
        <v>280</v>
      </c>
      <c r="F70" s="58">
        <v>0.758933333333333</v>
      </c>
      <c r="Z70" s="59"/>
    </row>
    <row r="71">
      <c r="A71" s="55"/>
      <c r="C71" s="57" t="s">
        <v>285</v>
      </c>
      <c r="D71" s="57" t="s">
        <v>282</v>
      </c>
      <c r="E71" s="57" t="s">
        <v>281</v>
      </c>
      <c r="F71" s="58">
        <v>0.583333333333333</v>
      </c>
      <c r="Z71" s="59"/>
    </row>
    <row r="72">
      <c r="A72" s="55"/>
      <c r="C72" s="57"/>
      <c r="D72" s="57"/>
      <c r="E72" s="57"/>
      <c r="F72" s="58"/>
      <c r="Z72" s="59"/>
    </row>
    <row r="73">
      <c r="A73" s="55"/>
      <c r="C73" s="57" t="s">
        <v>285</v>
      </c>
      <c r="D73" s="57" t="s">
        <v>283</v>
      </c>
      <c r="E73" s="57" t="s">
        <v>280</v>
      </c>
      <c r="F73" s="58">
        <v>0.60748</v>
      </c>
      <c r="Z73" s="59"/>
    </row>
    <row r="74">
      <c r="A74" s="55"/>
      <c r="C74" s="57" t="s">
        <v>285</v>
      </c>
      <c r="D74" s="57" t="s">
        <v>283</v>
      </c>
      <c r="E74" s="57" t="s">
        <v>281</v>
      </c>
      <c r="F74" s="58">
        <v>0.280825</v>
      </c>
      <c r="Z74" s="59"/>
    </row>
    <row r="75">
      <c r="A75" s="55"/>
      <c r="C75" s="57"/>
      <c r="D75" s="57"/>
      <c r="E75" s="57"/>
      <c r="F75" s="58"/>
      <c r="Z75" s="59"/>
    </row>
    <row r="76">
      <c r="A76" s="55"/>
      <c r="C76" s="57" t="s">
        <v>285</v>
      </c>
      <c r="D76" s="57" t="s">
        <v>284</v>
      </c>
      <c r="E76" s="57" t="s">
        <v>280</v>
      </c>
      <c r="F76" s="58">
        <v>0.9303</v>
      </c>
      <c r="Z76" s="59"/>
    </row>
    <row r="77">
      <c r="A77" s="55"/>
      <c r="C77" s="57" t="s">
        <v>285</v>
      </c>
      <c r="D77" s="57" t="s">
        <v>284</v>
      </c>
      <c r="E77" s="57" t="s">
        <v>281</v>
      </c>
      <c r="F77" s="58">
        <v>0.931366666666666</v>
      </c>
      <c r="Z77" s="59"/>
    </row>
    <row r="78">
      <c r="A78" s="55"/>
      <c r="B78" s="69"/>
      <c r="C78" s="69"/>
      <c r="D78" s="69"/>
      <c r="E78" s="69"/>
      <c r="F78" s="70"/>
      <c r="Z78" s="59"/>
    </row>
    <row r="79">
      <c r="A79" s="55"/>
      <c r="B79" s="56" t="s">
        <v>289</v>
      </c>
      <c r="C79" s="57" t="s">
        <v>278</v>
      </c>
      <c r="D79" s="57" t="s">
        <v>279</v>
      </c>
      <c r="E79" s="57" t="s">
        <v>280</v>
      </c>
      <c r="F79" s="58">
        <v>0.989466666666666</v>
      </c>
      <c r="Z79" s="59"/>
    </row>
    <row r="80">
      <c r="A80" s="55"/>
      <c r="C80" s="57" t="s">
        <v>278</v>
      </c>
      <c r="D80" s="57" t="s">
        <v>279</v>
      </c>
      <c r="E80" s="57" t="s">
        <v>281</v>
      </c>
      <c r="F80" s="58">
        <v>0.991966666666666</v>
      </c>
      <c r="Z80" s="59"/>
    </row>
    <row r="81">
      <c r="A81" s="55"/>
      <c r="C81" s="57"/>
      <c r="D81" s="57"/>
      <c r="E81" s="57"/>
      <c r="F81" s="58"/>
      <c r="Z81" s="59"/>
    </row>
    <row r="82">
      <c r="A82" s="55"/>
      <c r="C82" s="57" t="s">
        <v>278</v>
      </c>
      <c r="D82" s="57" t="s">
        <v>282</v>
      </c>
      <c r="E82" s="57" t="s">
        <v>280</v>
      </c>
      <c r="F82" s="58">
        <v>0.662833333333333</v>
      </c>
      <c r="Z82" s="59"/>
    </row>
    <row r="83">
      <c r="A83" s="55"/>
      <c r="C83" s="57" t="s">
        <v>278</v>
      </c>
      <c r="D83" s="57" t="s">
        <v>282</v>
      </c>
      <c r="E83" s="57" t="s">
        <v>281</v>
      </c>
      <c r="F83" s="58">
        <v>0.656033333333333</v>
      </c>
      <c r="Z83" s="59"/>
    </row>
    <row r="84">
      <c r="A84" s="55"/>
      <c r="C84" s="57"/>
      <c r="D84" s="57"/>
      <c r="E84" s="57"/>
      <c r="F84" s="58"/>
      <c r="Z84" s="59"/>
    </row>
    <row r="85">
      <c r="A85" s="55"/>
      <c r="C85" s="57" t="s">
        <v>285</v>
      </c>
      <c r="D85" s="57" t="s">
        <v>279</v>
      </c>
      <c r="E85" s="57" t="s">
        <v>280</v>
      </c>
      <c r="F85" s="58">
        <v>0.9891</v>
      </c>
      <c r="Z85" s="59"/>
    </row>
    <row r="86">
      <c r="A86" s="55"/>
      <c r="C86" s="57" t="s">
        <v>285</v>
      </c>
      <c r="D86" s="57" t="s">
        <v>279</v>
      </c>
      <c r="E86" s="57" t="s">
        <v>281</v>
      </c>
      <c r="F86" s="58">
        <v>0.9935</v>
      </c>
      <c r="Z86" s="59"/>
    </row>
    <row r="87">
      <c r="A87" s="55"/>
      <c r="C87" s="57"/>
      <c r="D87" s="57"/>
      <c r="E87" s="57"/>
      <c r="F87" s="58"/>
      <c r="Z87" s="59"/>
    </row>
    <row r="88">
      <c r="A88" s="55"/>
      <c r="C88" s="57" t="s">
        <v>285</v>
      </c>
      <c r="D88" s="57" t="s">
        <v>282</v>
      </c>
      <c r="E88" s="57" t="s">
        <v>280</v>
      </c>
      <c r="F88" s="58">
        <v>0.673366666666666</v>
      </c>
      <c r="Z88" s="59"/>
    </row>
    <row r="89">
      <c r="A89" s="55"/>
      <c r="C89" s="57" t="s">
        <v>285</v>
      </c>
      <c r="D89" s="57" t="s">
        <v>282</v>
      </c>
      <c r="E89" s="57" t="s">
        <v>281</v>
      </c>
      <c r="F89" s="58">
        <v>0.6721</v>
      </c>
      <c r="Z89" s="59"/>
    </row>
    <row r="90">
      <c r="A90" s="55"/>
      <c r="B90" s="71"/>
      <c r="C90" s="71"/>
      <c r="D90" s="71"/>
      <c r="E90" s="71"/>
      <c r="F90" s="72"/>
      <c r="Z90" s="59"/>
    </row>
    <row r="91">
      <c r="A91" s="55"/>
      <c r="B91" s="57" t="s">
        <v>290</v>
      </c>
      <c r="C91" s="57" t="s">
        <v>278</v>
      </c>
      <c r="D91" s="57" t="s">
        <v>279</v>
      </c>
      <c r="E91" s="57" t="s">
        <v>280</v>
      </c>
      <c r="F91" s="58">
        <v>0.8464</v>
      </c>
      <c r="Z91" s="59"/>
    </row>
    <row r="92">
      <c r="A92" s="55"/>
      <c r="C92" s="57" t="s">
        <v>278</v>
      </c>
      <c r="D92" s="57" t="s">
        <v>279</v>
      </c>
      <c r="E92" s="57" t="s">
        <v>281</v>
      </c>
      <c r="F92" s="58">
        <v>0.864966666666666</v>
      </c>
      <c r="Z92" s="59"/>
    </row>
    <row r="93">
      <c r="A93" s="55"/>
      <c r="C93" s="57"/>
      <c r="D93" s="57"/>
      <c r="E93" s="57"/>
      <c r="F93" s="58"/>
      <c r="Z93" s="59"/>
    </row>
    <row r="94">
      <c r="A94" s="55"/>
      <c r="C94" s="57" t="s">
        <v>278</v>
      </c>
      <c r="D94" s="57" t="s">
        <v>282</v>
      </c>
      <c r="E94" s="57" t="s">
        <v>280</v>
      </c>
      <c r="F94" s="58">
        <v>0.326533333333333</v>
      </c>
      <c r="Z94" s="59"/>
    </row>
    <row r="95">
      <c r="A95" s="55"/>
      <c r="C95" s="57" t="s">
        <v>278</v>
      </c>
      <c r="D95" s="57" t="s">
        <v>282</v>
      </c>
      <c r="E95" s="57" t="s">
        <v>281</v>
      </c>
      <c r="F95" s="58">
        <v>0.3317</v>
      </c>
      <c r="Z95" s="59"/>
    </row>
    <row r="96">
      <c r="A96" s="55"/>
      <c r="C96" s="57"/>
      <c r="D96" s="57"/>
      <c r="E96" s="57"/>
      <c r="F96" s="58"/>
      <c r="Z96" s="59"/>
    </row>
    <row r="97">
      <c r="A97" s="55"/>
      <c r="C97" s="57" t="s">
        <v>278</v>
      </c>
      <c r="D97" s="57" t="s">
        <v>283</v>
      </c>
      <c r="E97" s="57" t="s">
        <v>280</v>
      </c>
      <c r="F97" s="58">
        <v>-0.03936</v>
      </c>
      <c r="Z97" s="59"/>
    </row>
    <row r="98">
      <c r="A98" s="55"/>
      <c r="C98" s="57" t="s">
        <v>278</v>
      </c>
      <c r="D98" s="57" t="s">
        <v>283</v>
      </c>
      <c r="E98" s="57" t="s">
        <v>281</v>
      </c>
      <c r="F98" s="58">
        <v>-0.064075</v>
      </c>
      <c r="Z98" s="59"/>
    </row>
    <row r="99">
      <c r="A99" s="55"/>
      <c r="C99" s="57"/>
      <c r="D99" s="57"/>
      <c r="E99" s="57"/>
      <c r="F99" s="58"/>
      <c r="Z99" s="59"/>
    </row>
    <row r="100">
      <c r="A100" s="55"/>
      <c r="C100" s="57" t="s">
        <v>278</v>
      </c>
      <c r="D100" s="57" t="s">
        <v>284</v>
      </c>
      <c r="E100" s="57" t="s">
        <v>280</v>
      </c>
      <c r="F100" s="60">
        <v>-0.0243</v>
      </c>
      <c r="Z100" s="59"/>
    </row>
    <row r="101">
      <c r="A101" s="55"/>
      <c r="C101" s="57" t="s">
        <v>278</v>
      </c>
      <c r="D101" s="57" t="s">
        <v>284</v>
      </c>
      <c r="E101" s="57" t="s">
        <v>281</v>
      </c>
      <c r="F101" s="60">
        <v>0.02415</v>
      </c>
      <c r="Z101" s="59"/>
    </row>
    <row r="102">
      <c r="A102" s="55"/>
      <c r="C102" s="57"/>
      <c r="D102" s="57"/>
      <c r="E102" s="57"/>
      <c r="F102" s="58"/>
      <c r="Z102" s="59"/>
    </row>
    <row r="103">
      <c r="A103" s="55"/>
      <c r="C103" s="57" t="s">
        <v>285</v>
      </c>
      <c r="D103" s="57" t="s">
        <v>279</v>
      </c>
      <c r="E103" s="57" t="s">
        <v>280</v>
      </c>
      <c r="F103" s="58">
        <v>0.8474</v>
      </c>
      <c r="Z103" s="59"/>
    </row>
    <row r="104">
      <c r="A104" s="55"/>
      <c r="C104" s="57" t="s">
        <v>285</v>
      </c>
      <c r="D104" s="57" t="s">
        <v>279</v>
      </c>
      <c r="E104" s="57" t="s">
        <v>281</v>
      </c>
      <c r="F104" s="58">
        <v>0.877433333333333</v>
      </c>
      <c r="Z104" s="59"/>
    </row>
    <row r="105">
      <c r="A105" s="55"/>
      <c r="C105" s="57"/>
      <c r="D105" s="57"/>
      <c r="E105" s="57"/>
      <c r="F105" s="58"/>
      <c r="Z105" s="59"/>
    </row>
    <row r="106">
      <c r="A106" s="55"/>
      <c r="C106" s="57" t="s">
        <v>285</v>
      </c>
      <c r="D106" s="57" t="s">
        <v>282</v>
      </c>
      <c r="E106" s="57" t="s">
        <v>280</v>
      </c>
      <c r="F106" s="58">
        <v>0.328133333333333</v>
      </c>
      <c r="Z106" s="59"/>
    </row>
    <row r="107">
      <c r="A107" s="55"/>
      <c r="C107" s="57" t="s">
        <v>285</v>
      </c>
      <c r="D107" s="57" t="s">
        <v>282</v>
      </c>
      <c r="E107" s="57" t="s">
        <v>281</v>
      </c>
      <c r="F107" s="58">
        <v>0.3314</v>
      </c>
      <c r="Z107" s="59"/>
    </row>
    <row r="108">
      <c r="A108" s="55"/>
      <c r="C108" s="57"/>
      <c r="D108" s="57"/>
      <c r="E108" s="57"/>
      <c r="F108" s="58"/>
      <c r="Z108" s="59"/>
    </row>
    <row r="109">
      <c r="A109" s="55"/>
      <c r="C109" s="57" t="s">
        <v>285</v>
      </c>
      <c r="D109" s="57" t="s">
        <v>283</v>
      </c>
      <c r="E109" s="57" t="s">
        <v>280</v>
      </c>
      <c r="F109" s="58">
        <v>-0.403</v>
      </c>
      <c r="Z109" s="59"/>
    </row>
    <row r="110">
      <c r="A110" s="55"/>
      <c r="C110" s="57" t="s">
        <v>285</v>
      </c>
      <c r="D110" s="57" t="s">
        <v>283</v>
      </c>
      <c r="E110" s="57" t="s">
        <v>281</v>
      </c>
      <c r="F110" s="58">
        <v>-0.2535</v>
      </c>
      <c r="Z110" s="59"/>
    </row>
    <row r="111">
      <c r="A111" s="55"/>
      <c r="C111" s="57"/>
      <c r="D111" s="57"/>
      <c r="E111" s="57"/>
      <c r="F111" s="58"/>
      <c r="Z111" s="59"/>
    </row>
    <row r="112">
      <c r="A112" s="55"/>
      <c r="C112" s="57" t="s">
        <v>285</v>
      </c>
      <c r="D112" s="57" t="s">
        <v>284</v>
      </c>
      <c r="E112" s="57" t="s">
        <v>280</v>
      </c>
      <c r="F112" s="60">
        <v>-5.0E-4</v>
      </c>
      <c r="Z112" s="59"/>
    </row>
    <row r="113">
      <c r="A113" s="55"/>
      <c r="C113" s="57" t="s">
        <v>285</v>
      </c>
      <c r="D113" s="57" t="s">
        <v>284</v>
      </c>
      <c r="E113" s="57" t="s">
        <v>281</v>
      </c>
      <c r="F113" s="60">
        <v>0.0338</v>
      </c>
      <c r="Z113" s="59"/>
    </row>
    <row r="114">
      <c r="A114" s="55"/>
      <c r="B114" s="69"/>
      <c r="C114" s="69"/>
      <c r="D114" s="69"/>
      <c r="E114" s="69"/>
      <c r="F114" s="70"/>
      <c r="Z114" s="59"/>
    </row>
    <row r="115">
      <c r="A115" s="55"/>
      <c r="B115" s="56" t="s">
        <v>291</v>
      </c>
      <c r="C115" s="57" t="s">
        <v>278</v>
      </c>
      <c r="D115" s="57" t="s">
        <v>279</v>
      </c>
      <c r="E115" s="57" t="s">
        <v>280</v>
      </c>
      <c r="F115" s="58">
        <v>0.8785</v>
      </c>
      <c r="Z115" s="59"/>
    </row>
    <row r="116">
      <c r="A116" s="55"/>
      <c r="C116" s="57" t="s">
        <v>278</v>
      </c>
      <c r="D116" s="57" t="s">
        <v>279</v>
      </c>
      <c r="E116" s="57" t="s">
        <v>281</v>
      </c>
      <c r="F116" s="58">
        <v>0.895366666666666</v>
      </c>
      <c r="Z116" s="59"/>
    </row>
    <row r="117">
      <c r="A117" s="55"/>
      <c r="C117" s="57"/>
      <c r="D117" s="57"/>
      <c r="E117" s="57"/>
      <c r="F117" s="58"/>
      <c r="Z117" s="59"/>
    </row>
    <row r="118">
      <c r="A118" s="55"/>
      <c r="C118" s="57" t="s">
        <v>278</v>
      </c>
      <c r="D118" s="57" t="s">
        <v>282</v>
      </c>
      <c r="E118" s="57" t="s">
        <v>280</v>
      </c>
      <c r="F118" s="58">
        <v>0.635733333333333</v>
      </c>
      <c r="Z118" s="59"/>
    </row>
    <row r="119">
      <c r="A119" s="55"/>
      <c r="C119" s="57" t="s">
        <v>278</v>
      </c>
      <c r="D119" s="57" t="s">
        <v>282</v>
      </c>
      <c r="E119" s="57" t="s">
        <v>281</v>
      </c>
      <c r="F119" s="58">
        <v>0.667966666666666</v>
      </c>
      <c r="Z119" s="59"/>
    </row>
    <row r="120">
      <c r="A120" s="55"/>
      <c r="C120" s="57"/>
      <c r="D120" s="57"/>
      <c r="E120" s="57"/>
      <c r="F120" s="58"/>
      <c r="Z120" s="59"/>
    </row>
    <row r="121">
      <c r="A121" s="55"/>
      <c r="C121" s="57" t="s">
        <v>278</v>
      </c>
      <c r="D121" s="57" t="s">
        <v>283</v>
      </c>
      <c r="E121" s="57" t="s">
        <v>280</v>
      </c>
      <c r="F121" s="58">
        <v>0.127899999999999</v>
      </c>
      <c r="Z121" s="59"/>
    </row>
    <row r="122">
      <c r="A122" s="55"/>
      <c r="C122" s="57" t="s">
        <v>278</v>
      </c>
      <c r="D122" s="57" t="s">
        <v>283</v>
      </c>
      <c r="E122" s="57" t="s">
        <v>281</v>
      </c>
      <c r="F122" s="58">
        <v>0.157033333333333</v>
      </c>
      <c r="Z122" s="59"/>
    </row>
    <row r="123">
      <c r="A123" s="55"/>
      <c r="C123" s="57"/>
      <c r="D123" s="57"/>
      <c r="E123" s="57"/>
      <c r="F123" s="58"/>
      <c r="Z123" s="59"/>
    </row>
    <row r="124">
      <c r="A124" s="55"/>
      <c r="C124" s="57" t="s">
        <v>278</v>
      </c>
      <c r="D124" s="57" t="s">
        <v>284</v>
      </c>
      <c r="E124" s="57" t="s">
        <v>280</v>
      </c>
      <c r="F124" s="60">
        <v>0.0646</v>
      </c>
      <c r="Z124" s="59"/>
    </row>
    <row r="125">
      <c r="A125" s="55"/>
      <c r="C125" s="57" t="s">
        <v>278</v>
      </c>
      <c r="D125" s="57" t="s">
        <v>284</v>
      </c>
      <c r="E125" s="57" t="s">
        <v>281</v>
      </c>
      <c r="F125" s="60">
        <v>0.059367</v>
      </c>
      <c r="Z125" s="59"/>
    </row>
    <row r="126">
      <c r="A126" s="55"/>
      <c r="C126" s="57"/>
      <c r="D126" s="57"/>
      <c r="E126" s="57"/>
      <c r="F126" s="58"/>
      <c r="Z126" s="59"/>
    </row>
    <row r="127">
      <c r="A127" s="55"/>
      <c r="C127" s="57" t="s">
        <v>285</v>
      </c>
      <c r="D127" s="57" t="s">
        <v>279</v>
      </c>
      <c r="E127" s="57" t="s">
        <v>280</v>
      </c>
      <c r="F127" s="58">
        <v>0.9088</v>
      </c>
      <c r="Z127" s="59"/>
    </row>
    <row r="128">
      <c r="A128" s="55"/>
      <c r="C128" s="57" t="s">
        <v>285</v>
      </c>
      <c r="D128" s="57" t="s">
        <v>279</v>
      </c>
      <c r="E128" s="57" t="s">
        <v>281</v>
      </c>
      <c r="F128" s="58">
        <v>0.91405</v>
      </c>
      <c r="Z128" s="59"/>
    </row>
    <row r="129">
      <c r="A129" s="55"/>
      <c r="C129" s="57"/>
      <c r="D129" s="57"/>
      <c r="E129" s="57"/>
      <c r="F129" s="58"/>
      <c r="Z129" s="59"/>
    </row>
    <row r="130">
      <c r="A130" s="55"/>
      <c r="C130" s="57" t="s">
        <v>285</v>
      </c>
      <c r="D130" s="57" t="s">
        <v>282</v>
      </c>
      <c r="E130" s="57" t="s">
        <v>280</v>
      </c>
      <c r="F130" s="58">
        <v>0.668366666666666</v>
      </c>
      <c r="Z130" s="59"/>
    </row>
    <row r="131">
      <c r="A131" s="73"/>
      <c r="C131" s="74" t="s">
        <v>285</v>
      </c>
      <c r="D131" s="74" t="s">
        <v>282</v>
      </c>
      <c r="E131" s="74" t="s">
        <v>281</v>
      </c>
      <c r="F131" s="60">
        <v>0.6759</v>
      </c>
      <c r="Z131" s="59"/>
    </row>
    <row r="132">
      <c r="A132" s="73"/>
      <c r="C132" s="74"/>
      <c r="D132" s="74"/>
      <c r="E132" s="74"/>
      <c r="F132" s="60"/>
      <c r="Z132" s="59"/>
    </row>
    <row r="133">
      <c r="A133" s="73"/>
      <c r="C133" s="74" t="s">
        <v>285</v>
      </c>
      <c r="D133" s="74" t="s">
        <v>283</v>
      </c>
      <c r="E133" s="74" t="s">
        <v>280</v>
      </c>
      <c r="F133" s="60">
        <v>0.164766666666666</v>
      </c>
      <c r="Z133" s="59"/>
    </row>
    <row r="134">
      <c r="A134" s="73"/>
      <c r="C134" s="74" t="s">
        <v>285</v>
      </c>
      <c r="D134" s="74" t="s">
        <v>283</v>
      </c>
      <c r="E134" s="74" t="s">
        <v>281</v>
      </c>
      <c r="F134" s="60">
        <v>0.160566666666666</v>
      </c>
      <c r="Z134" s="59"/>
    </row>
    <row r="135">
      <c r="A135" s="73"/>
      <c r="C135" s="74"/>
      <c r="D135" s="74"/>
      <c r="E135" s="74"/>
      <c r="F135" s="60"/>
      <c r="Z135" s="59"/>
    </row>
    <row r="136">
      <c r="A136" s="73"/>
      <c r="C136" s="57" t="s">
        <v>285</v>
      </c>
      <c r="D136" s="57" t="s">
        <v>284</v>
      </c>
      <c r="E136" s="57" t="s">
        <v>280</v>
      </c>
      <c r="F136" s="60">
        <v>0.077767</v>
      </c>
      <c r="Z136" s="59"/>
    </row>
    <row r="137">
      <c r="A137" s="73"/>
      <c r="C137" s="57" t="s">
        <v>285</v>
      </c>
      <c r="D137" s="57" t="s">
        <v>284</v>
      </c>
      <c r="E137" s="57" t="s">
        <v>281</v>
      </c>
      <c r="F137" s="60">
        <v>0.041667</v>
      </c>
      <c r="Z137" s="59"/>
    </row>
    <row r="138">
      <c r="A138" s="73"/>
      <c r="B138" s="75"/>
      <c r="C138" s="75"/>
      <c r="D138" s="75"/>
      <c r="E138" s="75"/>
      <c r="F138" s="76"/>
      <c r="Z138" s="59"/>
    </row>
    <row r="139">
      <c r="A139" s="73"/>
      <c r="B139" s="74" t="s">
        <v>292</v>
      </c>
      <c r="C139" s="74" t="s">
        <v>278</v>
      </c>
      <c r="D139" s="74" t="s">
        <v>279</v>
      </c>
      <c r="E139" s="74" t="s">
        <v>280</v>
      </c>
      <c r="F139" s="60">
        <v>0.9989</v>
      </c>
      <c r="Z139" s="59"/>
    </row>
    <row r="140">
      <c r="A140" s="73"/>
      <c r="C140" s="74" t="s">
        <v>278</v>
      </c>
      <c r="D140" s="74" t="s">
        <v>279</v>
      </c>
      <c r="E140" s="74" t="s">
        <v>281</v>
      </c>
      <c r="F140" s="60">
        <v>0.998166666666666</v>
      </c>
      <c r="Z140" s="59"/>
    </row>
    <row r="141">
      <c r="A141" s="73"/>
      <c r="C141" s="74"/>
      <c r="D141" s="74"/>
      <c r="E141" s="74"/>
      <c r="F141" s="60"/>
      <c r="Z141" s="59"/>
    </row>
    <row r="142">
      <c r="A142" s="73"/>
      <c r="C142" s="74" t="s">
        <v>278</v>
      </c>
      <c r="D142" s="74" t="s">
        <v>282</v>
      </c>
      <c r="E142" s="74" t="s">
        <v>280</v>
      </c>
      <c r="F142" s="60">
        <v>0.809433333333333</v>
      </c>
      <c r="Z142" s="59"/>
    </row>
    <row r="143">
      <c r="A143" s="73"/>
      <c r="C143" s="74" t="s">
        <v>278</v>
      </c>
      <c r="D143" s="74" t="s">
        <v>282</v>
      </c>
      <c r="E143" s="74" t="s">
        <v>281</v>
      </c>
      <c r="F143" s="60">
        <v>0.811566666666666</v>
      </c>
      <c r="Z143" s="59"/>
    </row>
    <row r="144">
      <c r="A144" s="73"/>
      <c r="C144" s="74"/>
      <c r="D144" s="74"/>
      <c r="E144" s="74"/>
      <c r="F144" s="60"/>
      <c r="Z144" s="59"/>
    </row>
    <row r="145">
      <c r="A145" s="73"/>
      <c r="C145" s="74" t="s">
        <v>278</v>
      </c>
      <c r="D145" s="74" t="s">
        <v>283</v>
      </c>
      <c r="E145" s="74" t="s">
        <v>280</v>
      </c>
      <c r="F145" s="60">
        <v>0.3735</v>
      </c>
      <c r="Z145" s="59"/>
    </row>
    <row r="146">
      <c r="A146" s="73"/>
      <c r="C146" s="74" t="s">
        <v>278</v>
      </c>
      <c r="D146" s="74" t="s">
        <v>283</v>
      </c>
      <c r="E146" s="74" t="s">
        <v>281</v>
      </c>
      <c r="F146" s="60">
        <v>0.2941</v>
      </c>
      <c r="Z146" s="59"/>
    </row>
    <row r="147">
      <c r="A147" s="73"/>
      <c r="C147" s="74"/>
      <c r="D147" s="74"/>
      <c r="E147" s="74"/>
      <c r="F147" s="60"/>
      <c r="Z147" s="59"/>
    </row>
    <row r="148">
      <c r="A148" s="73"/>
      <c r="C148" s="57" t="s">
        <v>278</v>
      </c>
      <c r="D148" s="57" t="s">
        <v>284</v>
      </c>
      <c r="E148" s="57" t="s">
        <v>280</v>
      </c>
      <c r="F148" s="60">
        <v>0.62795</v>
      </c>
      <c r="Z148" s="59"/>
    </row>
    <row r="149">
      <c r="A149" s="73"/>
      <c r="C149" s="57" t="s">
        <v>278</v>
      </c>
      <c r="D149" s="57" t="s">
        <v>284</v>
      </c>
      <c r="E149" s="57" t="s">
        <v>281</v>
      </c>
      <c r="F149" s="60">
        <v>0.4425</v>
      </c>
      <c r="Z149" s="59"/>
    </row>
    <row r="150">
      <c r="A150" s="73"/>
      <c r="C150" s="74"/>
      <c r="D150" s="74"/>
      <c r="E150" s="74"/>
      <c r="F150" s="60"/>
      <c r="Z150" s="59"/>
    </row>
    <row r="151">
      <c r="A151" s="73"/>
      <c r="C151" s="74" t="s">
        <v>285</v>
      </c>
      <c r="D151" s="74" t="s">
        <v>279</v>
      </c>
      <c r="E151" s="74" t="s">
        <v>280</v>
      </c>
      <c r="F151" s="60">
        <v>0.9989</v>
      </c>
      <c r="Z151" s="59"/>
    </row>
    <row r="152">
      <c r="A152" s="73"/>
      <c r="C152" s="74" t="s">
        <v>285</v>
      </c>
      <c r="D152" s="74" t="s">
        <v>279</v>
      </c>
      <c r="E152" s="74" t="s">
        <v>281</v>
      </c>
      <c r="F152" s="60">
        <v>0.9991</v>
      </c>
      <c r="Z152" s="59"/>
    </row>
    <row r="153">
      <c r="A153" s="73"/>
      <c r="C153" s="74"/>
      <c r="D153" s="74"/>
      <c r="E153" s="74"/>
      <c r="F153" s="60"/>
      <c r="Z153" s="59"/>
    </row>
    <row r="154">
      <c r="A154" s="73"/>
      <c r="C154" s="74" t="s">
        <v>285</v>
      </c>
      <c r="D154" s="74" t="s">
        <v>282</v>
      </c>
      <c r="E154" s="74" t="s">
        <v>280</v>
      </c>
      <c r="F154" s="60">
        <v>0.818833333333333</v>
      </c>
      <c r="Z154" s="59"/>
    </row>
    <row r="155">
      <c r="A155" s="73"/>
      <c r="C155" s="74" t="s">
        <v>285</v>
      </c>
      <c r="D155" s="74" t="s">
        <v>282</v>
      </c>
      <c r="E155" s="74" t="s">
        <v>281</v>
      </c>
      <c r="F155" s="60">
        <v>0.788766666666666</v>
      </c>
      <c r="Z155" s="59"/>
    </row>
    <row r="156">
      <c r="A156" s="73"/>
      <c r="C156" s="74"/>
      <c r="D156" s="74"/>
      <c r="E156" s="74"/>
      <c r="F156" s="60"/>
      <c r="Z156" s="59"/>
    </row>
    <row r="157">
      <c r="A157" s="73"/>
      <c r="C157" s="74" t="s">
        <v>285</v>
      </c>
      <c r="D157" s="74" t="s">
        <v>283</v>
      </c>
      <c r="E157" s="74" t="s">
        <v>280</v>
      </c>
      <c r="F157" s="60">
        <v>0.271125</v>
      </c>
      <c r="Z157" s="59"/>
    </row>
    <row r="158">
      <c r="A158" s="73"/>
      <c r="C158" s="74" t="s">
        <v>285</v>
      </c>
      <c r="D158" s="74" t="s">
        <v>283</v>
      </c>
      <c r="E158" s="74" t="s">
        <v>281</v>
      </c>
      <c r="F158" s="60">
        <v>0.2691</v>
      </c>
      <c r="Z158" s="59"/>
    </row>
    <row r="159">
      <c r="A159" s="73"/>
      <c r="C159" s="74"/>
      <c r="D159" s="74"/>
      <c r="E159" s="74"/>
      <c r="F159" s="60"/>
      <c r="Z159" s="59"/>
    </row>
    <row r="160">
      <c r="A160" s="73"/>
      <c r="C160" s="74" t="s">
        <v>285</v>
      </c>
      <c r="D160" s="74" t="s">
        <v>284</v>
      </c>
      <c r="E160" s="74" t="s">
        <v>280</v>
      </c>
      <c r="F160" s="60">
        <v>0.6381</v>
      </c>
      <c r="Z160" s="59"/>
    </row>
    <row r="161">
      <c r="A161" s="73"/>
      <c r="C161" s="74" t="s">
        <v>285</v>
      </c>
      <c r="D161" s="74" t="s">
        <v>284</v>
      </c>
      <c r="E161" s="74" t="s">
        <v>281</v>
      </c>
      <c r="F161" s="60">
        <v>0.6827</v>
      </c>
      <c r="Z161" s="59"/>
    </row>
    <row r="162">
      <c r="A162" s="73"/>
      <c r="B162" s="77"/>
      <c r="C162" s="77"/>
      <c r="D162" s="77"/>
      <c r="E162" s="77"/>
      <c r="F162" s="78"/>
      <c r="Z162" s="59"/>
    </row>
    <row r="163">
      <c r="B163" s="79" t="s">
        <v>293</v>
      </c>
      <c r="C163" s="74" t="s">
        <v>278</v>
      </c>
      <c r="D163" s="74" t="s">
        <v>282</v>
      </c>
      <c r="E163" s="74" t="s">
        <v>280</v>
      </c>
      <c r="F163" s="60">
        <v>0.0</v>
      </c>
      <c r="Z163" s="59"/>
    </row>
    <row r="164">
      <c r="C164" s="74" t="s">
        <v>278</v>
      </c>
      <c r="D164" s="74" t="s">
        <v>282</v>
      </c>
      <c r="E164" s="74" t="s">
        <v>281</v>
      </c>
      <c r="F164" s="60">
        <v>0.888866666666666</v>
      </c>
      <c r="Z164" s="59"/>
    </row>
    <row r="165">
      <c r="C165" s="74"/>
      <c r="D165" s="74"/>
      <c r="E165" s="74"/>
      <c r="F165" s="60"/>
      <c r="Z165" s="59"/>
    </row>
    <row r="166">
      <c r="C166" s="74" t="s">
        <v>278</v>
      </c>
      <c r="D166" s="74" t="s">
        <v>283</v>
      </c>
      <c r="E166" s="74" t="s">
        <v>280</v>
      </c>
      <c r="F166" s="60">
        <v>0.708375</v>
      </c>
      <c r="Z166" s="59"/>
    </row>
    <row r="167">
      <c r="C167" s="74" t="s">
        <v>278</v>
      </c>
      <c r="D167" s="74" t="s">
        <v>283</v>
      </c>
      <c r="E167" s="74" t="s">
        <v>281</v>
      </c>
      <c r="F167" s="60">
        <v>-1.11483333333333</v>
      </c>
      <c r="Z167" s="59"/>
    </row>
    <row r="168">
      <c r="C168" s="74"/>
      <c r="D168" s="74"/>
      <c r="E168" s="74"/>
      <c r="F168" s="60"/>
      <c r="Z168" s="59"/>
    </row>
    <row r="169">
      <c r="C169" s="74" t="s">
        <v>278</v>
      </c>
      <c r="D169" s="74" t="s">
        <v>284</v>
      </c>
      <c r="E169" s="74" t="s">
        <v>280</v>
      </c>
      <c r="F169" s="60">
        <v>0.406099999999999</v>
      </c>
      <c r="Z169" s="59"/>
    </row>
    <row r="170">
      <c r="C170" s="74" t="s">
        <v>278</v>
      </c>
      <c r="D170" s="74" t="s">
        <v>284</v>
      </c>
      <c r="E170" s="74" t="s">
        <v>281</v>
      </c>
      <c r="F170" s="60">
        <v>-1.70786666666666</v>
      </c>
      <c r="Z170" s="59"/>
    </row>
    <row r="171">
      <c r="C171" s="74"/>
      <c r="D171" s="74"/>
      <c r="E171" s="74"/>
      <c r="F171" s="60"/>
      <c r="Z171" s="59"/>
    </row>
    <row r="172">
      <c r="C172" s="74" t="s">
        <v>285</v>
      </c>
      <c r="D172" s="74" t="s">
        <v>279</v>
      </c>
      <c r="E172" s="74" t="s">
        <v>280</v>
      </c>
      <c r="F172" s="60">
        <v>0.5</v>
      </c>
      <c r="Z172" s="59"/>
    </row>
    <row r="173">
      <c r="C173" s="74" t="s">
        <v>285</v>
      </c>
      <c r="D173" s="74" t="s">
        <v>279</v>
      </c>
      <c r="E173" s="74" t="s">
        <v>281</v>
      </c>
      <c r="F173" s="60">
        <v>1.0</v>
      </c>
      <c r="Z173" s="59"/>
    </row>
    <row r="174">
      <c r="C174" s="74"/>
      <c r="D174" s="74"/>
      <c r="E174" s="74"/>
      <c r="F174" s="60"/>
      <c r="Z174" s="59"/>
    </row>
    <row r="175">
      <c r="C175" s="74" t="s">
        <v>285</v>
      </c>
      <c r="D175" s="74" t="s">
        <v>282</v>
      </c>
      <c r="E175" s="74" t="s">
        <v>280</v>
      </c>
      <c r="F175" s="60">
        <v>0.0</v>
      </c>
      <c r="Z175" s="59"/>
    </row>
    <row r="176">
      <c r="C176" s="74" t="s">
        <v>285</v>
      </c>
      <c r="D176" s="74" t="s">
        <v>282</v>
      </c>
      <c r="E176" s="74" t="s">
        <v>281</v>
      </c>
      <c r="F176" s="60">
        <v>0.66665</v>
      </c>
      <c r="Z176" s="59"/>
    </row>
    <row r="177">
      <c r="A177" s="74"/>
      <c r="C177" s="74"/>
      <c r="D177" s="74"/>
      <c r="E177" s="74"/>
      <c r="F177" s="60"/>
      <c r="Z177" s="59"/>
    </row>
    <row r="178">
      <c r="C178" s="74" t="s">
        <v>285</v>
      </c>
      <c r="D178" s="74" t="s">
        <v>283</v>
      </c>
      <c r="E178" s="74" t="s">
        <v>280</v>
      </c>
      <c r="F178" s="60">
        <v>0.751033333333333</v>
      </c>
      <c r="Z178" s="59"/>
    </row>
    <row r="179">
      <c r="C179" s="74" t="s">
        <v>285</v>
      </c>
      <c r="D179" s="74" t="s">
        <v>283</v>
      </c>
      <c r="E179" s="74" t="s">
        <v>281</v>
      </c>
      <c r="F179" s="60">
        <v>-1.07333333333333</v>
      </c>
      <c r="Z179" s="59"/>
    </row>
    <row r="180">
      <c r="C180" s="74"/>
      <c r="D180" s="74"/>
      <c r="E180" s="74"/>
      <c r="F180" s="60"/>
      <c r="Z180" s="59"/>
    </row>
    <row r="181">
      <c r="C181" s="74" t="s">
        <v>285</v>
      </c>
      <c r="D181" s="74" t="s">
        <v>284</v>
      </c>
      <c r="E181" s="74" t="s">
        <v>280</v>
      </c>
      <c r="F181" s="60">
        <v>0.629733333333333</v>
      </c>
      <c r="Z181" s="59"/>
    </row>
    <row r="182">
      <c r="C182" s="74" t="s">
        <v>285</v>
      </c>
      <c r="D182" s="74" t="s">
        <v>284</v>
      </c>
      <c r="E182" s="74" t="s">
        <v>281</v>
      </c>
      <c r="F182" s="60">
        <v>-0.237166666666666</v>
      </c>
      <c r="Z182" s="59"/>
    </row>
    <row r="183">
      <c r="A183" s="73"/>
      <c r="B183" s="80"/>
      <c r="C183" s="80"/>
      <c r="D183" s="80"/>
      <c r="E183" s="80"/>
      <c r="F183" s="80"/>
      <c r="Z183" s="59"/>
    </row>
    <row r="184">
      <c r="A184" s="81"/>
      <c r="B184" s="74" t="s">
        <v>294</v>
      </c>
      <c r="C184" s="74" t="s">
        <v>278</v>
      </c>
      <c r="D184" s="74" t="s">
        <v>279</v>
      </c>
      <c r="E184" s="74" t="s">
        <v>280</v>
      </c>
      <c r="F184" s="60">
        <v>0.6097</v>
      </c>
      <c r="Z184" s="59"/>
    </row>
    <row r="185">
      <c r="A185" s="81"/>
      <c r="C185" s="74" t="s">
        <v>278</v>
      </c>
      <c r="D185" s="74" t="s">
        <v>279</v>
      </c>
      <c r="E185" s="74" t="s">
        <v>281</v>
      </c>
      <c r="F185" s="60">
        <v>0.6124</v>
      </c>
      <c r="Z185" s="59"/>
    </row>
    <row r="186">
      <c r="A186" s="81"/>
      <c r="C186" s="74"/>
      <c r="D186" s="74"/>
      <c r="E186" s="74"/>
      <c r="F186" s="60"/>
      <c r="Z186" s="59"/>
    </row>
    <row r="187">
      <c r="A187" s="81"/>
      <c r="C187" s="74" t="s">
        <v>278</v>
      </c>
      <c r="D187" s="74" t="s">
        <v>282</v>
      </c>
      <c r="E187" s="74" t="s">
        <v>280</v>
      </c>
      <c r="F187" s="60">
        <v>0.4395</v>
      </c>
      <c r="Z187" s="59"/>
    </row>
    <row r="188">
      <c r="A188" s="81"/>
      <c r="C188" s="74" t="s">
        <v>278</v>
      </c>
      <c r="D188" s="74" t="s">
        <v>282</v>
      </c>
      <c r="E188" s="74" t="s">
        <v>281</v>
      </c>
      <c r="F188" s="60">
        <v>0.429733333333333</v>
      </c>
      <c r="Z188" s="59"/>
    </row>
    <row r="189">
      <c r="A189" s="81"/>
      <c r="C189" s="74"/>
      <c r="D189" s="74"/>
      <c r="E189" s="74"/>
      <c r="F189" s="60"/>
      <c r="Z189" s="59"/>
    </row>
    <row r="190">
      <c r="A190" s="81"/>
      <c r="C190" s="74" t="s">
        <v>278</v>
      </c>
      <c r="D190" s="74" t="s">
        <v>283</v>
      </c>
      <c r="E190" s="74" t="s">
        <v>280</v>
      </c>
      <c r="F190" s="60">
        <v>0.368466666666666</v>
      </c>
      <c r="Z190" s="59"/>
    </row>
    <row r="191">
      <c r="A191" s="81"/>
      <c r="C191" s="74" t="s">
        <v>278</v>
      </c>
      <c r="D191" s="74" t="s">
        <v>283</v>
      </c>
      <c r="E191" s="74" t="s">
        <v>281</v>
      </c>
      <c r="F191" s="60">
        <v>0.326633333333333</v>
      </c>
      <c r="Z191" s="59"/>
    </row>
    <row r="192">
      <c r="A192" s="81"/>
      <c r="C192" s="74"/>
      <c r="D192" s="74"/>
      <c r="E192" s="74"/>
      <c r="F192" s="60"/>
      <c r="Z192" s="59"/>
    </row>
    <row r="193">
      <c r="A193" s="81"/>
      <c r="C193" s="74" t="s">
        <v>278</v>
      </c>
      <c r="D193" s="74" t="s">
        <v>284</v>
      </c>
      <c r="E193" s="74" t="s">
        <v>280</v>
      </c>
      <c r="F193" s="60">
        <v>0.0925</v>
      </c>
      <c r="Z193" s="59"/>
    </row>
    <row r="194">
      <c r="A194" s="81"/>
      <c r="C194" s="74" t="s">
        <v>278</v>
      </c>
      <c r="D194" s="74" t="s">
        <v>284</v>
      </c>
      <c r="E194" s="74" t="s">
        <v>281</v>
      </c>
      <c r="F194" s="60">
        <v>0.0449666666666666</v>
      </c>
      <c r="Z194" s="59"/>
    </row>
    <row r="195">
      <c r="A195" s="81"/>
      <c r="C195" s="74"/>
      <c r="D195" s="74"/>
      <c r="E195" s="74"/>
      <c r="F195" s="60"/>
      <c r="Z195" s="59"/>
    </row>
    <row r="196">
      <c r="A196" s="81"/>
      <c r="C196" s="74" t="s">
        <v>285</v>
      </c>
      <c r="D196" s="74" t="s">
        <v>279</v>
      </c>
      <c r="E196" s="74" t="s">
        <v>280</v>
      </c>
      <c r="F196" s="60">
        <v>0.6517</v>
      </c>
      <c r="Z196" s="59"/>
    </row>
    <row r="197">
      <c r="A197" s="81"/>
      <c r="C197" s="74" t="s">
        <v>285</v>
      </c>
      <c r="D197" s="74" t="s">
        <v>279</v>
      </c>
      <c r="E197" s="74" t="s">
        <v>281</v>
      </c>
      <c r="F197" s="60">
        <v>0.6546</v>
      </c>
      <c r="Z197" s="59"/>
    </row>
    <row r="198">
      <c r="A198" s="81"/>
      <c r="C198" s="74"/>
      <c r="D198" s="74"/>
      <c r="E198" s="74"/>
      <c r="F198" s="60"/>
      <c r="Z198" s="59"/>
    </row>
    <row r="199">
      <c r="A199" s="81"/>
      <c r="C199" s="74" t="s">
        <v>285</v>
      </c>
      <c r="D199" s="74" t="s">
        <v>282</v>
      </c>
      <c r="E199" s="74" t="s">
        <v>280</v>
      </c>
      <c r="F199" s="60">
        <v>0.454499999999999</v>
      </c>
      <c r="Z199" s="59"/>
    </row>
    <row r="200">
      <c r="A200" s="81"/>
      <c r="C200" s="74" t="s">
        <v>285</v>
      </c>
      <c r="D200" s="74" t="s">
        <v>282</v>
      </c>
      <c r="E200" s="74" t="s">
        <v>281</v>
      </c>
      <c r="F200" s="60">
        <v>0.4495</v>
      </c>
      <c r="Z200" s="59"/>
    </row>
    <row r="201">
      <c r="A201" s="81"/>
      <c r="C201" s="74"/>
      <c r="D201" s="74"/>
      <c r="E201" s="74"/>
      <c r="F201" s="60"/>
      <c r="Z201" s="59"/>
    </row>
    <row r="202">
      <c r="A202" s="81"/>
      <c r="C202" s="74" t="s">
        <v>285</v>
      </c>
      <c r="D202" s="74" t="s">
        <v>283</v>
      </c>
      <c r="E202" s="74" t="s">
        <v>280</v>
      </c>
      <c r="F202" s="60">
        <v>0.41042</v>
      </c>
      <c r="Z202" s="59"/>
    </row>
    <row r="203">
      <c r="A203" s="81"/>
      <c r="C203" s="74" t="s">
        <v>285</v>
      </c>
      <c r="D203" s="74" t="s">
        <v>283</v>
      </c>
      <c r="E203" s="74" t="s">
        <v>281</v>
      </c>
      <c r="F203" s="60">
        <v>0.474925</v>
      </c>
      <c r="Z203" s="59"/>
    </row>
    <row r="204">
      <c r="A204" s="81"/>
      <c r="C204" s="74"/>
      <c r="D204" s="74"/>
      <c r="E204" s="74"/>
      <c r="F204" s="60"/>
      <c r="Z204" s="59"/>
    </row>
    <row r="205">
      <c r="A205" s="81"/>
      <c r="C205" s="74" t="s">
        <v>285</v>
      </c>
      <c r="D205" s="74" t="s">
        <v>284</v>
      </c>
      <c r="E205" s="74" t="s">
        <v>280</v>
      </c>
      <c r="F205" s="60">
        <v>0.0766</v>
      </c>
      <c r="Z205" s="59"/>
    </row>
    <row r="206">
      <c r="A206" s="81"/>
      <c r="C206" s="74" t="s">
        <v>285</v>
      </c>
      <c r="D206" s="74" t="s">
        <v>284</v>
      </c>
      <c r="E206" s="74" t="s">
        <v>281</v>
      </c>
      <c r="F206" s="60">
        <v>0.135666666666666</v>
      </c>
      <c r="Z206" s="59"/>
    </row>
    <row r="207">
      <c r="A207" s="73"/>
      <c r="Z207" s="59"/>
    </row>
    <row r="208">
      <c r="A208" s="73"/>
      <c r="Z208" s="59"/>
    </row>
    <row r="209">
      <c r="A209" s="73"/>
      <c r="Z209" s="59"/>
    </row>
    <row r="210">
      <c r="A210" s="73"/>
      <c r="Z210" s="59"/>
    </row>
    <row r="211">
      <c r="A211" s="73"/>
      <c r="Z211" s="59"/>
    </row>
    <row r="212">
      <c r="A212" s="73"/>
      <c r="Z212" s="59"/>
    </row>
    <row r="213">
      <c r="A213" s="73"/>
      <c r="Z213" s="59"/>
    </row>
    <row r="214">
      <c r="A214" s="73"/>
      <c r="Z214" s="59"/>
    </row>
    <row r="215">
      <c r="A215" s="73"/>
      <c r="Z215" s="59"/>
    </row>
    <row r="216">
      <c r="A216" s="73"/>
      <c r="Z216" s="59"/>
    </row>
    <row r="217">
      <c r="A217" s="73"/>
      <c r="Z217" s="59"/>
    </row>
    <row r="218">
      <c r="A218" s="73"/>
      <c r="Z218" s="59"/>
    </row>
    <row r="219">
      <c r="A219" s="73"/>
      <c r="Z219" s="59"/>
    </row>
    <row r="220">
      <c r="A220" s="73"/>
      <c r="Z220" s="59"/>
    </row>
    <row r="221">
      <c r="A221" s="73"/>
      <c r="Z221" s="59"/>
    </row>
    <row r="222">
      <c r="A222" s="73"/>
      <c r="Z222" s="59"/>
    </row>
    <row r="223">
      <c r="A223" s="73"/>
      <c r="Z223" s="59"/>
    </row>
    <row r="224">
      <c r="A224" s="73"/>
      <c r="Z224" s="59"/>
    </row>
    <row r="225">
      <c r="A225" s="73"/>
      <c r="Z225" s="59"/>
    </row>
    <row r="226">
      <c r="A226" s="73"/>
      <c r="Z226" s="59"/>
    </row>
    <row r="227">
      <c r="A227" s="73"/>
      <c r="Z227" s="59"/>
    </row>
    <row r="228">
      <c r="A228" s="73"/>
      <c r="Z228" s="59"/>
    </row>
    <row r="229">
      <c r="A229" s="73"/>
      <c r="Z229" s="59"/>
    </row>
    <row r="230">
      <c r="A230" s="73"/>
      <c r="Z230" s="59"/>
    </row>
    <row r="231">
      <c r="A231" s="73"/>
      <c r="Z231" s="59"/>
    </row>
    <row r="232">
      <c r="A232" s="73"/>
      <c r="Z232" s="59"/>
    </row>
    <row r="233">
      <c r="A233" s="73"/>
      <c r="Z233" s="59"/>
    </row>
    <row r="234">
      <c r="A234" s="73"/>
      <c r="Z234" s="59"/>
    </row>
    <row r="235">
      <c r="A235" s="73"/>
      <c r="Z235" s="59"/>
    </row>
    <row r="236">
      <c r="A236" s="73"/>
      <c r="Z236" s="59"/>
    </row>
    <row r="237">
      <c r="A237" s="73"/>
      <c r="Z237" s="59"/>
    </row>
    <row r="238">
      <c r="A238" s="73"/>
      <c r="Z238" s="59"/>
    </row>
    <row r="239">
      <c r="A239" s="73"/>
      <c r="Z239" s="59"/>
    </row>
    <row r="240">
      <c r="A240" s="73"/>
      <c r="Z240" s="59"/>
    </row>
    <row r="241">
      <c r="A241" s="73"/>
      <c r="Z241" s="59"/>
    </row>
    <row r="242">
      <c r="A242" s="73"/>
      <c r="Z242" s="59"/>
    </row>
    <row r="243">
      <c r="A243" s="73"/>
      <c r="Z243" s="59"/>
    </row>
    <row r="244">
      <c r="A244" s="73"/>
      <c r="Z244" s="59"/>
    </row>
    <row r="245">
      <c r="A245" s="73"/>
      <c r="Z245" s="59"/>
    </row>
    <row r="246">
      <c r="A246" s="73"/>
      <c r="Z246" s="59"/>
    </row>
    <row r="247">
      <c r="A247" s="73"/>
      <c r="Z247" s="59"/>
    </row>
    <row r="248">
      <c r="A248" s="73"/>
      <c r="Z248" s="59"/>
    </row>
    <row r="249">
      <c r="A249" s="73"/>
      <c r="Z249" s="59"/>
    </row>
    <row r="250">
      <c r="A250" s="73"/>
      <c r="Z250" s="59"/>
    </row>
    <row r="251">
      <c r="A251" s="73"/>
      <c r="Z251" s="59"/>
    </row>
    <row r="252">
      <c r="A252" s="73"/>
      <c r="Z252" s="59"/>
    </row>
    <row r="253">
      <c r="A253" s="73"/>
      <c r="Z253" s="59"/>
    </row>
    <row r="254">
      <c r="A254" s="73"/>
      <c r="Z254" s="59"/>
    </row>
    <row r="255">
      <c r="A255" s="73"/>
      <c r="Z255" s="59"/>
    </row>
    <row r="256">
      <c r="A256" s="73"/>
      <c r="Z256" s="59"/>
    </row>
    <row r="257">
      <c r="A257" s="73"/>
      <c r="Z257" s="59"/>
    </row>
    <row r="258">
      <c r="A258" s="73"/>
      <c r="Z258" s="59"/>
    </row>
    <row r="259">
      <c r="A259" s="73"/>
      <c r="Z259" s="59"/>
    </row>
    <row r="260">
      <c r="A260" s="73"/>
      <c r="Z260" s="59"/>
    </row>
    <row r="261">
      <c r="A261" s="73"/>
      <c r="Z261" s="59"/>
    </row>
    <row r="262">
      <c r="A262" s="73"/>
      <c r="Z262" s="59"/>
    </row>
    <row r="263">
      <c r="A263" s="73"/>
      <c r="Z263" s="59"/>
    </row>
    <row r="264">
      <c r="A264" s="73"/>
      <c r="Z264" s="59"/>
    </row>
    <row r="265">
      <c r="A265" s="73"/>
      <c r="Z265" s="59"/>
    </row>
    <row r="266">
      <c r="A266" s="73"/>
      <c r="Z266" s="59"/>
    </row>
    <row r="267">
      <c r="A267" s="73"/>
      <c r="Z267" s="59"/>
    </row>
    <row r="268">
      <c r="A268" s="73"/>
      <c r="Z268" s="59"/>
    </row>
    <row r="269">
      <c r="A269" s="73"/>
      <c r="Z269" s="59"/>
    </row>
    <row r="270">
      <c r="A270" s="73"/>
      <c r="Z270" s="59"/>
    </row>
    <row r="271">
      <c r="A271" s="73"/>
      <c r="Z271" s="59"/>
    </row>
    <row r="272">
      <c r="A272" s="73"/>
      <c r="Z272" s="59"/>
    </row>
    <row r="273">
      <c r="A273" s="73"/>
      <c r="Z273" s="59"/>
    </row>
    <row r="274">
      <c r="A274" s="73"/>
      <c r="Z274" s="59"/>
    </row>
    <row r="275">
      <c r="A275" s="73"/>
      <c r="Z275" s="59"/>
    </row>
    <row r="276">
      <c r="A276" s="73"/>
      <c r="Z276" s="59"/>
    </row>
    <row r="277">
      <c r="A277" s="73"/>
      <c r="Z277" s="59"/>
    </row>
    <row r="278">
      <c r="A278" s="73"/>
      <c r="Z278" s="59"/>
    </row>
    <row r="279">
      <c r="A279" s="73"/>
      <c r="Z279" s="59"/>
    </row>
    <row r="280">
      <c r="A280" s="73"/>
      <c r="Z280" s="59"/>
    </row>
    <row r="281">
      <c r="A281" s="73"/>
      <c r="Z281" s="59"/>
    </row>
    <row r="282">
      <c r="A282" s="73"/>
      <c r="Z282" s="59"/>
    </row>
    <row r="283">
      <c r="A283" s="73"/>
      <c r="Z283" s="59"/>
    </row>
    <row r="284">
      <c r="A284" s="73"/>
      <c r="Z284" s="59"/>
    </row>
    <row r="285">
      <c r="A285" s="73"/>
      <c r="Z285" s="59"/>
    </row>
    <row r="286">
      <c r="A286" s="73"/>
      <c r="Z286" s="59"/>
    </row>
    <row r="287">
      <c r="A287" s="73"/>
      <c r="Z287" s="59"/>
    </row>
    <row r="288">
      <c r="A288" s="73"/>
      <c r="Z288" s="59"/>
    </row>
    <row r="289">
      <c r="A289" s="73"/>
      <c r="Z289" s="59"/>
    </row>
    <row r="290">
      <c r="A290" s="73"/>
      <c r="Z290" s="59"/>
    </row>
    <row r="291">
      <c r="A291" s="73"/>
      <c r="Z291" s="59"/>
    </row>
    <row r="292">
      <c r="A292" s="73"/>
      <c r="Z292" s="59"/>
    </row>
    <row r="293">
      <c r="A293" s="73"/>
      <c r="Z293" s="59"/>
    </row>
    <row r="294">
      <c r="A294" s="73"/>
      <c r="Z294" s="59"/>
    </row>
    <row r="295">
      <c r="A295" s="73"/>
      <c r="Z295" s="59"/>
    </row>
    <row r="296">
      <c r="A296" s="73"/>
      <c r="Z296" s="59"/>
    </row>
    <row r="297">
      <c r="A297" s="73"/>
      <c r="Z297" s="59"/>
    </row>
    <row r="298">
      <c r="A298" s="73"/>
      <c r="Z298" s="59"/>
    </row>
    <row r="299">
      <c r="A299" s="73"/>
      <c r="Z299" s="59"/>
    </row>
    <row r="300">
      <c r="A300" s="73"/>
      <c r="Z300" s="59"/>
    </row>
    <row r="301">
      <c r="A301" s="73"/>
      <c r="Z301" s="59"/>
    </row>
    <row r="302">
      <c r="A302" s="73"/>
      <c r="Z302" s="59"/>
    </row>
    <row r="303">
      <c r="A303" s="73"/>
      <c r="Z303" s="59"/>
    </row>
    <row r="304">
      <c r="A304" s="73"/>
      <c r="Z304" s="59"/>
    </row>
    <row r="305">
      <c r="A305" s="73"/>
      <c r="Z305" s="59"/>
    </row>
    <row r="306">
      <c r="A306" s="73"/>
      <c r="Z306" s="59"/>
    </row>
    <row r="307">
      <c r="A307" s="73"/>
      <c r="Z307" s="59"/>
    </row>
    <row r="308">
      <c r="A308" s="73"/>
      <c r="Z308" s="59"/>
    </row>
    <row r="309">
      <c r="A309" s="73"/>
      <c r="Z309" s="59"/>
    </row>
    <row r="310">
      <c r="A310" s="73"/>
      <c r="Z310" s="59"/>
    </row>
    <row r="311">
      <c r="A311" s="73"/>
      <c r="Z311" s="59"/>
    </row>
    <row r="312">
      <c r="A312" s="73"/>
      <c r="Z312" s="59"/>
    </row>
    <row r="313">
      <c r="A313" s="73"/>
      <c r="Z313" s="59"/>
    </row>
    <row r="314">
      <c r="A314" s="73"/>
      <c r="Z314" s="59"/>
    </row>
    <row r="315">
      <c r="A315" s="73"/>
      <c r="Z315" s="59"/>
    </row>
    <row r="316">
      <c r="A316" s="73"/>
      <c r="Z316" s="59"/>
    </row>
    <row r="317">
      <c r="A317" s="73"/>
      <c r="Z317" s="59"/>
    </row>
    <row r="318">
      <c r="A318" s="73"/>
      <c r="Z318" s="59"/>
    </row>
    <row r="319">
      <c r="A319" s="73"/>
      <c r="Z319" s="59"/>
    </row>
    <row r="320">
      <c r="A320" s="73"/>
      <c r="Z320" s="59"/>
    </row>
    <row r="321">
      <c r="A321" s="73"/>
      <c r="Z321" s="59"/>
    </row>
    <row r="322">
      <c r="A322" s="73"/>
      <c r="Z322" s="59"/>
    </row>
    <row r="323">
      <c r="A323" s="73"/>
      <c r="Z323" s="59"/>
    </row>
    <row r="324">
      <c r="A324" s="73"/>
      <c r="Z324" s="59"/>
    </row>
    <row r="325">
      <c r="A325" s="73"/>
      <c r="Z325" s="59"/>
    </row>
    <row r="326">
      <c r="A326" s="73"/>
      <c r="Z326" s="59"/>
    </row>
    <row r="327">
      <c r="A327" s="73"/>
      <c r="Z327" s="59"/>
    </row>
    <row r="328">
      <c r="A328" s="73"/>
      <c r="Z328" s="59"/>
    </row>
    <row r="329">
      <c r="A329" s="73"/>
      <c r="Z329" s="59"/>
    </row>
    <row r="330">
      <c r="A330" s="73"/>
      <c r="Z330" s="59"/>
    </row>
    <row r="331">
      <c r="A331" s="73"/>
      <c r="Z331" s="59"/>
    </row>
    <row r="332">
      <c r="A332" s="73"/>
      <c r="Z332" s="59"/>
    </row>
    <row r="333">
      <c r="A333" s="73"/>
      <c r="Z333" s="59"/>
    </row>
    <row r="334">
      <c r="A334" s="73"/>
      <c r="Z334" s="59"/>
    </row>
    <row r="335">
      <c r="A335" s="73"/>
      <c r="Z335" s="59"/>
    </row>
    <row r="336">
      <c r="A336" s="73"/>
      <c r="Z336" s="59"/>
    </row>
    <row r="337">
      <c r="A337" s="73"/>
      <c r="Z337" s="59"/>
    </row>
    <row r="338">
      <c r="A338" s="73"/>
      <c r="Z338" s="59"/>
    </row>
    <row r="339">
      <c r="A339" s="73"/>
      <c r="Z339" s="59"/>
    </row>
    <row r="340">
      <c r="A340" s="73"/>
      <c r="Z340" s="59"/>
    </row>
    <row r="341">
      <c r="A341" s="73"/>
      <c r="Z341" s="59"/>
    </row>
    <row r="342">
      <c r="A342" s="73"/>
      <c r="Z342" s="59"/>
    </row>
    <row r="343">
      <c r="A343" s="73"/>
      <c r="Z343" s="59"/>
    </row>
    <row r="344">
      <c r="A344" s="73"/>
      <c r="Z344" s="59"/>
    </row>
    <row r="345">
      <c r="A345" s="73"/>
      <c r="Z345" s="59"/>
    </row>
    <row r="346">
      <c r="A346" s="73"/>
      <c r="Z346" s="59"/>
    </row>
    <row r="347">
      <c r="A347" s="73"/>
      <c r="Z347" s="59"/>
    </row>
    <row r="348">
      <c r="A348" s="73"/>
      <c r="Z348" s="59"/>
    </row>
    <row r="349">
      <c r="A349" s="73"/>
      <c r="Z349" s="59"/>
    </row>
    <row r="350">
      <c r="A350" s="73"/>
      <c r="Z350" s="59"/>
    </row>
    <row r="351">
      <c r="A351" s="73"/>
      <c r="Z351" s="59"/>
    </row>
    <row r="352">
      <c r="A352" s="73"/>
      <c r="Z352" s="59"/>
    </row>
    <row r="353">
      <c r="A353" s="73"/>
      <c r="Z353" s="59"/>
    </row>
    <row r="354">
      <c r="A354" s="73"/>
      <c r="Z354" s="59"/>
    </row>
    <row r="355">
      <c r="A355" s="73"/>
      <c r="Z355" s="59"/>
    </row>
    <row r="356">
      <c r="A356" s="73"/>
      <c r="Z356" s="59"/>
    </row>
    <row r="357">
      <c r="A357" s="73"/>
      <c r="Z357" s="59"/>
    </row>
    <row r="358">
      <c r="A358" s="73"/>
      <c r="Z358" s="59"/>
    </row>
    <row r="359">
      <c r="A359" s="73"/>
      <c r="Z359" s="59"/>
    </row>
    <row r="360">
      <c r="A360" s="73"/>
      <c r="Z360" s="59"/>
    </row>
    <row r="361">
      <c r="A361" s="73"/>
      <c r="Z361" s="59"/>
    </row>
    <row r="362">
      <c r="A362" s="73"/>
      <c r="Z362" s="59"/>
    </row>
    <row r="363">
      <c r="A363" s="73"/>
      <c r="Z363" s="59"/>
    </row>
    <row r="364">
      <c r="A364" s="73"/>
      <c r="Z364" s="59"/>
    </row>
    <row r="365">
      <c r="A365" s="73"/>
      <c r="Z365" s="59"/>
    </row>
    <row r="366">
      <c r="A366" s="73"/>
      <c r="Z366" s="59"/>
    </row>
    <row r="367">
      <c r="A367" s="73"/>
      <c r="Z367" s="59"/>
    </row>
    <row r="368">
      <c r="A368" s="73"/>
      <c r="Z368" s="59"/>
    </row>
    <row r="369">
      <c r="A369" s="73"/>
      <c r="Z369" s="59"/>
    </row>
    <row r="370">
      <c r="A370" s="73"/>
      <c r="Z370" s="59"/>
    </row>
    <row r="371">
      <c r="A371" s="73"/>
      <c r="Z371" s="59"/>
    </row>
    <row r="372">
      <c r="A372" s="73"/>
      <c r="Z372" s="59"/>
    </row>
    <row r="373">
      <c r="A373" s="73"/>
      <c r="Z373" s="59"/>
    </row>
    <row r="374">
      <c r="A374" s="73"/>
      <c r="Z374" s="59"/>
    </row>
    <row r="375">
      <c r="A375" s="73"/>
      <c r="Z375" s="59"/>
    </row>
    <row r="376">
      <c r="A376" s="73"/>
      <c r="Z376" s="59"/>
    </row>
    <row r="377">
      <c r="A377" s="73"/>
      <c r="Z377" s="59"/>
    </row>
    <row r="378">
      <c r="A378" s="73"/>
      <c r="Z378" s="59"/>
    </row>
    <row r="379">
      <c r="A379" s="73"/>
      <c r="Z379" s="59"/>
    </row>
    <row r="380">
      <c r="A380" s="73"/>
      <c r="Z380" s="59"/>
    </row>
    <row r="381">
      <c r="A381" s="73"/>
      <c r="Z381" s="59"/>
    </row>
    <row r="382">
      <c r="A382" s="73"/>
      <c r="Z382" s="59"/>
    </row>
    <row r="383">
      <c r="A383" s="73"/>
      <c r="Z383" s="59"/>
    </row>
    <row r="384">
      <c r="A384" s="73"/>
      <c r="Z384" s="59"/>
    </row>
    <row r="385">
      <c r="A385" s="73"/>
      <c r="Z385" s="59"/>
    </row>
    <row r="386">
      <c r="A386" s="73"/>
      <c r="Z386" s="59"/>
    </row>
    <row r="387">
      <c r="A387" s="73"/>
      <c r="Z387" s="59"/>
    </row>
    <row r="388">
      <c r="A388" s="73"/>
      <c r="Z388" s="59"/>
    </row>
    <row r="389">
      <c r="A389" s="73"/>
      <c r="Z389" s="59"/>
    </row>
    <row r="390">
      <c r="A390" s="73"/>
      <c r="Z390" s="59"/>
    </row>
    <row r="391">
      <c r="A391" s="73"/>
      <c r="Z391" s="59"/>
    </row>
    <row r="392">
      <c r="A392" s="73"/>
      <c r="Z392" s="59"/>
    </row>
    <row r="393">
      <c r="A393" s="73"/>
      <c r="Z393" s="59"/>
    </row>
    <row r="394">
      <c r="A394" s="73"/>
      <c r="Z394" s="59"/>
    </row>
    <row r="395">
      <c r="A395" s="73"/>
      <c r="Z395" s="59"/>
    </row>
    <row r="396">
      <c r="A396" s="73"/>
      <c r="Z396" s="59"/>
    </row>
    <row r="397">
      <c r="A397" s="73"/>
      <c r="Z397" s="59"/>
    </row>
    <row r="398">
      <c r="A398" s="73"/>
      <c r="Z398" s="59"/>
    </row>
    <row r="399">
      <c r="A399" s="73"/>
      <c r="Z399" s="59"/>
    </row>
    <row r="400">
      <c r="A400" s="73"/>
      <c r="Z400" s="59"/>
    </row>
    <row r="401">
      <c r="A401" s="73"/>
      <c r="Z401" s="59"/>
    </row>
    <row r="402">
      <c r="A402" s="73"/>
      <c r="Z402" s="59"/>
    </row>
    <row r="403">
      <c r="A403" s="73"/>
      <c r="Z403" s="59"/>
    </row>
    <row r="404">
      <c r="A404" s="73"/>
      <c r="Z404" s="59"/>
    </row>
    <row r="405">
      <c r="A405" s="73"/>
      <c r="Z405" s="59"/>
    </row>
    <row r="406">
      <c r="A406" s="73"/>
      <c r="Z406" s="59"/>
    </row>
    <row r="407">
      <c r="A407" s="73"/>
      <c r="Z407" s="59"/>
    </row>
    <row r="408">
      <c r="A408" s="73"/>
      <c r="Z408" s="59"/>
    </row>
    <row r="409">
      <c r="A409" s="73"/>
      <c r="Z409" s="59"/>
    </row>
    <row r="410">
      <c r="A410" s="73"/>
      <c r="Z410" s="59"/>
    </row>
    <row r="411">
      <c r="A411" s="73"/>
      <c r="Z411" s="59"/>
    </row>
    <row r="412">
      <c r="A412" s="73"/>
      <c r="Z412" s="59"/>
    </row>
    <row r="413">
      <c r="A413" s="73"/>
      <c r="Z413" s="59"/>
    </row>
    <row r="414">
      <c r="A414" s="73"/>
      <c r="Z414" s="59"/>
    </row>
    <row r="415">
      <c r="A415" s="73"/>
      <c r="Z415" s="59"/>
    </row>
    <row r="416">
      <c r="A416" s="73"/>
      <c r="Z416" s="59"/>
    </row>
    <row r="417">
      <c r="A417" s="73"/>
      <c r="Z417" s="59"/>
    </row>
    <row r="418">
      <c r="A418" s="73"/>
      <c r="Z418" s="59"/>
    </row>
    <row r="419">
      <c r="A419" s="73"/>
      <c r="Z419" s="59"/>
    </row>
    <row r="420">
      <c r="A420" s="73"/>
      <c r="Z420" s="59"/>
    </row>
    <row r="421">
      <c r="A421" s="73"/>
      <c r="Z421" s="59"/>
    </row>
    <row r="422">
      <c r="A422" s="73"/>
      <c r="Z422" s="59"/>
    </row>
    <row r="423">
      <c r="A423" s="73"/>
      <c r="Z423" s="59"/>
    </row>
    <row r="424">
      <c r="A424" s="73"/>
      <c r="Z424" s="59"/>
    </row>
    <row r="425">
      <c r="A425" s="73"/>
      <c r="Z425" s="59"/>
    </row>
    <row r="426">
      <c r="A426" s="73"/>
      <c r="Z426" s="59"/>
    </row>
    <row r="427">
      <c r="A427" s="73"/>
      <c r="Z427" s="59"/>
    </row>
    <row r="428">
      <c r="A428" s="73"/>
      <c r="Z428" s="59"/>
    </row>
    <row r="429">
      <c r="A429" s="73"/>
      <c r="Z429" s="59"/>
    </row>
    <row r="430">
      <c r="A430" s="73"/>
      <c r="Z430" s="59"/>
    </row>
    <row r="431">
      <c r="A431" s="73"/>
      <c r="Z431" s="59"/>
    </row>
    <row r="432">
      <c r="A432" s="73"/>
      <c r="Z432" s="59"/>
    </row>
    <row r="433">
      <c r="A433" s="73"/>
      <c r="Z433" s="59"/>
    </row>
    <row r="434">
      <c r="A434" s="73"/>
      <c r="Z434" s="59"/>
    </row>
    <row r="435">
      <c r="A435" s="73"/>
      <c r="Z435" s="59"/>
    </row>
    <row r="436">
      <c r="A436" s="73"/>
      <c r="Z436" s="59"/>
    </row>
    <row r="437">
      <c r="A437" s="73"/>
      <c r="Z437" s="59"/>
    </row>
    <row r="438">
      <c r="A438" s="73"/>
      <c r="Z438" s="59"/>
    </row>
    <row r="439">
      <c r="A439" s="73"/>
      <c r="Z439" s="59"/>
    </row>
    <row r="440">
      <c r="A440" s="73"/>
      <c r="Z440" s="59"/>
    </row>
    <row r="441">
      <c r="A441" s="73"/>
      <c r="Z441" s="59"/>
    </row>
    <row r="442">
      <c r="A442" s="73"/>
      <c r="Z442" s="59"/>
    </row>
    <row r="443">
      <c r="A443" s="73"/>
      <c r="Z443" s="59"/>
    </row>
    <row r="444">
      <c r="A444" s="73"/>
      <c r="Z444" s="59"/>
    </row>
    <row r="445">
      <c r="A445" s="73"/>
      <c r="Z445" s="59"/>
    </row>
    <row r="446">
      <c r="A446" s="73"/>
      <c r="Z446" s="59"/>
    </row>
    <row r="447">
      <c r="A447" s="73"/>
      <c r="Z447" s="59"/>
    </row>
    <row r="448">
      <c r="A448" s="73"/>
      <c r="Z448" s="59"/>
    </row>
    <row r="449">
      <c r="A449" s="73"/>
      <c r="Z449" s="59"/>
    </row>
    <row r="450">
      <c r="A450" s="73"/>
      <c r="Z450" s="59"/>
    </row>
    <row r="451">
      <c r="A451" s="73"/>
      <c r="Z451" s="59"/>
    </row>
    <row r="452">
      <c r="A452" s="73"/>
      <c r="Z452" s="59"/>
    </row>
    <row r="453">
      <c r="A453" s="73"/>
      <c r="Z453" s="59"/>
    </row>
    <row r="454">
      <c r="A454" s="73"/>
      <c r="Z454" s="59"/>
    </row>
    <row r="455">
      <c r="A455" s="73"/>
      <c r="Z455" s="59"/>
    </row>
    <row r="456">
      <c r="A456" s="73"/>
      <c r="Z456" s="59"/>
    </row>
    <row r="457">
      <c r="A457" s="73"/>
      <c r="Z457" s="59"/>
    </row>
    <row r="458">
      <c r="A458" s="73"/>
      <c r="Z458" s="59"/>
    </row>
    <row r="459">
      <c r="A459" s="73"/>
      <c r="Z459" s="59"/>
    </row>
    <row r="460">
      <c r="A460" s="73"/>
      <c r="Z460" s="59"/>
    </row>
    <row r="461">
      <c r="A461" s="73"/>
      <c r="Z461" s="59"/>
    </row>
    <row r="462">
      <c r="A462" s="73"/>
      <c r="Z462" s="59"/>
    </row>
    <row r="463">
      <c r="A463" s="73"/>
      <c r="Z463" s="59"/>
    </row>
    <row r="464">
      <c r="A464" s="73"/>
      <c r="Z464" s="59"/>
    </row>
    <row r="465">
      <c r="A465" s="73"/>
      <c r="Z465" s="59"/>
    </row>
    <row r="466">
      <c r="A466" s="73"/>
      <c r="Z466" s="59"/>
    </row>
    <row r="467">
      <c r="A467" s="73"/>
      <c r="Z467" s="59"/>
    </row>
    <row r="468">
      <c r="A468" s="73"/>
      <c r="Z468" s="59"/>
    </row>
    <row r="469">
      <c r="A469" s="73"/>
      <c r="Z469" s="59"/>
    </row>
    <row r="470">
      <c r="A470" s="73"/>
      <c r="Z470" s="59"/>
    </row>
    <row r="471">
      <c r="A471" s="73"/>
      <c r="Z471" s="59"/>
    </row>
    <row r="472">
      <c r="A472" s="73"/>
      <c r="Z472" s="59"/>
    </row>
    <row r="473">
      <c r="A473" s="73"/>
      <c r="Z473" s="59"/>
    </row>
    <row r="474">
      <c r="A474" s="73"/>
      <c r="Z474" s="59"/>
    </row>
    <row r="475">
      <c r="A475" s="73"/>
      <c r="Z475" s="59"/>
    </row>
    <row r="476">
      <c r="A476" s="73"/>
      <c r="Z476" s="59"/>
    </row>
    <row r="477">
      <c r="A477" s="73"/>
      <c r="Z477" s="59"/>
    </row>
    <row r="478">
      <c r="A478" s="73"/>
      <c r="Z478" s="59"/>
    </row>
    <row r="479">
      <c r="A479" s="73"/>
      <c r="Z479" s="59"/>
    </row>
    <row r="480">
      <c r="A480" s="73"/>
      <c r="Z480" s="59"/>
    </row>
    <row r="481">
      <c r="A481" s="73"/>
      <c r="Z481" s="59"/>
    </row>
    <row r="482">
      <c r="A482" s="73"/>
      <c r="Z482" s="59"/>
    </row>
    <row r="483">
      <c r="A483" s="73"/>
      <c r="Z483" s="59"/>
    </row>
    <row r="484">
      <c r="A484" s="73"/>
      <c r="Z484" s="59"/>
    </row>
    <row r="485">
      <c r="A485" s="73"/>
      <c r="Z485" s="59"/>
    </row>
    <row r="486">
      <c r="A486" s="73"/>
      <c r="Z486" s="59"/>
    </row>
    <row r="487">
      <c r="A487" s="73"/>
      <c r="Z487" s="59"/>
    </row>
    <row r="488">
      <c r="A488" s="73"/>
      <c r="Z488" s="59"/>
    </row>
    <row r="489">
      <c r="A489" s="73"/>
      <c r="Z489" s="59"/>
    </row>
    <row r="490">
      <c r="A490" s="73"/>
      <c r="Z490" s="59"/>
    </row>
    <row r="491">
      <c r="A491" s="73"/>
      <c r="Z491" s="59"/>
    </row>
    <row r="492">
      <c r="A492" s="73"/>
      <c r="Z492" s="59"/>
    </row>
    <row r="493">
      <c r="A493" s="73"/>
      <c r="Z493" s="59"/>
    </row>
    <row r="494">
      <c r="A494" s="73"/>
      <c r="Z494" s="59"/>
    </row>
    <row r="495">
      <c r="A495" s="73"/>
      <c r="Z495" s="59"/>
    </row>
    <row r="496">
      <c r="A496" s="73"/>
      <c r="Z496" s="59"/>
    </row>
    <row r="497">
      <c r="A497" s="73"/>
      <c r="Z497" s="59"/>
    </row>
    <row r="498">
      <c r="A498" s="73"/>
      <c r="Z498" s="59"/>
    </row>
    <row r="499">
      <c r="A499" s="73"/>
      <c r="Z499" s="59"/>
    </row>
    <row r="500">
      <c r="A500" s="73"/>
      <c r="Z500" s="59"/>
    </row>
    <row r="501">
      <c r="A501" s="73"/>
      <c r="Z501" s="59"/>
    </row>
    <row r="502">
      <c r="A502" s="73"/>
      <c r="Z502" s="59"/>
    </row>
    <row r="503">
      <c r="A503" s="73"/>
      <c r="Z503" s="59"/>
    </row>
    <row r="504">
      <c r="A504" s="73"/>
      <c r="Z504" s="59"/>
    </row>
    <row r="505">
      <c r="A505" s="73"/>
      <c r="Z505" s="59"/>
    </row>
    <row r="506">
      <c r="A506" s="73"/>
      <c r="Z506" s="59"/>
    </row>
    <row r="507">
      <c r="A507" s="73"/>
      <c r="Z507" s="59"/>
    </row>
    <row r="508">
      <c r="A508" s="73"/>
      <c r="Z508" s="59"/>
    </row>
    <row r="509">
      <c r="A509" s="73"/>
      <c r="Z509" s="59"/>
    </row>
    <row r="510">
      <c r="A510" s="73"/>
      <c r="Z510" s="59"/>
    </row>
    <row r="511">
      <c r="A511" s="73"/>
      <c r="Z511" s="59"/>
    </row>
    <row r="512">
      <c r="A512" s="73"/>
      <c r="Z512" s="59"/>
    </row>
    <row r="513">
      <c r="A513" s="73"/>
      <c r="Z513" s="59"/>
    </row>
    <row r="514">
      <c r="A514" s="73"/>
      <c r="Z514" s="59"/>
    </row>
    <row r="515">
      <c r="A515" s="73"/>
      <c r="Z515" s="59"/>
    </row>
    <row r="516">
      <c r="A516" s="73"/>
      <c r="Z516" s="59"/>
    </row>
    <row r="517">
      <c r="A517" s="73"/>
      <c r="Z517" s="59"/>
    </row>
    <row r="518">
      <c r="A518" s="73"/>
      <c r="Z518" s="59"/>
    </row>
    <row r="519">
      <c r="A519" s="73"/>
      <c r="Z519" s="59"/>
    </row>
    <row r="520">
      <c r="A520" s="73"/>
      <c r="Z520" s="59"/>
    </row>
    <row r="521">
      <c r="A521" s="73"/>
      <c r="Z521" s="59"/>
    </row>
    <row r="522">
      <c r="A522" s="73"/>
      <c r="Z522" s="59"/>
    </row>
    <row r="523">
      <c r="A523" s="73"/>
      <c r="Z523" s="59"/>
    </row>
    <row r="524">
      <c r="A524" s="73"/>
      <c r="Z524" s="59"/>
    </row>
    <row r="525">
      <c r="A525" s="73"/>
      <c r="Z525" s="59"/>
    </row>
    <row r="526">
      <c r="A526" s="73"/>
      <c r="Z526" s="59"/>
    </row>
    <row r="527">
      <c r="A527" s="73"/>
      <c r="Z527" s="59"/>
    </row>
    <row r="528">
      <c r="A528" s="73"/>
      <c r="Z528" s="59"/>
    </row>
    <row r="529">
      <c r="A529" s="73"/>
      <c r="Z529" s="59"/>
    </row>
    <row r="530">
      <c r="A530" s="73"/>
      <c r="Z530" s="59"/>
    </row>
    <row r="531">
      <c r="A531" s="73"/>
      <c r="Z531" s="59"/>
    </row>
    <row r="532">
      <c r="A532" s="73"/>
      <c r="Z532" s="59"/>
    </row>
    <row r="533">
      <c r="A533" s="73"/>
      <c r="Z533" s="59"/>
    </row>
    <row r="534">
      <c r="A534" s="73"/>
      <c r="Z534" s="59"/>
    </row>
    <row r="535">
      <c r="A535" s="73"/>
      <c r="Z535" s="59"/>
    </row>
    <row r="536">
      <c r="A536" s="73"/>
      <c r="Z536" s="59"/>
    </row>
    <row r="537">
      <c r="A537" s="73"/>
      <c r="Z537" s="59"/>
    </row>
    <row r="538">
      <c r="A538" s="73"/>
      <c r="Z538" s="59"/>
    </row>
    <row r="539">
      <c r="A539" s="73"/>
      <c r="Z539" s="59"/>
    </row>
    <row r="540">
      <c r="A540" s="73"/>
      <c r="Z540" s="59"/>
    </row>
    <row r="541">
      <c r="A541" s="73"/>
      <c r="Z541" s="59"/>
    </row>
    <row r="542">
      <c r="A542" s="73"/>
      <c r="Z542" s="59"/>
    </row>
    <row r="543">
      <c r="A543" s="73"/>
      <c r="Z543" s="59"/>
    </row>
    <row r="544">
      <c r="A544" s="73"/>
      <c r="Z544" s="59"/>
    </row>
    <row r="545">
      <c r="A545" s="73"/>
      <c r="Z545" s="59"/>
    </row>
    <row r="546">
      <c r="A546" s="73"/>
      <c r="Z546" s="59"/>
    </row>
    <row r="547">
      <c r="A547" s="73"/>
      <c r="Z547" s="59"/>
    </row>
    <row r="548">
      <c r="A548" s="73"/>
      <c r="Z548" s="59"/>
    </row>
    <row r="549">
      <c r="A549" s="73"/>
      <c r="Z549" s="59"/>
    </row>
    <row r="550">
      <c r="A550" s="73"/>
      <c r="Z550" s="59"/>
    </row>
    <row r="551">
      <c r="A551" s="73"/>
      <c r="Z551" s="59"/>
    </row>
    <row r="552">
      <c r="A552" s="73"/>
      <c r="Z552" s="59"/>
    </row>
    <row r="553">
      <c r="A553" s="73"/>
      <c r="Z553" s="59"/>
    </row>
    <row r="554">
      <c r="A554" s="73"/>
      <c r="Z554" s="59"/>
    </row>
    <row r="555">
      <c r="A555" s="73"/>
      <c r="Z555" s="59"/>
    </row>
    <row r="556">
      <c r="A556" s="73"/>
      <c r="Z556" s="59"/>
    </row>
    <row r="557">
      <c r="A557" s="73"/>
      <c r="Z557" s="59"/>
    </row>
    <row r="558">
      <c r="A558" s="73"/>
      <c r="Z558" s="59"/>
    </row>
    <row r="559">
      <c r="A559" s="73"/>
      <c r="Z559" s="59"/>
    </row>
    <row r="560">
      <c r="A560" s="73"/>
      <c r="Z560" s="59"/>
    </row>
    <row r="561">
      <c r="A561" s="73"/>
      <c r="Z561" s="59"/>
    </row>
    <row r="562">
      <c r="A562" s="73"/>
      <c r="Z562" s="59"/>
    </row>
    <row r="563">
      <c r="A563" s="73"/>
      <c r="Z563" s="59"/>
    </row>
    <row r="564">
      <c r="A564" s="73"/>
      <c r="Z564" s="59"/>
    </row>
    <row r="565">
      <c r="A565" s="73"/>
      <c r="Z565" s="59"/>
    </row>
    <row r="566">
      <c r="A566" s="73"/>
      <c r="Z566" s="59"/>
    </row>
    <row r="567">
      <c r="A567" s="73"/>
      <c r="Z567" s="59"/>
    </row>
    <row r="568">
      <c r="A568" s="73"/>
      <c r="Z568" s="59"/>
    </row>
    <row r="569">
      <c r="A569" s="73"/>
      <c r="Z569" s="59"/>
    </row>
    <row r="570">
      <c r="A570" s="73"/>
      <c r="Z570" s="59"/>
    </row>
    <row r="571">
      <c r="A571" s="73"/>
      <c r="Z571" s="59"/>
    </row>
    <row r="572">
      <c r="A572" s="73"/>
      <c r="Z572" s="59"/>
    </row>
    <row r="573">
      <c r="A573" s="73"/>
      <c r="Z573" s="59"/>
    </row>
    <row r="574">
      <c r="A574" s="73"/>
      <c r="Z574" s="59"/>
    </row>
    <row r="575">
      <c r="A575" s="73"/>
      <c r="Z575" s="59"/>
    </row>
    <row r="576">
      <c r="A576" s="73"/>
      <c r="Z576" s="59"/>
    </row>
    <row r="577">
      <c r="A577" s="73"/>
      <c r="Z577" s="59"/>
    </row>
    <row r="578">
      <c r="A578" s="73"/>
      <c r="Z578" s="59"/>
    </row>
    <row r="579">
      <c r="A579" s="73"/>
      <c r="Z579" s="59"/>
    </row>
    <row r="580">
      <c r="A580" s="73"/>
      <c r="Z580" s="59"/>
    </row>
    <row r="581">
      <c r="A581" s="73"/>
      <c r="Z581" s="59"/>
    </row>
    <row r="582">
      <c r="A582" s="73"/>
      <c r="Z582" s="59"/>
    </row>
    <row r="583">
      <c r="A583" s="73"/>
      <c r="Z583" s="59"/>
    </row>
    <row r="584">
      <c r="A584" s="73"/>
      <c r="Z584" s="59"/>
    </row>
    <row r="585">
      <c r="A585" s="73"/>
      <c r="Z585" s="59"/>
    </row>
    <row r="586">
      <c r="A586" s="73"/>
      <c r="Z586" s="59"/>
    </row>
    <row r="587">
      <c r="A587" s="73"/>
      <c r="Z587" s="59"/>
    </row>
    <row r="588">
      <c r="A588" s="73"/>
      <c r="Z588" s="59"/>
    </row>
    <row r="589">
      <c r="A589" s="73"/>
      <c r="Z589" s="59"/>
    </row>
    <row r="590">
      <c r="A590" s="73"/>
      <c r="Z590" s="59"/>
    </row>
    <row r="591">
      <c r="A591" s="73"/>
      <c r="Z591" s="59"/>
    </row>
    <row r="592">
      <c r="A592" s="73"/>
      <c r="Z592" s="59"/>
    </row>
    <row r="593">
      <c r="A593" s="73"/>
      <c r="Z593" s="59"/>
    </row>
    <row r="594">
      <c r="A594" s="73"/>
      <c r="Z594" s="59"/>
    </row>
    <row r="595">
      <c r="A595" s="73"/>
      <c r="Z595" s="59"/>
    </row>
    <row r="596">
      <c r="A596" s="73"/>
      <c r="Z596" s="59"/>
    </row>
    <row r="597">
      <c r="A597" s="73"/>
      <c r="Z597" s="59"/>
    </row>
    <row r="598">
      <c r="A598" s="73"/>
      <c r="Z598" s="59"/>
    </row>
    <row r="599">
      <c r="A599" s="73"/>
      <c r="Z599" s="59"/>
    </row>
    <row r="600">
      <c r="A600" s="73"/>
      <c r="Z600" s="59"/>
    </row>
    <row r="601">
      <c r="A601" s="73"/>
      <c r="Z601" s="59"/>
    </row>
    <row r="602">
      <c r="A602" s="73"/>
      <c r="Z602" s="59"/>
    </row>
    <row r="603">
      <c r="A603" s="73"/>
      <c r="Z603" s="59"/>
    </row>
    <row r="604">
      <c r="A604" s="73"/>
      <c r="Z604" s="59"/>
    </row>
    <row r="605">
      <c r="A605" s="73"/>
      <c r="Z605" s="59"/>
    </row>
    <row r="606">
      <c r="A606" s="73"/>
      <c r="Z606" s="59"/>
    </row>
    <row r="607">
      <c r="A607" s="73"/>
      <c r="Z607" s="59"/>
    </row>
    <row r="608">
      <c r="A608" s="73"/>
      <c r="Z608" s="59"/>
    </row>
    <row r="609">
      <c r="A609" s="73"/>
      <c r="Z609" s="59"/>
    </row>
    <row r="610">
      <c r="A610" s="73"/>
      <c r="Z610" s="59"/>
    </row>
    <row r="611">
      <c r="A611" s="73"/>
      <c r="Z611" s="59"/>
    </row>
    <row r="612">
      <c r="A612" s="73"/>
      <c r="Z612" s="59"/>
    </row>
    <row r="613">
      <c r="A613" s="73"/>
      <c r="Z613" s="59"/>
    </row>
    <row r="614">
      <c r="A614" s="73"/>
      <c r="Z614" s="59"/>
    </row>
    <row r="615">
      <c r="A615" s="73"/>
      <c r="Z615" s="59"/>
    </row>
    <row r="616">
      <c r="A616" s="73"/>
      <c r="Z616" s="59"/>
    </row>
    <row r="617">
      <c r="A617" s="73"/>
      <c r="Z617" s="59"/>
    </row>
    <row r="618">
      <c r="A618" s="73"/>
      <c r="Z618" s="59"/>
    </row>
    <row r="619">
      <c r="A619" s="73"/>
      <c r="Z619" s="59"/>
    </row>
    <row r="620">
      <c r="A620" s="73"/>
      <c r="Z620" s="59"/>
    </row>
    <row r="621">
      <c r="A621" s="73"/>
      <c r="Z621" s="59"/>
    </row>
    <row r="622">
      <c r="A622" s="73"/>
      <c r="Z622" s="59"/>
    </row>
    <row r="623">
      <c r="A623" s="73"/>
      <c r="Z623" s="59"/>
    </row>
    <row r="624">
      <c r="A624" s="73"/>
      <c r="Z624" s="59"/>
    </row>
    <row r="625">
      <c r="A625" s="73"/>
      <c r="Z625" s="59"/>
    </row>
    <row r="626">
      <c r="A626" s="73"/>
      <c r="Z626" s="59"/>
    </row>
    <row r="627">
      <c r="A627" s="73"/>
      <c r="Z627" s="59"/>
    </row>
    <row r="628">
      <c r="A628" s="73"/>
      <c r="Z628" s="59"/>
    </row>
    <row r="629">
      <c r="A629" s="73"/>
      <c r="Z629" s="59"/>
    </row>
    <row r="630">
      <c r="A630" s="73"/>
      <c r="Z630" s="59"/>
    </row>
    <row r="631">
      <c r="A631" s="73"/>
      <c r="Z631" s="59"/>
    </row>
    <row r="632">
      <c r="A632" s="73"/>
      <c r="Z632" s="59"/>
    </row>
    <row r="633">
      <c r="A633" s="73"/>
      <c r="Z633" s="59"/>
    </row>
    <row r="634">
      <c r="A634" s="73"/>
      <c r="Z634" s="59"/>
    </row>
    <row r="635">
      <c r="A635" s="73"/>
      <c r="Z635" s="59"/>
    </row>
    <row r="636">
      <c r="A636" s="73"/>
      <c r="Z636" s="59"/>
    </row>
    <row r="637">
      <c r="A637" s="73"/>
      <c r="Z637" s="59"/>
    </row>
    <row r="638">
      <c r="A638" s="73"/>
      <c r="Z638" s="59"/>
    </row>
    <row r="639">
      <c r="A639" s="73"/>
      <c r="Z639" s="59"/>
    </row>
    <row r="640">
      <c r="A640" s="73"/>
      <c r="Z640" s="59"/>
    </row>
    <row r="641">
      <c r="A641" s="73"/>
      <c r="Z641" s="59"/>
    </row>
    <row r="642">
      <c r="A642" s="73"/>
      <c r="Z642" s="59"/>
    </row>
    <row r="643">
      <c r="A643" s="73"/>
      <c r="Z643" s="59"/>
    </row>
    <row r="644">
      <c r="A644" s="73"/>
      <c r="Z644" s="59"/>
    </row>
    <row r="645">
      <c r="A645" s="73"/>
      <c r="Z645" s="59"/>
    </row>
    <row r="646">
      <c r="A646" s="73"/>
      <c r="Z646" s="59"/>
    </row>
    <row r="647">
      <c r="A647" s="73"/>
      <c r="Z647" s="59"/>
    </row>
    <row r="648">
      <c r="A648" s="73"/>
      <c r="Z648" s="59"/>
    </row>
    <row r="649">
      <c r="A649" s="73"/>
      <c r="Z649" s="59"/>
    </row>
    <row r="650">
      <c r="A650" s="73"/>
      <c r="Z650" s="59"/>
    </row>
    <row r="651">
      <c r="A651" s="73"/>
      <c r="Z651" s="59"/>
    </row>
    <row r="652">
      <c r="A652" s="73"/>
      <c r="Z652" s="59"/>
    </row>
    <row r="653">
      <c r="A653" s="73"/>
      <c r="Z653" s="59"/>
    </row>
    <row r="654">
      <c r="A654" s="73"/>
      <c r="Z654" s="59"/>
    </row>
    <row r="655">
      <c r="A655" s="73"/>
      <c r="Z655" s="59"/>
    </row>
    <row r="656">
      <c r="A656" s="73"/>
      <c r="Z656" s="59"/>
    </row>
    <row r="657">
      <c r="A657" s="73"/>
      <c r="Z657" s="59"/>
    </row>
    <row r="658">
      <c r="A658" s="73"/>
      <c r="Z658" s="59"/>
    </row>
    <row r="659">
      <c r="A659" s="73"/>
      <c r="Z659" s="59"/>
    </row>
    <row r="660">
      <c r="A660" s="73"/>
      <c r="Z660" s="59"/>
    </row>
    <row r="661">
      <c r="A661" s="73"/>
      <c r="Z661" s="59"/>
    </row>
    <row r="662">
      <c r="A662" s="73"/>
      <c r="Z662" s="59"/>
    </row>
    <row r="663">
      <c r="A663" s="73"/>
      <c r="Z663" s="59"/>
    </row>
    <row r="664">
      <c r="A664" s="73"/>
      <c r="Z664" s="59"/>
    </row>
    <row r="665">
      <c r="A665" s="73"/>
      <c r="Z665" s="59"/>
    </row>
    <row r="666">
      <c r="A666" s="73"/>
      <c r="Z666" s="59"/>
    </row>
    <row r="667">
      <c r="A667" s="73"/>
      <c r="Z667" s="59"/>
    </row>
    <row r="668">
      <c r="A668" s="73"/>
      <c r="Z668" s="59"/>
    </row>
    <row r="669">
      <c r="A669" s="73"/>
      <c r="Z669" s="59"/>
    </row>
    <row r="670">
      <c r="A670" s="73"/>
      <c r="Z670" s="59"/>
    </row>
    <row r="671">
      <c r="A671" s="73"/>
      <c r="Z671" s="59"/>
    </row>
    <row r="672">
      <c r="A672" s="73"/>
      <c r="Z672" s="59"/>
    </row>
    <row r="673">
      <c r="A673" s="73"/>
      <c r="Z673" s="59"/>
    </row>
    <row r="674">
      <c r="A674" s="73"/>
      <c r="Z674" s="59"/>
    </row>
    <row r="675">
      <c r="A675" s="73"/>
      <c r="Z675" s="59"/>
    </row>
    <row r="676">
      <c r="A676" s="73"/>
      <c r="Z676" s="59"/>
    </row>
    <row r="677">
      <c r="A677" s="73"/>
      <c r="Z677" s="59"/>
    </row>
    <row r="678">
      <c r="A678" s="73"/>
      <c r="Z678" s="59"/>
    </row>
    <row r="679">
      <c r="A679" s="73"/>
      <c r="Z679" s="59"/>
    </row>
    <row r="680">
      <c r="A680" s="73"/>
      <c r="Z680" s="59"/>
    </row>
    <row r="681">
      <c r="A681" s="73"/>
      <c r="Z681" s="59"/>
    </row>
    <row r="682">
      <c r="A682" s="73"/>
      <c r="Z682" s="59"/>
    </row>
    <row r="683">
      <c r="A683" s="73"/>
      <c r="Z683" s="59"/>
    </row>
    <row r="684">
      <c r="A684" s="73"/>
      <c r="Z684" s="59"/>
    </row>
    <row r="685">
      <c r="A685" s="73"/>
      <c r="Z685" s="59"/>
    </row>
    <row r="686">
      <c r="A686" s="73"/>
      <c r="Z686" s="59"/>
    </row>
    <row r="687">
      <c r="A687" s="73"/>
      <c r="Z687" s="59"/>
    </row>
    <row r="688">
      <c r="A688" s="73"/>
      <c r="Z688" s="59"/>
    </row>
    <row r="689">
      <c r="A689" s="73"/>
      <c r="Z689" s="59"/>
    </row>
    <row r="690">
      <c r="A690" s="73"/>
      <c r="Z690" s="59"/>
    </row>
    <row r="691">
      <c r="A691" s="73"/>
      <c r="Z691" s="59"/>
    </row>
    <row r="692">
      <c r="A692" s="73"/>
      <c r="Z692" s="59"/>
    </row>
    <row r="693">
      <c r="A693" s="73"/>
      <c r="Z693" s="59"/>
    </row>
    <row r="694">
      <c r="A694" s="73"/>
      <c r="Z694" s="59"/>
    </row>
    <row r="695">
      <c r="A695" s="73"/>
      <c r="Z695" s="59"/>
    </row>
    <row r="696">
      <c r="A696" s="73"/>
      <c r="Z696" s="59"/>
    </row>
    <row r="697">
      <c r="A697" s="73"/>
      <c r="Z697" s="59"/>
    </row>
    <row r="698">
      <c r="A698" s="73"/>
      <c r="Z698" s="59"/>
    </row>
    <row r="699">
      <c r="A699" s="73"/>
      <c r="Z699" s="59"/>
    </row>
    <row r="700">
      <c r="A700" s="73"/>
      <c r="Z700" s="59"/>
    </row>
    <row r="701">
      <c r="A701" s="73"/>
      <c r="Z701" s="59"/>
    </row>
    <row r="702">
      <c r="A702" s="73"/>
      <c r="Z702" s="59"/>
    </row>
    <row r="703">
      <c r="A703" s="73"/>
      <c r="Z703" s="59"/>
    </row>
    <row r="704">
      <c r="A704" s="73"/>
      <c r="Z704" s="59"/>
    </row>
    <row r="705">
      <c r="A705" s="73"/>
      <c r="Z705" s="59"/>
    </row>
    <row r="706">
      <c r="A706" s="73"/>
      <c r="Z706" s="59"/>
    </row>
    <row r="707">
      <c r="A707" s="73"/>
      <c r="Z707" s="59"/>
    </row>
    <row r="708">
      <c r="A708" s="73"/>
      <c r="Z708" s="59"/>
    </row>
    <row r="709">
      <c r="A709" s="73"/>
      <c r="Z709" s="59"/>
    </row>
    <row r="710">
      <c r="A710" s="73"/>
      <c r="Z710" s="59"/>
    </row>
    <row r="711">
      <c r="A711" s="73"/>
      <c r="Z711" s="59"/>
    </row>
    <row r="712">
      <c r="A712" s="73"/>
      <c r="Z712" s="59"/>
    </row>
    <row r="713">
      <c r="A713" s="73"/>
      <c r="Z713" s="59"/>
    </row>
    <row r="714">
      <c r="A714" s="73"/>
      <c r="Z714" s="59"/>
    </row>
    <row r="715">
      <c r="A715" s="73"/>
      <c r="Z715" s="59"/>
    </row>
    <row r="716">
      <c r="A716" s="73"/>
      <c r="Z716" s="59"/>
    </row>
    <row r="717">
      <c r="A717" s="73"/>
      <c r="Z717" s="59"/>
    </row>
    <row r="718">
      <c r="A718" s="73"/>
      <c r="Z718" s="59"/>
    </row>
    <row r="719">
      <c r="A719" s="73"/>
      <c r="Z719" s="59"/>
    </row>
    <row r="720">
      <c r="A720" s="73"/>
      <c r="Z720" s="59"/>
    </row>
    <row r="721">
      <c r="A721" s="73"/>
      <c r="Z721" s="59"/>
    </row>
    <row r="722">
      <c r="A722" s="73"/>
      <c r="Z722" s="59"/>
    </row>
    <row r="723">
      <c r="A723" s="73"/>
      <c r="Z723" s="59"/>
    </row>
    <row r="724">
      <c r="A724" s="73"/>
      <c r="Z724" s="59"/>
    </row>
    <row r="725">
      <c r="A725" s="73"/>
      <c r="Z725" s="59"/>
    </row>
    <row r="726">
      <c r="A726" s="73"/>
      <c r="Z726" s="59"/>
    </row>
    <row r="727">
      <c r="A727" s="73"/>
      <c r="Z727" s="59"/>
    </row>
    <row r="728">
      <c r="A728" s="73"/>
      <c r="Z728" s="59"/>
    </row>
    <row r="729">
      <c r="A729" s="73"/>
      <c r="Z729" s="59"/>
    </row>
    <row r="730">
      <c r="A730" s="73"/>
      <c r="Z730" s="59"/>
    </row>
    <row r="731">
      <c r="A731" s="73"/>
      <c r="Z731" s="59"/>
    </row>
    <row r="732">
      <c r="A732" s="73"/>
      <c r="Z732" s="59"/>
    </row>
    <row r="733">
      <c r="A733" s="73"/>
      <c r="Z733" s="59"/>
    </row>
    <row r="734">
      <c r="A734" s="73"/>
      <c r="Z734" s="59"/>
    </row>
    <row r="735">
      <c r="A735" s="73"/>
      <c r="Z735" s="59"/>
    </row>
    <row r="736">
      <c r="A736" s="73"/>
      <c r="Z736" s="59"/>
    </row>
    <row r="737">
      <c r="A737" s="73"/>
      <c r="Z737" s="59"/>
    </row>
    <row r="738">
      <c r="A738" s="73"/>
      <c r="Z738" s="59"/>
    </row>
    <row r="739">
      <c r="A739" s="73"/>
      <c r="Z739" s="59"/>
    </row>
    <row r="740">
      <c r="A740" s="73"/>
      <c r="Z740" s="59"/>
    </row>
    <row r="741">
      <c r="A741" s="73"/>
      <c r="Z741" s="59"/>
    </row>
    <row r="742">
      <c r="A742" s="73"/>
      <c r="Z742" s="59"/>
    </row>
    <row r="743">
      <c r="A743" s="73"/>
      <c r="Z743" s="59"/>
    </row>
    <row r="744">
      <c r="A744" s="73"/>
      <c r="Z744" s="59"/>
    </row>
    <row r="745">
      <c r="A745" s="73"/>
      <c r="Z745" s="59"/>
    </row>
    <row r="746">
      <c r="A746" s="73"/>
      <c r="Z746" s="59"/>
    </row>
    <row r="747">
      <c r="A747" s="73"/>
      <c r="Z747" s="59"/>
    </row>
    <row r="748">
      <c r="A748" s="73"/>
      <c r="Z748" s="59"/>
    </row>
    <row r="749">
      <c r="A749" s="73"/>
      <c r="Z749" s="59"/>
    </row>
    <row r="750">
      <c r="A750" s="73"/>
      <c r="Z750" s="59"/>
    </row>
    <row r="751">
      <c r="A751" s="73"/>
      <c r="Z751" s="59"/>
    </row>
    <row r="752">
      <c r="A752" s="73"/>
      <c r="Z752" s="59"/>
    </row>
    <row r="753">
      <c r="A753" s="73"/>
      <c r="Z753" s="59"/>
    </row>
    <row r="754">
      <c r="A754" s="73"/>
      <c r="Z754" s="59"/>
    </row>
    <row r="755">
      <c r="A755" s="73"/>
      <c r="Z755" s="59"/>
    </row>
    <row r="756">
      <c r="A756" s="73"/>
      <c r="Z756" s="59"/>
    </row>
    <row r="757">
      <c r="A757" s="73"/>
      <c r="Z757" s="59"/>
    </row>
    <row r="758">
      <c r="A758" s="73"/>
      <c r="Z758" s="59"/>
    </row>
    <row r="759">
      <c r="A759" s="73"/>
      <c r="Z759" s="59"/>
    </row>
    <row r="760">
      <c r="A760" s="73"/>
      <c r="Z760" s="59"/>
    </row>
    <row r="761">
      <c r="A761" s="73"/>
      <c r="Z761" s="59"/>
    </row>
    <row r="762">
      <c r="A762" s="73"/>
      <c r="Z762" s="59"/>
    </row>
    <row r="763">
      <c r="A763" s="73"/>
      <c r="Z763" s="59"/>
    </row>
    <row r="764">
      <c r="A764" s="73"/>
      <c r="Z764" s="59"/>
    </row>
    <row r="765">
      <c r="A765" s="73"/>
      <c r="Z765" s="59"/>
    </row>
    <row r="766">
      <c r="A766" s="73"/>
      <c r="Z766" s="59"/>
    </row>
    <row r="767">
      <c r="A767" s="73"/>
      <c r="Z767" s="59"/>
    </row>
    <row r="768">
      <c r="A768" s="73"/>
      <c r="Z768" s="59"/>
    </row>
    <row r="769">
      <c r="A769" s="73"/>
      <c r="Z769" s="59"/>
    </row>
    <row r="770">
      <c r="A770" s="73"/>
      <c r="Z770" s="59"/>
    </row>
    <row r="771">
      <c r="A771" s="73"/>
      <c r="Z771" s="59"/>
    </row>
    <row r="772">
      <c r="A772" s="73"/>
      <c r="Z772" s="59"/>
    </row>
    <row r="773">
      <c r="A773" s="73"/>
      <c r="Z773" s="59"/>
    </row>
    <row r="774">
      <c r="A774" s="73"/>
      <c r="Z774" s="59"/>
    </row>
    <row r="775">
      <c r="A775" s="73"/>
      <c r="Z775" s="59"/>
    </row>
    <row r="776">
      <c r="A776" s="73"/>
      <c r="Z776" s="59"/>
    </row>
    <row r="777">
      <c r="A777" s="73"/>
      <c r="Z777" s="59"/>
    </row>
    <row r="778">
      <c r="A778" s="73"/>
      <c r="Z778" s="59"/>
    </row>
    <row r="779">
      <c r="A779" s="73"/>
      <c r="Z779" s="59"/>
    </row>
    <row r="780">
      <c r="A780" s="73"/>
      <c r="Z780" s="59"/>
    </row>
    <row r="781">
      <c r="A781" s="73"/>
      <c r="Z781" s="59"/>
    </row>
    <row r="782">
      <c r="A782" s="73"/>
      <c r="Z782" s="59"/>
    </row>
    <row r="783">
      <c r="A783" s="73"/>
      <c r="Z783" s="59"/>
    </row>
    <row r="784">
      <c r="A784" s="73"/>
      <c r="Z784" s="59"/>
    </row>
    <row r="785">
      <c r="A785" s="73"/>
      <c r="Z785" s="59"/>
    </row>
    <row r="786">
      <c r="A786" s="73"/>
      <c r="Z786" s="59"/>
    </row>
    <row r="787">
      <c r="A787" s="73"/>
      <c r="Z787" s="59"/>
    </row>
    <row r="788">
      <c r="A788" s="73"/>
      <c r="Z788" s="59"/>
    </row>
    <row r="789">
      <c r="A789" s="73"/>
      <c r="Z789" s="59"/>
    </row>
    <row r="790">
      <c r="A790" s="73"/>
      <c r="Z790" s="59"/>
    </row>
    <row r="791">
      <c r="A791" s="73"/>
      <c r="Z791" s="59"/>
    </row>
    <row r="792">
      <c r="A792" s="73"/>
      <c r="Z792" s="59"/>
    </row>
    <row r="793">
      <c r="A793" s="73"/>
      <c r="Z793" s="59"/>
    </row>
    <row r="794">
      <c r="A794" s="73"/>
      <c r="Z794" s="59"/>
    </row>
    <row r="795">
      <c r="A795" s="73"/>
      <c r="Z795" s="59"/>
    </row>
    <row r="796">
      <c r="A796" s="73"/>
      <c r="Z796" s="59"/>
    </row>
    <row r="797">
      <c r="A797" s="73"/>
      <c r="Z797" s="59"/>
    </row>
    <row r="798">
      <c r="A798" s="73"/>
      <c r="Z798" s="59"/>
    </row>
    <row r="799">
      <c r="A799" s="73"/>
      <c r="Z799" s="59"/>
    </row>
    <row r="800">
      <c r="A800" s="73"/>
      <c r="Z800" s="59"/>
    </row>
    <row r="801">
      <c r="A801" s="73"/>
      <c r="Z801" s="59"/>
    </row>
    <row r="802">
      <c r="A802" s="73"/>
      <c r="Z802" s="59"/>
    </row>
    <row r="803">
      <c r="A803" s="73"/>
      <c r="Z803" s="59"/>
    </row>
    <row r="804">
      <c r="A804" s="73"/>
      <c r="Z804" s="59"/>
    </row>
    <row r="805">
      <c r="A805" s="73"/>
      <c r="Z805" s="59"/>
    </row>
    <row r="806">
      <c r="A806" s="73"/>
      <c r="Z806" s="59"/>
    </row>
    <row r="807">
      <c r="A807" s="73"/>
      <c r="Z807" s="59"/>
    </row>
    <row r="808">
      <c r="A808" s="73"/>
      <c r="Z808" s="59"/>
    </row>
    <row r="809">
      <c r="A809" s="73"/>
      <c r="Z809" s="59"/>
    </row>
    <row r="810">
      <c r="A810" s="73"/>
      <c r="Z810" s="59"/>
    </row>
    <row r="811">
      <c r="A811" s="73"/>
      <c r="Z811" s="59"/>
    </row>
    <row r="812">
      <c r="A812" s="73"/>
      <c r="Z812" s="59"/>
    </row>
    <row r="813">
      <c r="A813" s="73"/>
      <c r="Z813" s="59"/>
    </row>
    <row r="814">
      <c r="A814" s="73"/>
      <c r="Z814" s="59"/>
    </row>
    <row r="815">
      <c r="A815" s="73"/>
      <c r="Z815" s="59"/>
    </row>
    <row r="816">
      <c r="A816" s="73"/>
      <c r="Z816" s="59"/>
    </row>
    <row r="817">
      <c r="A817" s="73"/>
      <c r="Z817" s="59"/>
    </row>
    <row r="818">
      <c r="A818" s="73"/>
      <c r="Z818" s="59"/>
    </row>
    <row r="819">
      <c r="A819" s="73"/>
      <c r="Z819" s="59"/>
    </row>
    <row r="820">
      <c r="A820" s="73"/>
      <c r="Z820" s="59"/>
    </row>
    <row r="821">
      <c r="A821" s="73"/>
      <c r="Z821" s="59"/>
    </row>
    <row r="822">
      <c r="A822" s="73"/>
      <c r="Z822" s="59"/>
    </row>
    <row r="823">
      <c r="A823" s="73"/>
      <c r="Z823" s="59"/>
    </row>
    <row r="824">
      <c r="A824" s="73"/>
      <c r="Z824" s="59"/>
    </row>
    <row r="825">
      <c r="A825" s="73"/>
      <c r="Z825" s="59"/>
    </row>
    <row r="826">
      <c r="A826" s="73"/>
      <c r="Z826" s="59"/>
    </row>
    <row r="827">
      <c r="A827" s="73"/>
      <c r="Z827" s="59"/>
    </row>
    <row r="828">
      <c r="A828" s="73"/>
      <c r="Z828" s="59"/>
    </row>
    <row r="829">
      <c r="A829" s="73"/>
      <c r="Z829" s="59"/>
    </row>
    <row r="830">
      <c r="A830" s="73"/>
      <c r="Z830" s="59"/>
    </row>
    <row r="831">
      <c r="A831" s="73"/>
      <c r="Z831" s="59"/>
    </row>
    <row r="832">
      <c r="A832" s="73"/>
      <c r="Z832" s="59"/>
    </row>
    <row r="833">
      <c r="A833" s="73"/>
      <c r="Z833" s="59"/>
    </row>
    <row r="834">
      <c r="A834" s="73"/>
      <c r="Z834" s="59"/>
    </row>
    <row r="835">
      <c r="A835" s="73"/>
      <c r="Z835" s="59"/>
    </row>
    <row r="836">
      <c r="A836" s="73"/>
      <c r="Z836" s="59"/>
    </row>
    <row r="837">
      <c r="A837" s="73"/>
      <c r="Z837" s="59"/>
    </row>
    <row r="838">
      <c r="A838" s="73"/>
      <c r="Z838" s="59"/>
    </row>
    <row r="839">
      <c r="A839" s="73"/>
      <c r="Z839" s="59"/>
    </row>
    <row r="840">
      <c r="A840" s="73"/>
      <c r="Z840" s="59"/>
    </row>
    <row r="841">
      <c r="A841" s="73"/>
      <c r="Z841" s="59"/>
    </row>
    <row r="842">
      <c r="A842" s="73"/>
      <c r="Z842" s="59"/>
    </row>
    <row r="843">
      <c r="A843" s="73"/>
      <c r="Z843" s="59"/>
    </row>
    <row r="844">
      <c r="A844" s="73"/>
      <c r="Z844" s="59"/>
    </row>
    <row r="845">
      <c r="A845" s="73"/>
      <c r="Z845" s="59"/>
    </row>
    <row r="846">
      <c r="A846" s="73"/>
      <c r="Z846" s="59"/>
    </row>
    <row r="847">
      <c r="A847" s="73"/>
      <c r="Z847" s="59"/>
    </row>
    <row r="848">
      <c r="A848" s="73"/>
      <c r="Z848" s="59"/>
    </row>
    <row r="849">
      <c r="A849" s="73"/>
      <c r="Z849" s="59"/>
    </row>
    <row r="850">
      <c r="A850" s="73"/>
      <c r="Z850" s="59"/>
    </row>
    <row r="851">
      <c r="A851" s="73"/>
      <c r="Z851" s="59"/>
    </row>
    <row r="852">
      <c r="A852" s="73"/>
      <c r="Z852" s="59"/>
    </row>
    <row r="853">
      <c r="A853" s="73"/>
      <c r="Z853" s="59"/>
    </row>
    <row r="854">
      <c r="A854" s="73"/>
      <c r="Z854" s="59"/>
    </row>
    <row r="855">
      <c r="A855" s="73"/>
      <c r="Z855" s="59"/>
    </row>
    <row r="856">
      <c r="A856" s="73"/>
      <c r="Z856" s="59"/>
    </row>
    <row r="857">
      <c r="A857" s="73"/>
      <c r="Z857" s="59"/>
    </row>
    <row r="858">
      <c r="A858" s="73"/>
      <c r="Z858" s="59"/>
    </row>
    <row r="859">
      <c r="A859" s="73"/>
      <c r="Z859" s="59"/>
    </row>
    <row r="860">
      <c r="A860" s="73"/>
      <c r="Z860" s="59"/>
    </row>
    <row r="861">
      <c r="A861" s="73"/>
      <c r="Z861" s="59"/>
    </row>
    <row r="862">
      <c r="A862" s="73"/>
      <c r="Z862" s="59"/>
    </row>
    <row r="863">
      <c r="A863" s="73"/>
      <c r="Z863" s="59"/>
    </row>
    <row r="864">
      <c r="A864" s="73"/>
      <c r="Z864" s="59"/>
    </row>
    <row r="865">
      <c r="A865" s="73"/>
      <c r="Z865" s="59"/>
    </row>
    <row r="866">
      <c r="A866" s="73"/>
      <c r="Z866" s="59"/>
    </row>
    <row r="867">
      <c r="A867" s="73"/>
      <c r="Z867" s="59"/>
    </row>
    <row r="868">
      <c r="A868" s="73"/>
      <c r="Z868" s="59"/>
    </row>
    <row r="869">
      <c r="A869" s="73"/>
      <c r="Z869" s="59"/>
    </row>
    <row r="870">
      <c r="A870" s="73"/>
      <c r="Z870" s="59"/>
    </row>
    <row r="871">
      <c r="A871" s="73"/>
      <c r="Z871" s="59"/>
    </row>
    <row r="872">
      <c r="A872" s="73"/>
      <c r="Z872" s="59"/>
    </row>
    <row r="873">
      <c r="A873" s="73"/>
      <c r="Z873" s="59"/>
    </row>
    <row r="874">
      <c r="A874" s="73"/>
      <c r="Z874" s="59"/>
    </row>
    <row r="875">
      <c r="A875" s="73"/>
      <c r="Z875" s="59"/>
    </row>
    <row r="876">
      <c r="A876" s="73"/>
      <c r="Z876" s="59"/>
    </row>
    <row r="877">
      <c r="A877" s="73"/>
      <c r="Z877" s="59"/>
    </row>
    <row r="878">
      <c r="A878" s="73"/>
      <c r="Z878" s="59"/>
    </row>
    <row r="879">
      <c r="A879" s="73"/>
      <c r="Z879" s="59"/>
    </row>
    <row r="880">
      <c r="A880" s="73"/>
      <c r="Z880" s="59"/>
    </row>
    <row r="881">
      <c r="A881" s="73"/>
      <c r="Z881" s="59"/>
    </row>
    <row r="882">
      <c r="A882" s="73"/>
      <c r="Z882" s="59"/>
    </row>
    <row r="883">
      <c r="A883" s="73"/>
      <c r="Z883" s="59"/>
    </row>
    <row r="884">
      <c r="A884" s="73"/>
      <c r="Z884" s="59"/>
    </row>
    <row r="885">
      <c r="A885" s="73"/>
      <c r="Z885" s="59"/>
    </row>
    <row r="886">
      <c r="A886" s="73"/>
      <c r="Z886" s="59"/>
    </row>
    <row r="887">
      <c r="A887" s="73"/>
      <c r="Z887" s="59"/>
    </row>
    <row r="888">
      <c r="A888" s="73"/>
      <c r="Z888" s="59"/>
    </row>
    <row r="889">
      <c r="A889" s="73"/>
      <c r="Z889" s="59"/>
    </row>
    <row r="890">
      <c r="A890" s="73"/>
      <c r="Z890" s="59"/>
    </row>
    <row r="891">
      <c r="A891" s="73"/>
      <c r="Z891" s="59"/>
    </row>
    <row r="892">
      <c r="A892" s="73"/>
      <c r="Z892" s="59"/>
    </row>
    <row r="893">
      <c r="A893" s="73"/>
      <c r="Z893" s="59"/>
    </row>
    <row r="894">
      <c r="A894" s="73"/>
      <c r="Z894" s="59"/>
    </row>
    <row r="895">
      <c r="A895" s="73"/>
      <c r="Z895" s="59"/>
    </row>
    <row r="896">
      <c r="A896" s="73"/>
      <c r="Z896" s="59"/>
    </row>
    <row r="897">
      <c r="A897" s="73"/>
      <c r="Z897" s="59"/>
    </row>
    <row r="898">
      <c r="A898" s="73"/>
      <c r="Z898" s="59"/>
    </row>
    <row r="899">
      <c r="A899" s="73"/>
      <c r="Z899" s="59"/>
    </row>
    <row r="900">
      <c r="A900" s="73"/>
      <c r="Z900" s="59"/>
    </row>
    <row r="901">
      <c r="A901" s="73"/>
      <c r="Z901" s="59"/>
    </row>
    <row r="902">
      <c r="A902" s="73"/>
      <c r="Z902" s="59"/>
    </row>
    <row r="903">
      <c r="A903" s="73"/>
      <c r="Z903" s="59"/>
    </row>
    <row r="904">
      <c r="A904" s="73"/>
      <c r="Z904" s="59"/>
    </row>
    <row r="905">
      <c r="A905" s="73"/>
      <c r="Z905" s="59"/>
    </row>
    <row r="906">
      <c r="A906" s="73"/>
      <c r="Z906" s="59"/>
    </row>
    <row r="907">
      <c r="A907" s="73"/>
      <c r="Z907" s="59"/>
    </row>
    <row r="908">
      <c r="A908" s="73"/>
      <c r="Z908" s="59"/>
    </row>
    <row r="909">
      <c r="A909" s="73"/>
      <c r="Z909" s="59"/>
    </row>
    <row r="910">
      <c r="A910" s="73"/>
      <c r="Z910" s="59"/>
    </row>
    <row r="911">
      <c r="A911" s="73"/>
      <c r="Z911" s="59"/>
    </row>
    <row r="912">
      <c r="A912" s="73"/>
      <c r="Z912" s="59"/>
    </row>
    <row r="913">
      <c r="A913" s="73"/>
      <c r="Z913" s="59"/>
    </row>
    <row r="914">
      <c r="A914" s="73"/>
      <c r="Z914" s="59"/>
    </row>
    <row r="915">
      <c r="A915" s="73"/>
      <c r="Z915" s="59"/>
    </row>
    <row r="916">
      <c r="A916" s="73"/>
      <c r="Z916" s="59"/>
    </row>
    <row r="917">
      <c r="A917" s="73"/>
      <c r="Z917" s="59"/>
    </row>
    <row r="918">
      <c r="A918" s="73"/>
      <c r="Z918" s="59"/>
    </row>
    <row r="919">
      <c r="A919" s="73"/>
      <c r="Z919" s="59"/>
    </row>
    <row r="920">
      <c r="A920" s="73"/>
      <c r="Z920" s="59"/>
    </row>
    <row r="921">
      <c r="A921" s="73"/>
      <c r="Z921" s="59"/>
    </row>
    <row r="922">
      <c r="A922" s="73"/>
      <c r="Z922" s="59"/>
    </row>
    <row r="923">
      <c r="A923" s="73"/>
      <c r="Z923" s="59"/>
    </row>
    <row r="924">
      <c r="A924" s="73"/>
      <c r="Z924" s="59"/>
    </row>
    <row r="925">
      <c r="A925" s="73"/>
      <c r="Z925" s="59"/>
    </row>
    <row r="926">
      <c r="A926" s="73"/>
      <c r="Z926" s="59"/>
    </row>
    <row r="927">
      <c r="A927" s="73"/>
      <c r="Z927" s="59"/>
    </row>
    <row r="928">
      <c r="A928" s="73"/>
      <c r="Z928" s="59"/>
    </row>
    <row r="929">
      <c r="A929" s="73"/>
      <c r="Z929" s="59"/>
    </row>
    <row r="930">
      <c r="A930" s="73"/>
      <c r="Z930" s="59"/>
    </row>
    <row r="931">
      <c r="A931" s="73"/>
      <c r="Z931" s="59"/>
    </row>
    <row r="932">
      <c r="A932" s="73"/>
      <c r="Z932" s="59"/>
    </row>
    <row r="933">
      <c r="A933" s="73"/>
      <c r="Z933" s="59"/>
    </row>
    <row r="934">
      <c r="A934" s="73"/>
      <c r="Z934" s="59"/>
    </row>
    <row r="935">
      <c r="A935" s="73"/>
      <c r="Z935" s="59"/>
    </row>
    <row r="936">
      <c r="A936" s="73"/>
      <c r="Z936" s="59"/>
    </row>
    <row r="937">
      <c r="A937" s="73"/>
      <c r="Z937" s="59"/>
    </row>
    <row r="938">
      <c r="A938" s="73"/>
      <c r="Z938" s="59"/>
    </row>
    <row r="939">
      <c r="A939" s="73"/>
      <c r="Z939" s="59"/>
    </row>
    <row r="940">
      <c r="A940" s="73"/>
      <c r="Z940" s="59"/>
    </row>
    <row r="941">
      <c r="A941" s="73"/>
      <c r="Z941" s="59"/>
    </row>
    <row r="942">
      <c r="A942" s="73"/>
      <c r="Z942" s="59"/>
    </row>
    <row r="943">
      <c r="A943" s="73"/>
      <c r="Z943" s="59"/>
    </row>
    <row r="944">
      <c r="A944" s="73"/>
      <c r="Z944" s="59"/>
    </row>
    <row r="945">
      <c r="A945" s="73"/>
      <c r="Z945" s="59"/>
    </row>
    <row r="946">
      <c r="A946" s="73"/>
      <c r="Z946" s="59"/>
    </row>
    <row r="947">
      <c r="A947" s="73"/>
      <c r="Z947" s="59"/>
    </row>
    <row r="948">
      <c r="A948" s="73"/>
      <c r="Z948" s="59"/>
    </row>
    <row r="949">
      <c r="A949" s="73"/>
      <c r="Z949" s="59"/>
    </row>
    <row r="950">
      <c r="A950" s="73"/>
      <c r="Z950" s="59"/>
    </row>
    <row r="951">
      <c r="A951" s="73"/>
      <c r="Z951" s="59"/>
    </row>
    <row r="952">
      <c r="A952" s="73"/>
      <c r="Z952" s="59"/>
    </row>
    <row r="953">
      <c r="A953" s="73"/>
      <c r="Z953" s="59"/>
    </row>
    <row r="954">
      <c r="A954" s="73"/>
      <c r="Z954" s="59"/>
    </row>
    <row r="955">
      <c r="A955" s="73"/>
      <c r="Z955" s="59"/>
    </row>
    <row r="956">
      <c r="A956" s="73"/>
      <c r="Z956" s="59"/>
    </row>
    <row r="957">
      <c r="A957" s="73"/>
      <c r="Z957" s="59"/>
    </row>
    <row r="958">
      <c r="A958" s="73"/>
      <c r="Z958" s="59"/>
    </row>
    <row r="959">
      <c r="A959" s="73"/>
      <c r="Z959" s="59"/>
    </row>
    <row r="960">
      <c r="A960" s="73"/>
      <c r="Z960" s="59"/>
    </row>
    <row r="961">
      <c r="A961" s="73"/>
      <c r="Z961" s="59"/>
    </row>
    <row r="962">
      <c r="A962" s="73"/>
      <c r="Z962" s="59"/>
    </row>
    <row r="963">
      <c r="A963" s="73"/>
      <c r="Z963" s="59"/>
    </row>
    <row r="964">
      <c r="A964" s="73"/>
      <c r="Z964" s="59"/>
    </row>
    <row r="965">
      <c r="A965" s="73"/>
      <c r="Z965" s="59"/>
    </row>
    <row r="966">
      <c r="A966" s="73"/>
      <c r="Z966" s="59"/>
    </row>
    <row r="967">
      <c r="A967" s="73"/>
      <c r="Z967" s="59"/>
    </row>
    <row r="968">
      <c r="A968" s="73"/>
      <c r="Z968" s="59"/>
    </row>
    <row r="969">
      <c r="A969" s="73"/>
      <c r="Z969" s="59"/>
    </row>
    <row r="970">
      <c r="A970" s="73"/>
      <c r="Z970" s="59"/>
    </row>
    <row r="971">
      <c r="A971" s="73"/>
      <c r="Z971" s="59"/>
    </row>
    <row r="972">
      <c r="A972" s="73"/>
      <c r="Z972" s="59"/>
    </row>
    <row r="973">
      <c r="A973" s="73"/>
      <c r="Z973" s="59"/>
    </row>
    <row r="974">
      <c r="A974" s="73"/>
      <c r="Z974" s="59"/>
    </row>
    <row r="975">
      <c r="A975" s="73"/>
      <c r="Z975" s="59"/>
    </row>
    <row r="976">
      <c r="A976" s="73"/>
      <c r="Z976" s="59"/>
    </row>
    <row r="977">
      <c r="A977" s="73"/>
      <c r="Z977" s="59"/>
    </row>
    <row r="978">
      <c r="A978" s="73"/>
      <c r="Z978" s="59"/>
    </row>
    <row r="979">
      <c r="A979" s="73"/>
      <c r="Z979" s="59"/>
    </row>
    <row r="980">
      <c r="A980" s="73"/>
      <c r="Z980" s="59"/>
    </row>
    <row r="981">
      <c r="A981" s="73"/>
      <c r="Z981" s="59"/>
    </row>
    <row r="982">
      <c r="A982" s="73"/>
      <c r="Z982" s="59"/>
    </row>
    <row r="983">
      <c r="A983" s="73"/>
      <c r="Z983" s="59"/>
    </row>
    <row r="984">
      <c r="A984" s="73"/>
      <c r="Z984" s="59"/>
    </row>
    <row r="985">
      <c r="A985" s="73"/>
      <c r="Z985" s="59"/>
    </row>
    <row r="986">
      <c r="A986" s="73"/>
      <c r="Z986" s="59"/>
    </row>
    <row r="987">
      <c r="A987" s="73"/>
      <c r="Z987" s="59"/>
    </row>
    <row r="988">
      <c r="A988" s="73"/>
      <c r="Z988" s="59"/>
    </row>
    <row r="989">
      <c r="A989" s="73"/>
      <c r="Z989" s="59"/>
    </row>
    <row r="990">
      <c r="A990" s="73"/>
      <c r="Z990" s="59"/>
    </row>
    <row r="991">
      <c r="A991" s="73"/>
      <c r="Z991" s="59"/>
    </row>
    <row r="992">
      <c r="A992" s="73"/>
      <c r="Z992" s="59"/>
    </row>
    <row r="993">
      <c r="A993" s="73"/>
      <c r="Z993" s="59"/>
    </row>
    <row r="994">
      <c r="A994" s="73"/>
      <c r="Z994" s="59"/>
    </row>
    <row r="995">
      <c r="A995" s="73"/>
      <c r="Z995" s="59"/>
    </row>
    <row r="996">
      <c r="A996" s="73"/>
      <c r="Z996" s="59"/>
    </row>
    <row r="997">
      <c r="A997" s="73"/>
      <c r="Z997" s="59"/>
    </row>
    <row r="998">
      <c r="A998" s="73"/>
      <c r="Z998" s="59"/>
    </row>
    <row r="999">
      <c r="A999" s="73"/>
      <c r="Z999" s="59"/>
    </row>
    <row r="1000">
      <c r="A1000" s="73"/>
      <c r="Z1000" s="59"/>
    </row>
    <row r="1001">
      <c r="A1001" s="73"/>
      <c r="Z1001" s="59"/>
    </row>
    <row r="1002">
      <c r="A1002" s="73"/>
      <c r="Z1002" s="59"/>
    </row>
    <row r="1003">
      <c r="A1003" s="73"/>
      <c r="Z1003" s="59"/>
    </row>
    <row r="1004">
      <c r="A1004" s="73"/>
      <c r="Z1004" s="59"/>
    </row>
    <row r="1005">
      <c r="A1005" s="73"/>
      <c r="Z1005" s="59"/>
    </row>
    <row r="1006">
      <c r="A1006" s="73"/>
      <c r="Z1006" s="59"/>
    </row>
    <row r="1007">
      <c r="A1007" s="73"/>
      <c r="Z1007" s="59"/>
    </row>
    <row r="1008">
      <c r="A1008" s="73"/>
      <c r="Z1008" s="59"/>
    </row>
    <row r="1009">
      <c r="A1009" s="73"/>
      <c r="Z1009" s="59"/>
    </row>
    <row r="1010">
      <c r="A1010" s="73"/>
      <c r="Z1010" s="59"/>
    </row>
    <row r="1011">
      <c r="A1011" s="73"/>
      <c r="Z1011" s="59"/>
    </row>
    <row r="1012">
      <c r="A1012" s="73"/>
      <c r="Z1012" s="59"/>
    </row>
    <row r="1013">
      <c r="A1013" s="73"/>
      <c r="Z1013" s="59"/>
    </row>
    <row r="1014">
      <c r="A1014" s="73"/>
      <c r="Z1014" s="59"/>
    </row>
    <row r="1015">
      <c r="A1015" s="73"/>
      <c r="Z1015" s="59"/>
    </row>
    <row r="1016">
      <c r="A1016" s="73"/>
      <c r="Z1016" s="59"/>
    </row>
    <row r="1017">
      <c r="A1017" s="73"/>
      <c r="Z1017" s="59"/>
    </row>
    <row r="1018">
      <c r="A1018" s="73"/>
      <c r="Z1018" s="59"/>
    </row>
    <row r="1019">
      <c r="A1019" s="73"/>
      <c r="Z1019" s="59"/>
    </row>
    <row r="1020">
      <c r="A1020" s="73"/>
      <c r="Z1020" s="59"/>
    </row>
    <row r="1021">
      <c r="A1021" s="73"/>
      <c r="Z1021" s="59"/>
    </row>
    <row r="1022">
      <c r="A1022" s="73"/>
      <c r="Z1022" s="59"/>
    </row>
    <row r="1023">
      <c r="A1023" s="73"/>
      <c r="Z1023" s="59"/>
    </row>
    <row r="1024">
      <c r="A1024" s="73"/>
      <c r="Z1024" s="59"/>
    </row>
    <row r="1025">
      <c r="A1025" s="73"/>
      <c r="Z1025" s="59"/>
    </row>
    <row r="1026">
      <c r="A1026" s="73"/>
      <c r="Z1026" s="59"/>
    </row>
    <row r="1027">
      <c r="A1027" s="73"/>
      <c r="Z1027" s="59"/>
    </row>
    <row r="1028">
      <c r="A1028" s="73"/>
      <c r="Z1028" s="59"/>
    </row>
    <row r="1029">
      <c r="A1029" s="73"/>
      <c r="Z1029" s="59"/>
    </row>
    <row r="1030">
      <c r="A1030" s="73"/>
      <c r="Z1030" s="59"/>
    </row>
    <row r="1031">
      <c r="A1031" s="73"/>
      <c r="Z1031" s="59"/>
    </row>
    <row r="1032">
      <c r="A1032" s="73"/>
      <c r="Z1032" s="59"/>
    </row>
    <row r="1033">
      <c r="A1033" s="73"/>
      <c r="Z1033" s="59"/>
    </row>
    <row r="1034">
      <c r="A1034" s="73"/>
      <c r="Z1034" s="59"/>
    </row>
    <row r="1035">
      <c r="A1035" s="73"/>
      <c r="Z1035" s="59"/>
    </row>
    <row r="1036">
      <c r="A1036" s="73"/>
      <c r="Z1036" s="59"/>
    </row>
    <row r="1037">
      <c r="A1037" s="73"/>
      <c r="Z1037" s="59"/>
    </row>
    <row r="1038">
      <c r="A1038" s="73"/>
      <c r="Z1038" s="59"/>
    </row>
    <row r="1039">
      <c r="A1039" s="73"/>
      <c r="Z1039" s="59"/>
    </row>
    <row r="1040">
      <c r="A1040" s="73"/>
      <c r="Z1040" s="59"/>
    </row>
    <row r="1041">
      <c r="A1041" s="73"/>
      <c r="Z1041" s="59"/>
    </row>
    <row r="1042">
      <c r="A1042" s="73"/>
      <c r="Z1042" s="59"/>
    </row>
    <row r="1043">
      <c r="A1043" s="73"/>
      <c r="Z1043" s="59"/>
    </row>
    <row r="1044">
      <c r="A1044" s="73"/>
      <c r="Z1044" s="59"/>
    </row>
    <row r="1045">
      <c r="A1045" s="73"/>
      <c r="Z1045" s="59"/>
    </row>
    <row r="1046">
      <c r="A1046" s="73"/>
      <c r="Z1046" s="59"/>
    </row>
    <row r="1047">
      <c r="A1047" s="73"/>
      <c r="Z1047" s="59"/>
    </row>
    <row r="1048">
      <c r="A1048" s="73"/>
      <c r="Z1048" s="59"/>
    </row>
    <row r="1049">
      <c r="A1049" s="73"/>
      <c r="Z1049" s="59"/>
    </row>
    <row r="1050">
      <c r="A1050" s="73"/>
      <c r="Z1050" s="59"/>
    </row>
    <row r="1051">
      <c r="A1051" s="73"/>
      <c r="Z1051" s="59"/>
    </row>
    <row r="1052">
      <c r="A1052" s="73"/>
      <c r="Z1052" s="59"/>
    </row>
    <row r="1053">
      <c r="A1053" s="73"/>
      <c r="Z1053" s="59"/>
    </row>
    <row r="1054">
      <c r="A1054" s="73"/>
      <c r="Z1054" s="59"/>
    </row>
    <row r="1055">
      <c r="A1055" s="73"/>
      <c r="Z1055" s="59"/>
    </row>
    <row r="1056">
      <c r="A1056" s="73"/>
      <c r="Z1056" s="59"/>
    </row>
    <row r="1057">
      <c r="A1057" s="73"/>
      <c r="Z1057" s="59"/>
    </row>
    <row r="1058">
      <c r="A1058" s="73"/>
      <c r="Z1058" s="59"/>
    </row>
    <row r="1059">
      <c r="A1059" s="73"/>
      <c r="Z1059" s="59"/>
    </row>
    <row r="1060">
      <c r="A1060" s="73"/>
      <c r="Z1060" s="59"/>
    </row>
    <row r="1061">
      <c r="A1061" s="73"/>
      <c r="Z1061" s="59"/>
    </row>
    <row r="1062">
      <c r="A1062" s="73"/>
      <c r="Z1062" s="59"/>
    </row>
    <row r="1063">
      <c r="A1063" s="73"/>
      <c r="Z1063" s="59"/>
    </row>
    <row r="1064">
      <c r="A1064" s="73"/>
      <c r="Z1064" s="59"/>
    </row>
    <row r="1065">
      <c r="A1065" s="73"/>
      <c r="Z1065" s="59"/>
    </row>
    <row r="1066">
      <c r="A1066" s="73"/>
      <c r="Z1066" s="59"/>
    </row>
    <row r="1067">
      <c r="A1067" s="73"/>
      <c r="Z1067" s="59"/>
    </row>
    <row r="1068">
      <c r="A1068" s="73"/>
      <c r="Z1068" s="59"/>
    </row>
    <row r="1069">
      <c r="A1069" s="73"/>
      <c r="Z1069" s="59"/>
    </row>
    <row r="1070">
      <c r="A1070" s="73"/>
      <c r="Z1070" s="59"/>
    </row>
    <row r="1071">
      <c r="A1071" s="73"/>
      <c r="Z1071" s="59"/>
    </row>
    <row r="1072">
      <c r="A1072" s="73"/>
      <c r="Z1072" s="59"/>
    </row>
    <row r="1073">
      <c r="A1073" s="73"/>
      <c r="Z1073" s="59"/>
    </row>
    <row r="1074">
      <c r="A1074" s="73"/>
      <c r="Z1074" s="59"/>
    </row>
    <row r="1075">
      <c r="A1075" s="73"/>
      <c r="Z1075" s="59"/>
    </row>
    <row r="1076">
      <c r="A1076" s="73"/>
      <c r="Z1076" s="59"/>
    </row>
    <row r="1077">
      <c r="A1077" s="73"/>
      <c r="Z1077" s="59"/>
    </row>
    <row r="1078">
      <c r="A1078" s="73"/>
      <c r="Z1078" s="59"/>
    </row>
    <row r="1079">
      <c r="A1079" s="73"/>
      <c r="Z1079" s="59"/>
    </row>
    <row r="1080">
      <c r="A1080" s="73"/>
      <c r="Z1080" s="59"/>
    </row>
    <row r="1081">
      <c r="A1081" s="73"/>
      <c r="Z1081" s="59"/>
    </row>
    <row r="1082">
      <c r="A1082" s="73"/>
      <c r="Z1082" s="59"/>
    </row>
    <row r="1083">
      <c r="A1083" s="82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3"/>
      <c r="N1083" s="83"/>
      <c r="O1083" s="83"/>
      <c r="P1083" s="83"/>
      <c r="Q1083" s="83"/>
      <c r="R1083" s="83"/>
      <c r="S1083" s="83"/>
      <c r="T1083" s="83"/>
      <c r="U1083" s="83"/>
      <c r="V1083" s="83"/>
      <c r="W1083" s="83"/>
      <c r="X1083" s="83"/>
      <c r="Y1083" s="83"/>
      <c r="Z1083" s="84"/>
    </row>
  </sheetData>
  <mergeCells count="10">
    <mergeCell ref="B139:B161"/>
    <mergeCell ref="B163:B182"/>
    <mergeCell ref="B184:B206"/>
    <mergeCell ref="B2:B24"/>
    <mergeCell ref="B26:B48"/>
    <mergeCell ref="B50:B62"/>
    <mergeCell ref="B64:B77"/>
    <mergeCell ref="B79:B89"/>
    <mergeCell ref="B91:B113"/>
    <mergeCell ref="B115:B13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5"/>
    <col customWidth="1" min="2" max="2" width="26.5"/>
  </cols>
  <sheetData>
    <row r="1">
      <c r="A1" s="85"/>
      <c r="B1" s="85"/>
      <c r="C1" s="85" t="s">
        <v>2</v>
      </c>
      <c r="D1" s="85" t="s">
        <v>3</v>
      </c>
      <c r="E1" s="86" t="s">
        <v>4</v>
      </c>
      <c r="F1" s="86" t="s">
        <v>5</v>
      </c>
    </row>
    <row r="2">
      <c r="A2" s="87" t="s">
        <v>12</v>
      </c>
      <c r="B2" s="18" t="s">
        <v>16</v>
      </c>
      <c r="C2" s="88">
        <v>0.441317199658214</v>
      </c>
      <c r="D2" s="20">
        <v>0.612333333333333</v>
      </c>
      <c r="E2" s="88">
        <v>0.167200560719619</v>
      </c>
      <c r="F2" s="19">
        <v>0.994492322510436</v>
      </c>
    </row>
    <row r="3">
      <c r="B3" s="21" t="s">
        <v>25</v>
      </c>
      <c r="C3" s="22">
        <v>0.393</v>
      </c>
      <c r="D3" s="89">
        <v>0.6127</v>
      </c>
      <c r="E3" s="22">
        <v>0.1429</v>
      </c>
      <c r="F3" s="90">
        <v>0.995634</v>
      </c>
    </row>
    <row r="4">
      <c r="A4" s="28" t="s">
        <v>56</v>
      </c>
      <c r="B4" s="18" t="s">
        <v>16</v>
      </c>
      <c r="C4" s="88">
        <v>0.147807</v>
      </c>
      <c r="D4" s="91">
        <v>0.676348</v>
      </c>
      <c r="E4" s="88">
        <v>0.219668</v>
      </c>
      <c r="F4" s="88">
        <v>0.920245</v>
      </c>
    </row>
    <row r="5">
      <c r="B5" s="21" t="s">
        <v>25</v>
      </c>
      <c r="C5" s="90">
        <v>0.147841</v>
      </c>
      <c r="D5" s="23">
        <v>0.517144</v>
      </c>
      <c r="E5" s="22">
        <v>0.164023</v>
      </c>
      <c r="F5" s="22">
        <v>0.910339</v>
      </c>
    </row>
    <row r="6">
      <c r="A6" s="46" t="s">
        <v>211</v>
      </c>
      <c r="B6" s="21" t="s">
        <v>16</v>
      </c>
      <c r="C6" s="90">
        <v>0.600288468118241</v>
      </c>
      <c r="D6" s="23">
        <v>0.782608695652174</v>
      </c>
      <c r="E6" s="90">
        <v>0.0843626806777956</v>
      </c>
      <c r="F6" s="90">
        <v>1.0</v>
      </c>
    </row>
    <row r="7">
      <c r="B7" s="21" t="s">
        <v>143</v>
      </c>
      <c r="C7" s="22">
        <v>0.582512</v>
      </c>
      <c r="D7" s="89">
        <v>0.80163</v>
      </c>
      <c r="E7" s="22">
        <v>0.049958</v>
      </c>
      <c r="F7" s="90">
        <v>0.998994</v>
      </c>
    </row>
    <row r="8">
      <c r="A8" s="40" t="s">
        <v>130</v>
      </c>
      <c r="B8" s="18" t="s">
        <v>16</v>
      </c>
      <c r="C8" s="90">
        <v>0.050031</v>
      </c>
      <c r="D8" s="89">
        <v>0.345631</v>
      </c>
      <c r="E8" s="90">
        <v>0.001682</v>
      </c>
      <c r="F8" s="90">
        <v>0.882891</v>
      </c>
    </row>
    <row r="9">
      <c r="B9" s="22" t="s">
        <v>143</v>
      </c>
      <c r="C9" s="22">
        <v>0.0204</v>
      </c>
      <c r="D9" s="22">
        <v>0.314563</v>
      </c>
      <c r="E9" s="22">
        <v>-0.020036</v>
      </c>
      <c r="F9" s="22">
        <v>0.712519</v>
      </c>
    </row>
    <row r="11">
      <c r="C11" s="74"/>
      <c r="D11" s="74"/>
      <c r="E11" s="74"/>
      <c r="F11" s="74"/>
    </row>
    <row r="12">
      <c r="A12" s="87" t="s">
        <v>12</v>
      </c>
      <c r="B12" s="85" t="s">
        <v>278</v>
      </c>
      <c r="C12" s="85">
        <v>0.439</v>
      </c>
      <c r="D12" s="85">
        <v>0.614</v>
      </c>
      <c r="E12" s="85">
        <v>0.194</v>
      </c>
      <c r="F12" s="92">
        <v>0.701</v>
      </c>
    </row>
    <row r="13">
      <c r="B13" s="85" t="s">
        <v>295</v>
      </c>
      <c r="C13" s="92">
        <v>0.454</v>
      </c>
      <c r="D13" s="92">
        <v>0.62</v>
      </c>
      <c r="E13" s="92">
        <v>0.208</v>
      </c>
      <c r="F13" s="85">
        <v>0.665</v>
      </c>
    </row>
    <row r="14">
      <c r="A14" s="28" t="s">
        <v>56</v>
      </c>
      <c r="B14" s="85" t="s">
        <v>278</v>
      </c>
      <c r="C14" s="85" t="s">
        <v>296</v>
      </c>
      <c r="D14" s="92">
        <v>0.668</v>
      </c>
      <c r="E14" s="92">
        <v>0.157</v>
      </c>
      <c r="F14" s="92">
        <v>0.895</v>
      </c>
    </row>
    <row r="15">
      <c r="B15" s="85" t="s">
        <v>295</v>
      </c>
      <c r="C15" s="85" t="s">
        <v>296</v>
      </c>
      <c r="D15" s="85">
        <v>0.636</v>
      </c>
      <c r="E15" s="85">
        <v>0.128</v>
      </c>
      <c r="F15" s="85">
        <v>0.879</v>
      </c>
    </row>
    <row r="16">
      <c r="A16" s="46" t="s">
        <v>211</v>
      </c>
      <c r="B16" s="85" t="s">
        <v>278</v>
      </c>
      <c r="C16" s="85" t="s">
        <v>296</v>
      </c>
      <c r="D16" s="92">
        <v>0.812</v>
      </c>
      <c r="E16" s="85">
        <v>0.294</v>
      </c>
      <c r="F16" s="85">
        <v>0.998</v>
      </c>
    </row>
    <row r="17">
      <c r="B17" s="85" t="s">
        <v>295</v>
      </c>
      <c r="C17" s="85" t="s">
        <v>296</v>
      </c>
      <c r="D17" s="85">
        <v>0.809</v>
      </c>
      <c r="E17" s="92">
        <v>0.374</v>
      </c>
      <c r="F17" s="92">
        <v>0.999</v>
      </c>
    </row>
    <row r="18">
      <c r="A18" s="40" t="s">
        <v>130</v>
      </c>
      <c r="B18" s="85" t="s">
        <v>278</v>
      </c>
      <c r="C18" s="85" t="s">
        <v>296</v>
      </c>
      <c r="D18" s="92">
        <v>0.332</v>
      </c>
      <c r="E18" s="85">
        <v>-0.064</v>
      </c>
      <c r="F18" s="92">
        <v>0.865</v>
      </c>
    </row>
    <row r="19">
      <c r="B19" s="85" t="s">
        <v>295</v>
      </c>
      <c r="C19" s="85" t="s">
        <v>296</v>
      </c>
      <c r="D19" s="85">
        <v>0.327</v>
      </c>
      <c r="E19" s="92">
        <v>-0.039</v>
      </c>
      <c r="F19" s="85">
        <v>0.846</v>
      </c>
    </row>
    <row r="20">
      <c r="B20" s="93"/>
      <c r="C20" s="93"/>
      <c r="D20" s="93"/>
      <c r="E20" s="93"/>
      <c r="F20" s="93"/>
    </row>
    <row r="21">
      <c r="B21" s="93"/>
      <c r="C21" s="93"/>
      <c r="D21" s="93"/>
      <c r="E21" s="93"/>
      <c r="F21" s="93"/>
    </row>
    <row r="22">
      <c r="A22" s="87" t="s">
        <v>12</v>
      </c>
      <c r="B22" s="85" t="s">
        <v>278</v>
      </c>
      <c r="C22" s="92">
        <v>0.481</v>
      </c>
      <c r="D22" s="85">
        <v>0.616</v>
      </c>
      <c r="E22" s="92">
        <v>0.224</v>
      </c>
      <c r="F22" s="92">
        <v>0.777</v>
      </c>
    </row>
    <row r="23">
      <c r="B23" s="85" t="s">
        <v>295</v>
      </c>
      <c r="C23" s="85">
        <v>0.462</v>
      </c>
      <c r="D23" s="92">
        <v>0.624</v>
      </c>
      <c r="E23" s="92">
        <v>0.224</v>
      </c>
      <c r="F23" s="85">
        <v>0.681</v>
      </c>
    </row>
    <row r="24">
      <c r="A24" s="28" t="s">
        <v>56</v>
      </c>
      <c r="B24" s="85" t="s">
        <v>278</v>
      </c>
      <c r="C24" s="85" t="s">
        <v>296</v>
      </c>
      <c r="D24" s="92">
        <v>0.676</v>
      </c>
      <c r="E24" s="85">
        <v>0.161</v>
      </c>
      <c r="F24" s="92">
        <v>0.914</v>
      </c>
    </row>
    <row r="25">
      <c r="B25" s="85" t="s">
        <v>295</v>
      </c>
      <c r="C25" s="85" t="s">
        <v>296</v>
      </c>
      <c r="D25" s="85">
        <v>0.668</v>
      </c>
      <c r="E25" s="92">
        <v>0.165</v>
      </c>
      <c r="F25" s="85">
        <v>0.909</v>
      </c>
    </row>
    <row r="26">
      <c r="A26" s="46" t="s">
        <v>211</v>
      </c>
      <c r="B26" s="85" t="s">
        <v>278</v>
      </c>
      <c r="C26" s="85" t="s">
        <v>296</v>
      </c>
      <c r="D26" s="85">
        <v>0.789</v>
      </c>
      <c r="E26" s="85">
        <v>0.269</v>
      </c>
      <c r="F26" s="92">
        <v>0.999</v>
      </c>
    </row>
    <row r="27">
      <c r="B27" s="85" t="s">
        <v>295</v>
      </c>
      <c r="C27" s="85" t="s">
        <v>296</v>
      </c>
      <c r="D27" s="92">
        <v>0.819</v>
      </c>
      <c r="E27" s="92">
        <v>0.271</v>
      </c>
      <c r="F27" s="92">
        <v>0.999</v>
      </c>
    </row>
    <row r="28">
      <c r="A28" s="40" t="s">
        <v>130</v>
      </c>
      <c r="B28" s="85" t="s">
        <v>278</v>
      </c>
      <c r="C28" s="85" t="s">
        <v>296</v>
      </c>
      <c r="D28" s="92">
        <v>0.331</v>
      </c>
      <c r="E28" s="92">
        <v>-0.254</v>
      </c>
      <c r="F28" s="85">
        <v>0.877</v>
      </c>
    </row>
    <row r="29">
      <c r="B29" s="85" t="s">
        <v>295</v>
      </c>
      <c r="C29" s="85" t="s">
        <v>296</v>
      </c>
      <c r="D29" s="85">
        <v>0.328</v>
      </c>
      <c r="E29" s="85">
        <v>-0.403</v>
      </c>
      <c r="F29" s="92">
        <v>0.847</v>
      </c>
    </row>
  </sheetData>
  <mergeCells count="12">
    <mergeCell ref="A18:A19"/>
    <mergeCell ref="A22:A23"/>
    <mergeCell ref="A24:A25"/>
    <mergeCell ref="A26:A27"/>
    <mergeCell ref="A28:A29"/>
    <mergeCell ref="A2:A3"/>
    <mergeCell ref="A4:A5"/>
    <mergeCell ref="A6:A7"/>
    <mergeCell ref="A8:A9"/>
    <mergeCell ref="A12:A13"/>
    <mergeCell ref="A14:A15"/>
    <mergeCell ref="A16:A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4" max="4" width="10.38"/>
    <col customWidth="1" min="22" max="22" width="15.38"/>
  </cols>
  <sheetData>
    <row r="1">
      <c r="A1" s="94" t="s">
        <v>272</v>
      </c>
      <c r="B1" s="94" t="s">
        <v>274</v>
      </c>
      <c r="C1" s="94" t="s">
        <v>297</v>
      </c>
      <c r="D1" s="94" t="s">
        <v>298</v>
      </c>
      <c r="E1" s="94" t="s">
        <v>299</v>
      </c>
      <c r="F1" s="94" t="s">
        <v>300</v>
      </c>
      <c r="G1" s="94" t="s">
        <v>301</v>
      </c>
      <c r="H1" s="94" t="s">
        <v>302</v>
      </c>
      <c r="I1" s="94" t="s">
        <v>303</v>
      </c>
      <c r="J1" s="94" t="s">
        <v>304</v>
      </c>
      <c r="K1" s="94" t="s">
        <v>305</v>
      </c>
      <c r="L1" s="94" t="s">
        <v>306</v>
      </c>
      <c r="M1" s="94" t="s">
        <v>307</v>
      </c>
      <c r="N1" s="94" t="s">
        <v>308</v>
      </c>
      <c r="O1" s="94" t="s">
        <v>309</v>
      </c>
      <c r="P1" s="94" t="s">
        <v>310</v>
      </c>
      <c r="Q1" s="74" t="s">
        <v>311</v>
      </c>
      <c r="R1" s="74" t="s">
        <v>312</v>
      </c>
      <c r="S1" s="74" t="s">
        <v>313</v>
      </c>
      <c r="V1" s="95" t="s">
        <v>314</v>
      </c>
      <c r="W1" s="96"/>
      <c r="X1" s="97"/>
      <c r="Y1" s="98"/>
      <c r="Z1" s="98"/>
      <c r="AA1" s="98"/>
      <c r="AB1" s="98"/>
    </row>
    <row r="2">
      <c r="A2" s="94" t="s">
        <v>56</v>
      </c>
      <c r="B2" s="99" t="s">
        <v>279</v>
      </c>
      <c r="C2" s="94" t="s">
        <v>9</v>
      </c>
      <c r="D2" s="100" t="s">
        <v>315</v>
      </c>
      <c r="E2" s="100">
        <v>0.7</v>
      </c>
      <c r="F2" s="100">
        <v>0.761</v>
      </c>
      <c r="G2" s="100">
        <v>0.804</v>
      </c>
      <c r="H2" s="100">
        <v>0.885</v>
      </c>
      <c r="I2" s="100">
        <v>0.884</v>
      </c>
      <c r="J2" s="100">
        <v>0.749</v>
      </c>
      <c r="K2" s="100">
        <v>0.894</v>
      </c>
      <c r="L2" s="100">
        <v>0.892</v>
      </c>
      <c r="M2" s="100">
        <v>0.786</v>
      </c>
      <c r="N2" s="100">
        <v>0.893</v>
      </c>
      <c r="O2" s="100">
        <v>9.0</v>
      </c>
      <c r="P2" s="100" t="s">
        <v>315</v>
      </c>
      <c r="Q2" s="74">
        <v>1.0</v>
      </c>
      <c r="R2" s="74">
        <v>12.0</v>
      </c>
      <c r="S2" s="74">
        <v>0.002</v>
      </c>
      <c r="U2" s="93"/>
      <c r="V2" s="101" t="s">
        <v>316</v>
      </c>
      <c r="W2" s="102" t="s">
        <v>317</v>
      </c>
      <c r="X2" s="103" t="s">
        <v>315</v>
      </c>
      <c r="Y2" s="102"/>
      <c r="Z2" s="102"/>
      <c r="AA2" s="102"/>
      <c r="AB2" s="102"/>
    </row>
    <row r="3">
      <c r="A3" s="94"/>
      <c r="B3" s="99" t="s">
        <v>279</v>
      </c>
      <c r="C3" s="99"/>
      <c r="D3" s="100" t="s">
        <v>316</v>
      </c>
      <c r="E3" s="100">
        <v>0.665</v>
      </c>
      <c r="F3" s="100">
        <v>0.744</v>
      </c>
      <c r="G3" s="100">
        <v>0.801</v>
      </c>
      <c r="H3" s="100">
        <v>0.867</v>
      </c>
      <c r="I3" s="100">
        <v>0.854</v>
      </c>
      <c r="J3" s="100">
        <v>0.742</v>
      </c>
      <c r="K3" s="100">
        <v>0.876</v>
      </c>
      <c r="L3" s="100">
        <v>0.905</v>
      </c>
      <c r="M3" s="100">
        <v>0.721</v>
      </c>
      <c r="N3" s="100">
        <v>0.882</v>
      </c>
      <c r="O3" s="100">
        <v>0.0</v>
      </c>
      <c r="P3" s="100"/>
      <c r="Q3" s="74">
        <v>3.0</v>
      </c>
      <c r="R3" s="74">
        <v>27.0</v>
      </c>
      <c r="S3" s="74">
        <v>0.021</v>
      </c>
      <c r="U3" s="93"/>
      <c r="V3" s="104">
        <f>COUNTIF(P1:P77,"=LGBM")</f>
        <v>10</v>
      </c>
      <c r="W3" s="105">
        <f>COUNTIF(P1:P77,"=MLP")</f>
        <v>7</v>
      </c>
      <c r="X3" s="106">
        <f>COUNTIF(P1:P77,"=LOGREG")</f>
        <v>6</v>
      </c>
      <c r="Y3" s="107"/>
      <c r="Z3" s="107"/>
      <c r="AA3" s="107"/>
      <c r="AB3" s="107"/>
    </row>
    <row r="4">
      <c r="A4" s="94"/>
      <c r="B4" s="99" t="s">
        <v>279</v>
      </c>
      <c r="C4" s="99"/>
      <c r="D4" s="100" t="s">
        <v>317</v>
      </c>
      <c r="E4" s="100">
        <v>0.682</v>
      </c>
      <c r="F4" s="100">
        <v>0.759</v>
      </c>
      <c r="G4" s="100">
        <v>0.797</v>
      </c>
      <c r="H4" s="100">
        <v>0.882</v>
      </c>
      <c r="I4" s="100">
        <v>0.88</v>
      </c>
      <c r="J4" s="100">
        <v>0.737</v>
      </c>
      <c r="K4" s="100">
        <v>0.89</v>
      </c>
      <c r="L4" s="100">
        <v>0.909</v>
      </c>
      <c r="M4" s="100">
        <v>0.773</v>
      </c>
      <c r="N4" s="100">
        <v>0.89</v>
      </c>
      <c r="O4" s="100">
        <v>1.0</v>
      </c>
      <c r="P4" s="100"/>
      <c r="Q4" s="74">
        <v>2.0</v>
      </c>
      <c r="R4" s="74">
        <v>21.0</v>
      </c>
      <c r="S4" s="74">
        <v>0.007</v>
      </c>
      <c r="U4" s="93"/>
      <c r="V4" s="93"/>
      <c r="W4" s="93"/>
      <c r="X4" s="93"/>
      <c r="Y4" s="93"/>
      <c r="Z4" s="93"/>
      <c r="AA4" s="93"/>
      <c r="AB4" s="93"/>
    </row>
    <row r="5">
      <c r="A5" s="94" t="s">
        <v>56</v>
      </c>
      <c r="B5" s="99" t="s">
        <v>318</v>
      </c>
      <c r="C5" s="94" t="s">
        <v>8</v>
      </c>
      <c r="D5" s="100" t="s">
        <v>315</v>
      </c>
      <c r="E5" s="100">
        <v>0.675</v>
      </c>
      <c r="F5" s="100">
        <v>0.676</v>
      </c>
      <c r="G5" s="100">
        <v>0.674</v>
      </c>
      <c r="H5" s="100">
        <v>0.573</v>
      </c>
      <c r="I5" s="100">
        <v>0.616</v>
      </c>
      <c r="J5" s="100">
        <v>0.674</v>
      </c>
      <c r="K5" s="100">
        <v>0.621</v>
      </c>
      <c r="L5" s="100">
        <v>0.664</v>
      </c>
      <c r="M5" s="100">
        <v>0.675</v>
      </c>
      <c r="N5" s="100">
        <v>0.674</v>
      </c>
      <c r="O5" s="100">
        <v>9.0</v>
      </c>
      <c r="P5" s="100" t="s">
        <v>315</v>
      </c>
      <c r="Q5" s="74">
        <v>1.0</v>
      </c>
      <c r="R5" s="74">
        <v>11.0</v>
      </c>
      <c r="S5" s="74">
        <v>0.004</v>
      </c>
      <c r="U5" s="93"/>
      <c r="V5" s="108"/>
      <c r="Y5" s="108"/>
      <c r="Z5" s="108"/>
      <c r="AA5" s="108"/>
      <c r="AB5" s="108"/>
    </row>
    <row r="6">
      <c r="A6" s="94"/>
      <c r="B6" s="99" t="s">
        <v>318</v>
      </c>
      <c r="C6" s="99"/>
      <c r="D6" s="100" t="s">
        <v>316</v>
      </c>
      <c r="E6" s="100">
        <v>0.675</v>
      </c>
      <c r="F6" s="100">
        <v>0.675</v>
      </c>
      <c r="G6" s="100">
        <v>0.663</v>
      </c>
      <c r="H6" s="100">
        <v>0.614</v>
      </c>
      <c r="I6" s="100">
        <v>0.572</v>
      </c>
      <c r="J6" s="100">
        <v>0.673</v>
      </c>
      <c r="K6" s="100">
        <v>0.598</v>
      </c>
      <c r="L6" s="100">
        <v>0.536</v>
      </c>
      <c r="M6" s="100">
        <v>0.663</v>
      </c>
      <c r="N6" s="100">
        <v>0.651</v>
      </c>
      <c r="O6" s="100">
        <v>1.0</v>
      </c>
      <c r="P6" s="100"/>
      <c r="Q6" s="74">
        <v>2.0</v>
      </c>
      <c r="R6" s="74">
        <v>24.0</v>
      </c>
      <c r="S6" s="74">
        <v>0.024</v>
      </c>
      <c r="U6" s="93"/>
      <c r="Y6" s="108"/>
      <c r="Z6" s="108"/>
      <c r="AA6" s="108"/>
      <c r="AB6" s="108"/>
    </row>
    <row r="7">
      <c r="A7" s="94"/>
      <c r="B7" s="99" t="s">
        <v>318</v>
      </c>
      <c r="C7" s="99"/>
      <c r="D7" s="100" t="s">
        <v>317</v>
      </c>
      <c r="E7" s="100">
        <v>0.675</v>
      </c>
      <c r="F7" s="100">
        <v>0.671</v>
      </c>
      <c r="G7" s="100">
        <v>0.67</v>
      </c>
      <c r="H7" s="100">
        <v>0.467</v>
      </c>
      <c r="I7" s="100">
        <v>0.547</v>
      </c>
      <c r="J7" s="100">
        <v>0.673</v>
      </c>
      <c r="K7" s="100">
        <v>0.457</v>
      </c>
      <c r="L7" s="100">
        <v>0.57</v>
      </c>
      <c r="M7" s="100">
        <v>0.671</v>
      </c>
      <c r="N7" s="100">
        <v>0.511</v>
      </c>
      <c r="O7" s="100">
        <v>0.0</v>
      </c>
      <c r="P7" s="100"/>
      <c r="Q7" s="74">
        <v>3.0</v>
      </c>
      <c r="R7" s="74">
        <v>25.0</v>
      </c>
      <c r="S7" s="74">
        <v>0.065</v>
      </c>
      <c r="U7" s="93"/>
      <c r="Y7" s="108"/>
      <c r="Z7" s="108"/>
      <c r="AA7" s="108"/>
      <c r="AB7" s="108"/>
    </row>
    <row r="8">
      <c r="A8" s="94" t="s">
        <v>56</v>
      </c>
      <c r="B8" s="99" t="s">
        <v>283</v>
      </c>
      <c r="C8" s="94" t="s">
        <v>319</v>
      </c>
      <c r="D8" s="100" t="s">
        <v>315</v>
      </c>
      <c r="E8" s="100">
        <v>0.012</v>
      </c>
      <c r="F8" s="100">
        <v>-0.033</v>
      </c>
      <c r="G8" s="100">
        <v>-0.017</v>
      </c>
      <c r="H8" s="100">
        <v>-0.07</v>
      </c>
      <c r="I8" s="100">
        <v>-0.08</v>
      </c>
      <c r="J8" s="100">
        <v>0.061</v>
      </c>
      <c r="K8" s="100">
        <v>-0.017</v>
      </c>
      <c r="L8" s="100">
        <v>-0.052</v>
      </c>
      <c r="M8" s="100">
        <v>0.07</v>
      </c>
      <c r="N8" s="100">
        <v>-0.039</v>
      </c>
      <c r="O8" s="100">
        <v>4.0</v>
      </c>
      <c r="P8" s="100" t="s">
        <v>316</v>
      </c>
      <c r="Q8" s="74">
        <v>2.0</v>
      </c>
      <c r="R8" s="74">
        <v>18.0</v>
      </c>
      <c r="S8" s="74">
        <v>0.018</v>
      </c>
    </row>
    <row r="9">
      <c r="A9" s="94"/>
      <c r="B9" s="99" t="s">
        <v>283</v>
      </c>
      <c r="C9" s="99"/>
      <c r="D9" s="100" t="s">
        <v>316</v>
      </c>
      <c r="E9" s="100">
        <v>0.083</v>
      </c>
      <c r="F9" s="100">
        <v>-0.041</v>
      </c>
      <c r="G9" s="100">
        <v>-0.03</v>
      </c>
      <c r="H9" s="100">
        <v>-0.062</v>
      </c>
      <c r="I9" s="100">
        <v>-0.109</v>
      </c>
      <c r="J9" s="100">
        <v>0.093</v>
      </c>
      <c r="K9" s="100">
        <v>-0.015</v>
      </c>
      <c r="L9" s="100">
        <v>-0.08</v>
      </c>
      <c r="M9" s="100">
        <v>0.132</v>
      </c>
      <c r="N9" s="100">
        <v>-0.037</v>
      </c>
      <c r="O9" s="100">
        <v>6.0</v>
      </c>
      <c r="P9" s="100"/>
      <c r="Q9" s="74">
        <v>1.0</v>
      </c>
      <c r="R9" s="74">
        <v>15.0</v>
      </c>
      <c r="S9" s="74">
        <v>0.008</v>
      </c>
      <c r="Z9" s="74"/>
      <c r="AA9" s="74"/>
      <c r="AB9" s="74"/>
    </row>
    <row r="10">
      <c r="A10" s="94"/>
      <c r="B10" s="99" t="s">
        <v>283</v>
      </c>
      <c r="C10" s="99"/>
      <c r="D10" s="100" t="s">
        <v>317</v>
      </c>
      <c r="E10" s="100">
        <v>0.024</v>
      </c>
      <c r="F10" s="100">
        <v>-0.065</v>
      </c>
      <c r="G10" s="100">
        <v>-0.083</v>
      </c>
      <c r="H10" s="100">
        <v>-0.114</v>
      </c>
      <c r="I10" s="100">
        <v>-0.15</v>
      </c>
      <c r="J10" s="100">
        <v>0.023</v>
      </c>
      <c r="K10" s="100">
        <v>-0.08</v>
      </c>
      <c r="L10" s="100">
        <v>-0.064</v>
      </c>
      <c r="M10" s="100">
        <v>0.095</v>
      </c>
      <c r="N10" s="100">
        <v>-0.065</v>
      </c>
      <c r="O10" s="100">
        <v>0.0</v>
      </c>
      <c r="P10" s="100"/>
      <c r="Q10" s="74">
        <v>3.0</v>
      </c>
      <c r="R10" s="74">
        <v>27.0</v>
      </c>
      <c r="S10" s="74">
        <v>0.049</v>
      </c>
      <c r="Z10" s="74"/>
      <c r="AA10" s="74"/>
      <c r="AB10" s="74"/>
    </row>
    <row r="11">
      <c r="A11" s="94" t="s">
        <v>56</v>
      </c>
      <c r="B11" s="99" t="s">
        <v>284</v>
      </c>
      <c r="C11" s="94" t="s">
        <v>319</v>
      </c>
      <c r="D11" s="100" t="s">
        <v>315</v>
      </c>
      <c r="E11" s="100">
        <v>-0.097</v>
      </c>
      <c r="F11" s="100">
        <v>-0.017</v>
      </c>
      <c r="G11" s="100">
        <v>0.019</v>
      </c>
      <c r="H11" s="100">
        <v>-0.42</v>
      </c>
      <c r="I11" s="100">
        <v>-0.288</v>
      </c>
      <c r="J11" s="100">
        <v>0.037</v>
      </c>
      <c r="K11" s="100">
        <v>-0.125</v>
      </c>
      <c r="L11" s="100">
        <v>-0.122</v>
      </c>
      <c r="M11" s="100">
        <v>-0.082</v>
      </c>
      <c r="N11" s="100">
        <v>-0.053</v>
      </c>
      <c r="O11" s="100">
        <v>5.0</v>
      </c>
      <c r="P11" s="100" t="s">
        <v>315</v>
      </c>
      <c r="Q11" s="74">
        <v>2.0</v>
      </c>
      <c r="R11" s="74">
        <v>16.0</v>
      </c>
      <c r="S11" s="74">
        <v>0.047</v>
      </c>
      <c r="Z11" s="74"/>
      <c r="AA11" s="74"/>
      <c r="AB11" s="74"/>
    </row>
    <row r="12">
      <c r="A12" s="94"/>
      <c r="B12" s="99" t="s">
        <v>284</v>
      </c>
      <c r="C12" s="99"/>
      <c r="D12" s="100" t="s">
        <v>316</v>
      </c>
      <c r="E12" s="100">
        <v>0.004</v>
      </c>
      <c r="F12" s="100">
        <v>-0.008</v>
      </c>
      <c r="G12" s="100">
        <v>0.016</v>
      </c>
      <c r="H12" s="100">
        <v>-0.197</v>
      </c>
      <c r="I12" s="100">
        <v>-0.299</v>
      </c>
      <c r="J12" s="100">
        <v>0.037</v>
      </c>
      <c r="K12" s="100">
        <v>-0.164</v>
      </c>
      <c r="L12" s="100">
        <v>-0.418</v>
      </c>
      <c r="M12" s="100">
        <v>0.011</v>
      </c>
      <c r="N12" s="100">
        <v>-0.01</v>
      </c>
      <c r="O12" s="100">
        <v>5.0</v>
      </c>
      <c r="P12" s="100"/>
      <c r="Q12" s="74">
        <v>1.0</v>
      </c>
      <c r="R12" s="74">
        <v>15.0</v>
      </c>
      <c r="S12" s="74">
        <v>0.035</v>
      </c>
      <c r="Z12" s="74"/>
      <c r="AA12" s="74"/>
      <c r="AB12" s="74"/>
    </row>
    <row r="13">
      <c r="A13" s="94"/>
      <c r="B13" s="99" t="s">
        <v>284</v>
      </c>
      <c r="C13" s="99"/>
      <c r="D13" s="100" t="s">
        <v>317</v>
      </c>
      <c r="E13" s="100">
        <v>-0.195</v>
      </c>
      <c r="F13" s="100">
        <v>-0.169</v>
      </c>
      <c r="G13" s="100">
        <v>-0.087</v>
      </c>
      <c r="H13" s="100">
        <v>-0.298</v>
      </c>
      <c r="I13" s="100">
        <v>-0.375</v>
      </c>
      <c r="J13" s="100">
        <v>-0.277</v>
      </c>
      <c r="K13" s="100">
        <v>-0.351</v>
      </c>
      <c r="L13" s="100">
        <v>-0.446</v>
      </c>
      <c r="M13" s="100">
        <v>-0.477</v>
      </c>
      <c r="N13" s="100">
        <v>-0.273</v>
      </c>
      <c r="O13" s="100">
        <v>0.0</v>
      </c>
      <c r="P13" s="100"/>
      <c r="Q13" s="74">
        <v>3.0</v>
      </c>
      <c r="R13" s="74">
        <v>29.0</v>
      </c>
      <c r="S13" s="74">
        <v>0.227</v>
      </c>
    </row>
    <row r="14">
      <c r="X14" s="74">
        <f>10*4*6</f>
        <v>240</v>
      </c>
    </row>
    <row r="15">
      <c r="A15" s="94" t="s">
        <v>211</v>
      </c>
      <c r="B15" s="99" t="s">
        <v>279</v>
      </c>
      <c r="C15" s="94" t="s">
        <v>9</v>
      </c>
      <c r="D15" s="100" t="s">
        <v>315</v>
      </c>
      <c r="E15" s="100">
        <v>0.988</v>
      </c>
      <c r="F15" s="100">
        <v>0.984</v>
      </c>
      <c r="G15" s="100">
        <v>0.597</v>
      </c>
      <c r="H15" s="100">
        <v>0.993</v>
      </c>
      <c r="I15" s="100">
        <v>0.644</v>
      </c>
      <c r="J15" s="100">
        <v>0.992</v>
      </c>
      <c r="K15" s="100">
        <v>0.998</v>
      </c>
      <c r="L15" s="100">
        <v>0.992</v>
      </c>
      <c r="M15" s="100">
        <v>0.988</v>
      </c>
      <c r="N15" s="100">
        <v>0.995</v>
      </c>
      <c r="O15" s="100">
        <v>0.0</v>
      </c>
      <c r="P15" s="100" t="s">
        <v>316</v>
      </c>
      <c r="Q15" s="74">
        <v>3.0</v>
      </c>
      <c r="R15" s="74">
        <v>28.0</v>
      </c>
      <c r="S15" s="74">
        <v>0.046</v>
      </c>
      <c r="V15" s="109"/>
      <c r="W15" s="110"/>
      <c r="X15" s="111" t="s">
        <v>316</v>
      </c>
      <c r="Y15" s="111" t="s">
        <v>317</v>
      </c>
      <c r="Z15" s="112" t="s">
        <v>315</v>
      </c>
      <c r="AA15" s="92"/>
      <c r="AB15" s="92"/>
    </row>
    <row r="16">
      <c r="A16" s="94"/>
      <c r="B16" s="99" t="s">
        <v>279</v>
      </c>
      <c r="C16" s="99"/>
      <c r="D16" s="100" t="s">
        <v>316</v>
      </c>
      <c r="E16" s="100">
        <v>0.999</v>
      </c>
      <c r="F16" s="100">
        <v>0.999</v>
      </c>
      <c r="G16" s="100">
        <v>0.619</v>
      </c>
      <c r="H16" s="100">
        <v>0.996</v>
      </c>
      <c r="I16" s="100">
        <v>0.996</v>
      </c>
      <c r="J16" s="100">
        <v>0.992</v>
      </c>
      <c r="K16" s="100">
        <v>0.998</v>
      </c>
      <c r="L16" s="100">
        <v>0.995</v>
      </c>
      <c r="M16" s="100">
        <v>0.992</v>
      </c>
      <c r="N16" s="100">
        <v>0.998</v>
      </c>
      <c r="O16" s="100">
        <v>5.0</v>
      </c>
      <c r="P16" s="100"/>
      <c r="Q16" s="74">
        <v>1.0</v>
      </c>
      <c r="R16" s="74">
        <v>16.0</v>
      </c>
      <c r="S16" s="74">
        <v>0.005</v>
      </c>
      <c r="V16" s="113" t="s">
        <v>320</v>
      </c>
      <c r="W16" s="114" t="s">
        <v>321</v>
      </c>
      <c r="X16" s="115">
        <f t="shared" ref="X16:Z16" si="1">COUNTIF($P1:$P80,X$15)</f>
        <v>10</v>
      </c>
      <c r="Y16" s="115">
        <f t="shared" si="1"/>
        <v>7</v>
      </c>
      <c r="Z16" s="116">
        <f t="shared" si="1"/>
        <v>6</v>
      </c>
      <c r="AA16" s="117"/>
      <c r="AB16" s="117"/>
    </row>
    <row r="17">
      <c r="A17" s="94"/>
      <c r="B17" s="99" t="s">
        <v>279</v>
      </c>
      <c r="C17" s="99"/>
      <c r="D17" s="100" t="s">
        <v>317</v>
      </c>
      <c r="E17" s="100">
        <v>1.0</v>
      </c>
      <c r="F17" s="100">
        <v>0.992</v>
      </c>
      <c r="G17" s="100">
        <v>0.666</v>
      </c>
      <c r="H17" s="100">
        <v>0.991</v>
      </c>
      <c r="I17" s="100">
        <v>0.996</v>
      </c>
      <c r="J17" s="100">
        <v>0.993</v>
      </c>
      <c r="K17" s="100">
        <v>0.998</v>
      </c>
      <c r="L17" s="100">
        <v>0.995</v>
      </c>
      <c r="M17" s="100">
        <v>0.993</v>
      </c>
      <c r="N17" s="100">
        <v>0.998</v>
      </c>
      <c r="O17" s="100">
        <v>5.0</v>
      </c>
      <c r="P17" s="100"/>
      <c r="Q17" s="74">
        <v>1.0</v>
      </c>
      <c r="R17" s="74">
        <v>16.0</v>
      </c>
      <c r="S17" s="74">
        <v>0.001</v>
      </c>
      <c r="V17" s="113" t="s">
        <v>322</v>
      </c>
      <c r="W17" s="114" t="s">
        <v>323</v>
      </c>
      <c r="X17" s="118">
        <f t="shared" ref="X17:Z17" si="2">AVERAGEIF($D1:$D80,X$15,$Q$1:$Q$80)</f>
        <v>1.782608696</v>
      </c>
      <c r="Y17" s="119">
        <f t="shared" si="2"/>
        <v>1.869565217</v>
      </c>
      <c r="Z17" s="120">
        <f t="shared" si="2"/>
        <v>2.260869565</v>
      </c>
      <c r="AA17" s="121"/>
      <c r="AB17" s="121"/>
    </row>
    <row r="18">
      <c r="A18" s="94" t="s">
        <v>211</v>
      </c>
      <c r="B18" s="99" t="s">
        <v>318</v>
      </c>
      <c r="C18" s="94" t="s">
        <v>8</v>
      </c>
      <c r="D18" s="100" t="s">
        <v>315</v>
      </c>
      <c r="E18" s="100">
        <v>0.755</v>
      </c>
      <c r="F18" s="100">
        <v>0.683</v>
      </c>
      <c r="G18" s="100">
        <v>0.537</v>
      </c>
      <c r="H18" s="100">
        <v>0.726</v>
      </c>
      <c r="I18" s="100">
        <v>0.534</v>
      </c>
      <c r="J18" s="100">
        <v>0.702</v>
      </c>
      <c r="K18" s="100">
        <v>0.734</v>
      </c>
      <c r="L18" s="100">
        <v>0.7</v>
      </c>
      <c r="M18" s="100">
        <v>0.601</v>
      </c>
      <c r="N18" s="100">
        <v>0.719</v>
      </c>
      <c r="O18" s="100">
        <v>1.0</v>
      </c>
      <c r="P18" s="100" t="s">
        <v>317</v>
      </c>
      <c r="Q18" s="74">
        <v>3.0</v>
      </c>
      <c r="R18" s="74">
        <v>25.0</v>
      </c>
      <c r="S18" s="74">
        <v>0.028</v>
      </c>
      <c r="V18" s="122" t="s">
        <v>322</v>
      </c>
      <c r="W18" s="123" t="s">
        <v>318</v>
      </c>
      <c r="X18" s="124">
        <f t="shared" ref="X18:Z18" si="3">AVERAGEIFS($Q$1:$Q$80,$D$1:$D$80,X$15,$B$1:$B$80,$W18)</f>
        <v>1.833333333</v>
      </c>
      <c r="Y18" s="125">
        <f t="shared" si="3"/>
        <v>1.5</v>
      </c>
      <c r="Z18" s="126">
        <f t="shared" si="3"/>
        <v>2.5</v>
      </c>
      <c r="AA18" s="121"/>
      <c r="AB18" s="121"/>
    </row>
    <row r="19">
      <c r="A19" s="94"/>
      <c r="B19" s="99" t="s">
        <v>318</v>
      </c>
      <c r="C19" s="99"/>
      <c r="D19" s="100" t="s">
        <v>316</v>
      </c>
      <c r="E19" s="100">
        <v>0.783</v>
      </c>
      <c r="F19" s="100">
        <v>0.668</v>
      </c>
      <c r="G19" s="100">
        <v>0.527</v>
      </c>
      <c r="H19" s="100">
        <v>0.712</v>
      </c>
      <c r="I19" s="100">
        <v>0.641</v>
      </c>
      <c r="J19" s="100">
        <v>0.7</v>
      </c>
      <c r="K19" s="100">
        <v>0.757</v>
      </c>
      <c r="L19" s="100">
        <v>0.726</v>
      </c>
      <c r="M19" s="100">
        <v>0.614</v>
      </c>
      <c r="N19" s="100">
        <v>0.736</v>
      </c>
      <c r="O19" s="100">
        <v>3.0</v>
      </c>
      <c r="P19" s="100"/>
      <c r="Q19" s="74">
        <v>2.0</v>
      </c>
      <c r="R19" s="74">
        <v>21.0</v>
      </c>
      <c r="S19" s="74">
        <v>0.011</v>
      </c>
      <c r="V19" s="122" t="s">
        <v>322</v>
      </c>
      <c r="W19" s="123" t="s">
        <v>283</v>
      </c>
      <c r="X19" s="124">
        <f t="shared" ref="X19:Z19" si="4">AVERAGEIFS($Q$1:$Q$80,$D$1:$D$80,X$15,$B$1:$B$80,$W19)</f>
        <v>2</v>
      </c>
      <c r="Y19" s="124">
        <f t="shared" si="4"/>
        <v>2.2</v>
      </c>
      <c r="Z19" s="127">
        <f t="shared" si="4"/>
        <v>1.8</v>
      </c>
      <c r="AA19" s="128"/>
      <c r="AB19" s="128"/>
    </row>
    <row r="20">
      <c r="A20" s="94"/>
      <c r="B20" s="99" t="s">
        <v>318</v>
      </c>
      <c r="C20" s="99"/>
      <c r="D20" s="100" t="s">
        <v>317</v>
      </c>
      <c r="E20" s="100">
        <v>0.762</v>
      </c>
      <c r="F20" s="100">
        <v>0.688</v>
      </c>
      <c r="G20" s="100">
        <v>0.573</v>
      </c>
      <c r="H20" s="100">
        <v>0.723</v>
      </c>
      <c r="I20" s="100">
        <v>0.65</v>
      </c>
      <c r="J20" s="100">
        <v>0.705</v>
      </c>
      <c r="K20" s="100">
        <v>0.764</v>
      </c>
      <c r="L20" s="100">
        <v>0.719</v>
      </c>
      <c r="M20" s="100">
        <v>0.627</v>
      </c>
      <c r="N20" s="100">
        <v>0.724</v>
      </c>
      <c r="O20" s="100">
        <v>6.0</v>
      </c>
      <c r="P20" s="100"/>
      <c r="Q20" s="74">
        <v>1.0</v>
      </c>
      <c r="R20" s="74">
        <v>14.0</v>
      </c>
      <c r="S20" s="74">
        <v>0.004</v>
      </c>
      <c r="V20" s="122" t="s">
        <v>322</v>
      </c>
      <c r="W20" s="123" t="s">
        <v>284</v>
      </c>
      <c r="X20" s="125">
        <f t="shared" ref="X20:Z20" si="5">AVERAGEIFS($Q$1:$Q$80,$D$1:$D$80,X$15,$B$1:$B$80,$W20)</f>
        <v>1</v>
      </c>
      <c r="Y20" s="124">
        <f t="shared" si="5"/>
        <v>2.333333333</v>
      </c>
      <c r="Z20" s="126">
        <f t="shared" si="5"/>
        <v>2.666666667</v>
      </c>
      <c r="AA20" s="121"/>
      <c r="AB20" s="121"/>
    </row>
    <row r="21">
      <c r="A21" s="94" t="s">
        <v>211</v>
      </c>
      <c r="B21" s="99" t="s">
        <v>283</v>
      </c>
      <c r="C21" s="94" t="s">
        <v>319</v>
      </c>
      <c r="D21" s="100" t="s">
        <v>315</v>
      </c>
      <c r="E21" s="100">
        <v>0.07</v>
      </c>
      <c r="F21" s="100">
        <v>0.072</v>
      </c>
      <c r="G21" s="100">
        <v>-0.027</v>
      </c>
      <c r="H21" s="100">
        <v>0.064</v>
      </c>
      <c r="I21" s="100">
        <v>0.025</v>
      </c>
      <c r="J21" s="100">
        <v>0.046</v>
      </c>
      <c r="K21" s="100">
        <v>0.07</v>
      </c>
      <c r="L21" s="100">
        <v>0.044</v>
      </c>
      <c r="M21" s="100">
        <v>0.025</v>
      </c>
      <c r="N21" s="100">
        <v>0.068</v>
      </c>
      <c r="O21" s="100">
        <v>6.0</v>
      </c>
      <c r="P21" s="100" t="s">
        <v>315</v>
      </c>
      <c r="Q21" s="74">
        <v>1.0</v>
      </c>
      <c r="R21" s="74">
        <v>15.0</v>
      </c>
      <c r="S21" s="74">
        <v>0.003</v>
      </c>
      <c r="V21" s="122" t="s">
        <v>322</v>
      </c>
      <c r="W21" s="123" t="s">
        <v>279</v>
      </c>
      <c r="X21" s="124">
        <f t="shared" ref="X21:Z21" si="6">AVERAGEIFS($Q$1:$Q$80,$D$1:$D$80,X$15,$B$1:$B$80,$W21)</f>
        <v>2.333333333</v>
      </c>
      <c r="Y21" s="125">
        <f t="shared" si="6"/>
        <v>1.5</v>
      </c>
      <c r="Z21" s="126">
        <f t="shared" si="6"/>
        <v>2</v>
      </c>
      <c r="AA21" s="121"/>
      <c r="AB21" s="121"/>
    </row>
    <row r="22">
      <c r="A22" s="94"/>
      <c r="B22" s="99" t="s">
        <v>283</v>
      </c>
      <c r="C22" s="99"/>
      <c r="D22" s="100" t="s">
        <v>316</v>
      </c>
      <c r="E22" s="100">
        <v>0.068</v>
      </c>
      <c r="F22" s="100">
        <v>0.038</v>
      </c>
      <c r="G22" s="100">
        <v>-0.053</v>
      </c>
      <c r="H22" s="100">
        <v>0.037</v>
      </c>
      <c r="I22" s="100">
        <v>0.024</v>
      </c>
      <c r="J22" s="100">
        <v>0.062</v>
      </c>
      <c r="K22" s="100">
        <v>0.062</v>
      </c>
      <c r="L22" s="100">
        <v>0.039</v>
      </c>
      <c r="M22" s="100">
        <v>0.033</v>
      </c>
      <c r="N22" s="100">
        <v>0.07</v>
      </c>
      <c r="O22" s="100">
        <v>3.0</v>
      </c>
      <c r="P22" s="100"/>
      <c r="Q22" s="74">
        <v>2.0</v>
      </c>
      <c r="R22" s="74">
        <v>22.0</v>
      </c>
      <c r="S22" s="74">
        <v>0.01</v>
      </c>
      <c r="V22" s="113" t="s">
        <v>324</v>
      </c>
      <c r="W22" s="114" t="s">
        <v>323</v>
      </c>
      <c r="X22" s="118">
        <f t="shared" ref="X22:Z22" si="7">SUMIF($D$1:$D$80,X$15,$R$1:$R$80) / $X$14</f>
        <v>1.779166667</v>
      </c>
      <c r="Y22" s="119">
        <f t="shared" si="7"/>
        <v>1.875</v>
      </c>
      <c r="Z22" s="120">
        <f t="shared" si="7"/>
        <v>2.020833333</v>
      </c>
      <c r="AA22" s="121"/>
      <c r="AB22" s="121"/>
    </row>
    <row r="23">
      <c r="A23" s="94"/>
      <c r="B23" s="99" t="s">
        <v>283</v>
      </c>
      <c r="C23" s="99"/>
      <c r="D23" s="100" t="s">
        <v>317</v>
      </c>
      <c r="E23" s="100">
        <v>0.023</v>
      </c>
      <c r="F23" s="100">
        <v>0.072</v>
      </c>
      <c r="G23" s="100">
        <v>-0.031</v>
      </c>
      <c r="H23" s="100">
        <v>0.049</v>
      </c>
      <c r="I23" s="100">
        <v>0.026</v>
      </c>
      <c r="J23" s="100">
        <v>0.022</v>
      </c>
      <c r="K23" s="100">
        <v>0.034</v>
      </c>
      <c r="L23" s="100">
        <v>0.044</v>
      </c>
      <c r="M23" s="100">
        <v>0.029</v>
      </c>
      <c r="N23" s="100">
        <v>0.06</v>
      </c>
      <c r="O23" s="100">
        <v>1.0</v>
      </c>
      <c r="P23" s="100"/>
      <c r="Q23" s="74">
        <v>3.0</v>
      </c>
      <c r="R23" s="74">
        <v>23.0</v>
      </c>
      <c r="S23" s="74">
        <v>0.016</v>
      </c>
      <c r="V23" s="129" t="s">
        <v>325</v>
      </c>
      <c r="W23" s="130" t="s">
        <v>323</v>
      </c>
      <c r="X23" s="131">
        <f t="shared" ref="X23:Z23" si="8">SUMIF($D$1:$D$80,X15,$S$1:$S$80)</f>
        <v>0.334</v>
      </c>
      <c r="Y23" s="132">
        <f t="shared" si="8"/>
        <v>1.075</v>
      </c>
      <c r="Z23" s="133">
        <f t="shared" si="8"/>
        <v>0.665</v>
      </c>
      <c r="AA23" s="121"/>
      <c r="AB23" s="121"/>
    </row>
    <row r="24">
      <c r="A24" s="94" t="s">
        <v>211</v>
      </c>
      <c r="B24" s="99" t="s">
        <v>284</v>
      </c>
      <c r="C24" s="94" t="s">
        <v>319</v>
      </c>
      <c r="D24" s="100" t="s">
        <v>315</v>
      </c>
      <c r="E24" s="100">
        <v>0.586</v>
      </c>
      <c r="F24" s="100">
        <v>0.588</v>
      </c>
      <c r="G24" s="100">
        <v>-0.036</v>
      </c>
      <c r="H24" s="100">
        <v>0.57</v>
      </c>
      <c r="I24" s="100">
        <v>0.41</v>
      </c>
      <c r="J24" s="100">
        <v>0.443</v>
      </c>
      <c r="K24" s="100">
        <v>0.578</v>
      </c>
      <c r="L24" s="100">
        <v>0.546</v>
      </c>
      <c r="M24" s="100">
        <v>0.481</v>
      </c>
      <c r="N24" s="100">
        <v>0.545</v>
      </c>
      <c r="O24" s="100">
        <v>0.0</v>
      </c>
      <c r="P24" s="100" t="s">
        <v>316</v>
      </c>
      <c r="Q24" s="74">
        <v>3.0</v>
      </c>
      <c r="R24" s="74">
        <v>29.0</v>
      </c>
      <c r="S24" s="74">
        <v>0.056</v>
      </c>
    </row>
    <row r="25">
      <c r="A25" s="94"/>
      <c r="B25" s="99" t="s">
        <v>284</v>
      </c>
      <c r="C25" s="99"/>
      <c r="D25" s="100" t="s">
        <v>316</v>
      </c>
      <c r="E25" s="100">
        <v>0.625</v>
      </c>
      <c r="F25" s="100">
        <v>0.59</v>
      </c>
      <c r="G25" s="100">
        <v>-0.024</v>
      </c>
      <c r="H25" s="100">
        <v>0.582</v>
      </c>
      <c r="I25" s="100">
        <v>0.549</v>
      </c>
      <c r="J25" s="100">
        <v>0.566</v>
      </c>
      <c r="K25" s="100">
        <v>0.619</v>
      </c>
      <c r="L25" s="100">
        <v>0.593</v>
      </c>
      <c r="M25" s="100">
        <v>0.546</v>
      </c>
      <c r="N25" s="100">
        <v>0.593</v>
      </c>
      <c r="O25" s="100">
        <v>7.0</v>
      </c>
      <c r="P25" s="100"/>
      <c r="Q25" s="74">
        <v>1.0</v>
      </c>
      <c r="R25" s="74">
        <v>13.0</v>
      </c>
      <c r="S25" s="74">
        <v>0.003</v>
      </c>
    </row>
    <row r="26">
      <c r="A26" s="94"/>
      <c r="B26" s="99" t="s">
        <v>284</v>
      </c>
      <c r="C26" s="99"/>
      <c r="D26" s="100" t="s">
        <v>317</v>
      </c>
      <c r="E26" s="100">
        <v>0.599</v>
      </c>
      <c r="F26" s="100">
        <v>0.591</v>
      </c>
      <c r="G26" s="100">
        <v>-0.038</v>
      </c>
      <c r="H26" s="100">
        <v>0.588</v>
      </c>
      <c r="I26" s="100">
        <v>0.573</v>
      </c>
      <c r="J26" s="100">
        <v>0.526</v>
      </c>
      <c r="K26" s="100">
        <v>0.599</v>
      </c>
      <c r="L26" s="100">
        <v>0.577</v>
      </c>
      <c r="M26" s="100">
        <v>0.535</v>
      </c>
      <c r="N26" s="100">
        <v>0.553</v>
      </c>
      <c r="O26" s="100">
        <v>3.0</v>
      </c>
      <c r="P26" s="100"/>
      <c r="Q26" s="74">
        <v>2.0</v>
      </c>
      <c r="R26" s="74">
        <v>18.0</v>
      </c>
      <c r="S26" s="74">
        <v>0.017</v>
      </c>
      <c r="W26" s="74" t="s">
        <v>326</v>
      </c>
      <c r="X26" s="74" t="s">
        <v>327</v>
      </c>
    </row>
    <row r="27"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V27" s="74" t="s">
        <v>328</v>
      </c>
      <c r="W27" s="74">
        <v>0.735</v>
      </c>
      <c r="X27" s="74">
        <v>-0.373</v>
      </c>
    </row>
    <row r="28">
      <c r="A28" s="94" t="s">
        <v>194</v>
      </c>
      <c r="B28" s="99" t="s">
        <v>279</v>
      </c>
      <c r="C28" s="94" t="s">
        <v>9</v>
      </c>
      <c r="D28" s="100" t="s">
        <v>315</v>
      </c>
      <c r="E28" s="100">
        <v>0.668</v>
      </c>
      <c r="F28" s="100">
        <v>0.677</v>
      </c>
      <c r="G28" s="100">
        <v>0.682</v>
      </c>
      <c r="H28" s="100">
        <v>0.67</v>
      </c>
      <c r="I28" s="100">
        <v>0.682</v>
      </c>
      <c r="J28" s="100">
        <v>0.677</v>
      </c>
      <c r="K28" s="100">
        <v>0.5</v>
      </c>
      <c r="L28" s="100">
        <v>0.67</v>
      </c>
      <c r="M28" s="100">
        <v>0.635</v>
      </c>
      <c r="N28" s="100">
        <v>0.667</v>
      </c>
      <c r="O28" s="100">
        <v>3.0</v>
      </c>
      <c r="P28" s="100" t="s">
        <v>316</v>
      </c>
      <c r="Q28" s="74">
        <v>1.0</v>
      </c>
      <c r="R28" s="74">
        <v>18.0</v>
      </c>
      <c r="S28" s="74">
        <v>0.091</v>
      </c>
      <c r="V28" s="74" t="s">
        <v>329</v>
      </c>
      <c r="W28" s="74">
        <v>0.712</v>
      </c>
      <c r="X28" s="74">
        <v>0.132</v>
      </c>
    </row>
    <row r="29">
      <c r="A29" s="94"/>
      <c r="B29" s="99" t="s">
        <v>279</v>
      </c>
      <c r="C29" s="99"/>
      <c r="D29" s="100" t="s">
        <v>316</v>
      </c>
      <c r="E29" s="100">
        <v>0.625</v>
      </c>
      <c r="F29" s="100">
        <v>0.9</v>
      </c>
      <c r="G29" s="100">
        <v>0.847</v>
      </c>
      <c r="H29" s="100">
        <v>0.669</v>
      </c>
      <c r="I29" s="100">
        <v>0.807</v>
      </c>
      <c r="J29" s="100">
        <v>0.858</v>
      </c>
      <c r="K29" s="100">
        <v>0.681</v>
      </c>
      <c r="L29" s="100">
        <v>0.655</v>
      </c>
      <c r="M29" s="100">
        <v>0.625</v>
      </c>
      <c r="N29" s="100">
        <v>0.634</v>
      </c>
      <c r="O29" s="100">
        <v>5.0</v>
      </c>
      <c r="P29" s="100"/>
      <c r="Q29" s="74">
        <v>2.0</v>
      </c>
      <c r="R29" s="74">
        <v>19.0</v>
      </c>
      <c r="S29" s="74">
        <v>0.013</v>
      </c>
      <c r="V29" s="74" t="s">
        <v>330</v>
      </c>
      <c r="W29" s="74">
        <v>0.78</v>
      </c>
      <c r="X29" s="74">
        <v>0.202</v>
      </c>
    </row>
    <row r="30">
      <c r="A30" s="94"/>
      <c r="B30" s="99" t="s">
        <v>279</v>
      </c>
      <c r="C30" s="99"/>
      <c r="D30" s="100" t="s">
        <v>317</v>
      </c>
      <c r="E30" s="100">
        <v>0.669</v>
      </c>
      <c r="F30" s="100">
        <v>0.669</v>
      </c>
      <c r="G30" s="100">
        <v>0.838</v>
      </c>
      <c r="H30" s="100">
        <v>0.666</v>
      </c>
      <c r="I30" s="100">
        <v>0.681</v>
      </c>
      <c r="J30" s="100">
        <v>0.668</v>
      </c>
      <c r="K30" s="100">
        <v>0.5</v>
      </c>
      <c r="L30" s="100">
        <v>0.668</v>
      </c>
      <c r="M30" s="100">
        <v>0.665</v>
      </c>
      <c r="N30" s="100">
        <v>0.666</v>
      </c>
      <c r="O30" s="100">
        <v>2.0</v>
      </c>
      <c r="P30" s="100"/>
      <c r="Q30" s="74">
        <v>3.0</v>
      </c>
      <c r="R30" s="74">
        <v>22.0</v>
      </c>
      <c r="S30" s="74">
        <v>0.074</v>
      </c>
    </row>
    <row r="31">
      <c r="A31" s="94" t="s">
        <v>194</v>
      </c>
      <c r="B31" s="99" t="s">
        <v>318</v>
      </c>
      <c r="C31" s="94" t="s">
        <v>8</v>
      </c>
      <c r="D31" s="100" t="s">
        <v>315</v>
      </c>
      <c r="E31" s="100">
        <v>0.512</v>
      </c>
      <c r="F31" s="100">
        <v>0.513</v>
      </c>
      <c r="G31" s="100">
        <v>0.501</v>
      </c>
      <c r="H31" s="100">
        <v>0.513</v>
      </c>
      <c r="I31" s="100">
        <v>0.508</v>
      </c>
      <c r="J31" s="100">
        <v>0.506</v>
      </c>
      <c r="K31" s="100">
        <v>0.5</v>
      </c>
      <c r="L31" s="100">
        <v>0.497</v>
      </c>
      <c r="M31" s="100">
        <v>0.495</v>
      </c>
      <c r="N31" s="100">
        <v>0.505</v>
      </c>
      <c r="O31" s="100">
        <v>0.0</v>
      </c>
      <c r="P31" s="100" t="s">
        <v>316</v>
      </c>
      <c r="Q31" s="74">
        <v>3.0</v>
      </c>
      <c r="R31" s="74">
        <v>26.0</v>
      </c>
      <c r="S31" s="74">
        <v>0.022</v>
      </c>
      <c r="V31" s="74" t="s">
        <v>272</v>
      </c>
      <c r="W31" s="74" t="s">
        <v>12</v>
      </c>
      <c r="X31" s="74" t="s">
        <v>56</v>
      </c>
      <c r="Y31" s="74" t="s">
        <v>194</v>
      </c>
      <c r="Z31" s="74" t="s">
        <v>331</v>
      </c>
      <c r="AA31" s="74" t="s">
        <v>211</v>
      </c>
      <c r="AB31" s="74" t="s">
        <v>130</v>
      </c>
    </row>
    <row r="32">
      <c r="A32" s="94"/>
      <c r="B32" s="99" t="s">
        <v>318</v>
      </c>
      <c r="C32" s="99"/>
      <c r="D32" s="100" t="s">
        <v>316</v>
      </c>
      <c r="E32" s="100">
        <v>0.53</v>
      </c>
      <c r="F32" s="100">
        <v>0.54</v>
      </c>
      <c r="G32" s="100">
        <v>0.545</v>
      </c>
      <c r="H32" s="100">
        <v>0.523</v>
      </c>
      <c r="I32" s="100">
        <v>0.525</v>
      </c>
      <c r="J32" s="100">
        <v>0.526</v>
      </c>
      <c r="K32" s="100">
        <v>0.516</v>
      </c>
      <c r="L32" s="100">
        <v>0.53</v>
      </c>
      <c r="M32" s="100">
        <v>0.52</v>
      </c>
      <c r="N32" s="100">
        <v>0.52</v>
      </c>
      <c r="O32" s="100">
        <v>10.0</v>
      </c>
      <c r="P32" s="100"/>
      <c r="Q32" s="74">
        <v>1.0</v>
      </c>
      <c r="R32" s="74">
        <v>10.0</v>
      </c>
      <c r="S32" s="74">
        <v>0.0</v>
      </c>
      <c r="V32" s="74" t="s">
        <v>328</v>
      </c>
      <c r="W32" s="134">
        <v>0.981</v>
      </c>
      <c r="X32" s="135">
        <v>0.779</v>
      </c>
      <c r="Y32" s="135">
        <v>0.459</v>
      </c>
      <c r="Z32" s="134">
        <v>0.905</v>
      </c>
      <c r="AA32" s="135">
        <v>0.92</v>
      </c>
      <c r="AB32" s="74">
        <v>0.298</v>
      </c>
    </row>
    <row r="33">
      <c r="A33" s="94"/>
      <c r="B33" s="99" t="s">
        <v>318</v>
      </c>
      <c r="C33" s="99"/>
      <c r="D33" s="100" t="s">
        <v>317</v>
      </c>
      <c r="E33" s="100">
        <v>0.509</v>
      </c>
      <c r="F33" s="100">
        <v>0.507</v>
      </c>
      <c r="G33" s="100">
        <v>0.518</v>
      </c>
      <c r="H33" s="100">
        <v>0.512</v>
      </c>
      <c r="I33" s="100">
        <v>0.517</v>
      </c>
      <c r="J33" s="100">
        <v>0.518</v>
      </c>
      <c r="K33" s="100">
        <v>0.5</v>
      </c>
      <c r="L33" s="100">
        <v>0.502</v>
      </c>
      <c r="M33" s="100">
        <v>0.512</v>
      </c>
      <c r="N33" s="100">
        <v>0.508</v>
      </c>
      <c r="O33" s="100">
        <v>0.0</v>
      </c>
      <c r="P33" s="100"/>
      <c r="Q33" s="74">
        <v>2.0</v>
      </c>
      <c r="R33" s="74">
        <v>23.0</v>
      </c>
      <c r="S33" s="74">
        <v>0.017</v>
      </c>
      <c r="V33" s="74" t="s">
        <v>329</v>
      </c>
      <c r="W33" s="74">
        <v>0.976</v>
      </c>
      <c r="X33" s="134">
        <v>0.765</v>
      </c>
      <c r="Y33" s="74">
        <v>0.226</v>
      </c>
      <c r="Z33" s="74">
        <v>0.864</v>
      </c>
      <c r="AA33" s="134">
        <v>0.87</v>
      </c>
      <c r="AB33" s="134">
        <v>0.451</v>
      </c>
    </row>
    <row r="34">
      <c r="A34" s="94" t="s">
        <v>194</v>
      </c>
      <c r="B34" s="99" t="s">
        <v>284</v>
      </c>
      <c r="C34" s="94" t="s">
        <v>319</v>
      </c>
      <c r="D34" s="100" t="s">
        <v>315</v>
      </c>
      <c r="E34" s="100">
        <v>0.036</v>
      </c>
      <c r="F34" s="100">
        <v>0.025</v>
      </c>
      <c r="G34" s="100">
        <v>0.046</v>
      </c>
      <c r="H34" s="100">
        <v>0.022</v>
      </c>
      <c r="I34" s="100">
        <v>0.024</v>
      </c>
      <c r="J34" s="100">
        <v>0.025</v>
      </c>
      <c r="K34" s="100">
        <v>-0.001</v>
      </c>
      <c r="L34" s="100">
        <v>-0.056</v>
      </c>
      <c r="M34" s="100">
        <v>-0.216</v>
      </c>
      <c r="N34" s="100">
        <v>0.052</v>
      </c>
      <c r="O34" s="100">
        <v>0.0</v>
      </c>
      <c r="P34" s="100" t="s">
        <v>316</v>
      </c>
      <c r="Q34" s="74">
        <v>3.0</v>
      </c>
      <c r="R34" s="74">
        <v>30.0</v>
      </c>
      <c r="S34" s="74">
        <v>0.129</v>
      </c>
      <c r="V34" s="74" t="s">
        <v>330</v>
      </c>
      <c r="W34" s="135">
        <v>0.989</v>
      </c>
      <c r="X34" s="134">
        <v>0.764</v>
      </c>
      <c r="Y34" s="134">
        <v>0.421</v>
      </c>
      <c r="Z34" s="135">
        <v>0.944</v>
      </c>
      <c r="AA34" s="74">
        <v>0.859</v>
      </c>
      <c r="AB34" s="135">
        <v>0.611</v>
      </c>
    </row>
    <row r="35">
      <c r="A35" s="94"/>
      <c r="B35" s="99" t="s">
        <v>284</v>
      </c>
      <c r="C35" s="99"/>
      <c r="D35" s="100" t="s">
        <v>316</v>
      </c>
      <c r="E35" s="100">
        <v>0.123</v>
      </c>
      <c r="F35" s="100">
        <v>0.232</v>
      </c>
      <c r="G35" s="100">
        <v>0.261</v>
      </c>
      <c r="H35" s="100">
        <v>0.088</v>
      </c>
      <c r="I35" s="100">
        <v>0.072</v>
      </c>
      <c r="J35" s="100">
        <v>0.133</v>
      </c>
      <c r="K35" s="100">
        <v>0.028</v>
      </c>
      <c r="L35" s="100">
        <v>0.08</v>
      </c>
      <c r="M35" s="100">
        <v>0.126</v>
      </c>
      <c r="N35" s="100">
        <v>0.101</v>
      </c>
      <c r="O35" s="100">
        <v>10.0</v>
      </c>
      <c r="P35" s="100"/>
      <c r="Q35" s="74">
        <v>1.0</v>
      </c>
      <c r="R35" s="74">
        <v>10.0</v>
      </c>
      <c r="S35" s="74">
        <v>0.0</v>
      </c>
    </row>
    <row r="36">
      <c r="A36" s="94"/>
      <c r="B36" s="99" t="s">
        <v>284</v>
      </c>
      <c r="C36" s="99"/>
      <c r="D36" s="100" t="s">
        <v>317</v>
      </c>
      <c r="E36" s="100">
        <v>0.068</v>
      </c>
      <c r="F36" s="100">
        <v>0.028</v>
      </c>
      <c r="G36" s="100">
        <v>0.238</v>
      </c>
      <c r="H36" s="100">
        <v>0.028</v>
      </c>
      <c r="I36" s="100">
        <v>0.025</v>
      </c>
      <c r="J36" s="100">
        <v>0.026</v>
      </c>
      <c r="K36" s="100">
        <v>0.0</v>
      </c>
      <c r="L36" s="100">
        <v>0.022</v>
      </c>
      <c r="M36" s="100">
        <v>0.033</v>
      </c>
      <c r="N36" s="100">
        <v>0.075</v>
      </c>
      <c r="O36" s="100">
        <v>0.0</v>
      </c>
      <c r="P36" s="100"/>
      <c r="Q36" s="74">
        <v>2.0</v>
      </c>
      <c r="R36" s="74">
        <v>20.0</v>
      </c>
      <c r="S36" s="74">
        <v>0.07</v>
      </c>
    </row>
    <row r="37">
      <c r="A37" s="94"/>
      <c r="B37" s="94"/>
      <c r="C37" s="94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</row>
    <row r="38">
      <c r="A38" s="94" t="s">
        <v>12</v>
      </c>
      <c r="B38" s="99" t="s">
        <v>279</v>
      </c>
      <c r="C38" s="94" t="s">
        <v>9</v>
      </c>
      <c r="D38" s="100" t="s">
        <v>315</v>
      </c>
      <c r="E38" s="100">
        <v>0.701</v>
      </c>
      <c r="F38" s="100">
        <v>0.631</v>
      </c>
      <c r="G38" s="100">
        <v>0.505</v>
      </c>
      <c r="H38" s="100">
        <v>0.453</v>
      </c>
      <c r="I38" s="100">
        <v>0.522</v>
      </c>
      <c r="J38" s="100">
        <v>0.583</v>
      </c>
      <c r="K38" s="100">
        <v>0.524</v>
      </c>
      <c r="L38" s="100">
        <v>0.596</v>
      </c>
      <c r="M38" s="100">
        <v>0.493</v>
      </c>
      <c r="N38" s="100">
        <v>0.646</v>
      </c>
      <c r="O38" s="100">
        <v>4.0</v>
      </c>
      <c r="P38" s="100" t="s">
        <v>315</v>
      </c>
      <c r="Q38" s="74">
        <v>2.0</v>
      </c>
      <c r="R38" s="74">
        <v>19.0</v>
      </c>
      <c r="S38" s="74">
        <v>0.015</v>
      </c>
    </row>
    <row r="39">
      <c r="A39" s="94"/>
      <c r="B39" s="99" t="s">
        <v>279</v>
      </c>
      <c r="C39" s="99"/>
      <c r="D39" s="100" t="s">
        <v>316</v>
      </c>
      <c r="E39" s="100">
        <v>0.663</v>
      </c>
      <c r="F39" s="100">
        <v>0.603</v>
      </c>
      <c r="G39" s="100">
        <v>0.485</v>
      </c>
      <c r="H39" s="100">
        <v>0.522</v>
      </c>
      <c r="I39" s="100">
        <v>0.502</v>
      </c>
      <c r="J39" s="100">
        <v>0.589</v>
      </c>
      <c r="K39" s="100">
        <v>0.54</v>
      </c>
      <c r="L39" s="100">
        <v>0.608</v>
      </c>
      <c r="M39" s="100">
        <v>0.467</v>
      </c>
      <c r="N39" s="100">
        <v>0.63</v>
      </c>
      <c r="O39" s="100">
        <v>2.0</v>
      </c>
      <c r="P39" s="100"/>
      <c r="Q39" s="74">
        <v>3.0</v>
      </c>
      <c r="R39" s="74">
        <v>24.0</v>
      </c>
      <c r="S39" s="74">
        <v>0.02</v>
      </c>
    </row>
    <row r="40">
      <c r="B40" s="99" t="s">
        <v>279</v>
      </c>
      <c r="D40" s="74" t="s">
        <v>317</v>
      </c>
      <c r="E40" s="74">
        <v>0.7</v>
      </c>
      <c r="F40" s="74">
        <v>0.632</v>
      </c>
      <c r="G40" s="74">
        <v>0.487</v>
      </c>
      <c r="H40" s="74">
        <v>0.453</v>
      </c>
      <c r="I40" s="74">
        <v>0.513</v>
      </c>
      <c r="J40" s="74">
        <v>0.606</v>
      </c>
      <c r="K40" s="74">
        <v>0.499</v>
      </c>
      <c r="L40" s="74">
        <v>0.64</v>
      </c>
      <c r="M40" s="74">
        <v>0.493</v>
      </c>
      <c r="N40" s="74">
        <v>0.64</v>
      </c>
      <c r="O40" s="74">
        <v>4.0</v>
      </c>
      <c r="Q40" s="74">
        <v>1.0</v>
      </c>
      <c r="R40" s="74">
        <v>17.0</v>
      </c>
      <c r="S40" s="74">
        <v>0.014</v>
      </c>
      <c r="V40" s="74">
        <f>0.82*1.05</f>
        <v>0.861</v>
      </c>
    </row>
    <row r="41">
      <c r="A41" s="94" t="s">
        <v>12</v>
      </c>
      <c r="B41" s="99" t="s">
        <v>318</v>
      </c>
      <c r="C41" s="94" t="s">
        <v>8</v>
      </c>
      <c r="D41" s="100" t="s">
        <v>315</v>
      </c>
      <c r="E41" s="100">
        <v>0.562</v>
      </c>
      <c r="F41" s="100">
        <v>0.555</v>
      </c>
      <c r="G41" s="100">
        <v>0.243</v>
      </c>
      <c r="H41" s="100">
        <v>0.322</v>
      </c>
      <c r="I41" s="100">
        <v>0.396</v>
      </c>
      <c r="J41" s="100">
        <v>0.499</v>
      </c>
      <c r="K41" s="100">
        <v>0.262</v>
      </c>
      <c r="L41" s="100">
        <v>0.509</v>
      </c>
      <c r="M41" s="100">
        <v>0.257</v>
      </c>
      <c r="N41" s="100">
        <v>0.545</v>
      </c>
      <c r="O41" s="100">
        <v>1.0</v>
      </c>
      <c r="P41" s="100" t="s">
        <v>317</v>
      </c>
      <c r="Q41" s="74">
        <v>3.0</v>
      </c>
      <c r="R41" s="74">
        <v>25.0</v>
      </c>
      <c r="S41" s="74">
        <v>0.013</v>
      </c>
    </row>
    <row r="42">
      <c r="A42" s="94"/>
      <c r="B42" s="99" t="s">
        <v>318</v>
      </c>
      <c r="C42" s="94"/>
      <c r="D42" s="100" t="s">
        <v>316</v>
      </c>
      <c r="E42" s="100">
        <v>0.573</v>
      </c>
      <c r="F42" s="100">
        <v>0.551</v>
      </c>
      <c r="G42" s="100">
        <v>0.26</v>
      </c>
      <c r="H42" s="100">
        <v>0.311</v>
      </c>
      <c r="I42" s="100">
        <v>0.389</v>
      </c>
      <c r="J42" s="100">
        <v>0.511</v>
      </c>
      <c r="K42" s="100">
        <v>0.26</v>
      </c>
      <c r="L42" s="100">
        <v>0.545</v>
      </c>
      <c r="M42" s="100">
        <v>0.272</v>
      </c>
      <c r="N42" s="100">
        <v>0.547</v>
      </c>
      <c r="O42" s="100">
        <v>1.0</v>
      </c>
      <c r="P42" s="100"/>
      <c r="Q42" s="74">
        <v>2.0</v>
      </c>
      <c r="R42" s="74">
        <v>23.0</v>
      </c>
      <c r="S42" s="74">
        <v>0.006</v>
      </c>
    </row>
    <row r="43">
      <c r="A43" s="94"/>
      <c r="B43" s="99" t="s">
        <v>318</v>
      </c>
      <c r="C43" s="94"/>
      <c r="D43" s="100" t="s">
        <v>317</v>
      </c>
      <c r="E43" s="100">
        <v>0.581</v>
      </c>
      <c r="F43" s="100">
        <v>0.561</v>
      </c>
      <c r="G43" s="100">
        <v>0.245</v>
      </c>
      <c r="H43" s="100">
        <v>0.323</v>
      </c>
      <c r="I43" s="100">
        <v>0.391</v>
      </c>
      <c r="J43" s="100">
        <v>0.519</v>
      </c>
      <c r="K43" s="100">
        <v>0.264</v>
      </c>
      <c r="L43" s="100">
        <v>0.547</v>
      </c>
      <c r="M43" s="100">
        <v>0.273</v>
      </c>
      <c r="N43" s="100">
        <v>0.551</v>
      </c>
      <c r="O43" s="100">
        <v>8.0</v>
      </c>
      <c r="P43" s="100"/>
      <c r="Q43" s="74">
        <v>1.0</v>
      </c>
      <c r="R43" s="74">
        <v>12.0</v>
      </c>
      <c r="S43" s="74">
        <v>0.002</v>
      </c>
    </row>
    <row r="44">
      <c r="A44" s="94" t="s">
        <v>12</v>
      </c>
      <c r="B44" s="99" t="s">
        <v>283</v>
      </c>
      <c r="C44" s="94" t="s">
        <v>319</v>
      </c>
      <c r="D44" s="100" t="s">
        <v>315</v>
      </c>
      <c r="E44" s="100">
        <v>-0.005</v>
      </c>
      <c r="F44" s="100">
        <v>0.056</v>
      </c>
      <c r="G44" s="100">
        <v>-0.006</v>
      </c>
      <c r="H44" s="100">
        <v>-0.001</v>
      </c>
      <c r="I44" s="100">
        <v>-0.001</v>
      </c>
      <c r="J44" s="100">
        <v>0.005</v>
      </c>
      <c r="K44" s="100">
        <v>-0.003</v>
      </c>
      <c r="L44" s="100">
        <v>0.008</v>
      </c>
      <c r="M44" s="100">
        <v>-0.003</v>
      </c>
      <c r="N44" s="100">
        <v>0.12</v>
      </c>
      <c r="O44" s="100">
        <v>3.0</v>
      </c>
      <c r="P44" s="100" t="s">
        <v>317</v>
      </c>
      <c r="Q44" s="74">
        <v>2.0</v>
      </c>
      <c r="R44" s="74">
        <v>20.0</v>
      </c>
      <c r="S44" s="74">
        <v>0.004</v>
      </c>
    </row>
    <row r="45">
      <c r="A45" s="94"/>
      <c r="B45" s="99" t="s">
        <v>283</v>
      </c>
      <c r="C45" s="94"/>
      <c r="D45" s="100" t="s">
        <v>316</v>
      </c>
      <c r="E45" s="100">
        <v>-0.011</v>
      </c>
      <c r="F45" s="100">
        <v>0.073</v>
      </c>
      <c r="G45" s="100">
        <v>-0.005</v>
      </c>
      <c r="H45" s="100">
        <v>-0.002</v>
      </c>
      <c r="I45" s="100">
        <v>-0.003</v>
      </c>
      <c r="J45" s="100">
        <v>0.001</v>
      </c>
      <c r="K45" s="100">
        <v>-0.002</v>
      </c>
      <c r="L45" s="100">
        <v>0.006</v>
      </c>
      <c r="M45" s="100">
        <v>-0.006</v>
      </c>
      <c r="N45" s="100">
        <v>0.129</v>
      </c>
      <c r="O45" s="100">
        <v>2.0</v>
      </c>
      <c r="P45" s="100"/>
      <c r="Q45" s="74">
        <v>3.0</v>
      </c>
      <c r="R45" s="74">
        <v>23.0</v>
      </c>
      <c r="S45" s="74">
        <v>0.003</v>
      </c>
    </row>
    <row r="46">
      <c r="A46" s="94"/>
      <c r="B46" s="99" t="s">
        <v>283</v>
      </c>
      <c r="C46" s="94"/>
      <c r="D46" s="100" t="s">
        <v>317</v>
      </c>
      <c r="E46" s="100">
        <v>-0.011</v>
      </c>
      <c r="F46" s="100">
        <v>0.079</v>
      </c>
      <c r="G46" s="100">
        <v>-0.002</v>
      </c>
      <c r="H46" s="100">
        <v>-0.002</v>
      </c>
      <c r="I46" s="100">
        <v>-0.001</v>
      </c>
      <c r="J46" s="100">
        <v>0.006</v>
      </c>
      <c r="K46" s="100">
        <v>-0.007</v>
      </c>
      <c r="L46" s="100">
        <v>0.008</v>
      </c>
      <c r="M46" s="100">
        <v>-0.001</v>
      </c>
      <c r="N46" s="100">
        <v>0.123</v>
      </c>
      <c r="O46" s="100">
        <v>5.0</v>
      </c>
      <c r="P46" s="100"/>
      <c r="Q46" s="74">
        <v>1.0</v>
      </c>
      <c r="R46" s="74">
        <v>17.0</v>
      </c>
      <c r="S46" s="74">
        <v>0.002</v>
      </c>
    </row>
    <row r="47">
      <c r="A47" s="94" t="s">
        <v>12</v>
      </c>
      <c r="B47" s="99" t="s">
        <v>284</v>
      </c>
      <c r="C47" s="94" t="s">
        <v>319</v>
      </c>
      <c r="D47" s="100" t="s">
        <v>315</v>
      </c>
      <c r="E47" s="100">
        <v>0.369</v>
      </c>
      <c r="F47" s="100">
        <v>0.308</v>
      </c>
      <c r="G47" s="100">
        <v>-0.014</v>
      </c>
      <c r="H47" s="100">
        <v>-0.005</v>
      </c>
      <c r="I47" s="100">
        <v>0.293</v>
      </c>
      <c r="J47" s="100">
        <v>0.355</v>
      </c>
      <c r="K47" s="100">
        <v>-0.011</v>
      </c>
      <c r="L47" s="100">
        <v>0.347</v>
      </c>
      <c r="M47" s="100">
        <v>0.009</v>
      </c>
      <c r="N47" s="100">
        <v>0.338</v>
      </c>
      <c r="O47" s="100">
        <v>1.0</v>
      </c>
      <c r="P47" s="100" t="s">
        <v>316</v>
      </c>
      <c r="Q47" s="74">
        <v>3.0</v>
      </c>
      <c r="R47" s="74">
        <v>25.0</v>
      </c>
      <c r="S47" s="74">
        <v>0.011</v>
      </c>
    </row>
    <row r="48">
      <c r="A48" s="94"/>
      <c r="B48" s="99" t="s">
        <v>284</v>
      </c>
      <c r="C48" s="94"/>
      <c r="D48" s="100" t="s">
        <v>316</v>
      </c>
      <c r="E48" s="100">
        <v>0.371</v>
      </c>
      <c r="F48" s="100">
        <v>0.327</v>
      </c>
      <c r="G48" s="100">
        <v>-0.013</v>
      </c>
      <c r="H48" s="100">
        <v>-0.012</v>
      </c>
      <c r="I48" s="100">
        <v>0.337</v>
      </c>
      <c r="J48" s="100">
        <v>0.363</v>
      </c>
      <c r="K48" s="100">
        <v>-0.01</v>
      </c>
      <c r="L48" s="100">
        <v>0.361</v>
      </c>
      <c r="M48" s="100">
        <v>0.01</v>
      </c>
      <c r="N48" s="100">
        <v>0.346</v>
      </c>
      <c r="O48" s="100">
        <v>6.0</v>
      </c>
      <c r="P48" s="100"/>
      <c r="Q48" s="74">
        <v>1.0</v>
      </c>
      <c r="R48" s="74">
        <v>15.0</v>
      </c>
      <c r="S48" s="74">
        <v>0.002</v>
      </c>
    </row>
    <row r="49">
      <c r="A49" s="94"/>
      <c r="B49" s="99" t="s">
        <v>284</v>
      </c>
      <c r="C49" s="94"/>
      <c r="D49" s="100" t="s">
        <v>317</v>
      </c>
      <c r="E49" s="100">
        <v>0.377</v>
      </c>
      <c r="F49" s="100">
        <v>0.301</v>
      </c>
      <c r="G49" s="100">
        <v>-0.01</v>
      </c>
      <c r="H49" s="100">
        <v>-0.008</v>
      </c>
      <c r="I49" s="100">
        <v>0.331</v>
      </c>
      <c r="J49" s="100">
        <v>0.364</v>
      </c>
      <c r="K49" s="100">
        <v>-0.027</v>
      </c>
      <c r="L49" s="100">
        <v>0.361</v>
      </c>
      <c r="M49" s="100">
        <v>0.009</v>
      </c>
      <c r="N49" s="100">
        <v>0.324</v>
      </c>
      <c r="O49" s="100">
        <v>3.0</v>
      </c>
      <c r="P49" s="100"/>
      <c r="Q49" s="74">
        <v>2.0</v>
      </c>
      <c r="R49" s="74">
        <v>20.0</v>
      </c>
      <c r="S49" s="74">
        <v>0.007</v>
      </c>
    </row>
    <row r="50">
      <c r="A50" s="94"/>
      <c r="B50" s="99"/>
      <c r="C50" s="99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</row>
    <row r="51">
      <c r="A51" s="94"/>
      <c r="B51" s="94"/>
      <c r="C51" s="94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</row>
    <row r="52">
      <c r="A52" s="74" t="s">
        <v>331</v>
      </c>
      <c r="B52" s="99" t="s">
        <v>279</v>
      </c>
      <c r="C52" s="74" t="s">
        <v>9</v>
      </c>
      <c r="D52" s="74" t="s">
        <v>315</v>
      </c>
      <c r="E52" s="74">
        <v>0.501</v>
      </c>
      <c r="F52" s="74">
        <v>0.5</v>
      </c>
      <c r="G52" s="74">
        <v>0.636</v>
      </c>
      <c r="H52" s="74">
        <v>0.5</v>
      </c>
      <c r="I52" s="74">
        <v>0.551</v>
      </c>
      <c r="J52" s="74">
        <v>0.523</v>
      </c>
      <c r="K52" s="74">
        <v>0.546</v>
      </c>
      <c r="L52" s="74">
        <v>0.544</v>
      </c>
      <c r="M52" s="74">
        <v>0.489</v>
      </c>
      <c r="N52" s="74">
        <v>0.547</v>
      </c>
      <c r="O52" s="74">
        <v>1.0</v>
      </c>
      <c r="P52" s="74" t="s">
        <v>317</v>
      </c>
      <c r="Q52" s="74">
        <v>3.0</v>
      </c>
      <c r="R52" s="74">
        <v>25.0</v>
      </c>
      <c r="S52" s="74">
        <v>0.02</v>
      </c>
    </row>
    <row r="53">
      <c r="A53" s="94"/>
      <c r="B53" s="99" t="s">
        <v>279</v>
      </c>
      <c r="C53" s="99"/>
      <c r="D53" s="100" t="s">
        <v>316</v>
      </c>
      <c r="E53" s="100">
        <v>0.517</v>
      </c>
      <c r="F53" s="100">
        <v>0.516</v>
      </c>
      <c r="G53" s="100">
        <v>0.629</v>
      </c>
      <c r="H53" s="100">
        <v>0.5</v>
      </c>
      <c r="I53" s="100">
        <v>0.59</v>
      </c>
      <c r="J53" s="100">
        <v>0.503</v>
      </c>
      <c r="K53" s="100">
        <v>0.573</v>
      </c>
      <c r="L53" s="100">
        <v>0.56</v>
      </c>
      <c r="M53" s="100">
        <v>0.521</v>
      </c>
      <c r="N53" s="100">
        <v>0.56</v>
      </c>
      <c r="O53" s="100">
        <v>3.0</v>
      </c>
      <c r="P53" s="100"/>
      <c r="Q53" s="74">
        <v>2.0</v>
      </c>
      <c r="R53" s="74">
        <v>18.0</v>
      </c>
      <c r="S53" s="74">
        <v>0.007</v>
      </c>
    </row>
    <row r="54">
      <c r="A54" s="94"/>
      <c r="B54" s="99" t="s">
        <v>279</v>
      </c>
      <c r="C54" s="99"/>
      <c r="D54" s="100" t="s">
        <v>317</v>
      </c>
      <c r="E54" s="100">
        <v>0.514</v>
      </c>
      <c r="F54" s="100">
        <v>0.5</v>
      </c>
      <c r="G54" s="100">
        <v>0.642</v>
      </c>
      <c r="H54" s="100">
        <v>0.5</v>
      </c>
      <c r="I54" s="100">
        <v>0.594</v>
      </c>
      <c r="J54" s="100">
        <v>0.526</v>
      </c>
      <c r="K54" s="100">
        <v>0.583</v>
      </c>
      <c r="L54" s="100">
        <v>0.565</v>
      </c>
      <c r="M54" s="100">
        <v>0.534</v>
      </c>
      <c r="N54" s="100">
        <v>0.555</v>
      </c>
      <c r="O54" s="100">
        <v>6.0</v>
      </c>
      <c r="P54" s="100"/>
      <c r="Q54" s="74">
        <v>1.0</v>
      </c>
      <c r="R54" s="74">
        <v>13.0</v>
      </c>
      <c r="S54" s="74">
        <v>0.002</v>
      </c>
    </row>
    <row r="55">
      <c r="A55" s="94" t="s">
        <v>331</v>
      </c>
      <c r="B55" s="99" t="s">
        <v>318</v>
      </c>
      <c r="C55" s="94" t="s">
        <v>8</v>
      </c>
      <c r="D55" s="100" t="s">
        <v>315</v>
      </c>
      <c r="E55" s="100">
        <v>0.271</v>
      </c>
      <c r="F55" s="100">
        <v>0.276</v>
      </c>
      <c r="G55" s="100">
        <v>0.364</v>
      </c>
      <c r="H55" s="100">
        <v>0.276</v>
      </c>
      <c r="I55" s="100">
        <v>0.28</v>
      </c>
      <c r="J55" s="100">
        <v>0.272</v>
      </c>
      <c r="K55" s="100">
        <v>0.277</v>
      </c>
      <c r="L55" s="100">
        <v>0.267</v>
      </c>
      <c r="M55" s="100">
        <v>0.271</v>
      </c>
      <c r="N55" s="100">
        <v>0.343</v>
      </c>
      <c r="O55" s="100">
        <v>3.0</v>
      </c>
      <c r="P55" s="100" t="s">
        <v>317</v>
      </c>
      <c r="Q55" s="74">
        <v>2.0</v>
      </c>
      <c r="R55" s="74">
        <v>19.0</v>
      </c>
      <c r="S55" s="74">
        <v>0.006</v>
      </c>
    </row>
    <row r="56">
      <c r="A56" s="94"/>
      <c r="B56" s="99" t="s">
        <v>318</v>
      </c>
      <c r="C56" s="99"/>
      <c r="D56" s="100" t="s">
        <v>316</v>
      </c>
      <c r="E56" s="100">
        <v>0.258</v>
      </c>
      <c r="F56" s="100">
        <v>0.277</v>
      </c>
      <c r="G56" s="100">
        <v>0.374</v>
      </c>
      <c r="H56" s="100">
        <v>0.276</v>
      </c>
      <c r="I56" s="100">
        <v>0.277</v>
      </c>
      <c r="J56" s="100">
        <v>0.264</v>
      </c>
      <c r="K56" s="100">
        <v>0.274</v>
      </c>
      <c r="L56" s="100">
        <v>0.261</v>
      </c>
      <c r="M56" s="100">
        <v>0.282</v>
      </c>
      <c r="N56" s="100">
        <v>0.349</v>
      </c>
      <c r="O56" s="100">
        <v>2.0</v>
      </c>
      <c r="P56" s="100"/>
      <c r="Q56" s="74">
        <v>3.0</v>
      </c>
      <c r="R56" s="74">
        <v>22.0</v>
      </c>
      <c r="S56" s="74">
        <v>0.007</v>
      </c>
    </row>
    <row r="57">
      <c r="A57" s="94"/>
      <c r="B57" s="99" t="s">
        <v>318</v>
      </c>
      <c r="C57" s="99"/>
      <c r="D57" s="100" t="s">
        <v>317</v>
      </c>
      <c r="E57" s="100">
        <v>0.275</v>
      </c>
      <c r="F57" s="100">
        <v>0.276</v>
      </c>
      <c r="G57" s="100">
        <v>0.389</v>
      </c>
      <c r="H57" s="100">
        <v>0.276</v>
      </c>
      <c r="I57" s="100">
        <v>0.279</v>
      </c>
      <c r="J57" s="100">
        <v>0.272</v>
      </c>
      <c r="K57" s="100">
        <v>0.28</v>
      </c>
      <c r="L57" s="100">
        <v>0.269</v>
      </c>
      <c r="M57" s="100">
        <v>0.268</v>
      </c>
      <c r="N57" s="100">
        <v>0.361</v>
      </c>
      <c r="O57" s="100">
        <v>5.0</v>
      </c>
      <c r="P57" s="100"/>
      <c r="Q57" s="74">
        <v>1.0</v>
      </c>
      <c r="R57" s="74">
        <v>15.0</v>
      </c>
      <c r="S57" s="74">
        <v>0.002</v>
      </c>
    </row>
    <row r="58">
      <c r="A58" s="94" t="s">
        <v>331</v>
      </c>
      <c r="B58" s="99" t="s">
        <v>283</v>
      </c>
      <c r="C58" s="94" t="s">
        <v>319</v>
      </c>
      <c r="D58" s="100" t="s">
        <v>315</v>
      </c>
      <c r="E58" s="100">
        <v>-0.016</v>
      </c>
      <c r="F58" s="100">
        <v>-0.05</v>
      </c>
      <c r="G58" s="100">
        <v>0.446</v>
      </c>
      <c r="H58" s="100">
        <v>-0.049</v>
      </c>
      <c r="I58" s="100">
        <v>-0.024</v>
      </c>
      <c r="J58" s="100">
        <v>-0.041</v>
      </c>
      <c r="K58" s="100">
        <v>-0.035</v>
      </c>
      <c r="L58" s="100">
        <v>-0.025</v>
      </c>
      <c r="M58" s="100">
        <v>-0.031</v>
      </c>
      <c r="N58" s="100">
        <v>0.34</v>
      </c>
      <c r="O58" s="100">
        <v>3.0</v>
      </c>
      <c r="P58" s="100" t="s">
        <v>317</v>
      </c>
      <c r="Q58" s="74">
        <v>3.0</v>
      </c>
      <c r="R58" s="74">
        <v>23.0</v>
      </c>
      <c r="S58" s="74">
        <v>0.026</v>
      </c>
    </row>
    <row r="59">
      <c r="A59" s="94"/>
      <c r="B59" s="99" t="s">
        <v>283</v>
      </c>
      <c r="C59" s="99"/>
      <c r="D59" s="100" t="s">
        <v>316</v>
      </c>
      <c r="E59" s="100">
        <v>-0.012</v>
      </c>
      <c r="F59" s="100">
        <v>-0.11</v>
      </c>
      <c r="G59" s="100">
        <v>0.519</v>
      </c>
      <c r="H59" s="100">
        <v>-0.047</v>
      </c>
      <c r="I59" s="100">
        <v>-0.03</v>
      </c>
      <c r="J59" s="100">
        <v>-0.044</v>
      </c>
      <c r="K59" s="100">
        <v>-0.032</v>
      </c>
      <c r="L59" s="100">
        <v>-0.034</v>
      </c>
      <c r="M59" s="100">
        <v>-0.019</v>
      </c>
      <c r="N59" s="100">
        <v>0.401</v>
      </c>
      <c r="O59" s="100">
        <v>2.0</v>
      </c>
      <c r="P59" s="100"/>
      <c r="Q59" s="74">
        <v>2.0</v>
      </c>
      <c r="R59" s="74">
        <v>22.0</v>
      </c>
      <c r="S59" s="74">
        <v>0.018</v>
      </c>
    </row>
    <row r="60">
      <c r="A60" s="94"/>
      <c r="B60" s="99" t="s">
        <v>283</v>
      </c>
      <c r="C60" s="99"/>
      <c r="D60" s="100" t="s">
        <v>317</v>
      </c>
      <c r="E60" s="100">
        <v>-0.015</v>
      </c>
      <c r="F60" s="100">
        <v>-0.05</v>
      </c>
      <c r="G60" s="100">
        <v>0.608</v>
      </c>
      <c r="H60" s="100">
        <v>-0.045</v>
      </c>
      <c r="I60" s="100">
        <v>-0.029</v>
      </c>
      <c r="J60" s="100">
        <v>-0.039</v>
      </c>
      <c r="K60" s="100">
        <v>-0.031</v>
      </c>
      <c r="L60" s="100">
        <v>-0.031</v>
      </c>
      <c r="M60" s="100">
        <v>-0.022</v>
      </c>
      <c r="N60" s="100">
        <v>0.412</v>
      </c>
      <c r="O60" s="100">
        <v>5.0</v>
      </c>
      <c r="P60" s="100"/>
      <c r="Q60" s="74">
        <v>1.0</v>
      </c>
      <c r="R60" s="74">
        <v>15.0</v>
      </c>
      <c r="S60" s="74">
        <v>0.002</v>
      </c>
    </row>
    <row r="61">
      <c r="A61" s="94" t="s">
        <v>331</v>
      </c>
      <c r="B61" s="99" t="s">
        <v>284</v>
      </c>
      <c r="C61" s="94" t="s">
        <v>319</v>
      </c>
      <c r="D61" s="100" t="s">
        <v>315</v>
      </c>
      <c r="E61" s="100">
        <v>-0.015</v>
      </c>
      <c r="F61" s="100">
        <v>-0.053</v>
      </c>
      <c r="G61" s="100">
        <v>0.059</v>
      </c>
      <c r="H61" s="100">
        <v>-0.055</v>
      </c>
      <c r="I61" s="100">
        <v>0.008</v>
      </c>
      <c r="J61" s="100">
        <v>-0.032</v>
      </c>
      <c r="K61" s="100">
        <v>0.005</v>
      </c>
      <c r="L61" s="100">
        <v>0.01</v>
      </c>
      <c r="M61" s="100">
        <v>-0.019</v>
      </c>
      <c r="N61" s="100">
        <v>-0.02</v>
      </c>
      <c r="O61" s="100">
        <v>0.0</v>
      </c>
      <c r="P61" s="100" t="s">
        <v>316</v>
      </c>
      <c r="Q61" s="74">
        <v>3.0</v>
      </c>
      <c r="R61" s="74">
        <v>29.0</v>
      </c>
      <c r="S61" s="74">
        <v>0.047</v>
      </c>
    </row>
    <row r="62">
      <c r="A62" s="94"/>
      <c r="B62" s="99" t="s">
        <v>284</v>
      </c>
      <c r="C62" s="99"/>
      <c r="D62" s="100" t="s">
        <v>316</v>
      </c>
      <c r="E62" s="100">
        <v>-0.009</v>
      </c>
      <c r="F62" s="100">
        <v>0.084</v>
      </c>
      <c r="G62" s="100">
        <v>0.076</v>
      </c>
      <c r="H62" s="100">
        <v>-0.053</v>
      </c>
      <c r="I62" s="100">
        <v>0.081</v>
      </c>
      <c r="J62" s="100">
        <v>-0.02</v>
      </c>
      <c r="K62" s="100">
        <v>0.08</v>
      </c>
      <c r="L62" s="100">
        <v>0.085</v>
      </c>
      <c r="M62" s="100">
        <v>0.037</v>
      </c>
      <c r="N62" s="100">
        <v>-0.004</v>
      </c>
      <c r="O62" s="100">
        <v>8.0</v>
      </c>
      <c r="P62" s="100"/>
      <c r="Q62" s="74">
        <v>1.0</v>
      </c>
      <c r="R62" s="74">
        <v>12.0</v>
      </c>
      <c r="S62" s="74">
        <v>0.0</v>
      </c>
    </row>
    <row r="63">
      <c r="A63" s="94"/>
      <c r="B63" s="99" t="s">
        <v>284</v>
      </c>
      <c r="C63" s="99"/>
      <c r="D63" s="100" t="s">
        <v>317</v>
      </c>
      <c r="E63" s="100">
        <v>-0.007</v>
      </c>
      <c r="F63" s="100">
        <v>-0.055</v>
      </c>
      <c r="G63" s="100">
        <v>0.071</v>
      </c>
      <c r="H63" s="100">
        <v>-0.054</v>
      </c>
      <c r="I63" s="100">
        <v>0.08</v>
      </c>
      <c r="J63" s="100">
        <v>-0.023</v>
      </c>
      <c r="K63" s="100">
        <v>0.079</v>
      </c>
      <c r="L63" s="100">
        <v>0.078</v>
      </c>
      <c r="M63" s="100">
        <v>0.034</v>
      </c>
      <c r="N63" s="100">
        <v>-0.003</v>
      </c>
      <c r="O63" s="100">
        <v>2.0</v>
      </c>
      <c r="P63" s="100"/>
      <c r="Q63" s="74">
        <v>2.0</v>
      </c>
      <c r="R63" s="74">
        <v>19.0</v>
      </c>
      <c r="S63" s="74">
        <v>0.016</v>
      </c>
    </row>
    <row r="64">
      <c r="A64" s="94"/>
      <c r="B64" s="94"/>
      <c r="C64" s="94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</row>
    <row r="65">
      <c r="A65" s="94" t="s">
        <v>130</v>
      </c>
      <c r="B65" s="99" t="s">
        <v>279</v>
      </c>
      <c r="C65" s="94" t="s">
        <v>9</v>
      </c>
      <c r="D65" s="100" t="s">
        <v>315</v>
      </c>
      <c r="E65" s="100">
        <v>0.783</v>
      </c>
      <c r="F65" s="100">
        <v>0.515</v>
      </c>
      <c r="G65" s="100">
        <v>0.5</v>
      </c>
      <c r="H65" s="100">
        <v>0.859</v>
      </c>
      <c r="I65" s="100">
        <v>0.516</v>
      </c>
      <c r="J65" s="100">
        <v>0.553</v>
      </c>
      <c r="K65" s="100">
        <v>0.806</v>
      </c>
      <c r="L65" s="100">
        <v>0.666</v>
      </c>
      <c r="M65" s="100">
        <v>0.788</v>
      </c>
      <c r="N65" s="100">
        <v>0.805</v>
      </c>
      <c r="O65" s="100">
        <v>3.0</v>
      </c>
      <c r="P65" s="100" t="s">
        <v>317</v>
      </c>
      <c r="Q65" s="74">
        <v>2.0</v>
      </c>
      <c r="R65" s="74">
        <v>19.0</v>
      </c>
      <c r="S65" s="74">
        <v>0.026</v>
      </c>
    </row>
    <row r="66">
      <c r="A66" s="94"/>
      <c r="B66" s="99" t="s">
        <v>279</v>
      </c>
      <c r="C66" s="99"/>
      <c r="D66" s="100" t="s">
        <v>316</v>
      </c>
      <c r="E66" s="100">
        <v>0.794</v>
      </c>
      <c r="F66" s="100">
        <v>0.466</v>
      </c>
      <c r="G66" s="100">
        <v>0.5</v>
      </c>
      <c r="H66" s="100">
        <v>0.828</v>
      </c>
      <c r="I66" s="100">
        <v>0.639</v>
      </c>
      <c r="J66" s="100">
        <v>0.539</v>
      </c>
      <c r="K66" s="100">
        <v>0.807</v>
      </c>
      <c r="L66" s="100">
        <v>0.682</v>
      </c>
      <c r="M66" s="100">
        <v>0.714</v>
      </c>
      <c r="N66" s="100">
        <v>0.547</v>
      </c>
      <c r="O66" s="100">
        <v>3.0</v>
      </c>
      <c r="P66" s="100"/>
      <c r="Q66" s="74">
        <v>3.0</v>
      </c>
      <c r="R66" s="74">
        <v>20.0</v>
      </c>
      <c r="S66" s="74">
        <v>0.054</v>
      </c>
    </row>
    <row r="67">
      <c r="A67" s="94"/>
      <c r="B67" s="99" t="s">
        <v>279</v>
      </c>
      <c r="C67" s="99"/>
      <c r="D67" s="100" t="s">
        <v>317</v>
      </c>
      <c r="E67" s="100">
        <v>0.746</v>
      </c>
      <c r="F67" s="100">
        <v>0.542</v>
      </c>
      <c r="G67" s="100">
        <v>0.5</v>
      </c>
      <c r="H67" s="100">
        <v>0.859</v>
      </c>
      <c r="I67" s="100">
        <v>0.516</v>
      </c>
      <c r="J67" s="100">
        <v>0.571</v>
      </c>
      <c r="K67" s="100">
        <v>0.647</v>
      </c>
      <c r="L67" s="100">
        <v>0.748</v>
      </c>
      <c r="M67" s="100">
        <v>0.697</v>
      </c>
      <c r="N67" s="100">
        <v>0.648</v>
      </c>
      <c r="O67" s="100">
        <v>4.0</v>
      </c>
      <c r="P67" s="100"/>
      <c r="Q67" s="74">
        <v>1.0</v>
      </c>
      <c r="R67" s="74">
        <v>18.0</v>
      </c>
      <c r="S67" s="74">
        <v>0.058</v>
      </c>
    </row>
    <row r="68">
      <c r="A68" s="94" t="s">
        <v>130</v>
      </c>
      <c r="B68" s="99" t="s">
        <v>318</v>
      </c>
      <c r="C68" s="94" t="s">
        <v>8</v>
      </c>
      <c r="D68" s="100" t="s">
        <v>315</v>
      </c>
      <c r="E68" s="100">
        <v>0.232</v>
      </c>
      <c r="F68" s="100">
        <v>0.232</v>
      </c>
      <c r="G68" s="100">
        <v>0.231</v>
      </c>
      <c r="H68" s="100">
        <v>0.231</v>
      </c>
      <c r="I68" s="100">
        <v>0.231</v>
      </c>
      <c r="J68" s="100">
        <v>0.297</v>
      </c>
      <c r="K68" s="100">
        <v>0.296</v>
      </c>
      <c r="L68" s="100">
        <v>0.288</v>
      </c>
      <c r="M68" s="100">
        <v>0.322</v>
      </c>
      <c r="N68" s="100">
        <v>0.313</v>
      </c>
      <c r="O68" s="100">
        <v>3.0</v>
      </c>
      <c r="P68" s="100" t="s">
        <v>316</v>
      </c>
      <c r="Q68" s="74">
        <v>3.0</v>
      </c>
      <c r="R68" s="74">
        <v>21.0</v>
      </c>
      <c r="S68" s="74">
        <v>0.018</v>
      </c>
    </row>
    <row r="69">
      <c r="A69" s="94"/>
      <c r="B69" s="99" t="s">
        <v>318</v>
      </c>
      <c r="C69" s="99"/>
      <c r="D69" s="100" t="s">
        <v>316</v>
      </c>
      <c r="E69" s="100">
        <v>0.303</v>
      </c>
      <c r="F69" s="100">
        <v>0.226</v>
      </c>
      <c r="G69" s="100">
        <v>0.231</v>
      </c>
      <c r="H69" s="100">
        <v>0.294</v>
      </c>
      <c r="I69" s="100">
        <v>0.165</v>
      </c>
      <c r="J69" s="100">
        <v>0.291</v>
      </c>
      <c r="K69" s="100">
        <v>0.323</v>
      </c>
      <c r="L69" s="100">
        <v>0.299</v>
      </c>
      <c r="M69" s="100">
        <v>0.322</v>
      </c>
      <c r="N69" s="100">
        <v>0.319</v>
      </c>
      <c r="O69" s="100">
        <v>5.0</v>
      </c>
      <c r="P69" s="100"/>
      <c r="Q69" s="74">
        <v>1.0</v>
      </c>
      <c r="R69" s="74">
        <v>17.0</v>
      </c>
      <c r="S69" s="74">
        <v>0.008</v>
      </c>
    </row>
    <row r="70">
      <c r="A70" s="94"/>
      <c r="B70" s="99" t="s">
        <v>318</v>
      </c>
      <c r="C70" s="99"/>
      <c r="D70" s="100" t="s">
        <v>317</v>
      </c>
      <c r="E70" s="100">
        <v>0.302</v>
      </c>
      <c r="F70" s="100">
        <v>0.232</v>
      </c>
      <c r="G70" s="100">
        <v>0.231</v>
      </c>
      <c r="H70" s="100">
        <v>0.231</v>
      </c>
      <c r="I70" s="100">
        <v>0.231</v>
      </c>
      <c r="J70" s="100">
        <v>0.298</v>
      </c>
      <c r="K70" s="100">
        <v>0.328</v>
      </c>
      <c r="L70" s="100">
        <v>0.288</v>
      </c>
      <c r="M70" s="100">
        <v>0.32</v>
      </c>
      <c r="N70" s="100">
        <v>0.313</v>
      </c>
      <c r="O70" s="100">
        <v>2.0</v>
      </c>
      <c r="P70" s="100"/>
      <c r="Q70" s="74">
        <v>1.0</v>
      </c>
      <c r="R70" s="74">
        <v>17.0</v>
      </c>
      <c r="S70" s="74">
        <v>0.008</v>
      </c>
    </row>
    <row r="71">
      <c r="A71" s="94" t="s">
        <v>130</v>
      </c>
      <c r="B71" s="99" t="s">
        <v>283</v>
      </c>
      <c r="C71" s="94" t="s">
        <v>319</v>
      </c>
      <c r="D71" s="100" t="s">
        <v>315</v>
      </c>
      <c r="E71" s="100">
        <v>-0.014</v>
      </c>
      <c r="F71" s="100">
        <v>-0.022</v>
      </c>
      <c r="G71" s="100">
        <v>-0.015</v>
      </c>
      <c r="H71" s="100">
        <v>-0.078</v>
      </c>
      <c r="I71" s="100">
        <v>-0.014</v>
      </c>
      <c r="J71" s="100">
        <v>-0.038</v>
      </c>
      <c r="K71" s="100">
        <v>-0.093</v>
      </c>
      <c r="L71" s="100">
        <v>-0.114</v>
      </c>
      <c r="M71" s="100">
        <v>-0.062</v>
      </c>
      <c r="N71" s="100">
        <v>-0.068</v>
      </c>
      <c r="O71" s="100">
        <v>8.0</v>
      </c>
      <c r="P71" s="100" t="s">
        <v>315</v>
      </c>
      <c r="Q71" s="74">
        <v>1.0</v>
      </c>
      <c r="R71" s="74">
        <v>13.0</v>
      </c>
      <c r="S71" s="74">
        <v>0.0</v>
      </c>
    </row>
    <row r="72">
      <c r="A72" s="94"/>
      <c r="B72" s="99" t="s">
        <v>283</v>
      </c>
      <c r="C72" s="99"/>
      <c r="D72" s="100" t="s">
        <v>316</v>
      </c>
      <c r="E72" s="100">
        <v>-0.023</v>
      </c>
      <c r="F72" s="100">
        <v>-0.022</v>
      </c>
      <c r="G72" s="100">
        <v>-0.016</v>
      </c>
      <c r="H72" s="100">
        <v>-0.129</v>
      </c>
      <c r="I72" s="100">
        <v>-0.459</v>
      </c>
      <c r="J72" s="100">
        <v>-0.036</v>
      </c>
      <c r="K72" s="100">
        <v>-0.116</v>
      </c>
      <c r="L72" s="100">
        <v>-0.248</v>
      </c>
      <c r="M72" s="100">
        <v>-0.094</v>
      </c>
      <c r="N72" s="100">
        <v>-0.085</v>
      </c>
      <c r="O72" s="100">
        <v>1.0</v>
      </c>
      <c r="P72" s="100"/>
      <c r="Q72" s="74">
        <v>2.0</v>
      </c>
      <c r="R72" s="74">
        <v>22.0</v>
      </c>
      <c r="S72" s="74">
        <v>0.071</v>
      </c>
    </row>
    <row r="73">
      <c r="A73" s="94"/>
      <c r="B73" s="99" t="s">
        <v>283</v>
      </c>
      <c r="C73" s="99"/>
      <c r="D73" s="100" t="s">
        <v>317</v>
      </c>
      <c r="E73" s="100">
        <v>-0.065</v>
      </c>
      <c r="F73" s="100">
        <v>-0.021</v>
      </c>
      <c r="G73" s="100">
        <v>-0.017</v>
      </c>
      <c r="H73" s="100">
        <v>-0.099</v>
      </c>
      <c r="I73" s="100">
        <v>-0.015</v>
      </c>
      <c r="J73" s="100">
        <v>-0.039</v>
      </c>
      <c r="K73" s="100">
        <v>-1.203</v>
      </c>
      <c r="L73" s="100">
        <v>-0.143</v>
      </c>
      <c r="M73" s="100">
        <v>-0.138</v>
      </c>
      <c r="N73" s="100">
        <v>-0.19</v>
      </c>
      <c r="O73" s="100">
        <v>1.0</v>
      </c>
      <c r="P73" s="100"/>
      <c r="Q73" s="74">
        <v>3.0</v>
      </c>
      <c r="R73" s="74">
        <v>25.0</v>
      </c>
      <c r="S73" s="74">
        <v>0.141</v>
      </c>
    </row>
    <row r="74">
      <c r="A74" s="94" t="s">
        <v>130</v>
      </c>
      <c r="B74" s="99" t="s">
        <v>284</v>
      </c>
      <c r="C74" s="94" t="s">
        <v>319</v>
      </c>
      <c r="D74" s="100" t="s">
        <v>315</v>
      </c>
      <c r="E74" s="100">
        <v>-0.104</v>
      </c>
      <c r="F74" s="100">
        <v>-0.102</v>
      </c>
      <c r="G74" s="100">
        <v>-0.1</v>
      </c>
      <c r="H74" s="100">
        <v>-0.027</v>
      </c>
      <c r="I74" s="100">
        <v>-0.086</v>
      </c>
      <c r="J74" s="100">
        <v>-0.1</v>
      </c>
      <c r="K74" s="100">
        <v>-0.094</v>
      </c>
      <c r="L74" s="100">
        <v>-0.001</v>
      </c>
      <c r="M74" s="100">
        <v>-0.024</v>
      </c>
      <c r="N74" s="100">
        <v>-0.018</v>
      </c>
      <c r="O74" s="100">
        <v>4.0</v>
      </c>
      <c r="P74" s="100" t="s">
        <v>316</v>
      </c>
      <c r="Q74" s="74">
        <v>2.0</v>
      </c>
      <c r="R74" s="74">
        <v>19.0</v>
      </c>
      <c r="S74" s="74">
        <v>0.033</v>
      </c>
    </row>
    <row r="75">
      <c r="A75" s="94"/>
      <c r="B75" s="99" t="s">
        <v>284</v>
      </c>
      <c r="C75" s="99"/>
      <c r="D75" s="100" t="s">
        <v>316</v>
      </c>
      <c r="E75" s="100">
        <v>0.0</v>
      </c>
      <c r="F75" s="100">
        <v>-0.108</v>
      </c>
      <c r="G75" s="100">
        <v>-0.088</v>
      </c>
      <c r="H75" s="100">
        <v>-0.025</v>
      </c>
      <c r="I75" s="100">
        <v>-0.025</v>
      </c>
      <c r="J75" s="100">
        <v>-0.05</v>
      </c>
      <c r="K75" s="100">
        <v>-0.001</v>
      </c>
      <c r="L75" s="100">
        <v>-0.004</v>
      </c>
      <c r="M75" s="100">
        <v>-0.078</v>
      </c>
      <c r="N75" s="100">
        <v>-0.031</v>
      </c>
      <c r="O75" s="100">
        <v>5.0</v>
      </c>
      <c r="P75" s="100"/>
      <c r="Q75" s="74">
        <v>1.0</v>
      </c>
      <c r="R75" s="74">
        <v>17.0</v>
      </c>
      <c r="S75" s="74">
        <v>0.008</v>
      </c>
    </row>
    <row r="76">
      <c r="A76" s="94"/>
      <c r="B76" s="99" t="s">
        <v>284</v>
      </c>
      <c r="C76" s="99"/>
      <c r="D76" s="100" t="s">
        <v>317</v>
      </c>
      <c r="E76" s="100">
        <v>-0.226</v>
      </c>
      <c r="F76" s="100">
        <v>-0.12</v>
      </c>
      <c r="G76" s="100">
        <v>-0.096</v>
      </c>
      <c r="H76" s="100">
        <v>-0.021</v>
      </c>
      <c r="I76" s="100">
        <v>-0.085</v>
      </c>
      <c r="J76" s="100">
        <v>-0.103</v>
      </c>
      <c r="K76" s="100">
        <v>-2.036</v>
      </c>
      <c r="L76" s="100">
        <v>-0.002</v>
      </c>
      <c r="M76" s="100">
        <v>-0.065</v>
      </c>
      <c r="N76" s="100">
        <v>-0.313</v>
      </c>
      <c r="O76" s="100">
        <v>1.0</v>
      </c>
      <c r="P76" s="100"/>
      <c r="Q76" s="74">
        <v>3.0</v>
      </c>
      <c r="R76" s="74">
        <v>24.0</v>
      </c>
      <c r="S76" s="74">
        <v>0.274</v>
      </c>
    </row>
    <row r="77">
      <c r="A77" s="94"/>
      <c r="B77" s="99"/>
      <c r="C77" s="99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</row>
    <row r="80">
      <c r="E80" s="136" t="s">
        <v>332</v>
      </c>
    </row>
    <row r="93">
      <c r="X93" s="74">
        <f>10*4*6</f>
        <v>240</v>
      </c>
    </row>
    <row r="94">
      <c r="A94" s="74" t="s">
        <v>272</v>
      </c>
      <c r="B94" s="74" t="s">
        <v>274</v>
      </c>
      <c r="C94" s="74" t="s">
        <v>297</v>
      </c>
      <c r="D94" s="74" t="s">
        <v>298</v>
      </c>
      <c r="E94" s="74" t="s">
        <v>333</v>
      </c>
      <c r="F94" s="74" t="s">
        <v>334</v>
      </c>
      <c r="G94" s="74" t="s">
        <v>335</v>
      </c>
      <c r="H94" s="74" t="s">
        <v>336</v>
      </c>
      <c r="I94" s="74" t="s">
        <v>337</v>
      </c>
      <c r="J94" s="74" t="s">
        <v>338</v>
      </c>
      <c r="K94" s="74" t="s">
        <v>339</v>
      </c>
      <c r="L94" s="74" t="s">
        <v>340</v>
      </c>
      <c r="M94" s="74" t="s">
        <v>341</v>
      </c>
      <c r="N94" s="74" t="s">
        <v>342</v>
      </c>
      <c r="O94" s="74" t="s">
        <v>309</v>
      </c>
      <c r="P94" s="74" t="s">
        <v>310</v>
      </c>
      <c r="Q94" s="74" t="s">
        <v>311</v>
      </c>
      <c r="R94" s="74" t="s">
        <v>312</v>
      </c>
      <c r="S94" s="74" t="s">
        <v>313</v>
      </c>
      <c r="V94" s="109"/>
      <c r="W94" s="110"/>
      <c r="X94" s="111" t="s">
        <v>316</v>
      </c>
      <c r="Y94" s="111" t="s">
        <v>317</v>
      </c>
      <c r="Z94" s="112" t="s">
        <v>315</v>
      </c>
      <c r="AA94" s="92"/>
      <c r="AB94" s="92"/>
    </row>
    <row r="95">
      <c r="A95" s="94" t="s">
        <v>56</v>
      </c>
      <c r="B95" s="99" t="s">
        <v>279</v>
      </c>
      <c r="C95" s="99" t="s">
        <v>9</v>
      </c>
      <c r="D95" s="100" t="s">
        <v>315</v>
      </c>
      <c r="E95" s="74">
        <v>0.881</v>
      </c>
      <c r="F95" s="74">
        <v>0.809</v>
      </c>
      <c r="G95" s="74">
        <v>0.85</v>
      </c>
      <c r="H95" s="74">
        <v>0.894</v>
      </c>
      <c r="I95" s="74">
        <v>0.901</v>
      </c>
      <c r="J95" s="74">
        <v>0.803</v>
      </c>
      <c r="K95" s="74">
        <v>0.92</v>
      </c>
      <c r="L95" s="74">
        <v>0.875</v>
      </c>
      <c r="M95" s="74">
        <v>0.893</v>
      </c>
      <c r="N95" s="74">
        <v>0.668</v>
      </c>
      <c r="O95" s="74">
        <v>7.0</v>
      </c>
      <c r="P95" s="74" t="s">
        <v>315</v>
      </c>
      <c r="Q95" s="74">
        <v>1.0</v>
      </c>
      <c r="R95" s="74">
        <v>15.0</v>
      </c>
      <c r="S95" s="74">
        <v>0.024</v>
      </c>
      <c r="V95" s="113" t="s">
        <v>320</v>
      </c>
      <c r="W95" s="114" t="s">
        <v>321</v>
      </c>
      <c r="X95" s="137">
        <f t="shared" ref="X95:Z95" si="9">COUNTIF($P93:$P313,X$94)</f>
        <v>11</v>
      </c>
      <c r="Y95" s="115">
        <f t="shared" si="9"/>
        <v>5</v>
      </c>
      <c r="Z95" s="116">
        <f t="shared" si="9"/>
        <v>7</v>
      </c>
      <c r="AA95" s="117"/>
      <c r="AB95" s="117"/>
    </row>
    <row r="96">
      <c r="B96" s="99" t="s">
        <v>279</v>
      </c>
      <c r="D96" s="100" t="s">
        <v>316</v>
      </c>
      <c r="E96" s="74">
        <v>0.853</v>
      </c>
      <c r="F96" s="74">
        <v>0.775</v>
      </c>
      <c r="G96" s="74">
        <v>0.837</v>
      </c>
      <c r="H96" s="74">
        <v>0.851</v>
      </c>
      <c r="I96" s="74">
        <v>0.894</v>
      </c>
      <c r="J96" s="74">
        <v>0.782</v>
      </c>
      <c r="K96" s="74">
        <v>0.912</v>
      </c>
      <c r="L96" s="74">
        <v>0.858</v>
      </c>
      <c r="M96" s="74">
        <v>0.896</v>
      </c>
      <c r="N96" s="74">
        <v>0.86</v>
      </c>
      <c r="O96" s="74">
        <v>0.0</v>
      </c>
      <c r="Q96" s="74">
        <v>3.0</v>
      </c>
      <c r="R96" s="74">
        <v>28.0</v>
      </c>
      <c r="S96" s="74">
        <v>0.021</v>
      </c>
      <c r="V96" s="113" t="s">
        <v>322</v>
      </c>
      <c r="W96" s="114" t="s">
        <v>323</v>
      </c>
      <c r="X96" s="118">
        <f>AVERAGEIF($D93:$D213,"=LGBM",Q93:Q213)</f>
        <v>1.652173913</v>
      </c>
      <c r="Y96" s="119">
        <f>AVERAGEIF($D93:$D213,"=MLP",Q93:Q213)</f>
        <v>2</v>
      </c>
      <c r="Z96" s="120">
        <f>AVERAGEIF($D93:$D213,"=LOGREG",Q93:Q213)</f>
        <v>2.043478261</v>
      </c>
      <c r="AA96" s="121"/>
      <c r="AB96" s="121"/>
    </row>
    <row r="97">
      <c r="B97" s="99" t="s">
        <v>279</v>
      </c>
      <c r="D97" s="100" t="s">
        <v>317</v>
      </c>
      <c r="E97" s="74">
        <v>0.872</v>
      </c>
      <c r="F97" s="74">
        <v>0.797</v>
      </c>
      <c r="G97" s="74">
        <v>0.845</v>
      </c>
      <c r="H97" s="74">
        <v>0.882</v>
      </c>
      <c r="I97" s="74">
        <v>0.905</v>
      </c>
      <c r="J97" s="74">
        <v>0.799</v>
      </c>
      <c r="K97" s="74">
        <v>0.917</v>
      </c>
      <c r="L97" s="74">
        <v>0.867</v>
      </c>
      <c r="M97" s="74">
        <v>0.91</v>
      </c>
      <c r="N97" s="74">
        <v>0.884</v>
      </c>
      <c r="O97" s="74">
        <v>3.0</v>
      </c>
      <c r="Q97" s="74">
        <v>2.0</v>
      </c>
      <c r="R97" s="74">
        <v>17.0</v>
      </c>
      <c r="S97" s="74">
        <v>0.005</v>
      </c>
      <c r="V97" s="122" t="s">
        <v>322</v>
      </c>
      <c r="W97" s="123" t="s">
        <v>318</v>
      </c>
      <c r="X97" s="125">
        <f t="shared" ref="X97:Z97" si="10">AVERAGEIFS($Q$93:$Q$213,$D$93:$D$213,X$94,$B$93:$B$213,$W97)</f>
        <v>1.166666667</v>
      </c>
      <c r="Y97" s="124">
        <f t="shared" si="10"/>
        <v>2.166666667</v>
      </c>
      <c r="Z97" s="126">
        <f t="shared" si="10"/>
        <v>2.5</v>
      </c>
      <c r="AA97" s="121"/>
      <c r="AB97" s="121"/>
    </row>
    <row r="98">
      <c r="B98" s="99" t="s">
        <v>318</v>
      </c>
      <c r="C98" s="99" t="s">
        <v>343</v>
      </c>
      <c r="D98" s="100" t="s">
        <v>315</v>
      </c>
      <c r="E98" s="74">
        <v>0.241</v>
      </c>
      <c r="F98" s="74">
        <v>0.206</v>
      </c>
      <c r="G98" s="74">
        <v>0.233</v>
      </c>
      <c r="H98" s="74">
        <v>0.209</v>
      </c>
      <c r="I98" s="74">
        <v>0.304</v>
      </c>
      <c r="J98" s="74">
        <v>0.247</v>
      </c>
      <c r="K98" s="74">
        <v>0.278</v>
      </c>
      <c r="L98" s="74">
        <v>0.246</v>
      </c>
      <c r="M98" s="74">
        <v>0.205</v>
      </c>
      <c r="N98" s="74">
        <v>0.207</v>
      </c>
      <c r="O98" s="74">
        <v>4.0</v>
      </c>
      <c r="P98" s="74" t="s">
        <v>316</v>
      </c>
      <c r="Q98" s="74">
        <v>2.0</v>
      </c>
      <c r="R98" s="74">
        <v>22.0</v>
      </c>
      <c r="S98" s="74">
        <v>0.022</v>
      </c>
      <c r="V98" s="122" t="s">
        <v>322</v>
      </c>
      <c r="W98" s="123" t="s">
        <v>283</v>
      </c>
      <c r="X98" s="124">
        <f t="shared" ref="X98:Z98" si="11">AVERAGEIFS($Q$93:$Q$213,$D$93:$D$213,X$94,$B$93:$B$213,$W98)</f>
        <v>2</v>
      </c>
      <c r="Y98" s="125">
        <f t="shared" si="11"/>
        <v>1.4</v>
      </c>
      <c r="Z98" s="126">
        <f t="shared" si="11"/>
        <v>1.8</v>
      </c>
      <c r="AA98" s="121"/>
      <c r="AB98" s="121"/>
    </row>
    <row r="99">
      <c r="B99" s="99" t="s">
        <v>318</v>
      </c>
      <c r="D99" s="100" t="s">
        <v>316</v>
      </c>
      <c r="E99" s="74">
        <v>0.235</v>
      </c>
      <c r="F99" s="74">
        <v>0.209</v>
      </c>
      <c r="G99" s="74">
        <v>0.219</v>
      </c>
      <c r="H99" s="74">
        <v>0.216</v>
      </c>
      <c r="I99" s="74">
        <v>0.316</v>
      </c>
      <c r="J99" s="74">
        <v>0.215</v>
      </c>
      <c r="K99" s="74">
        <v>0.324</v>
      </c>
      <c r="L99" s="74">
        <v>0.226</v>
      </c>
      <c r="M99" s="74">
        <v>0.305</v>
      </c>
      <c r="N99" s="74">
        <v>0.254</v>
      </c>
      <c r="O99" s="74">
        <v>5.0</v>
      </c>
      <c r="Q99" s="74">
        <v>1.0</v>
      </c>
      <c r="R99" s="74">
        <v>16.0</v>
      </c>
      <c r="S99" s="74">
        <v>0.007</v>
      </c>
      <c r="V99" s="122" t="s">
        <v>322</v>
      </c>
      <c r="W99" s="123" t="s">
        <v>284</v>
      </c>
      <c r="X99" s="125">
        <f t="shared" ref="X99:Z99" si="12">AVERAGEIFS($Q$93:$Q$213,$D$93:$D$213,X$94,$B$93:$B$213,$W99)</f>
        <v>1.333333333</v>
      </c>
      <c r="Y99" s="124">
        <f t="shared" si="12"/>
        <v>2.333333333</v>
      </c>
      <c r="Z99" s="126">
        <f t="shared" si="12"/>
        <v>2.333333333</v>
      </c>
      <c r="AA99" s="121"/>
      <c r="AB99" s="121"/>
    </row>
    <row r="100">
      <c r="B100" s="99" t="s">
        <v>318</v>
      </c>
      <c r="D100" s="100" t="s">
        <v>317</v>
      </c>
      <c r="E100" s="74">
        <v>0.227</v>
      </c>
      <c r="F100" s="74">
        <v>0.208</v>
      </c>
      <c r="G100" s="74">
        <v>0.205</v>
      </c>
      <c r="H100" s="74">
        <v>0.213</v>
      </c>
      <c r="I100" s="74">
        <v>0.317</v>
      </c>
      <c r="J100" s="74">
        <v>0.204</v>
      </c>
      <c r="K100" s="74">
        <v>0.305</v>
      </c>
      <c r="L100" s="74">
        <v>0.239</v>
      </c>
      <c r="M100" s="74">
        <v>0.24</v>
      </c>
      <c r="N100" s="74">
        <v>0.212</v>
      </c>
      <c r="O100" s="74">
        <v>1.0</v>
      </c>
      <c r="Q100" s="74">
        <v>2.0</v>
      </c>
      <c r="R100" s="74">
        <v>22.0</v>
      </c>
      <c r="S100" s="74">
        <v>0.022</v>
      </c>
      <c r="V100" s="122" t="s">
        <v>322</v>
      </c>
      <c r="W100" s="123" t="s">
        <v>279</v>
      </c>
      <c r="X100" s="124">
        <f t="shared" ref="X100:Z100" si="13">AVERAGEIFS($Q$93:$Q$213,$D$93:$D$213,X$94,$B$93:$B$213,$W100)</f>
        <v>2.166666667</v>
      </c>
      <c r="Y100" s="124">
        <f t="shared" si="13"/>
        <v>2</v>
      </c>
      <c r="Z100" s="127">
        <f t="shared" si="13"/>
        <v>1.5</v>
      </c>
      <c r="AA100" s="128"/>
      <c r="AB100" s="128"/>
    </row>
    <row r="101">
      <c r="B101" s="99" t="s">
        <v>283</v>
      </c>
      <c r="C101" s="99" t="s">
        <v>319</v>
      </c>
      <c r="D101" s="100" t="s">
        <v>315</v>
      </c>
      <c r="E101" s="74">
        <v>0.148</v>
      </c>
      <c r="F101" s="74">
        <v>0.098</v>
      </c>
      <c r="G101" s="74">
        <v>0.109</v>
      </c>
      <c r="H101" s="74">
        <v>0.208</v>
      </c>
      <c r="I101" s="74">
        <v>0.09</v>
      </c>
      <c r="J101" s="74">
        <v>0.085</v>
      </c>
      <c r="K101" s="74">
        <v>-0.052</v>
      </c>
      <c r="L101" s="74">
        <v>0.115</v>
      </c>
      <c r="M101" s="74">
        <v>-0.071</v>
      </c>
      <c r="N101" s="74">
        <v>0.01</v>
      </c>
      <c r="O101" s="74">
        <v>4.0</v>
      </c>
      <c r="P101" s="74" t="s">
        <v>315</v>
      </c>
      <c r="Q101" s="74">
        <v>1.0</v>
      </c>
      <c r="R101" s="74">
        <v>20.0</v>
      </c>
      <c r="S101" s="74">
        <v>0.015</v>
      </c>
      <c r="V101" s="113" t="s">
        <v>324</v>
      </c>
      <c r="W101" s="114" t="s">
        <v>323</v>
      </c>
      <c r="X101" s="118">
        <f t="shared" ref="X101:Z101" si="14">SUMIF($D$93:$D$213,X94,$R$93:$R$213) / $X$93</f>
        <v>1.729166667</v>
      </c>
      <c r="Y101" s="119">
        <f t="shared" si="14"/>
        <v>1.929166667</v>
      </c>
      <c r="Z101" s="120">
        <f t="shared" si="14"/>
        <v>2.079166667</v>
      </c>
      <c r="AA101" s="121"/>
      <c r="AB101" s="121"/>
    </row>
    <row r="102">
      <c r="B102" s="99" t="s">
        <v>283</v>
      </c>
      <c r="D102" s="100" t="s">
        <v>316</v>
      </c>
      <c r="E102" s="74">
        <v>0.164</v>
      </c>
      <c r="F102" s="74">
        <v>0.113</v>
      </c>
      <c r="G102" s="74">
        <v>0.133</v>
      </c>
      <c r="H102" s="74">
        <v>0.166</v>
      </c>
      <c r="I102" s="74">
        <v>0.052</v>
      </c>
      <c r="J102" s="74">
        <v>0.165</v>
      </c>
      <c r="K102" s="74">
        <v>-0.06</v>
      </c>
      <c r="L102" s="74">
        <v>0.114</v>
      </c>
      <c r="M102" s="74">
        <v>-0.093</v>
      </c>
      <c r="N102" s="74">
        <v>0.002</v>
      </c>
      <c r="O102" s="74">
        <v>3.0</v>
      </c>
      <c r="Q102" s="74">
        <v>1.0</v>
      </c>
      <c r="R102" s="74">
        <v>20.0</v>
      </c>
      <c r="S102" s="74">
        <v>0.014</v>
      </c>
      <c r="V102" s="129" t="s">
        <v>325</v>
      </c>
      <c r="W102" s="130" t="s">
        <v>323</v>
      </c>
      <c r="X102" s="131">
        <f t="shared" ref="X102:Z102" si="15">SUMIF($D$93:$D$213,X94,$S$93:$S$213)</f>
        <v>0.345</v>
      </c>
      <c r="Y102" s="132">
        <f t="shared" si="15"/>
        <v>0.971</v>
      </c>
      <c r="Z102" s="133">
        <f t="shared" si="15"/>
        <v>0.84</v>
      </c>
      <c r="AA102" s="121"/>
      <c r="AB102" s="121"/>
    </row>
    <row r="103">
      <c r="B103" s="99" t="s">
        <v>283</v>
      </c>
      <c r="D103" s="100" t="s">
        <v>317</v>
      </c>
      <c r="E103" s="74">
        <v>0.161</v>
      </c>
      <c r="F103" s="74">
        <v>0.109</v>
      </c>
      <c r="G103" s="74">
        <v>0.143</v>
      </c>
      <c r="H103" s="74">
        <v>0.204</v>
      </c>
      <c r="I103" s="74">
        <v>0.032</v>
      </c>
      <c r="J103" s="74">
        <v>0.13</v>
      </c>
      <c r="K103" s="74">
        <v>-0.114</v>
      </c>
      <c r="L103" s="74">
        <v>0.117</v>
      </c>
      <c r="M103" s="74">
        <v>-0.104</v>
      </c>
      <c r="N103" s="74">
        <v>0.016</v>
      </c>
      <c r="O103" s="74">
        <v>3.0</v>
      </c>
      <c r="Q103" s="74">
        <v>1.0</v>
      </c>
      <c r="R103" s="74">
        <v>20.0</v>
      </c>
      <c r="S103" s="74">
        <v>0.02</v>
      </c>
    </row>
    <row r="104">
      <c r="B104" s="99" t="s">
        <v>284</v>
      </c>
      <c r="C104" s="99" t="s">
        <v>319</v>
      </c>
      <c r="D104" s="100" t="s">
        <v>315</v>
      </c>
      <c r="E104" s="74">
        <v>-0.14</v>
      </c>
      <c r="F104" s="74">
        <v>0.044</v>
      </c>
      <c r="G104" s="74">
        <v>-0.003</v>
      </c>
      <c r="H104" s="74">
        <v>0.158</v>
      </c>
      <c r="I104" s="74">
        <v>-0.083</v>
      </c>
      <c r="J104" s="74">
        <v>-0.358</v>
      </c>
      <c r="K104" s="74">
        <v>-0.226</v>
      </c>
      <c r="L104" s="74">
        <v>0.006</v>
      </c>
      <c r="M104" s="74">
        <v>-0.045</v>
      </c>
      <c r="N104" s="74">
        <v>0.056</v>
      </c>
      <c r="O104" s="74">
        <v>4.0</v>
      </c>
      <c r="P104" s="74" t="s">
        <v>316</v>
      </c>
      <c r="Q104" s="74">
        <v>2.0</v>
      </c>
      <c r="R104" s="74">
        <v>16.0</v>
      </c>
      <c r="S104" s="74">
        <v>0.082</v>
      </c>
    </row>
    <row r="105">
      <c r="B105" s="99" t="s">
        <v>284</v>
      </c>
      <c r="D105" s="100" t="s">
        <v>316</v>
      </c>
      <c r="E105" s="74">
        <v>0.066</v>
      </c>
      <c r="F105" s="74">
        <v>0.051</v>
      </c>
      <c r="G105" s="74">
        <v>0.042</v>
      </c>
      <c r="H105" s="74">
        <v>0.145</v>
      </c>
      <c r="I105" s="74">
        <v>-0.146</v>
      </c>
      <c r="J105" s="74">
        <v>0.054</v>
      </c>
      <c r="K105" s="74">
        <v>-0.14</v>
      </c>
      <c r="L105" s="74">
        <v>0.072</v>
      </c>
      <c r="M105" s="74">
        <v>-0.173</v>
      </c>
      <c r="N105" s="74">
        <v>-0.05</v>
      </c>
      <c r="O105" s="74">
        <v>6.0</v>
      </c>
      <c r="Q105" s="74">
        <v>1.0</v>
      </c>
      <c r="R105" s="74">
        <v>14.0</v>
      </c>
      <c r="S105" s="74">
        <v>0.031</v>
      </c>
    </row>
    <row r="106">
      <c r="B106" s="99" t="s">
        <v>284</v>
      </c>
      <c r="D106" s="100" t="s">
        <v>317</v>
      </c>
      <c r="E106" s="74">
        <v>-0.444</v>
      </c>
      <c r="F106" s="74">
        <v>-0.173</v>
      </c>
      <c r="G106" s="74">
        <v>-0.298</v>
      </c>
      <c r="H106" s="74">
        <v>-0.208</v>
      </c>
      <c r="I106" s="74">
        <v>-0.358</v>
      </c>
      <c r="J106" s="74">
        <v>-0.486</v>
      </c>
      <c r="K106" s="74">
        <v>-0.315</v>
      </c>
      <c r="L106" s="74">
        <v>-0.482</v>
      </c>
      <c r="M106" s="74">
        <v>-0.287</v>
      </c>
      <c r="N106" s="74">
        <v>-0.418</v>
      </c>
      <c r="O106" s="74">
        <v>0.0</v>
      </c>
      <c r="Q106" s="74">
        <v>3.0</v>
      </c>
      <c r="R106" s="74">
        <v>30.0</v>
      </c>
      <c r="S106" s="74">
        <v>0.37</v>
      </c>
      <c r="W106" s="74" t="s">
        <v>326</v>
      </c>
      <c r="X106" s="74" t="s">
        <v>327</v>
      </c>
    </row>
    <row r="107">
      <c r="V107" s="74" t="s">
        <v>328</v>
      </c>
      <c r="W107" s="74">
        <v>0.739</v>
      </c>
      <c r="X107" s="74">
        <v>-0.307</v>
      </c>
    </row>
    <row r="108">
      <c r="A108" s="74" t="s">
        <v>272</v>
      </c>
      <c r="B108" s="74" t="s">
        <v>274</v>
      </c>
      <c r="C108" s="74" t="s">
        <v>297</v>
      </c>
      <c r="D108" s="74" t="s">
        <v>298</v>
      </c>
      <c r="E108" s="74" t="s">
        <v>344</v>
      </c>
      <c r="F108" s="74" t="s">
        <v>333</v>
      </c>
      <c r="G108" s="74" t="s">
        <v>334</v>
      </c>
      <c r="H108" s="74" t="s">
        <v>335</v>
      </c>
      <c r="I108" s="74" t="s">
        <v>336</v>
      </c>
      <c r="J108" s="74" t="s">
        <v>337</v>
      </c>
      <c r="K108" s="74" t="s">
        <v>338</v>
      </c>
      <c r="L108" s="74" t="s">
        <v>339</v>
      </c>
      <c r="M108" s="74" t="s">
        <v>340</v>
      </c>
      <c r="N108" s="74" t="s">
        <v>341</v>
      </c>
      <c r="O108" s="74" t="s">
        <v>309</v>
      </c>
      <c r="P108" s="74" t="s">
        <v>310</v>
      </c>
      <c r="Q108" s="74" t="s">
        <v>311</v>
      </c>
      <c r="R108" s="74" t="s">
        <v>312</v>
      </c>
      <c r="S108" s="74" t="s">
        <v>313</v>
      </c>
      <c r="V108" s="74" t="s">
        <v>329</v>
      </c>
      <c r="W108" s="74">
        <v>0.707</v>
      </c>
      <c r="X108" s="74">
        <v>0.097</v>
      </c>
    </row>
    <row r="109">
      <c r="A109" s="94" t="s">
        <v>211</v>
      </c>
      <c r="B109" s="99" t="s">
        <v>279</v>
      </c>
      <c r="C109" s="99" t="s">
        <v>9</v>
      </c>
      <c r="D109" s="100" t="s">
        <v>315</v>
      </c>
      <c r="E109" s="74">
        <v>0.993</v>
      </c>
      <c r="F109" s="74">
        <v>1.0</v>
      </c>
      <c r="G109" s="74">
        <v>0.98</v>
      </c>
      <c r="H109" s="74">
        <v>0.986</v>
      </c>
      <c r="I109" s="74">
        <v>0.99</v>
      </c>
      <c r="J109" s="74">
        <v>0.999</v>
      </c>
      <c r="K109" s="74">
        <v>0.997</v>
      </c>
      <c r="L109" s="74">
        <v>0.896</v>
      </c>
      <c r="M109" s="74">
        <v>0.991</v>
      </c>
      <c r="N109" s="138">
        <v>0.015</v>
      </c>
      <c r="O109" s="74">
        <v>0.0</v>
      </c>
      <c r="P109" s="74" t="s">
        <v>316</v>
      </c>
      <c r="Q109" s="74">
        <v>3.0</v>
      </c>
      <c r="R109" s="74">
        <v>29.0</v>
      </c>
      <c r="S109" s="74">
        <v>0.11</v>
      </c>
      <c r="V109" s="74" t="s">
        <v>330</v>
      </c>
      <c r="W109" s="74">
        <v>0.791</v>
      </c>
      <c r="X109" s="74">
        <v>0.189</v>
      </c>
    </row>
    <row r="110">
      <c r="B110" s="99" t="s">
        <v>279</v>
      </c>
      <c r="D110" s="100" t="s">
        <v>316</v>
      </c>
      <c r="E110" s="74">
        <v>0.999</v>
      </c>
      <c r="F110" s="74">
        <v>1.0</v>
      </c>
      <c r="G110" s="74">
        <v>0.981</v>
      </c>
      <c r="H110" s="74">
        <v>0.994</v>
      </c>
      <c r="I110" s="74">
        <v>0.994</v>
      </c>
      <c r="J110" s="74">
        <v>0.999</v>
      </c>
      <c r="K110" s="74">
        <v>0.999</v>
      </c>
      <c r="L110" s="74">
        <v>0.984</v>
      </c>
      <c r="M110" s="74">
        <v>0.997</v>
      </c>
      <c r="N110" s="74">
        <v>0.987</v>
      </c>
      <c r="O110" s="74">
        <v>8.0</v>
      </c>
      <c r="Q110" s="74">
        <v>1.0</v>
      </c>
      <c r="R110" s="74">
        <v>12.0</v>
      </c>
      <c r="S110" s="74">
        <v>0.001</v>
      </c>
    </row>
    <row r="111">
      <c r="B111" s="99" t="s">
        <v>279</v>
      </c>
      <c r="D111" s="100" t="s">
        <v>317</v>
      </c>
      <c r="E111" s="74">
        <v>0.995</v>
      </c>
      <c r="F111" s="74">
        <v>1.0</v>
      </c>
      <c r="G111" s="74">
        <v>0.99</v>
      </c>
      <c r="H111" s="74">
        <v>0.993</v>
      </c>
      <c r="I111" s="74">
        <v>0.992</v>
      </c>
      <c r="J111" s="74">
        <v>0.998</v>
      </c>
      <c r="K111" s="74">
        <v>0.998</v>
      </c>
      <c r="L111" s="74">
        <v>0.942</v>
      </c>
      <c r="M111" s="74">
        <v>0.993</v>
      </c>
      <c r="N111" s="74">
        <v>0.98</v>
      </c>
      <c r="O111" s="74">
        <v>2.0</v>
      </c>
      <c r="Q111" s="74">
        <v>2.0</v>
      </c>
      <c r="R111" s="74">
        <v>19.0</v>
      </c>
      <c r="S111" s="74">
        <v>0.006</v>
      </c>
    </row>
    <row r="112">
      <c r="B112" s="99" t="s">
        <v>318</v>
      </c>
      <c r="C112" s="99" t="s">
        <v>343</v>
      </c>
      <c r="D112" s="100" t="s">
        <v>315</v>
      </c>
      <c r="E112" s="74">
        <v>0.667</v>
      </c>
      <c r="F112" s="74">
        <v>0.769</v>
      </c>
      <c r="G112" s="74">
        <v>0.562</v>
      </c>
      <c r="H112" s="74">
        <v>0.691</v>
      </c>
      <c r="I112" s="74">
        <v>0.675</v>
      </c>
      <c r="J112" s="74">
        <v>0.747</v>
      </c>
      <c r="K112" s="74">
        <v>0.712</v>
      </c>
      <c r="L112" s="74">
        <v>0.37</v>
      </c>
      <c r="M112" s="74">
        <v>0.53</v>
      </c>
      <c r="N112" s="74">
        <v>0.37</v>
      </c>
      <c r="O112" s="74">
        <v>2.0</v>
      </c>
      <c r="P112" s="74" t="s">
        <v>316</v>
      </c>
      <c r="Q112" s="74">
        <v>3.0</v>
      </c>
      <c r="R112" s="74">
        <v>22.0</v>
      </c>
      <c r="S112" s="74">
        <v>0.051</v>
      </c>
      <c r="X112" s="74"/>
      <c r="Y112" s="74"/>
      <c r="Z112" s="74"/>
    </row>
    <row r="113">
      <c r="B113" s="99" t="s">
        <v>318</v>
      </c>
      <c r="D113" s="100" t="s">
        <v>316</v>
      </c>
      <c r="E113" s="74">
        <v>0.626</v>
      </c>
      <c r="F113" s="74">
        <v>0.759</v>
      </c>
      <c r="G113" s="74">
        <v>0.594</v>
      </c>
      <c r="H113" s="74">
        <v>0.711</v>
      </c>
      <c r="I113" s="74">
        <v>0.663</v>
      </c>
      <c r="J113" s="74">
        <v>0.762</v>
      </c>
      <c r="K113" s="74">
        <v>0.715</v>
      </c>
      <c r="L113" s="74">
        <v>0.552</v>
      </c>
      <c r="M113" s="74">
        <v>0.596</v>
      </c>
      <c r="N113" s="74">
        <v>0.52</v>
      </c>
      <c r="O113" s="74">
        <v>4.0</v>
      </c>
      <c r="Q113" s="74">
        <v>1.0</v>
      </c>
      <c r="R113" s="74">
        <v>17.0</v>
      </c>
      <c r="S113" s="74">
        <v>0.01</v>
      </c>
      <c r="V113" s="74" t="s">
        <v>272</v>
      </c>
      <c r="W113" s="85" t="s">
        <v>12</v>
      </c>
      <c r="X113" s="85" t="s">
        <v>56</v>
      </c>
      <c r="Y113" s="85" t="s">
        <v>194</v>
      </c>
      <c r="Z113" s="85" t="s">
        <v>331</v>
      </c>
      <c r="AA113" s="85" t="s">
        <v>211</v>
      </c>
      <c r="AB113" s="85" t="s">
        <v>130</v>
      </c>
    </row>
    <row r="114">
      <c r="B114" s="99" t="s">
        <v>318</v>
      </c>
      <c r="D114" s="100" t="s">
        <v>317</v>
      </c>
      <c r="E114" s="74">
        <v>0.675</v>
      </c>
      <c r="F114" s="74">
        <v>0.756</v>
      </c>
      <c r="G114" s="74">
        <v>0.613</v>
      </c>
      <c r="H114" s="74">
        <v>0.706</v>
      </c>
      <c r="I114" s="74">
        <v>0.661</v>
      </c>
      <c r="J114" s="74">
        <v>0.738</v>
      </c>
      <c r="K114" s="74">
        <v>0.719</v>
      </c>
      <c r="L114" s="74">
        <v>0.37</v>
      </c>
      <c r="M114" s="74">
        <v>0.609</v>
      </c>
      <c r="N114" s="74">
        <v>0.37</v>
      </c>
      <c r="O114" s="74">
        <v>4.0</v>
      </c>
      <c r="Q114" s="74">
        <v>2.0</v>
      </c>
      <c r="R114" s="74">
        <v>19.0</v>
      </c>
      <c r="S114" s="74">
        <v>0.039</v>
      </c>
      <c r="V114" s="74" t="s">
        <v>328</v>
      </c>
      <c r="W114" s="85">
        <v>0.9</v>
      </c>
      <c r="X114" s="139">
        <v>0.667</v>
      </c>
      <c r="Y114" s="139">
        <v>0.494</v>
      </c>
      <c r="Z114" s="92">
        <v>0.97</v>
      </c>
      <c r="AA114" s="139">
        <v>0.758</v>
      </c>
      <c r="AB114" s="139">
        <v>0.581</v>
      </c>
    </row>
    <row r="115">
      <c r="B115" s="99" t="s">
        <v>283</v>
      </c>
      <c r="C115" s="99" t="s">
        <v>319</v>
      </c>
      <c r="D115" s="100" t="s">
        <v>315</v>
      </c>
      <c r="E115" s="74">
        <v>0.056</v>
      </c>
      <c r="F115" s="74">
        <v>0.067</v>
      </c>
      <c r="G115" s="74">
        <v>0.05</v>
      </c>
      <c r="H115" s="74">
        <v>0.067</v>
      </c>
      <c r="I115" s="74">
        <v>0.076</v>
      </c>
      <c r="J115" s="74">
        <v>0.069</v>
      </c>
      <c r="K115" s="74">
        <v>0.065</v>
      </c>
      <c r="L115" s="74">
        <v>-0.004</v>
      </c>
      <c r="M115" s="74">
        <v>0.061</v>
      </c>
      <c r="N115" s="74">
        <v>-0.01</v>
      </c>
      <c r="O115" s="74">
        <v>3.0</v>
      </c>
      <c r="P115" s="74" t="s">
        <v>317</v>
      </c>
      <c r="Q115" s="74">
        <v>1.0</v>
      </c>
      <c r="R115" s="74">
        <v>18.0</v>
      </c>
      <c r="S115" s="74">
        <v>0.007</v>
      </c>
      <c r="V115" s="74" t="s">
        <v>329</v>
      </c>
      <c r="W115" s="139">
        <v>0.917</v>
      </c>
      <c r="X115" s="85">
        <v>0.513</v>
      </c>
      <c r="Y115" s="139">
        <v>0.495</v>
      </c>
      <c r="Z115" s="139">
        <v>0.944</v>
      </c>
      <c r="AA115" s="92">
        <v>0.764</v>
      </c>
      <c r="AB115" s="85">
        <v>0.554</v>
      </c>
    </row>
    <row r="116">
      <c r="B116" s="99" t="s">
        <v>283</v>
      </c>
      <c r="D116" s="100" t="s">
        <v>316</v>
      </c>
      <c r="E116" s="74">
        <v>0.026</v>
      </c>
      <c r="F116" s="74">
        <v>0.071</v>
      </c>
      <c r="G116" s="74">
        <v>0.046</v>
      </c>
      <c r="H116" s="74">
        <v>0.067</v>
      </c>
      <c r="I116" s="74">
        <v>0.037</v>
      </c>
      <c r="J116" s="74">
        <v>0.065</v>
      </c>
      <c r="K116" s="74">
        <v>0.044</v>
      </c>
      <c r="L116" s="74">
        <v>0.002</v>
      </c>
      <c r="M116" s="74">
        <v>0.044</v>
      </c>
      <c r="N116" s="74">
        <v>-0.017</v>
      </c>
      <c r="O116" s="74">
        <v>2.0</v>
      </c>
      <c r="Q116" s="74">
        <v>3.0</v>
      </c>
      <c r="R116" s="74">
        <v>24.0</v>
      </c>
      <c r="S116" s="74">
        <v>0.018</v>
      </c>
      <c r="V116" s="74" t="s">
        <v>330</v>
      </c>
      <c r="W116" s="92">
        <v>0.928</v>
      </c>
      <c r="X116" s="92">
        <v>0.68</v>
      </c>
      <c r="Y116" s="92">
        <v>0.918</v>
      </c>
      <c r="Z116" s="92">
        <v>0.97</v>
      </c>
      <c r="AA116" s="85">
        <v>0.684</v>
      </c>
      <c r="AB116" s="92">
        <v>0.595</v>
      </c>
    </row>
    <row r="117">
      <c r="B117" s="99" t="s">
        <v>283</v>
      </c>
      <c r="D117" s="100" t="s">
        <v>317</v>
      </c>
      <c r="E117" s="74">
        <v>0.06</v>
      </c>
      <c r="F117" s="74">
        <v>0.053</v>
      </c>
      <c r="G117" s="74">
        <v>0.067</v>
      </c>
      <c r="H117" s="74">
        <v>0.035</v>
      </c>
      <c r="I117" s="74">
        <v>0.08</v>
      </c>
      <c r="J117" s="74">
        <v>0.023</v>
      </c>
      <c r="K117" s="74">
        <v>0.048</v>
      </c>
      <c r="L117" s="74">
        <v>0.013</v>
      </c>
      <c r="M117" s="74">
        <v>0.048</v>
      </c>
      <c r="N117" s="74">
        <v>0.01</v>
      </c>
      <c r="O117" s="74">
        <v>5.0</v>
      </c>
      <c r="Q117" s="74">
        <v>1.0</v>
      </c>
      <c r="R117" s="74">
        <v>18.0</v>
      </c>
      <c r="S117" s="74">
        <v>0.013</v>
      </c>
    </row>
    <row r="118">
      <c r="B118" s="99" t="s">
        <v>284</v>
      </c>
      <c r="C118" s="99" t="s">
        <v>319</v>
      </c>
      <c r="D118" s="100" t="s">
        <v>315</v>
      </c>
      <c r="E118" s="74">
        <v>0.578</v>
      </c>
      <c r="F118" s="74">
        <v>0.593</v>
      </c>
      <c r="G118" s="74">
        <v>0.569</v>
      </c>
      <c r="H118" s="74">
        <v>0.529</v>
      </c>
      <c r="I118" s="74">
        <v>0.599</v>
      </c>
      <c r="J118" s="74">
        <v>0.581</v>
      </c>
      <c r="K118" s="74">
        <v>0.586</v>
      </c>
      <c r="L118" s="74">
        <v>0.131</v>
      </c>
      <c r="M118" s="74">
        <v>0.58</v>
      </c>
      <c r="N118" s="74">
        <v>0.171</v>
      </c>
      <c r="O118" s="74">
        <v>1.0</v>
      </c>
      <c r="P118" s="74" t="s">
        <v>316</v>
      </c>
      <c r="Q118" s="74">
        <v>3.0</v>
      </c>
      <c r="R118" s="74">
        <v>28.0</v>
      </c>
      <c r="S118" s="74">
        <v>0.09</v>
      </c>
    </row>
    <row r="119">
      <c r="B119" s="99" t="s">
        <v>284</v>
      </c>
      <c r="D119" s="100" t="s">
        <v>316</v>
      </c>
      <c r="E119" s="74">
        <v>0.582</v>
      </c>
      <c r="F119" s="74">
        <v>0.631</v>
      </c>
      <c r="G119" s="74">
        <v>0.591</v>
      </c>
      <c r="H119" s="74">
        <v>0.588</v>
      </c>
      <c r="I119" s="74">
        <v>0.583</v>
      </c>
      <c r="J119" s="74">
        <v>0.633</v>
      </c>
      <c r="K119" s="74">
        <v>0.606</v>
      </c>
      <c r="L119" s="74">
        <v>0.54</v>
      </c>
      <c r="M119" s="74">
        <v>0.595</v>
      </c>
      <c r="N119" s="74">
        <v>0.444</v>
      </c>
      <c r="O119" s="74">
        <v>6.0</v>
      </c>
      <c r="Q119" s="74">
        <v>1.0</v>
      </c>
      <c r="R119" s="74">
        <v>15.0</v>
      </c>
      <c r="S119" s="74">
        <v>0.003</v>
      </c>
      <c r="W119" s="74" t="s">
        <v>345</v>
      </c>
    </row>
    <row r="120">
      <c r="B120" s="99" t="s">
        <v>284</v>
      </c>
      <c r="D120" s="100" t="s">
        <v>317</v>
      </c>
      <c r="E120" s="74">
        <v>0.581</v>
      </c>
      <c r="F120" s="74">
        <v>0.62</v>
      </c>
      <c r="G120" s="74">
        <v>0.595</v>
      </c>
      <c r="H120" s="74">
        <v>0.552</v>
      </c>
      <c r="I120" s="74">
        <v>0.586</v>
      </c>
      <c r="J120" s="74">
        <v>0.622</v>
      </c>
      <c r="K120" s="74">
        <v>0.59</v>
      </c>
      <c r="L120" s="74">
        <v>0.543</v>
      </c>
      <c r="M120" s="74">
        <v>0.597</v>
      </c>
      <c r="N120" s="74">
        <v>0.442</v>
      </c>
      <c r="O120" s="74">
        <v>3.0</v>
      </c>
      <c r="Q120" s="74">
        <v>2.0</v>
      </c>
      <c r="R120" s="74">
        <v>17.0</v>
      </c>
      <c r="S120" s="74">
        <v>0.009</v>
      </c>
    </row>
    <row r="122">
      <c r="A122" s="74" t="s">
        <v>272</v>
      </c>
      <c r="B122" s="74" t="s">
        <v>274</v>
      </c>
      <c r="C122" s="74" t="s">
        <v>297</v>
      </c>
      <c r="D122" s="74" t="s">
        <v>298</v>
      </c>
      <c r="E122" s="74" t="s">
        <v>346</v>
      </c>
      <c r="F122" s="74" t="s">
        <v>347</v>
      </c>
      <c r="G122" s="74" t="s">
        <v>348</v>
      </c>
      <c r="H122" s="74" t="s">
        <v>349</v>
      </c>
      <c r="I122" s="74" t="s">
        <v>350</v>
      </c>
      <c r="J122" s="74" t="s">
        <v>351</v>
      </c>
      <c r="K122" s="74" t="s">
        <v>352</v>
      </c>
      <c r="L122" s="74" t="s">
        <v>353</v>
      </c>
      <c r="M122" s="74" t="s">
        <v>354</v>
      </c>
      <c r="N122" s="74" t="s">
        <v>355</v>
      </c>
      <c r="O122" s="74" t="s">
        <v>309</v>
      </c>
      <c r="P122" s="74" t="s">
        <v>310</v>
      </c>
      <c r="Q122" s="74" t="s">
        <v>311</v>
      </c>
      <c r="R122" s="74" t="s">
        <v>312</v>
      </c>
      <c r="S122" s="74" t="s">
        <v>313</v>
      </c>
    </row>
    <row r="123">
      <c r="A123" s="94" t="s">
        <v>194</v>
      </c>
      <c r="B123" s="99" t="s">
        <v>279</v>
      </c>
      <c r="C123" s="94" t="s">
        <v>9</v>
      </c>
      <c r="D123" s="100" t="s">
        <v>315</v>
      </c>
      <c r="E123" s="74">
        <v>0.669</v>
      </c>
      <c r="F123" s="74">
        <v>0.695</v>
      </c>
      <c r="G123" s="74">
        <v>0.673</v>
      </c>
      <c r="H123" s="74">
        <v>0.71</v>
      </c>
      <c r="I123" s="74">
        <v>0.677</v>
      </c>
      <c r="J123" s="74">
        <v>0.683</v>
      </c>
      <c r="K123" s="74">
        <v>0.663</v>
      </c>
      <c r="L123" s="74">
        <v>0.673</v>
      </c>
      <c r="M123" s="74">
        <v>0.731</v>
      </c>
      <c r="N123" s="74">
        <v>0.677</v>
      </c>
      <c r="O123" s="74">
        <v>3.0</v>
      </c>
      <c r="P123" s="74" t="s">
        <v>316</v>
      </c>
      <c r="Q123" s="74">
        <v>2.0</v>
      </c>
      <c r="R123" s="74">
        <v>20.0</v>
      </c>
      <c r="S123" s="74">
        <v>0.039</v>
      </c>
    </row>
    <row r="124">
      <c r="B124" s="99" t="s">
        <v>279</v>
      </c>
      <c r="D124" s="100" t="s">
        <v>316</v>
      </c>
      <c r="E124" s="74">
        <v>0.739</v>
      </c>
      <c r="F124" s="74">
        <v>0.692</v>
      </c>
      <c r="G124" s="74">
        <v>0.648</v>
      </c>
      <c r="H124" s="74">
        <v>0.711</v>
      </c>
      <c r="I124" s="74">
        <v>0.778</v>
      </c>
      <c r="J124" s="74">
        <v>0.752</v>
      </c>
      <c r="K124" s="74">
        <v>0.665</v>
      </c>
      <c r="L124" s="74">
        <v>0.677</v>
      </c>
      <c r="M124" s="74">
        <v>0.735</v>
      </c>
      <c r="N124" s="74">
        <v>0.672</v>
      </c>
      <c r="O124" s="74">
        <v>4.0</v>
      </c>
      <c r="Q124" s="74">
        <v>1.0</v>
      </c>
      <c r="R124" s="74">
        <v>17.0</v>
      </c>
      <c r="S124" s="74">
        <v>0.017</v>
      </c>
    </row>
    <row r="125">
      <c r="B125" s="99" t="s">
        <v>279</v>
      </c>
      <c r="D125" s="100" t="s">
        <v>317</v>
      </c>
      <c r="E125" s="74">
        <v>0.664</v>
      </c>
      <c r="F125" s="74">
        <v>0.686</v>
      </c>
      <c r="G125" s="74">
        <v>0.668</v>
      </c>
      <c r="H125" s="74">
        <v>0.72</v>
      </c>
      <c r="I125" s="74">
        <v>0.669</v>
      </c>
      <c r="J125" s="74">
        <v>0.668</v>
      </c>
      <c r="K125" s="74">
        <v>0.667</v>
      </c>
      <c r="L125" s="74">
        <v>0.666</v>
      </c>
      <c r="M125" s="74">
        <v>0.864</v>
      </c>
      <c r="N125" s="74">
        <v>0.665</v>
      </c>
      <c r="O125" s="74">
        <v>3.0</v>
      </c>
      <c r="Q125" s="74">
        <v>3.0</v>
      </c>
      <c r="R125" s="74">
        <v>23.0</v>
      </c>
      <c r="S125" s="74">
        <v>0.031</v>
      </c>
    </row>
    <row r="126">
      <c r="B126" s="99" t="s">
        <v>318</v>
      </c>
      <c r="C126" s="94" t="s">
        <v>343</v>
      </c>
      <c r="D126" s="100" t="s">
        <v>315</v>
      </c>
      <c r="E126" s="74">
        <v>0.544</v>
      </c>
      <c r="F126" s="74">
        <v>0.524</v>
      </c>
      <c r="G126" s="74">
        <v>0.504</v>
      </c>
      <c r="H126" s="74">
        <v>0.515</v>
      </c>
      <c r="I126" s="74">
        <v>0.509</v>
      </c>
      <c r="J126" s="74">
        <v>0.515</v>
      </c>
      <c r="K126" s="74">
        <v>0.478</v>
      </c>
      <c r="L126" s="74">
        <v>0.527</v>
      </c>
      <c r="M126" s="74">
        <v>0.538</v>
      </c>
      <c r="N126" s="74">
        <v>0.515</v>
      </c>
      <c r="O126" s="74">
        <v>1.0</v>
      </c>
      <c r="P126" s="74" t="s">
        <v>316</v>
      </c>
      <c r="Q126" s="74">
        <v>2.0</v>
      </c>
      <c r="R126" s="74">
        <v>23.0</v>
      </c>
      <c r="S126" s="74">
        <v>0.028</v>
      </c>
    </row>
    <row r="127">
      <c r="B127" s="99" t="s">
        <v>318</v>
      </c>
      <c r="D127" s="100" t="s">
        <v>316</v>
      </c>
      <c r="E127" s="74">
        <v>0.532</v>
      </c>
      <c r="F127" s="74">
        <v>0.552</v>
      </c>
      <c r="G127" s="74">
        <v>0.545</v>
      </c>
      <c r="H127" s="74">
        <v>0.547</v>
      </c>
      <c r="I127" s="74">
        <v>0.54</v>
      </c>
      <c r="J127" s="74">
        <v>0.541</v>
      </c>
      <c r="K127" s="74">
        <v>0.523</v>
      </c>
      <c r="L127" s="74">
        <v>0.553</v>
      </c>
      <c r="M127" s="74">
        <v>0.549</v>
      </c>
      <c r="N127" s="74">
        <v>0.548</v>
      </c>
      <c r="O127" s="74">
        <v>9.0</v>
      </c>
      <c r="Q127" s="74">
        <v>1.0</v>
      </c>
      <c r="R127" s="74">
        <v>11.0</v>
      </c>
      <c r="S127" s="74">
        <v>0.001</v>
      </c>
    </row>
    <row r="128">
      <c r="B128" s="99" t="s">
        <v>318</v>
      </c>
      <c r="D128" s="100" t="s">
        <v>317</v>
      </c>
      <c r="E128" s="74">
        <v>0.528</v>
      </c>
      <c r="F128" s="74">
        <v>0.54</v>
      </c>
      <c r="G128" s="74">
        <v>0.497</v>
      </c>
      <c r="H128" s="74">
        <v>0.518</v>
      </c>
      <c r="I128" s="74">
        <v>0.484</v>
      </c>
      <c r="J128" s="74">
        <v>0.49</v>
      </c>
      <c r="K128" s="74">
        <v>0.49</v>
      </c>
      <c r="L128" s="74">
        <v>0.514</v>
      </c>
      <c r="M128" s="74">
        <v>0.509</v>
      </c>
      <c r="N128" s="74">
        <v>0.53</v>
      </c>
      <c r="O128" s="74">
        <v>0.0</v>
      </c>
      <c r="Q128" s="74">
        <v>3.0</v>
      </c>
      <c r="R128" s="74">
        <v>26.0</v>
      </c>
      <c r="S128" s="74">
        <v>0.034</v>
      </c>
    </row>
    <row r="129">
      <c r="B129" s="99" t="s">
        <v>284</v>
      </c>
      <c r="C129" s="94" t="s">
        <v>319</v>
      </c>
      <c r="D129" s="100" t="s">
        <v>315</v>
      </c>
      <c r="E129" s="74">
        <v>0.149</v>
      </c>
      <c r="F129" s="74">
        <v>0.186</v>
      </c>
      <c r="G129" s="74">
        <v>0.069</v>
      </c>
      <c r="H129" s="74">
        <v>0.168</v>
      </c>
      <c r="I129" s="74">
        <v>0.057</v>
      </c>
      <c r="J129" s="74">
        <v>0.048</v>
      </c>
      <c r="K129" s="74">
        <v>0.088</v>
      </c>
      <c r="L129" s="74">
        <v>0.151</v>
      </c>
      <c r="M129" s="74">
        <v>0.176</v>
      </c>
      <c r="N129" s="74">
        <v>0.162</v>
      </c>
      <c r="O129" s="74">
        <v>0.0</v>
      </c>
      <c r="P129" s="74" t="s">
        <v>316</v>
      </c>
      <c r="Q129" s="74">
        <v>3.0</v>
      </c>
      <c r="R129" s="74">
        <v>29.0</v>
      </c>
      <c r="S129" s="74">
        <v>0.083</v>
      </c>
    </row>
    <row r="130">
      <c r="B130" s="99" t="s">
        <v>284</v>
      </c>
      <c r="D130" s="100" t="s">
        <v>316</v>
      </c>
      <c r="E130" s="74">
        <v>0.14</v>
      </c>
      <c r="F130" s="74">
        <v>0.272</v>
      </c>
      <c r="G130" s="74">
        <v>0.157</v>
      </c>
      <c r="H130" s="74">
        <v>0.249</v>
      </c>
      <c r="I130" s="74">
        <v>0.222</v>
      </c>
      <c r="J130" s="74">
        <v>0.118</v>
      </c>
      <c r="K130" s="74">
        <v>0.193</v>
      </c>
      <c r="L130" s="74">
        <v>0.24</v>
      </c>
      <c r="M130" s="74">
        <v>0.255</v>
      </c>
      <c r="N130" s="74">
        <v>0.222</v>
      </c>
      <c r="O130" s="74">
        <v>9.0</v>
      </c>
      <c r="Q130" s="74">
        <v>1.0</v>
      </c>
      <c r="R130" s="74">
        <v>12.0</v>
      </c>
      <c r="S130" s="74">
        <v>0.001</v>
      </c>
    </row>
    <row r="131">
      <c r="B131" s="99" t="s">
        <v>284</v>
      </c>
      <c r="D131" s="100" t="s">
        <v>317</v>
      </c>
      <c r="E131" s="74">
        <v>0.151</v>
      </c>
      <c r="F131" s="74">
        <v>0.237</v>
      </c>
      <c r="G131" s="74">
        <v>0.101</v>
      </c>
      <c r="H131" s="74">
        <v>0.196</v>
      </c>
      <c r="I131" s="74">
        <v>0.088</v>
      </c>
      <c r="J131" s="74">
        <v>0.052</v>
      </c>
      <c r="K131" s="74">
        <v>0.115</v>
      </c>
      <c r="L131" s="74">
        <v>0.187</v>
      </c>
      <c r="M131" s="74">
        <v>0.208</v>
      </c>
      <c r="N131" s="74">
        <v>0.179</v>
      </c>
      <c r="O131" s="74">
        <v>1.0</v>
      </c>
      <c r="Q131" s="74">
        <v>2.0</v>
      </c>
      <c r="R131" s="74">
        <v>19.0</v>
      </c>
      <c r="S131" s="74">
        <v>0.057</v>
      </c>
    </row>
    <row r="133">
      <c r="A133" s="74" t="s">
        <v>272</v>
      </c>
      <c r="B133" s="74" t="s">
        <v>274</v>
      </c>
      <c r="C133" s="74" t="s">
        <v>297</v>
      </c>
      <c r="D133" s="74" t="s">
        <v>298</v>
      </c>
      <c r="E133" s="74" t="s">
        <v>356</v>
      </c>
      <c r="F133" s="74" t="s">
        <v>357</v>
      </c>
      <c r="G133" s="74" t="s">
        <v>358</v>
      </c>
      <c r="H133" s="74" t="s">
        <v>359</v>
      </c>
      <c r="I133" s="74" t="s">
        <v>360</v>
      </c>
      <c r="J133" s="74" t="s">
        <v>361</v>
      </c>
      <c r="K133" s="74" t="s">
        <v>362</v>
      </c>
      <c r="L133" s="74" t="s">
        <v>363</v>
      </c>
      <c r="M133" s="74" t="s">
        <v>364</v>
      </c>
      <c r="N133" s="74" t="s">
        <v>365</v>
      </c>
      <c r="O133" s="74" t="s">
        <v>309</v>
      </c>
      <c r="P133" s="74" t="s">
        <v>310</v>
      </c>
      <c r="Q133" s="74" t="s">
        <v>311</v>
      </c>
      <c r="R133" s="74" t="s">
        <v>312</v>
      </c>
      <c r="S133" s="74" t="s">
        <v>313</v>
      </c>
    </row>
    <row r="134">
      <c r="A134" s="94" t="s">
        <v>12</v>
      </c>
      <c r="B134" s="99" t="s">
        <v>279</v>
      </c>
      <c r="C134" s="99" t="s">
        <v>9</v>
      </c>
      <c r="D134" s="100" t="s">
        <v>315</v>
      </c>
      <c r="E134" s="74">
        <v>0.734</v>
      </c>
      <c r="F134" s="74">
        <v>0.723</v>
      </c>
      <c r="G134" s="74">
        <v>0.597</v>
      </c>
      <c r="H134" s="74">
        <v>0.734</v>
      </c>
      <c r="I134" s="74">
        <v>0.602</v>
      </c>
      <c r="J134" s="74">
        <v>0.616</v>
      </c>
      <c r="K134" s="74">
        <v>0.57</v>
      </c>
      <c r="L134" s="74">
        <v>0.914</v>
      </c>
      <c r="M134" s="74">
        <v>0.798</v>
      </c>
      <c r="N134" s="74">
        <v>0.654</v>
      </c>
      <c r="O134" s="74">
        <v>5.0</v>
      </c>
      <c r="P134" s="74" t="s">
        <v>315</v>
      </c>
      <c r="Q134" s="74">
        <v>1.0</v>
      </c>
      <c r="R134" s="74">
        <v>17.0</v>
      </c>
      <c r="S134" s="74">
        <v>0.018</v>
      </c>
    </row>
    <row r="135">
      <c r="B135" s="99" t="s">
        <v>279</v>
      </c>
      <c r="D135" s="100" t="s">
        <v>316</v>
      </c>
      <c r="E135" s="74">
        <v>0.656</v>
      </c>
      <c r="F135" s="74">
        <v>0.696</v>
      </c>
      <c r="G135" s="74">
        <v>0.567</v>
      </c>
      <c r="H135" s="74">
        <v>0.657</v>
      </c>
      <c r="I135" s="74">
        <v>0.608</v>
      </c>
      <c r="J135" s="74">
        <v>0.605</v>
      </c>
      <c r="K135" s="74">
        <v>0.62</v>
      </c>
      <c r="L135" s="74">
        <v>0.873</v>
      </c>
      <c r="M135" s="74">
        <v>0.861</v>
      </c>
      <c r="N135" s="74">
        <v>0.575</v>
      </c>
      <c r="O135" s="74">
        <v>1.0</v>
      </c>
      <c r="Q135" s="74">
        <v>3.0</v>
      </c>
      <c r="R135" s="74">
        <v>26.0</v>
      </c>
      <c r="S135" s="74">
        <v>0.041</v>
      </c>
    </row>
    <row r="136">
      <c r="B136" s="99" t="s">
        <v>279</v>
      </c>
      <c r="D136" s="100" t="s">
        <v>317</v>
      </c>
      <c r="E136" s="74">
        <v>0.727</v>
      </c>
      <c r="F136" s="74">
        <v>0.719</v>
      </c>
      <c r="G136" s="74">
        <v>0.612</v>
      </c>
      <c r="H136" s="74">
        <v>0.721</v>
      </c>
      <c r="I136" s="74">
        <v>0.618</v>
      </c>
      <c r="J136" s="74">
        <v>0.614</v>
      </c>
      <c r="K136" s="74">
        <v>0.57</v>
      </c>
      <c r="L136" s="74">
        <v>0.924</v>
      </c>
      <c r="M136" s="74">
        <v>0.891</v>
      </c>
      <c r="N136" s="74">
        <v>0.63</v>
      </c>
      <c r="O136" s="74">
        <v>4.0</v>
      </c>
      <c r="Q136" s="74">
        <v>1.0</v>
      </c>
      <c r="R136" s="74">
        <v>17.0</v>
      </c>
      <c r="S136" s="74">
        <v>0.01</v>
      </c>
    </row>
    <row r="137">
      <c r="B137" s="99" t="s">
        <v>318</v>
      </c>
      <c r="C137" s="99" t="s">
        <v>343</v>
      </c>
      <c r="D137" s="100" t="s">
        <v>315</v>
      </c>
      <c r="E137" s="74">
        <v>0.526</v>
      </c>
      <c r="F137" s="74">
        <v>0.559</v>
      </c>
      <c r="G137" s="74">
        <v>0.581</v>
      </c>
      <c r="H137" s="74">
        <v>0.547</v>
      </c>
      <c r="I137" s="74">
        <v>0.524</v>
      </c>
      <c r="J137" s="74">
        <v>0.491</v>
      </c>
      <c r="K137" s="74">
        <v>0.478</v>
      </c>
      <c r="L137" s="74">
        <v>0.53</v>
      </c>
      <c r="M137" s="74">
        <v>0.454</v>
      </c>
      <c r="N137" s="74">
        <v>0.527</v>
      </c>
      <c r="O137" s="74">
        <v>1.0</v>
      </c>
      <c r="P137" s="74" t="s">
        <v>317</v>
      </c>
      <c r="Q137" s="74">
        <v>3.0</v>
      </c>
      <c r="R137" s="74">
        <v>25.0</v>
      </c>
      <c r="S137" s="74">
        <v>0.012</v>
      </c>
    </row>
    <row r="138">
      <c r="B138" s="99" t="s">
        <v>318</v>
      </c>
      <c r="D138" s="100" t="s">
        <v>316</v>
      </c>
      <c r="E138" s="74">
        <v>0.525</v>
      </c>
      <c r="F138" s="74">
        <v>0.546</v>
      </c>
      <c r="G138" s="74">
        <v>0.564</v>
      </c>
      <c r="H138" s="74">
        <v>0.545</v>
      </c>
      <c r="I138" s="74">
        <v>0.555</v>
      </c>
      <c r="J138" s="74">
        <v>0.51</v>
      </c>
      <c r="K138" s="74">
        <v>0.486</v>
      </c>
      <c r="L138" s="74">
        <v>0.535</v>
      </c>
      <c r="M138" s="74">
        <v>0.463</v>
      </c>
      <c r="N138" s="74">
        <v>0.533</v>
      </c>
      <c r="O138" s="74">
        <v>2.0</v>
      </c>
      <c r="Q138" s="74">
        <v>2.0</v>
      </c>
      <c r="R138" s="74">
        <v>22.0</v>
      </c>
      <c r="S138" s="74">
        <v>0.007</v>
      </c>
    </row>
    <row r="139">
      <c r="B139" s="99" t="s">
        <v>318</v>
      </c>
      <c r="D139" s="100" t="s">
        <v>317</v>
      </c>
      <c r="E139" s="74">
        <v>0.528</v>
      </c>
      <c r="F139" s="74">
        <v>0.563</v>
      </c>
      <c r="G139" s="74">
        <v>0.576</v>
      </c>
      <c r="H139" s="74">
        <v>0.549</v>
      </c>
      <c r="I139" s="74">
        <v>0.553</v>
      </c>
      <c r="J139" s="74">
        <v>0.517</v>
      </c>
      <c r="K139" s="74">
        <v>0.485</v>
      </c>
      <c r="L139" s="74">
        <v>0.549</v>
      </c>
      <c r="M139" s="74">
        <v>0.47</v>
      </c>
      <c r="N139" s="74">
        <v>0.54</v>
      </c>
      <c r="O139" s="74">
        <v>7.0</v>
      </c>
      <c r="Q139" s="74">
        <v>1.0</v>
      </c>
      <c r="R139" s="74">
        <v>13.0</v>
      </c>
      <c r="S139" s="74">
        <v>0.001</v>
      </c>
    </row>
    <row r="140">
      <c r="B140" s="99" t="s">
        <v>283</v>
      </c>
      <c r="C140" s="99" t="s">
        <v>319</v>
      </c>
      <c r="D140" s="100" t="s">
        <v>315</v>
      </c>
      <c r="E140" s="74">
        <v>0.112</v>
      </c>
      <c r="F140" s="74">
        <v>0.113</v>
      </c>
      <c r="G140" s="74">
        <v>0.151</v>
      </c>
      <c r="H140" s="74">
        <v>0.116</v>
      </c>
      <c r="I140" s="74">
        <v>-0.005</v>
      </c>
      <c r="J140" s="74">
        <v>0.104</v>
      </c>
      <c r="K140" s="74">
        <v>0.007</v>
      </c>
      <c r="L140" s="74">
        <v>0.139</v>
      </c>
      <c r="M140" s="74">
        <v>0.091</v>
      </c>
      <c r="N140" s="74">
        <v>0.14</v>
      </c>
      <c r="O140" s="74">
        <v>1.0</v>
      </c>
      <c r="P140" s="74" t="s">
        <v>317</v>
      </c>
      <c r="Q140" s="74">
        <v>3.0</v>
      </c>
      <c r="R140" s="74">
        <v>28.0</v>
      </c>
      <c r="S140" s="74">
        <v>0.021</v>
      </c>
    </row>
    <row r="141">
      <c r="B141" s="99" t="s">
        <v>283</v>
      </c>
      <c r="D141" s="100" t="s">
        <v>316</v>
      </c>
      <c r="E141" s="74">
        <v>0.125</v>
      </c>
      <c r="F141" s="74">
        <v>0.13</v>
      </c>
      <c r="G141" s="74">
        <v>0.155</v>
      </c>
      <c r="H141" s="74">
        <v>0.142</v>
      </c>
      <c r="I141" s="74">
        <v>-0.001</v>
      </c>
      <c r="J141" s="74">
        <v>0.124</v>
      </c>
      <c r="K141" s="74">
        <v>0.006</v>
      </c>
      <c r="L141" s="74">
        <v>0.153</v>
      </c>
      <c r="M141" s="74">
        <v>0.121</v>
      </c>
      <c r="N141" s="74">
        <v>0.149</v>
      </c>
      <c r="O141" s="74">
        <v>1.0</v>
      </c>
      <c r="Q141" s="74">
        <v>2.0</v>
      </c>
      <c r="R141" s="74">
        <v>20.0</v>
      </c>
      <c r="S141" s="74">
        <v>0.007</v>
      </c>
    </row>
    <row r="142">
      <c r="B142" s="99" t="s">
        <v>283</v>
      </c>
      <c r="D142" s="100" t="s">
        <v>317</v>
      </c>
      <c r="E142" s="74">
        <v>0.13</v>
      </c>
      <c r="F142" s="74">
        <v>0.145</v>
      </c>
      <c r="G142" s="74">
        <v>0.16</v>
      </c>
      <c r="H142" s="74">
        <v>0.124</v>
      </c>
      <c r="I142" s="74">
        <v>0.002</v>
      </c>
      <c r="J142" s="74">
        <v>0.139</v>
      </c>
      <c r="K142" s="74">
        <v>0.006</v>
      </c>
      <c r="L142" s="74">
        <v>0.167</v>
      </c>
      <c r="M142" s="74">
        <v>0.133</v>
      </c>
      <c r="N142" s="74">
        <v>0.15</v>
      </c>
      <c r="O142" s="74">
        <v>8.0</v>
      </c>
      <c r="Q142" s="74">
        <v>1.0</v>
      </c>
      <c r="R142" s="74">
        <v>12.0</v>
      </c>
      <c r="S142" s="74">
        <v>0.002</v>
      </c>
    </row>
    <row r="143">
      <c r="B143" s="99" t="s">
        <v>284</v>
      </c>
      <c r="C143" s="99" t="s">
        <v>319</v>
      </c>
      <c r="D143" s="100" t="s">
        <v>315</v>
      </c>
      <c r="E143" s="74">
        <v>0.371</v>
      </c>
      <c r="F143" s="74">
        <v>0.364</v>
      </c>
      <c r="G143" s="74">
        <v>0.36</v>
      </c>
      <c r="H143" s="74">
        <v>0.375</v>
      </c>
      <c r="I143" s="74">
        <v>0.348</v>
      </c>
      <c r="J143" s="74">
        <v>0.381</v>
      </c>
      <c r="K143" s="74">
        <v>0.387</v>
      </c>
      <c r="L143" s="74">
        <v>0.376</v>
      </c>
      <c r="M143" s="74">
        <v>0.379</v>
      </c>
      <c r="N143" s="74">
        <v>0.36</v>
      </c>
      <c r="O143" s="74">
        <v>4.0</v>
      </c>
      <c r="P143" s="74" t="s">
        <v>315</v>
      </c>
      <c r="Q143" s="74">
        <v>1.0</v>
      </c>
      <c r="R143" s="74">
        <v>19.0</v>
      </c>
      <c r="S143" s="74">
        <v>0.004</v>
      </c>
    </row>
    <row r="144">
      <c r="B144" s="99" t="s">
        <v>284</v>
      </c>
      <c r="D144" s="100" t="s">
        <v>316</v>
      </c>
      <c r="E144" s="74">
        <v>0.373</v>
      </c>
      <c r="F144" s="74">
        <v>0.376</v>
      </c>
      <c r="G144" s="74">
        <v>0.359</v>
      </c>
      <c r="H144" s="74">
        <v>0.374</v>
      </c>
      <c r="I144" s="74">
        <v>0.359</v>
      </c>
      <c r="J144" s="74">
        <v>0.377</v>
      </c>
      <c r="K144" s="74">
        <v>0.382</v>
      </c>
      <c r="L144" s="74">
        <v>0.379</v>
      </c>
      <c r="M144" s="74">
        <v>0.381</v>
      </c>
      <c r="N144" s="74">
        <v>0.355</v>
      </c>
      <c r="O144" s="74">
        <v>3.0</v>
      </c>
      <c r="Q144" s="74">
        <v>2.0</v>
      </c>
      <c r="R144" s="74">
        <v>20.0</v>
      </c>
      <c r="S144" s="74">
        <v>0.002</v>
      </c>
    </row>
    <row r="145">
      <c r="B145" s="99" t="s">
        <v>284</v>
      </c>
      <c r="D145" s="100" t="s">
        <v>317</v>
      </c>
      <c r="E145" s="74">
        <v>0.374</v>
      </c>
      <c r="F145" s="74">
        <v>0.357</v>
      </c>
      <c r="G145" s="74">
        <v>0.359</v>
      </c>
      <c r="H145" s="74">
        <v>0.363</v>
      </c>
      <c r="I145" s="74">
        <v>0.362</v>
      </c>
      <c r="J145" s="74">
        <v>0.377</v>
      </c>
      <c r="K145" s="74">
        <v>0.386</v>
      </c>
      <c r="L145" s="74">
        <v>0.375</v>
      </c>
      <c r="M145" s="74">
        <v>0.38</v>
      </c>
      <c r="N145" s="74">
        <v>0.364</v>
      </c>
      <c r="O145" s="74">
        <v>3.0</v>
      </c>
      <c r="Q145" s="74">
        <v>3.0</v>
      </c>
      <c r="R145" s="74">
        <v>21.0</v>
      </c>
      <c r="S145" s="74">
        <v>0.004</v>
      </c>
    </row>
    <row r="147">
      <c r="A147" s="74" t="s">
        <v>272</v>
      </c>
      <c r="B147" s="74" t="s">
        <v>274</v>
      </c>
      <c r="C147" s="74" t="s">
        <v>297</v>
      </c>
      <c r="D147" s="74" t="s">
        <v>298</v>
      </c>
      <c r="E147" s="74" t="s">
        <v>366</v>
      </c>
      <c r="F147" s="74" t="s">
        <v>367</v>
      </c>
      <c r="G147" s="74" t="s">
        <v>368</v>
      </c>
      <c r="H147" s="74" t="s">
        <v>369</v>
      </c>
      <c r="I147" s="74" t="s">
        <v>370</v>
      </c>
      <c r="J147" s="74" t="s">
        <v>371</v>
      </c>
      <c r="K147" s="74" t="s">
        <v>372</v>
      </c>
      <c r="L147" s="74" t="s">
        <v>373</v>
      </c>
      <c r="M147" s="74" t="s">
        <v>374</v>
      </c>
      <c r="N147" s="74" t="s">
        <v>375</v>
      </c>
      <c r="O147" s="74" t="s">
        <v>309</v>
      </c>
      <c r="P147" s="74" t="s">
        <v>310</v>
      </c>
      <c r="Q147" s="74" t="s">
        <v>311</v>
      </c>
      <c r="R147" s="74" t="s">
        <v>312</v>
      </c>
      <c r="S147" s="74" t="s">
        <v>313</v>
      </c>
    </row>
    <row r="148">
      <c r="A148" s="74" t="s">
        <v>331</v>
      </c>
      <c r="B148" s="99" t="s">
        <v>279</v>
      </c>
      <c r="C148" s="74" t="s">
        <v>9</v>
      </c>
      <c r="D148" s="74" t="s">
        <v>315</v>
      </c>
      <c r="E148" s="74">
        <v>0.575</v>
      </c>
      <c r="F148" s="74">
        <v>0.537</v>
      </c>
      <c r="G148" s="74">
        <v>0.655</v>
      </c>
      <c r="H148" s="74">
        <v>0.527</v>
      </c>
      <c r="I148" s="74">
        <v>0.539</v>
      </c>
      <c r="J148" s="74">
        <v>0.548</v>
      </c>
      <c r="K148" s="74">
        <v>0.615</v>
      </c>
      <c r="L148" s="74">
        <v>0.626</v>
      </c>
      <c r="M148" s="74">
        <v>0.589</v>
      </c>
      <c r="N148" s="74">
        <v>0.55</v>
      </c>
      <c r="O148" s="74">
        <v>4.0</v>
      </c>
      <c r="P148" s="74" t="s">
        <v>315</v>
      </c>
      <c r="Q148" s="74">
        <v>1.0</v>
      </c>
      <c r="R148" s="74">
        <v>18.0</v>
      </c>
      <c r="S148" s="74">
        <v>0.007</v>
      </c>
    </row>
    <row r="149">
      <c r="B149" s="99" t="s">
        <v>279</v>
      </c>
      <c r="D149" s="74" t="s">
        <v>316</v>
      </c>
      <c r="E149" s="74">
        <v>0.57</v>
      </c>
      <c r="F149" s="74">
        <v>0.533</v>
      </c>
      <c r="G149" s="74">
        <v>0.641</v>
      </c>
      <c r="H149" s="74">
        <v>0.533</v>
      </c>
      <c r="I149" s="74">
        <v>0.533</v>
      </c>
      <c r="J149" s="74">
        <v>0.575</v>
      </c>
      <c r="K149" s="74">
        <v>0.591</v>
      </c>
      <c r="L149" s="74">
        <v>0.601</v>
      </c>
      <c r="M149" s="74">
        <v>0.569</v>
      </c>
      <c r="N149" s="74">
        <v>0.581</v>
      </c>
      <c r="O149" s="74">
        <v>3.0</v>
      </c>
      <c r="Q149" s="74">
        <v>3.0</v>
      </c>
      <c r="R149" s="74">
        <v>23.0</v>
      </c>
      <c r="S149" s="74">
        <v>0.011</v>
      </c>
    </row>
    <row r="150">
      <c r="B150" s="99" t="s">
        <v>279</v>
      </c>
      <c r="D150" s="74" t="s">
        <v>317</v>
      </c>
      <c r="E150" s="74">
        <v>0.574</v>
      </c>
      <c r="F150" s="74">
        <v>0.537</v>
      </c>
      <c r="G150" s="74">
        <v>0.659</v>
      </c>
      <c r="H150" s="74">
        <v>0.522</v>
      </c>
      <c r="I150" s="74">
        <v>0.525</v>
      </c>
      <c r="J150" s="74">
        <v>0.559</v>
      </c>
      <c r="K150" s="74">
        <v>0.609</v>
      </c>
      <c r="L150" s="74">
        <v>0.619</v>
      </c>
      <c r="M150" s="74">
        <v>0.593</v>
      </c>
      <c r="N150" s="74">
        <v>0.567</v>
      </c>
      <c r="O150" s="74">
        <v>3.0</v>
      </c>
      <c r="Q150" s="74">
        <v>2.0</v>
      </c>
      <c r="R150" s="74">
        <v>19.0</v>
      </c>
      <c r="S150" s="74">
        <v>0.007</v>
      </c>
    </row>
    <row r="151">
      <c r="A151" s="74" t="s">
        <v>331</v>
      </c>
      <c r="B151" s="99" t="s">
        <v>318</v>
      </c>
      <c r="C151" s="74" t="s">
        <v>343</v>
      </c>
      <c r="D151" s="74" t="s">
        <v>315</v>
      </c>
      <c r="E151" s="74">
        <v>0.304</v>
      </c>
      <c r="F151" s="74">
        <v>0.241</v>
      </c>
      <c r="G151" s="74">
        <v>0.362</v>
      </c>
      <c r="H151" s="74">
        <v>0.255</v>
      </c>
      <c r="I151" s="74">
        <v>0.227</v>
      </c>
      <c r="J151" s="74">
        <v>0.288</v>
      </c>
      <c r="K151" s="74">
        <v>0.341</v>
      </c>
      <c r="L151" s="74">
        <v>0.342</v>
      </c>
      <c r="M151" s="74">
        <v>0.327</v>
      </c>
      <c r="N151" s="74">
        <v>0.254</v>
      </c>
      <c r="O151" s="74">
        <v>0.0</v>
      </c>
      <c r="P151" s="74" t="s">
        <v>316</v>
      </c>
      <c r="Q151" s="74">
        <v>3.0</v>
      </c>
      <c r="R151" s="74">
        <v>26.0</v>
      </c>
      <c r="S151" s="74">
        <v>0.023</v>
      </c>
    </row>
    <row r="152">
      <c r="B152" s="99" t="s">
        <v>318</v>
      </c>
      <c r="D152" s="74" t="s">
        <v>316</v>
      </c>
      <c r="E152" s="74">
        <v>0.325</v>
      </c>
      <c r="F152" s="74">
        <v>0.255</v>
      </c>
      <c r="G152" s="74">
        <v>0.385</v>
      </c>
      <c r="H152" s="74">
        <v>0.28</v>
      </c>
      <c r="I152" s="74">
        <v>0.254</v>
      </c>
      <c r="J152" s="74">
        <v>0.301</v>
      </c>
      <c r="K152" s="74">
        <v>0.355</v>
      </c>
      <c r="L152" s="74">
        <v>0.352</v>
      </c>
      <c r="M152" s="74">
        <v>0.351</v>
      </c>
      <c r="N152" s="74">
        <v>0.314</v>
      </c>
      <c r="O152" s="74">
        <v>10.0</v>
      </c>
      <c r="Q152" s="74">
        <v>1.0</v>
      </c>
      <c r="R152" s="74">
        <v>10.0</v>
      </c>
      <c r="S152" s="74">
        <v>0.0</v>
      </c>
    </row>
    <row r="153">
      <c r="B153" s="99" t="s">
        <v>318</v>
      </c>
      <c r="D153" s="74" t="s">
        <v>317</v>
      </c>
      <c r="E153" s="74">
        <v>0.298</v>
      </c>
      <c r="F153" s="74">
        <v>0.222</v>
      </c>
      <c r="G153" s="74">
        <v>0.374</v>
      </c>
      <c r="H153" s="74">
        <v>0.265</v>
      </c>
      <c r="I153" s="74">
        <v>0.206</v>
      </c>
      <c r="J153" s="74">
        <v>0.278</v>
      </c>
      <c r="K153" s="74">
        <v>0.346</v>
      </c>
      <c r="L153" s="74">
        <v>0.343</v>
      </c>
      <c r="M153" s="74">
        <v>0.336</v>
      </c>
      <c r="N153" s="74">
        <v>0.284</v>
      </c>
      <c r="O153" s="74">
        <v>0.0</v>
      </c>
      <c r="Q153" s="74">
        <v>2.0</v>
      </c>
      <c r="R153" s="74">
        <v>24.0</v>
      </c>
      <c r="S153" s="74">
        <v>0.022</v>
      </c>
    </row>
    <row r="154">
      <c r="A154" s="74" t="s">
        <v>331</v>
      </c>
      <c r="B154" s="99" t="s">
        <v>283</v>
      </c>
      <c r="C154" s="74" t="s">
        <v>319</v>
      </c>
      <c r="D154" s="74" t="s">
        <v>315</v>
      </c>
      <c r="E154" s="74">
        <v>0.079</v>
      </c>
      <c r="F154" s="74">
        <v>-0.02</v>
      </c>
      <c r="G154" s="74">
        <v>0.511</v>
      </c>
      <c r="H154" s="74">
        <v>0.02</v>
      </c>
      <c r="I154" s="74">
        <v>-0.029</v>
      </c>
      <c r="J154" s="74">
        <v>0.218</v>
      </c>
      <c r="K154" s="74">
        <v>0.609</v>
      </c>
      <c r="L154" s="74">
        <v>0.621</v>
      </c>
      <c r="M154" s="74">
        <v>0.65</v>
      </c>
      <c r="N154" s="74">
        <v>0.288</v>
      </c>
      <c r="O154" s="74">
        <v>1.0</v>
      </c>
      <c r="P154" s="74" t="s">
        <v>317</v>
      </c>
      <c r="Q154" s="74">
        <v>3.0</v>
      </c>
      <c r="R154" s="74">
        <v>26.0</v>
      </c>
      <c r="S154" s="74">
        <v>0.068</v>
      </c>
    </row>
    <row r="155">
      <c r="B155" s="99" t="s">
        <v>283</v>
      </c>
      <c r="D155" s="74" t="s">
        <v>316</v>
      </c>
      <c r="E155" s="74">
        <v>0.075</v>
      </c>
      <c r="F155" s="74">
        <v>-0.025</v>
      </c>
      <c r="G155" s="74">
        <v>0.484</v>
      </c>
      <c r="H155" s="74">
        <v>0.082</v>
      </c>
      <c r="I155" s="74">
        <v>-0.023</v>
      </c>
      <c r="J155" s="74">
        <v>0.26</v>
      </c>
      <c r="K155" s="74">
        <v>0.645</v>
      </c>
      <c r="L155" s="74">
        <v>0.645</v>
      </c>
      <c r="M155" s="74">
        <v>0.656</v>
      </c>
      <c r="N155" s="74">
        <v>0.48</v>
      </c>
      <c r="O155" s="74">
        <v>1.0</v>
      </c>
      <c r="Q155" s="74">
        <v>2.0</v>
      </c>
      <c r="R155" s="74">
        <v>22.0</v>
      </c>
      <c r="S155" s="74">
        <v>0.034</v>
      </c>
    </row>
    <row r="156">
      <c r="B156" s="99" t="s">
        <v>283</v>
      </c>
      <c r="D156" s="74" t="s">
        <v>317</v>
      </c>
      <c r="E156" s="74">
        <v>0.081</v>
      </c>
      <c r="F156" s="74">
        <v>-0.022</v>
      </c>
      <c r="G156" s="74">
        <v>0.635</v>
      </c>
      <c r="H156" s="74">
        <v>0.091</v>
      </c>
      <c r="I156" s="74">
        <v>-0.027</v>
      </c>
      <c r="J156" s="74">
        <v>0.275</v>
      </c>
      <c r="K156" s="74">
        <v>0.664</v>
      </c>
      <c r="L156" s="74">
        <v>0.667</v>
      </c>
      <c r="M156" s="74">
        <v>0.679</v>
      </c>
      <c r="N156" s="74">
        <v>0.574</v>
      </c>
      <c r="O156" s="74">
        <v>8.0</v>
      </c>
      <c r="Q156" s="74">
        <v>1.0</v>
      </c>
      <c r="R156" s="74">
        <v>12.0</v>
      </c>
      <c r="S156" s="74">
        <v>0.001</v>
      </c>
    </row>
    <row r="157">
      <c r="A157" s="74" t="s">
        <v>331</v>
      </c>
      <c r="B157" s="99" t="s">
        <v>284</v>
      </c>
      <c r="C157" s="74" t="s">
        <v>319</v>
      </c>
      <c r="D157" s="74" t="s">
        <v>315</v>
      </c>
      <c r="E157" s="74">
        <v>0.016</v>
      </c>
      <c r="F157" s="74">
        <v>-0.014</v>
      </c>
      <c r="G157" s="74">
        <v>0.089</v>
      </c>
      <c r="H157" s="74">
        <v>-0.006</v>
      </c>
      <c r="I157" s="74">
        <v>-0.011</v>
      </c>
      <c r="J157" s="74">
        <v>0.013</v>
      </c>
      <c r="K157" s="74">
        <v>0.072</v>
      </c>
      <c r="L157" s="74">
        <v>0.077</v>
      </c>
      <c r="M157" s="74">
        <v>0.05</v>
      </c>
      <c r="N157" s="74">
        <v>0.012</v>
      </c>
      <c r="O157" s="74">
        <v>1.0</v>
      </c>
      <c r="P157" s="74" t="s">
        <v>317</v>
      </c>
      <c r="Q157" s="74">
        <v>3.0</v>
      </c>
      <c r="R157" s="74">
        <v>26.0</v>
      </c>
      <c r="S157" s="74">
        <v>0.014</v>
      </c>
    </row>
    <row r="158">
      <c r="B158" s="99" t="s">
        <v>284</v>
      </c>
      <c r="D158" s="74" t="s">
        <v>316</v>
      </c>
      <c r="E158" s="74">
        <v>0.03</v>
      </c>
      <c r="F158" s="74">
        <v>0.006</v>
      </c>
      <c r="G158" s="74">
        <v>0.084</v>
      </c>
      <c r="H158" s="74">
        <v>0.009</v>
      </c>
      <c r="I158" s="74">
        <v>-0.006</v>
      </c>
      <c r="J158" s="74">
        <v>0.028</v>
      </c>
      <c r="K158" s="74">
        <v>0.077</v>
      </c>
      <c r="L158" s="74">
        <v>0.071</v>
      </c>
      <c r="M158" s="74">
        <v>0.03</v>
      </c>
      <c r="N158" s="74">
        <v>0.045</v>
      </c>
      <c r="O158" s="74">
        <v>1.0</v>
      </c>
      <c r="Q158" s="74">
        <v>2.0</v>
      </c>
      <c r="R158" s="74">
        <v>21.0</v>
      </c>
      <c r="S158" s="74">
        <v>0.006</v>
      </c>
    </row>
    <row r="159">
      <c r="B159" s="99" t="s">
        <v>284</v>
      </c>
      <c r="D159" s="74" t="s">
        <v>317</v>
      </c>
      <c r="E159" s="74">
        <v>0.03</v>
      </c>
      <c r="F159" s="74">
        <v>0.006</v>
      </c>
      <c r="G159" s="74">
        <v>0.08</v>
      </c>
      <c r="H159" s="74">
        <v>0.012</v>
      </c>
      <c r="I159" s="74">
        <v>-0.001</v>
      </c>
      <c r="J159" s="74">
        <v>0.025</v>
      </c>
      <c r="K159" s="74">
        <v>0.082</v>
      </c>
      <c r="L159" s="74">
        <v>0.081</v>
      </c>
      <c r="M159" s="74">
        <v>0.061</v>
      </c>
      <c r="N159" s="74">
        <v>0.049</v>
      </c>
      <c r="O159" s="74">
        <v>8.0</v>
      </c>
      <c r="Q159" s="74">
        <v>1.0</v>
      </c>
      <c r="R159" s="74">
        <v>13.0</v>
      </c>
      <c r="S159" s="74">
        <v>0.001</v>
      </c>
    </row>
    <row r="161">
      <c r="A161" s="74" t="s">
        <v>272</v>
      </c>
      <c r="B161" s="74" t="s">
        <v>274</v>
      </c>
      <c r="C161" s="74" t="s">
        <v>297</v>
      </c>
      <c r="D161" s="74" t="s">
        <v>298</v>
      </c>
      <c r="E161" s="74" t="s">
        <v>376</v>
      </c>
      <c r="F161" s="74" t="s">
        <v>377</v>
      </c>
      <c r="G161" s="74" t="s">
        <v>378</v>
      </c>
      <c r="H161" s="74" t="s">
        <v>379</v>
      </c>
      <c r="I161" s="74" t="s">
        <v>380</v>
      </c>
      <c r="J161" s="74" t="s">
        <v>381</v>
      </c>
      <c r="K161" s="74" t="s">
        <v>382</v>
      </c>
      <c r="L161" s="74" t="s">
        <v>383</v>
      </c>
      <c r="M161" s="74" t="s">
        <v>384</v>
      </c>
      <c r="N161" s="74" t="s">
        <v>385</v>
      </c>
      <c r="O161" s="74" t="s">
        <v>309</v>
      </c>
      <c r="P161" s="74" t="s">
        <v>310</v>
      </c>
      <c r="Q161" s="74" t="s">
        <v>311</v>
      </c>
      <c r="R161" s="74" t="s">
        <v>312</v>
      </c>
      <c r="S161" s="74" t="s">
        <v>313</v>
      </c>
    </row>
    <row r="162">
      <c r="A162" s="94" t="s">
        <v>130</v>
      </c>
      <c r="B162" s="99" t="s">
        <v>279</v>
      </c>
      <c r="C162" s="99" t="s">
        <v>9</v>
      </c>
      <c r="D162" s="100" t="s">
        <v>315</v>
      </c>
      <c r="E162" s="74">
        <v>0.846</v>
      </c>
      <c r="F162" s="74">
        <v>0.69</v>
      </c>
      <c r="G162" s="74">
        <v>0.644</v>
      </c>
      <c r="H162" s="74">
        <v>0.803</v>
      </c>
      <c r="I162" s="74">
        <v>0.742</v>
      </c>
      <c r="J162" s="74">
        <v>0.555</v>
      </c>
      <c r="K162" s="74">
        <v>0.462</v>
      </c>
      <c r="L162" s="74">
        <v>0.692</v>
      </c>
      <c r="M162" s="74">
        <v>0.825</v>
      </c>
      <c r="N162" s="74">
        <v>0.617</v>
      </c>
      <c r="O162" s="74">
        <v>7.0</v>
      </c>
      <c r="P162" s="74" t="s">
        <v>315</v>
      </c>
      <c r="Q162" s="74">
        <v>1.0</v>
      </c>
      <c r="R162" s="74">
        <v>14.0</v>
      </c>
      <c r="S162" s="74">
        <v>0.02</v>
      </c>
    </row>
    <row r="163">
      <c r="B163" s="99" t="s">
        <v>279</v>
      </c>
      <c r="D163" s="100" t="s">
        <v>316</v>
      </c>
      <c r="E163" s="74">
        <v>0.66</v>
      </c>
      <c r="F163" s="74">
        <v>0.587</v>
      </c>
      <c r="G163" s="74">
        <v>0.626</v>
      </c>
      <c r="H163" s="74">
        <v>0.699</v>
      </c>
      <c r="I163" s="74">
        <v>0.737</v>
      </c>
      <c r="J163" s="74">
        <v>0.588</v>
      </c>
      <c r="K163" s="74">
        <v>0.615</v>
      </c>
      <c r="L163" s="74">
        <v>0.582</v>
      </c>
      <c r="M163" s="74">
        <v>0.758</v>
      </c>
      <c r="N163" s="74">
        <v>0.534</v>
      </c>
      <c r="O163" s="74">
        <v>2.0</v>
      </c>
      <c r="Q163" s="74">
        <v>2.0</v>
      </c>
      <c r="R163" s="74">
        <v>23.0</v>
      </c>
      <c r="S163" s="74">
        <v>0.069</v>
      </c>
    </row>
    <row r="164">
      <c r="B164" s="99" t="s">
        <v>279</v>
      </c>
      <c r="D164" s="100" t="s">
        <v>317</v>
      </c>
      <c r="E164" s="74">
        <v>0.672</v>
      </c>
      <c r="F164" s="74">
        <v>0.605</v>
      </c>
      <c r="G164" s="74">
        <v>0.66</v>
      </c>
      <c r="H164" s="74">
        <v>0.727</v>
      </c>
      <c r="I164" s="74">
        <v>0.689</v>
      </c>
      <c r="J164" s="74">
        <v>0.529</v>
      </c>
      <c r="K164" s="74">
        <v>0.592</v>
      </c>
      <c r="L164" s="74">
        <v>0.539</v>
      </c>
      <c r="M164" s="74">
        <v>0.718</v>
      </c>
      <c r="N164" s="74">
        <v>0.543</v>
      </c>
      <c r="O164" s="74">
        <v>1.0</v>
      </c>
      <c r="Q164" s="74">
        <v>2.0</v>
      </c>
      <c r="R164" s="74">
        <v>23.0</v>
      </c>
      <c r="S164" s="74">
        <v>0.08</v>
      </c>
    </row>
    <row r="165">
      <c r="B165" s="99" t="s">
        <v>318</v>
      </c>
      <c r="C165" s="99" t="s">
        <v>343</v>
      </c>
      <c r="D165" s="100" t="s">
        <v>315</v>
      </c>
      <c r="E165" s="74">
        <v>0.066</v>
      </c>
      <c r="F165" s="74">
        <v>0.053</v>
      </c>
      <c r="G165" s="74">
        <v>0.054</v>
      </c>
      <c r="H165" s="74">
        <v>0.083</v>
      </c>
      <c r="I165" s="74">
        <v>0.065</v>
      </c>
      <c r="J165" s="74">
        <v>0.007</v>
      </c>
      <c r="K165" s="74">
        <v>0.004</v>
      </c>
      <c r="L165" s="74">
        <v>0.054</v>
      </c>
      <c r="M165" s="74">
        <v>0.079</v>
      </c>
      <c r="N165" s="74">
        <v>0.042</v>
      </c>
      <c r="O165" s="74">
        <v>3.0</v>
      </c>
      <c r="P165" s="74" t="s">
        <v>316</v>
      </c>
      <c r="Q165" s="74">
        <v>2.0</v>
      </c>
      <c r="R165" s="74">
        <v>21.0</v>
      </c>
      <c r="S165" s="74">
        <v>0.014</v>
      </c>
    </row>
    <row r="166">
      <c r="B166" s="99" t="s">
        <v>318</v>
      </c>
      <c r="D166" s="100" t="s">
        <v>316</v>
      </c>
      <c r="E166" s="74">
        <v>0.099</v>
      </c>
      <c r="F166" s="74">
        <v>0.101</v>
      </c>
      <c r="G166" s="74">
        <v>0.062</v>
      </c>
      <c r="H166" s="74">
        <v>0.055</v>
      </c>
      <c r="I166" s="74">
        <v>0.057</v>
      </c>
      <c r="J166" s="74">
        <v>0.015</v>
      </c>
      <c r="K166" s="74">
        <v>0.005</v>
      </c>
      <c r="L166" s="74">
        <v>0.085</v>
      </c>
      <c r="M166" s="74">
        <v>0.071</v>
      </c>
      <c r="N166" s="74">
        <v>0.058</v>
      </c>
      <c r="O166" s="74">
        <v>7.0</v>
      </c>
      <c r="Q166" s="74">
        <v>1.0</v>
      </c>
      <c r="R166" s="74">
        <v>13.0</v>
      </c>
      <c r="S166" s="74">
        <v>0.004</v>
      </c>
    </row>
    <row r="167">
      <c r="B167" s="99" t="s">
        <v>318</v>
      </c>
      <c r="D167" s="100" t="s">
        <v>317</v>
      </c>
      <c r="E167" s="74">
        <v>0.08</v>
      </c>
      <c r="F167" s="74">
        <v>0.063</v>
      </c>
      <c r="G167" s="74">
        <v>0.052</v>
      </c>
      <c r="H167" s="74">
        <v>0.055</v>
      </c>
      <c r="I167" s="74">
        <v>0.044</v>
      </c>
      <c r="J167" s="74">
        <v>0.006</v>
      </c>
      <c r="K167" s="74">
        <v>0.004</v>
      </c>
      <c r="L167" s="74">
        <v>0.08</v>
      </c>
      <c r="M167" s="74">
        <v>0.059</v>
      </c>
      <c r="N167" s="74">
        <v>0.049</v>
      </c>
      <c r="O167" s="74">
        <v>0.0</v>
      </c>
      <c r="Q167" s="74">
        <v>3.0</v>
      </c>
      <c r="R167" s="74">
        <v>25.0</v>
      </c>
      <c r="S167" s="74">
        <v>0.016</v>
      </c>
    </row>
    <row r="168">
      <c r="B168" s="99" t="s">
        <v>283</v>
      </c>
      <c r="C168" s="99" t="s">
        <v>319</v>
      </c>
      <c r="D168" s="100" t="s">
        <v>315</v>
      </c>
      <c r="E168" s="74">
        <v>-0.053</v>
      </c>
      <c r="F168" s="74">
        <v>-0.031</v>
      </c>
      <c r="G168" s="74">
        <v>-0.01</v>
      </c>
      <c r="H168" s="74">
        <v>-0.007</v>
      </c>
      <c r="I168" s="74">
        <v>-0.037</v>
      </c>
      <c r="J168" s="74">
        <v>-0.019</v>
      </c>
      <c r="K168" s="74">
        <v>-0.018</v>
      </c>
      <c r="L168" s="74">
        <v>-0.022</v>
      </c>
      <c r="M168" s="74">
        <v>-0.145</v>
      </c>
      <c r="N168" s="74">
        <v>-0.016</v>
      </c>
      <c r="O168" s="74">
        <v>6.0</v>
      </c>
      <c r="P168" s="74" t="s">
        <v>315</v>
      </c>
      <c r="Q168" s="74">
        <v>1.0</v>
      </c>
      <c r="R168" s="74">
        <v>15.0</v>
      </c>
      <c r="S168" s="74">
        <v>0.007</v>
      </c>
    </row>
    <row r="169">
      <c r="B169" s="99" t="s">
        <v>283</v>
      </c>
      <c r="D169" s="100" t="s">
        <v>316</v>
      </c>
      <c r="E169" s="74">
        <v>-0.043</v>
      </c>
      <c r="F169" s="74">
        <v>-0.044</v>
      </c>
      <c r="G169" s="74">
        <v>-0.017</v>
      </c>
      <c r="H169" s="74">
        <v>-0.006</v>
      </c>
      <c r="I169" s="74">
        <v>-0.036</v>
      </c>
      <c r="J169" s="74">
        <v>-0.172</v>
      </c>
      <c r="K169" s="74">
        <v>-0.198</v>
      </c>
      <c r="L169" s="74">
        <v>-0.044</v>
      </c>
      <c r="M169" s="74">
        <v>-0.09</v>
      </c>
      <c r="N169" s="74">
        <v>-0.02</v>
      </c>
      <c r="O169" s="74">
        <v>4.0</v>
      </c>
      <c r="Q169" s="74">
        <v>2.0</v>
      </c>
      <c r="R169" s="74">
        <v>18.0</v>
      </c>
      <c r="S169" s="74">
        <v>0.038</v>
      </c>
    </row>
    <row r="170">
      <c r="B170" s="99" t="s">
        <v>283</v>
      </c>
      <c r="D170" s="100" t="s">
        <v>317</v>
      </c>
      <c r="E170" s="74">
        <v>-0.12</v>
      </c>
      <c r="F170" s="74">
        <v>-0.118</v>
      </c>
      <c r="G170" s="74">
        <v>-0.061</v>
      </c>
      <c r="H170" s="74">
        <v>-0.057</v>
      </c>
      <c r="I170" s="74">
        <v>-0.085</v>
      </c>
      <c r="J170" s="74">
        <v>-0.029</v>
      </c>
      <c r="K170" s="74">
        <v>-0.065</v>
      </c>
      <c r="L170" s="74">
        <v>-0.119</v>
      </c>
      <c r="M170" s="74">
        <v>-0.142</v>
      </c>
      <c r="N170" s="74">
        <v>-0.083</v>
      </c>
      <c r="O170" s="74">
        <v>0.0</v>
      </c>
      <c r="Q170" s="74">
        <v>3.0</v>
      </c>
      <c r="R170" s="74">
        <v>27.0</v>
      </c>
      <c r="S170" s="74">
        <v>0.059</v>
      </c>
    </row>
    <row r="171">
      <c r="B171" s="99" t="s">
        <v>284</v>
      </c>
      <c r="C171" s="99" t="s">
        <v>319</v>
      </c>
      <c r="D171" s="100" t="s">
        <v>315</v>
      </c>
      <c r="E171" s="74">
        <v>-0.008</v>
      </c>
      <c r="F171" s="74">
        <v>-0.101</v>
      </c>
      <c r="G171" s="74">
        <v>-0.188</v>
      </c>
      <c r="H171" s="74">
        <v>-0.256</v>
      </c>
      <c r="I171" s="74">
        <v>-0.16</v>
      </c>
      <c r="J171" s="74">
        <v>-0.101</v>
      </c>
      <c r="K171" s="74">
        <v>-0.092</v>
      </c>
      <c r="L171" s="74">
        <v>-0.087</v>
      </c>
      <c r="M171" s="74">
        <v>-0.031</v>
      </c>
      <c r="N171" s="74">
        <v>-0.247</v>
      </c>
      <c r="O171" s="74">
        <v>1.0</v>
      </c>
      <c r="P171" s="74" t="s">
        <v>316</v>
      </c>
      <c r="Q171" s="74">
        <v>2.0</v>
      </c>
      <c r="R171" s="74">
        <v>22.0</v>
      </c>
      <c r="S171" s="74">
        <v>0.081</v>
      </c>
    </row>
    <row r="172">
      <c r="B172" s="99" t="s">
        <v>284</v>
      </c>
      <c r="D172" s="100" t="s">
        <v>316</v>
      </c>
      <c r="E172" s="74">
        <v>-0.033</v>
      </c>
      <c r="F172" s="74">
        <v>-0.047</v>
      </c>
      <c r="G172" s="74">
        <v>-0.1</v>
      </c>
      <c r="H172" s="74">
        <v>-0.124</v>
      </c>
      <c r="I172" s="74">
        <v>-0.062</v>
      </c>
      <c r="J172" s="74">
        <v>0.019</v>
      </c>
      <c r="K172" s="74">
        <v>0.027</v>
      </c>
      <c r="L172" s="74">
        <v>-0.058</v>
      </c>
      <c r="M172" s="74">
        <v>-0.013</v>
      </c>
      <c r="N172" s="74">
        <v>-0.095</v>
      </c>
      <c r="O172" s="74">
        <v>9.0</v>
      </c>
      <c r="Q172" s="74">
        <v>1.0</v>
      </c>
      <c r="R172" s="74">
        <v>11.0</v>
      </c>
      <c r="S172" s="74">
        <v>0.002</v>
      </c>
    </row>
    <row r="173">
      <c r="B173" s="99" t="s">
        <v>284</v>
      </c>
      <c r="D173" s="100" t="s">
        <v>317</v>
      </c>
      <c r="E173" s="74">
        <v>-0.286</v>
      </c>
      <c r="F173" s="74">
        <v>-0.253</v>
      </c>
      <c r="G173" s="74">
        <v>-0.264</v>
      </c>
      <c r="H173" s="74">
        <v>-0.271</v>
      </c>
      <c r="I173" s="74">
        <v>-0.204</v>
      </c>
      <c r="J173" s="74">
        <v>-0.07</v>
      </c>
      <c r="K173" s="74">
        <v>-0.004</v>
      </c>
      <c r="L173" s="74">
        <v>-0.283</v>
      </c>
      <c r="M173" s="74">
        <v>-0.202</v>
      </c>
      <c r="N173" s="74">
        <v>-0.245</v>
      </c>
      <c r="O173" s="74">
        <v>0.0</v>
      </c>
      <c r="Q173" s="74">
        <v>3.0</v>
      </c>
      <c r="R173" s="74">
        <v>27.0</v>
      </c>
      <c r="S173" s="74">
        <v>0.162</v>
      </c>
    </row>
    <row r="175"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1"/>
    </row>
    <row r="178">
      <c r="E178" s="74" t="s">
        <v>386</v>
      </c>
    </row>
    <row r="197">
      <c r="E197" s="74" t="s">
        <v>387</v>
      </c>
    </row>
    <row r="218">
      <c r="E218" s="74" t="s">
        <v>388</v>
      </c>
    </row>
  </sheetData>
  <mergeCells count="27">
    <mergeCell ref="V1:X1"/>
    <mergeCell ref="V5:X7"/>
    <mergeCell ref="E80:M90"/>
    <mergeCell ref="C95:C97"/>
    <mergeCell ref="C98:C100"/>
    <mergeCell ref="C101:C103"/>
    <mergeCell ref="C104:C106"/>
    <mergeCell ref="A123:A131"/>
    <mergeCell ref="A134:A145"/>
    <mergeCell ref="A162:A173"/>
    <mergeCell ref="A95:A106"/>
    <mergeCell ref="A109:A120"/>
    <mergeCell ref="C109:C111"/>
    <mergeCell ref="C112:C114"/>
    <mergeCell ref="C115:C117"/>
    <mergeCell ref="C118:C120"/>
    <mergeCell ref="C129:C131"/>
    <mergeCell ref="C165:C167"/>
    <mergeCell ref="C168:C170"/>
    <mergeCell ref="C171:C173"/>
    <mergeCell ref="C123:C125"/>
    <mergeCell ref="C126:C128"/>
    <mergeCell ref="C134:C136"/>
    <mergeCell ref="C137:C139"/>
    <mergeCell ref="C140:C142"/>
    <mergeCell ref="C143:C145"/>
    <mergeCell ref="C162:C164"/>
  </mergeCells>
  <conditionalFormatting sqref="R95:R106">
    <cfRule type="expression" dxfId="0" priority="1">
      <formula>D2="LOGREG"</formula>
    </cfRule>
  </conditionalFormatting>
  <conditionalFormatting sqref="R95">
    <cfRule type="notContainsBlanks" dxfId="0" priority="2">
      <formula>LEN(TRIM(R95))&gt;0</formula>
    </cfRule>
  </conditionalFormatting>
  <conditionalFormatting sqref="R95:R106">
    <cfRule type="expression" dxfId="1" priority="3">
      <formula>D2="LGBM"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1" max="31" width="23.88"/>
  </cols>
  <sheetData>
    <row r="1">
      <c r="A1" s="135"/>
      <c r="B1" s="100"/>
      <c r="C1" s="100"/>
      <c r="D1" s="100"/>
    </row>
    <row r="2">
      <c r="B2" s="100"/>
      <c r="C2" s="100"/>
      <c r="D2" s="100"/>
    </row>
    <row r="3">
      <c r="B3" s="100"/>
      <c r="C3" s="100"/>
      <c r="D3" s="100"/>
    </row>
    <row r="4">
      <c r="B4" s="100"/>
      <c r="C4" s="100"/>
      <c r="D4" s="100"/>
      <c r="AF4" s="74" t="s">
        <v>326</v>
      </c>
      <c r="AG4" s="74" t="s">
        <v>327</v>
      </c>
    </row>
    <row r="5">
      <c r="B5" s="142"/>
      <c r="C5" s="142"/>
      <c r="D5" s="142"/>
      <c r="AE5" s="74" t="s">
        <v>328</v>
      </c>
      <c r="AF5" s="74">
        <v>0.69</v>
      </c>
      <c r="AG5" s="74">
        <v>-0.42</v>
      </c>
    </row>
    <row r="6">
      <c r="A6" s="135"/>
      <c r="B6" s="100"/>
      <c r="C6" s="100"/>
      <c r="D6" s="100"/>
      <c r="AE6" s="74" t="s">
        <v>329</v>
      </c>
      <c r="AF6" s="74">
        <v>0.702</v>
      </c>
      <c r="AG6" s="74">
        <v>-0.18</v>
      </c>
    </row>
    <row r="7">
      <c r="B7" s="100"/>
      <c r="C7" s="100"/>
      <c r="D7" s="100"/>
      <c r="AE7" s="74" t="s">
        <v>330</v>
      </c>
      <c r="AF7" s="74">
        <v>0.78</v>
      </c>
      <c r="AG7" s="74">
        <v>0.133</v>
      </c>
    </row>
    <row r="8">
      <c r="B8" s="100"/>
      <c r="C8" s="100"/>
      <c r="D8" s="100"/>
    </row>
    <row r="9">
      <c r="B9" s="100"/>
      <c r="C9" s="100"/>
      <c r="D9" s="100"/>
      <c r="AE9" s="74" t="s">
        <v>272</v>
      </c>
      <c r="AF9" s="74" t="s">
        <v>12</v>
      </c>
      <c r="AG9" s="74" t="s">
        <v>56</v>
      </c>
      <c r="AH9" s="74" t="s">
        <v>194</v>
      </c>
      <c r="AI9" s="74" t="s">
        <v>331</v>
      </c>
      <c r="AJ9" s="74" t="s">
        <v>211</v>
      </c>
      <c r="AK9" s="74" t="s">
        <v>130</v>
      </c>
    </row>
    <row r="10">
      <c r="B10" s="142"/>
      <c r="C10" s="142"/>
      <c r="D10" s="142"/>
      <c r="AE10" s="74" t="s">
        <v>328</v>
      </c>
      <c r="AF10" s="74">
        <v>0.984</v>
      </c>
      <c r="AG10" s="135">
        <v>0.742</v>
      </c>
      <c r="AH10" s="74">
        <v>0.143</v>
      </c>
      <c r="AI10" s="74">
        <v>0.9</v>
      </c>
      <c r="AJ10" s="135">
        <v>0.937</v>
      </c>
      <c r="AK10" s="74">
        <v>0.295</v>
      </c>
    </row>
    <row r="11">
      <c r="A11" s="135"/>
      <c r="B11" s="100"/>
      <c r="C11" s="100"/>
      <c r="D11" s="100"/>
      <c r="AE11" s="74" t="s">
        <v>329</v>
      </c>
      <c r="AF11" s="74">
        <v>0.981</v>
      </c>
      <c r="AG11" s="74">
        <v>0.733</v>
      </c>
      <c r="AH11" s="74">
        <v>0.287</v>
      </c>
      <c r="AI11" s="74">
        <v>0.835</v>
      </c>
      <c r="AJ11" s="74">
        <v>0.839</v>
      </c>
      <c r="AK11" s="74">
        <v>0.433</v>
      </c>
    </row>
    <row r="12">
      <c r="B12" s="100"/>
      <c r="C12" s="100"/>
      <c r="D12" s="100"/>
      <c r="AE12" s="74" t="s">
        <v>330</v>
      </c>
      <c r="AF12" s="135">
        <v>0.994</v>
      </c>
      <c r="AG12" s="74">
        <v>0.714</v>
      </c>
      <c r="AH12" s="135">
        <v>0.514</v>
      </c>
      <c r="AI12" s="135">
        <v>0.939</v>
      </c>
      <c r="AJ12" s="74">
        <v>0.842</v>
      </c>
      <c r="AK12" s="135">
        <v>0.607</v>
      </c>
    </row>
    <row r="13">
      <c r="B13" s="100"/>
      <c r="C13" s="100"/>
      <c r="D13" s="100"/>
      <c r="AF13" s="135"/>
      <c r="AH13" s="135"/>
      <c r="AI13" s="135"/>
      <c r="AK13" s="135"/>
    </row>
    <row r="14">
      <c r="B14" s="100"/>
      <c r="C14" s="100"/>
      <c r="D14" s="100"/>
    </row>
    <row r="15">
      <c r="B15" s="142"/>
      <c r="C15" s="142"/>
      <c r="D15" s="142"/>
    </row>
    <row r="16">
      <c r="A16" s="135"/>
      <c r="B16" s="100"/>
      <c r="C16" s="100"/>
      <c r="D16" s="100"/>
    </row>
    <row r="17">
      <c r="B17" s="100"/>
      <c r="C17" s="100"/>
      <c r="D17" s="100"/>
    </row>
    <row r="18">
      <c r="B18" s="100"/>
      <c r="C18" s="100"/>
      <c r="D18" s="100"/>
    </row>
    <row r="19">
      <c r="B19" s="100"/>
      <c r="C19" s="100"/>
      <c r="D19" s="100"/>
    </row>
    <row r="20">
      <c r="B20" s="142"/>
      <c r="C20" s="142"/>
      <c r="D20" s="142"/>
    </row>
    <row r="21">
      <c r="A21" s="135"/>
      <c r="B21" s="100"/>
      <c r="C21" s="100"/>
      <c r="D21" s="100"/>
    </row>
    <row r="22">
      <c r="B22" s="100"/>
      <c r="C22" s="100"/>
      <c r="D22" s="100"/>
    </row>
    <row r="23">
      <c r="B23" s="100"/>
      <c r="C23" s="100"/>
      <c r="D23" s="100"/>
    </row>
    <row r="24">
      <c r="B24" s="100"/>
      <c r="C24" s="100"/>
      <c r="D24" s="100"/>
    </row>
  </sheetData>
  <mergeCells count="1">
    <mergeCell ref="AE3:AK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6" max="6" width="20.88"/>
  </cols>
  <sheetData>
    <row r="1">
      <c r="A1" s="74" t="s">
        <v>316</v>
      </c>
      <c r="B1" s="2" t="s">
        <v>2</v>
      </c>
      <c r="C1" s="2" t="s">
        <v>3</v>
      </c>
      <c r="D1" s="2" t="s">
        <v>4</v>
      </c>
      <c r="E1" s="2" t="s">
        <v>5</v>
      </c>
    </row>
    <row r="2">
      <c r="B2" s="1" t="s">
        <v>7</v>
      </c>
      <c r="C2" s="1" t="s">
        <v>8</v>
      </c>
      <c r="D2" s="1" t="s">
        <v>7</v>
      </c>
      <c r="E2" s="1" t="s">
        <v>9</v>
      </c>
    </row>
    <row r="3">
      <c r="A3" s="74" t="s">
        <v>389</v>
      </c>
      <c r="B3" s="85" t="s">
        <v>201</v>
      </c>
      <c r="C3" s="85">
        <v>0.857</v>
      </c>
      <c r="D3" s="85">
        <v>0.507</v>
      </c>
      <c r="E3" s="85" t="s">
        <v>201</v>
      </c>
      <c r="F3" s="85" t="s">
        <v>390</v>
      </c>
    </row>
    <row r="4">
      <c r="A4" s="74" t="s">
        <v>123</v>
      </c>
      <c r="B4" s="85" t="s">
        <v>201</v>
      </c>
      <c r="C4" s="85" t="s">
        <v>201</v>
      </c>
      <c r="D4" s="85">
        <v>-0.27</v>
      </c>
      <c r="E4" s="85" t="s">
        <v>201</v>
      </c>
      <c r="F4" s="85" t="s">
        <v>390</v>
      </c>
    </row>
    <row r="5">
      <c r="A5" s="74" t="s">
        <v>245</v>
      </c>
      <c r="B5" s="85">
        <v>0.965</v>
      </c>
      <c r="C5" s="85">
        <v>0.759</v>
      </c>
      <c r="D5" s="85">
        <v>0.799</v>
      </c>
      <c r="E5" s="85">
        <v>0.887</v>
      </c>
      <c r="F5" s="85" t="s">
        <v>390</v>
      </c>
    </row>
    <row r="6">
      <c r="A6" s="74" t="s">
        <v>56</v>
      </c>
      <c r="B6" s="85">
        <v>-0.095</v>
      </c>
      <c r="C6" s="85">
        <v>0.549</v>
      </c>
      <c r="D6" s="85">
        <v>0.085</v>
      </c>
      <c r="E6" s="85">
        <v>0.946</v>
      </c>
      <c r="F6" s="85" t="s">
        <v>390</v>
      </c>
    </row>
    <row r="7">
      <c r="A7" s="74" t="s">
        <v>12</v>
      </c>
      <c r="B7" s="85">
        <v>0.411</v>
      </c>
      <c r="C7" s="85">
        <v>0.615</v>
      </c>
      <c r="D7" s="85">
        <v>0.083</v>
      </c>
      <c r="E7" s="85">
        <v>0.816</v>
      </c>
      <c r="F7" s="85" t="s">
        <v>390</v>
      </c>
    </row>
    <row r="8">
      <c r="A8" s="74" t="s">
        <v>391</v>
      </c>
      <c r="B8" s="85">
        <v>0.043</v>
      </c>
      <c r="C8" s="85">
        <v>0.76</v>
      </c>
      <c r="D8" s="85">
        <v>-0.045</v>
      </c>
      <c r="E8" s="85">
        <v>0.86</v>
      </c>
      <c r="F8" s="85" t="s">
        <v>390</v>
      </c>
    </row>
    <row r="9">
      <c r="A9" s="74" t="s">
        <v>97</v>
      </c>
      <c r="B9" s="85">
        <v>-0.901</v>
      </c>
      <c r="C9" s="85">
        <v>0.0</v>
      </c>
      <c r="D9" s="85">
        <v>0.666</v>
      </c>
      <c r="E9" s="85">
        <v>0.5</v>
      </c>
      <c r="F9" s="85" t="s">
        <v>390</v>
      </c>
    </row>
    <row r="10">
      <c r="A10" s="74" t="s">
        <v>194</v>
      </c>
      <c r="B10" s="85">
        <v>0.416</v>
      </c>
      <c r="C10" s="85">
        <v>0.637</v>
      </c>
      <c r="D10" s="85" t="s">
        <v>201</v>
      </c>
      <c r="E10" s="85">
        <v>0.955</v>
      </c>
      <c r="F10" s="85" t="s">
        <v>390</v>
      </c>
    </row>
    <row r="11">
      <c r="A11" s="74" t="s">
        <v>211</v>
      </c>
      <c r="B11" s="85">
        <v>0.672</v>
      </c>
      <c r="C11" s="85">
        <v>0.763</v>
      </c>
      <c r="D11" s="85">
        <v>0.135</v>
      </c>
      <c r="E11" s="85">
        <v>0.999</v>
      </c>
      <c r="F11" s="85" t="s">
        <v>390</v>
      </c>
    </row>
    <row r="12">
      <c r="A12" s="74" t="s">
        <v>130</v>
      </c>
      <c r="B12" s="85">
        <v>-0.054</v>
      </c>
      <c r="C12" s="85">
        <v>0.318</v>
      </c>
      <c r="D12" s="85">
        <v>-0.068</v>
      </c>
      <c r="E12" s="85">
        <v>0.872</v>
      </c>
      <c r="F12" s="85" t="s">
        <v>390</v>
      </c>
    </row>
    <row r="13">
      <c r="A13" s="135" t="s">
        <v>392</v>
      </c>
      <c r="B13" s="85">
        <v>0.011</v>
      </c>
      <c r="C13" s="85">
        <v>0.486</v>
      </c>
      <c r="D13" s="85">
        <v>0.404</v>
      </c>
      <c r="E13" s="85">
        <v>0.643</v>
      </c>
      <c r="F13" s="85" t="s">
        <v>390</v>
      </c>
    </row>
    <row r="14">
      <c r="A14" s="74" t="s">
        <v>393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3.75"/>
    <col customWidth="1" min="3" max="3" width="15.13"/>
    <col customWidth="1" min="4" max="5" width="13.25"/>
    <col customWidth="1" min="10" max="10" width="14.13"/>
    <col customWidth="1" min="11" max="11" width="17.0"/>
    <col customWidth="1" min="14" max="14" width="11.38"/>
  </cols>
  <sheetData>
    <row r="1">
      <c r="A1" s="93"/>
      <c r="B1" s="143" t="s">
        <v>394</v>
      </c>
      <c r="C1" s="144" t="s">
        <v>395</v>
      </c>
      <c r="M1" s="93"/>
    </row>
    <row r="2">
      <c r="A2" s="93"/>
    </row>
    <row r="3">
      <c r="A3" s="93"/>
      <c r="C3" s="145"/>
      <c r="D3" s="146" t="s">
        <v>16</v>
      </c>
      <c r="E3" s="147" t="s">
        <v>396</v>
      </c>
      <c r="F3" s="146" t="s">
        <v>31</v>
      </c>
      <c r="G3" s="146" t="s">
        <v>397</v>
      </c>
      <c r="H3" s="146" t="s">
        <v>398</v>
      </c>
      <c r="I3" s="146" t="s">
        <v>119</v>
      </c>
      <c r="J3" s="146" t="s">
        <v>399</v>
      </c>
      <c r="K3" s="146" t="s">
        <v>400</v>
      </c>
      <c r="L3" s="146" t="s">
        <v>401</v>
      </c>
      <c r="N3" s="92" t="s">
        <v>395</v>
      </c>
    </row>
    <row r="4">
      <c r="A4" s="148">
        <v>1.0</v>
      </c>
      <c r="B4" s="149"/>
      <c r="C4" s="150" t="s">
        <v>12</v>
      </c>
      <c r="D4" s="149" t="s">
        <v>402</v>
      </c>
      <c r="E4" s="149" t="s">
        <v>403</v>
      </c>
      <c r="F4" s="149" t="s">
        <v>404</v>
      </c>
      <c r="G4" s="149"/>
      <c r="H4" s="149" t="s">
        <v>405</v>
      </c>
      <c r="I4" s="149" t="s">
        <v>406</v>
      </c>
      <c r="J4" s="151" t="s">
        <v>407</v>
      </c>
      <c r="K4" s="149"/>
      <c r="L4" s="149"/>
      <c r="N4" s="151" t="s">
        <v>408</v>
      </c>
    </row>
    <row r="5">
      <c r="A5" s="148">
        <v>2.0</v>
      </c>
      <c r="B5" s="149"/>
      <c r="C5" s="150" t="s">
        <v>56</v>
      </c>
      <c r="D5" s="149" t="s">
        <v>409</v>
      </c>
      <c r="E5" s="149" t="s">
        <v>410</v>
      </c>
      <c r="F5" s="149" t="s">
        <v>404</v>
      </c>
      <c r="G5" s="149"/>
      <c r="H5" s="149" t="s">
        <v>411</v>
      </c>
      <c r="I5" s="149" t="s">
        <v>406</v>
      </c>
      <c r="J5" s="149" t="s">
        <v>406</v>
      </c>
      <c r="L5" s="149"/>
      <c r="N5" s="149" t="s">
        <v>412</v>
      </c>
    </row>
    <row r="6">
      <c r="A6" s="85">
        <v>9.0</v>
      </c>
      <c r="B6" s="149"/>
      <c r="C6" s="150" t="s">
        <v>123</v>
      </c>
      <c r="D6" s="149" t="s">
        <v>413</v>
      </c>
      <c r="E6" s="85"/>
      <c r="F6" s="149" t="s">
        <v>402</v>
      </c>
      <c r="G6" s="149"/>
      <c r="H6" s="149" t="s">
        <v>406</v>
      </c>
      <c r="I6" s="149" t="s">
        <v>406</v>
      </c>
      <c r="J6" s="93"/>
      <c r="L6" s="149"/>
      <c r="M6" s="93"/>
      <c r="N6" s="93"/>
    </row>
    <row r="7">
      <c r="A7" s="93"/>
      <c r="B7" s="85"/>
      <c r="C7" s="150"/>
      <c r="D7" s="85"/>
      <c r="E7" s="85"/>
      <c r="H7" s="93"/>
      <c r="I7" s="93"/>
      <c r="J7" s="93"/>
      <c r="L7" s="152"/>
      <c r="M7" s="93"/>
      <c r="N7" s="74"/>
    </row>
    <row r="8">
      <c r="A8" s="148">
        <v>3.0</v>
      </c>
      <c r="B8" s="149"/>
      <c r="C8" s="150" t="s">
        <v>414</v>
      </c>
      <c r="D8" s="149" t="s">
        <v>404</v>
      </c>
      <c r="E8" s="85"/>
      <c r="H8" s="149" t="s">
        <v>415</v>
      </c>
      <c r="I8" s="149" t="s">
        <v>416</v>
      </c>
      <c r="J8" s="93"/>
      <c r="L8" s="152"/>
      <c r="M8" s="93"/>
    </row>
    <row r="9">
      <c r="A9" s="93"/>
      <c r="B9" s="85"/>
      <c r="C9" s="150"/>
      <c r="D9" s="93"/>
      <c r="E9" s="93"/>
      <c r="H9" s="149" t="s">
        <v>406</v>
      </c>
      <c r="I9" s="149" t="s">
        <v>406</v>
      </c>
      <c r="J9" s="93"/>
      <c r="L9" s="152"/>
      <c r="M9" s="93"/>
    </row>
    <row r="10">
      <c r="A10" s="148">
        <v>6.0</v>
      </c>
      <c r="B10" s="149"/>
      <c r="C10" s="150" t="s">
        <v>161</v>
      </c>
      <c r="D10" s="149" t="s">
        <v>404</v>
      </c>
      <c r="E10" s="93"/>
      <c r="H10" s="149" t="s">
        <v>406</v>
      </c>
      <c r="I10" s="149" t="s">
        <v>406</v>
      </c>
      <c r="J10" s="153"/>
      <c r="L10" s="149"/>
      <c r="M10" s="93"/>
    </row>
    <row r="11">
      <c r="A11" s="148">
        <v>5.0</v>
      </c>
      <c r="B11" s="149"/>
      <c r="C11" s="150" t="s">
        <v>130</v>
      </c>
      <c r="D11" s="149" t="s">
        <v>417</v>
      </c>
      <c r="E11" s="85"/>
      <c r="F11" s="149" t="s">
        <v>418</v>
      </c>
      <c r="G11" s="149"/>
      <c r="H11" s="149" t="s">
        <v>406</v>
      </c>
      <c r="I11" s="149" t="s">
        <v>406</v>
      </c>
      <c r="J11" s="151" t="s">
        <v>419</v>
      </c>
      <c r="L11" s="152"/>
      <c r="M11" s="93"/>
    </row>
    <row r="12">
      <c r="A12" s="85">
        <v>8.0</v>
      </c>
      <c r="B12" s="149"/>
      <c r="C12" s="150" t="s">
        <v>211</v>
      </c>
      <c r="D12" s="149" t="s">
        <v>420</v>
      </c>
      <c r="E12" s="93"/>
      <c r="F12" s="149" t="s">
        <v>404</v>
      </c>
      <c r="G12" s="151"/>
      <c r="H12" s="154"/>
      <c r="I12" s="154"/>
      <c r="J12" s="149" t="s">
        <v>402</v>
      </c>
      <c r="L12" s="152"/>
      <c r="M12" s="93"/>
    </row>
    <row r="13">
      <c r="A13" s="85">
        <v>10.0</v>
      </c>
      <c r="B13" s="149"/>
      <c r="C13" s="150" t="s">
        <v>421</v>
      </c>
      <c r="D13" s="149" t="s">
        <v>422</v>
      </c>
      <c r="E13" s="93"/>
      <c r="H13" s="149" t="s">
        <v>423</v>
      </c>
      <c r="I13" s="149" t="s">
        <v>406</v>
      </c>
      <c r="J13" s="93"/>
      <c r="L13" s="149"/>
      <c r="M13" s="93"/>
    </row>
    <row r="14">
      <c r="A14" s="85">
        <v>11.0</v>
      </c>
      <c r="B14" s="149"/>
      <c r="C14" s="150" t="s">
        <v>271</v>
      </c>
      <c r="D14" s="93"/>
      <c r="E14" s="93"/>
      <c r="H14" s="93"/>
      <c r="I14" s="93"/>
      <c r="J14" s="93"/>
      <c r="L14" s="152"/>
      <c r="M14" s="93"/>
    </row>
    <row r="15">
      <c r="A15" s="85">
        <v>12.0</v>
      </c>
      <c r="B15" s="149"/>
      <c r="C15" s="150" t="s">
        <v>424</v>
      </c>
      <c r="D15" s="149" t="s">
        <v>404</v>
      </c>
      <c r="E15" s="93"/>
      <c r="F15" s="149" t="s">
        <v>402</v>
      </c>
      <c r="G15" s="149"/>
      <c r="H15" s="149" t="s">
        <v>406</v>
      </c>
      <c r="I15" s="149" t="s">
        <v>406</v>
      </c>
      <c r="J15" s="151" t="s">
        <v>425</v>
      </c>
      <c r="L15" s="155"/>
      <c r="M15" s="93"/>
    </row>
    <row r="16">
      <c r="A16" s="93"/>
      <c r="B16" s="85"/>
      <c r="C16" s="150"/>
      <c r="D16" s="93"/>
      <c r="E16" s="93"/>
      <c r="H16" s="93"/>
      <c r="I16" s="93"/>
      <c r="J16" s="93"/>
      <c r="L16" s="152"/>
      <c r="M16" s="93"/>
    </row>
    <row r="17">
      <c r="A17" s="85">
        <v>7.0</v>
      </c>
      <c r="B17" s="149"/>
      <c r="C17" s="150" t="s">
        <v>194</v>
      </c>
      <c r="D17" s="149" t="s">
        <v>426</v>
      </c>
      <c r="E17" s="93"/>
      <c r="H17" s="149" t="s">
        <v>427</v>
      </c>
      <c r="I17" s="149" t="s">
        <v>406</v>
      </c>
      <c r="J17" s="149" t="s">
        <v>428</v>
      </c>
      <c r="L17" s="155"/>
      <c r="M17" s="93"/>
    </row>
    <row r="18">
      <c r="A18" s="93"/>
      <c r="B18" s="85"/>
      <c r="C18" s="150"/>
      <c r="D18" s="93"/>
      <c r="E18" s="93"/>
      <c r="H18" s="93"/>
      <c r="I18" s="93"/>
      <c r="J18" s="93"/>
      <c r="L18" s="152"/>
      <c r="M18" s="93"/>
    </row>
    <row r="19">
      <c r="A19" s="148">
        <v>4.0</v>
      </c>
      <c r="B19" s="149"/>
      <c r="C19" s="156" t="s">
        <v>97</v>
      </c>
      <c r="D19" s="157" t="s">
        <v>404</v>
      </c>
      <c r="E19" s="158"/>
      <c r="F19" s="159"/>
      <c r="G19" s="159"/>
      <c r="H19" s="149" t="s">
        <v>406</v>
      </c>
      <c r="I19" s="149" t="s">
        <v>406</v>
      </c>
      <c r="J19" s="160"/>
      <c r="K19" s="159"/>
      <c r="L19" s="149"/>
      <c r="M19" s="93"/>
    </row>
    <row r="20">
      <c r="A20" s="93"/>
      <c r="H20" s="93"/>
      <c r="I20" s="93"/>
      <c r="M20" s="93"/>
    </row>
    <row r="21">
      <c r="A21" s="93"/>
      <c r="H21" s="93"/>
      <c r="I21" s="93"/>
      <c r="M21" s="93"/>
    </row>
    <row r="22">
      <c r="A22" s="93"/>
      <c r="H22" s="93"/>
      <c r="I22" s="93"/>
    </row>
    <row r="23">
      <c r="A23" s="93"/>
      <c r="H23" s="93"/>
      <c r="I23" s="93"/>
    </row>
    <row r="24">
      <c r="A24" s="93"/>
      <c r="H24" s="93"/>
      <c r="I24" s="93"/>
    </row>
    <row r="25">
      <c r="A25" s="93"/>
      <c r="H25" s="93"/>
      <c r="I25" s="93"/>
    </row>
    <row r="26">
      <c r="A26" s="93"/>
      <c r="H26" s="93"/>
      <c r="I26" s="93"/>
    </row>
    <row r="27">
      <c r="A27" s="93"/>
      <c r="H27" s="93"/>
      <c r="I27" s="93"/>
    </row>
    <row r="28">
      <c r="A28" s="93"/>
      <c r="H28" s="93"/>
      <c r="I28" s="93"/>
    </row>
    <row r="29">
      <c r="A29" s="93"/>
      <c r="H29" s="93"/>
      <c r="I29" s="93"/>
    </row>
    <row r="30">
      <c r="A30" s="93"/>
      <c r="H30" s="93"/>
      <c r="I30" s="93"/>
    </row>
    <row r="31">
      <c r="A31" s="93"/>
      <c r="H31" s="93"/>
      <c r="I31" s="93"/>
    </row>
    <row r="32">
      <c r="A32" s="93"/>
      <c r="H32" s="93"/>
      <c r="I32" s="93"/>
    </row>
    <row r="33">
      <c r="A33" s="93"/>
      <c r="H33" s="93"/>
      <c r="I33" s="93"/>
    </row>
    <row r="34">
      <c r="A34" s="93"/>
      <c r="H34" s="93"/>
      <c r="I34" s="93"/>
    </row>
    <row r="35">
      <c r="A35" s="93"/>
      <c r="H35" s="93"/>
      <c r="I35" s="93"/>
    </row>
    <row r="36">
      <c r="A36" s="93"/>
      <c r="H36" s="93"/>
      <c r="I36" s="93"/>
    </row>
    <row r="37">
      <c r="A37" s="93"/>
      <c r="H37" s="93"/>
      <c r="I37" s="93"/>
    </row>
    <row r="38">
      <c r="A38" s="93"/>
      <c r="H38" s="93"/>
      <c r="I38" s="93"/>
    </row>
    <row r="39">
      <c r="A39" s="93"/>
      <c r="H39" s="93"/>
      <c r="I39" s="93"/>
    </row>
    <row r="40">
      <c r="A40" s="93"/>
      <c r="H40" s="93"/>
      <c r="I40" s="93"/>
    </row>
    <row r="41">
      <c r="A41" s="93"/>
      <c r="H41" s="93"/>
      <c r="I41" s="93"/>
    </row>
    <row r="42">
      <c r="A42" s="93"/>
      <c r="H42" s="93"/>
      <c r="I42" s="93"/>
    </row>
    <row r="43">
      <c r="A43" s="93"/>
      <c r="H43" s="93"/>
      <c r="I43" s="93"/>
    </row>
    <row r="44">
      <c r="A44" s="93"/>
      <c r="H44" s="93"/>
      <c r="I44" s="93"/>
    </row>
    <row r="45">
      <c r="A45" s="93"/>
      <c r="H45" s="93"/>
      <c r="I45" s="93"/>
    </row>
    <row r="46">
      <c r="A46" s="93"/>
      <c r="H46" s="93"/>
      <c r="I46" s="93"/>
    </row>
    <row r="47">
      <c r="A47" s="93"/>
      <c r="H47" s="93"/>
      <c r="I47" s="93"/>
    </row>
    <row r="48">
      <c r="A48" s="93"/>
      <c r="H48" s="93"/>
      <c r="I48" s="93"/>
    </row>
    <row r="49">
      <c r="A49" s="93"/>
      <c r="H49" s="93"/>
      <c r="I49" s="93"/>
    </row>
    <row r="50">
      <c r="A50" s="93"/>
      <c r="H50" s="93"/>
      <c r="I50" s="93"/>
      <c r="M50" s="93"/>
    </row>
    <row r="51">
      <c r="A51" s="93"/>
      <c r="H51" s="93"/>
      <c r="I51" s="93"/>
      <c r="M51" s="93"/>
    </row>
    <row r="52">
      <c r="A52" s="93"/>
      <c r="H52" s="93"/>
      <c r="I52" s="93"/>
      <c r="M52" s="93"/>
    </row>
    <row r="53">
      <c r="A53" s="93"/>
      <c r="H53" s="93"/>
      <c r="I53" s="93"/>
      <c r="M53" s="93"/>
    </row>
    <row r="54">
      <c r="A54" s="93"/>
      <c r="H54" s="93"/>
      <c r="I54" s="93"/>
      <c r="M54" s="93"/>
    </row>
    <row r="55">
      <c r="A55" s="93"/>
      <c r="H55" s="93"/>
      <c r="I55" s="93"/>
      <c r="M55" s="93"/>
    </row>
    <row r="56">
      <c r="A56" s="93"/>
      <c r="H56" s="93"/>
      <c r="I56" s="93"/>
      <c r="M56" s="93"/>
    </row>
    <row r="57">
      <c r="A57" s="93"/>
      <c r="H57" s="93"/>
      <c r="I57" s="93"/>
      <c r="M57" s="93"/>
    </row>
    <row r="58">
      <c r="A58" s="93"/>
      <c r="H58" s="93"/>
      <c r="I58" s="93"/>
      <c r="M58" s="93"/>
    </row>
    <row r="59">
      <c r="A59" s="93"/>
      <c r="H59" s="93"/>
      <c r="I59" s="93"/>
      <c r="M59" s="93"/>
    </row>
    <row r="60">
      <c r="A60" s="93"/>
      <c r="H60" s="93"/>
      <c r="I60" s="93"/>
      <c r="M60" s="93"/>
    </row>
    <row r="61">
      <c r="A61" s="93"/>
      <c r="H61" s="93"/>
      <c r="I61" s="93"/>
      <c r="M61" s="93"/>
    </row>
    <row r="62">
      <c r="A62" s="93"/>
      <c r="H62" s="93"/>
      <c r="I62" s="93"/>
      <c r="M62" s="93"/>
    </row>
    <row r="63">
      <c r="A63" s="93"/>
      <c r="H63" s="93"/>
      <c r="I63" s="93"/>
      <c r="M63" s="93"/>
    </row>
    <row r="64">
      <c r="A64" s="93"/>
      <c r="H64" s="93"/>
      <c r="I64" s="93"/>
      <c r="M64" s="93"/>
    </row>
    <row r="65">
      <c r="A65" s="93"/>
      <c r="H65" s="93"/>
      <c r="I65" s="93"/>
      <c r="M65" s="93"/>
    </row>
    <row r="66">
      <c r="A66" s="93"/>
      <c r="H66" s="93"/>
      <c r="I66" s="93"/>
      <c r="M66" s="93"/>
    </row>
    <row r="67">
      <c r="A67" s="93"/>
      <c r="H67" s="93"/>
      <c r="I67" s="93"/>
      <c r="M67" s="93"/>
    </row>
    <row r="68">
      <c r="A68" s="93"/>
      <c r="H68" s="93"/>
      <c r="I68" s="93"/>
      <c r="M68" s="93"/>
    </row>
    <row r="69">
      <c r="A69" s="93"/>
      <c r="H69" s="93"/>
      <c r="I69" s="93"/>
      <c r="M69" s="93"/>
    </row>
    <row r="70">
      <c r="A70" s="93"/>
      <c r="H70" s="93"/>
      <c r="I70" s="93"/>
      <c r="M70" s="93"/>
    </row>
    <row r="71">
      <c r="A71" s="93"/>
      <c r="H71" s="93"/>
      <c r="I71" s="93"/>
      <c r="M71" s="93"/>
    </row>
    <row r="72">
      <c r="A72" s="93"/>
      <c r="H72" s="93"/>
      <c r="I72" s="93"/>
      <c r="M72" s="93"/>
    </row>
    <row r="73">
      <c r="A73" s="93"/>
      <c r="H73" s="93"/>
      <c r="I73" s="93"/>
      <c r="M73" s="93"/>
    </row>
    <row r="74">
      <c r="A74" s="93"/>
      <c r="H74" s="93"/>
      <c r="I74" s="93"/>
      <c r="M74" s="93"/>
    </row>
    <row r="75">
      <c r="A75" s="93"/>
      <c r="H75" s="93"/>
      <c r="I75" s="93"/>
      <c r="M75" s="93"/>
    </row>
    <row r="76">
      <c r="A76" s="93"/>
      <c r="H76" s="93"/>
      <c r="I76" s="93"/>
      <c r="M76" s="93"/>
    </row>
    <row r="77">
      <c r="A77" s="93"/>
      <c r="H77" s="93"/>
      <c r="I77" s="93"/>
      <c r="M77" s="93"/>
    </row>
    <row r="78">
      <c r="A78" s="93"/>
      <c r="H78" s="93"/>
      <c r="I78" s="93"/>
      <c r="M78" s="93"/>
    </row>
    <row r="79">
      <c r="A79" s="93"/>
      <c r="H79" s="93"/>
      <c r="I79" s="93"/>
      <c r="M79" s="93"/>
    </row>
    <row r="80">
      <c r="A80" s="93"/>
      <c r="H80" s="93"/>
      <c r="I80" s="93"/>
      <c r="M80" s="93"/>
    </row>
    <row r="81">
      <c r="A81" s="93"/>
      <c r="H81" s="93"/>
      <c r="I81" s="93"/>
      <c r="M81" s="93"/>
    </row>
    <row r="82">
      <c r="A82" s="93"/>
      <c r="H82" s="93"/>
      <c r="I82" s="93"/>
      <c r="M82" s="93"/>
    </row>
    <row r="83">
      <c r="A83" s="93"/>
      <c r="H83" s="93"/>
      <c r="I83" s="93"/>
      <c r="M83" s="93"/>
    </row>
    <row r="84">
      <c r="A84" s="93"/>
      <c r="H84" s="93"/>
      <c r="I84" s="93"/>
      <c r="M84" s="93"/>
    </row>
    <row r="85">
      <c r="A85" s="93"/>
      <c r="H85" s="93"/>
      <c r="I85" s="93"/>
      <c r="M85" s="93"/>
    </row>
    <row r="86">
      <c r="A86" s="93"/>
      <c r="H86" s="93"/>
      <c r="I86" s="93"/>
      <c r="M86" s="93"/>
    </row>
    <row r="87">
      <c r="A87" s="93"/>
      <c r="H87" s="93"/>
      <c r="I87" s="93"/>
      <c r="M87" s="93"/>
    </row>
    <row r="88">
      <c r="A88" s="93"/>
      <c r="H88" s="93"/>
      <c r="I88" s="93"/>
      <c r="M88" s="93"/>
    </row>
    <row r="89">
      <c r="A89" s="93"/>
      <c r="H89" s="93"/>
      <c r="I89" s="93"/>
      <c r="M89" s="93"/>
    </row>
    <row r="90">
      <c r="A90" s="93"/>
      <c r="H90" s="93"/>
      <c r="I90" s="93"/>
      <c r="M90" s="93"/>
    </row>
    <row r="91">
      <c r="A91" s="93"/>
      <c r="H91" s="93"/>
      <c r="I91" s="93"/>
      <c r="M91" s="93"/>
    </row>
    <row r="92">
      <c r="A92" s="93"/>
      <c r="H92" s="93"/>
      <c r="I92" s="93"/>
      <c r="M92" s="93"/>
    </row>
    <row r="93">
      <c r="A93" s="93"/>
      <c r="H93" s="93"/>
      <c r="I93" s="93"/>
      <c r="M93" s="93"/>
    </row>
    <row r="94">
      <c r="A94" s="93"/>
      <c r="H94" s="93"/>
      <c r="I94" s="93"/>
      <c r="M94" s="93"/>
    </row>
    <row r="95">
      <c r="A95" s="93"/>
      <c r="H95" s="93"/>
      <c r="I95" s="93"/>
      <c r="M95" s="93"/>
    </row>
    <row r="96">
      <c r="A96" s="93"/>
      <c r="H96" s="93"/>
      <c r="I96" s="93"/>
      <c r="M96" s="93"/>
    </row>
    <row r="97">
      <c r="A97" s="93"/>
      <c r="H97" s="93"/>
      <c r="I97" s="93"/>
      <c r="M97" s="93"/>
    </row>
    <row r="98">
      <c r="A98" s="93"/>
      <c r="H98" s="93"/>
      <c r="I98" s="93"/>
      <c r="M98" s="93"/>
    </row>
    <row r="99">
      <c r="A99" s="93"/>
      <c r="H99" s="93"/>
      <c r="I99" s="93"/>
      <c r="M99" s="93"/>
    </row>
    <row r="100">
      <c r="A100" s="93"/>
      <c r="H100" s="93"/>
      <c r="I100" s="93"/>
      <c r="M100" s="93"/>
    </row>
    <row r="101">
      <c r="A101" s="93"/>
      <c r="H101" s="93"/>
      <c r="I101" s="93"/>
      <c r="M101" s="93"/>
    </row>
    <row r="102">
      <c r="A102" s="93"/>
      <c r="H102" s="93"/>
      <c r="I102" s="93"/>
      <c r="M102" s="93"/>
    </row>
    <row r="103">
      <c r="A103" s="93"/>
      <c r="H103" s="93"/>
      <c r="I103" s="93"/>
      <c r="M103" s="93"/>
    </row>
    <row r="104">
      <c r="A104" s="93"/>
      <c r="H104" s="93"/>
      <c r="I104" s="93"/>
      <c r="M104" s="93"/>
    </row>
    <row r="105">
      <c r="A105" s="93"/>
      <c r="H105" s="93"/>
      <c r="I105" s="93"/>
      <c r="M105" s="93"/>
    </row>
    <row r="106">
      <c r="A106" s="93"/>
      <c r="H106" s="93"/>
      <c r="I106" s="93"/>
      <c r="M106" s="93"/>
    </row>
    <row r="107">
      <c r="A107" s="93"/>
      <c r="H107" s="93"/>
      <c r="I107" s="93"/>
      <c r="M107" s="93"/>
    </row>
    <row r="108">
      <c r="A108" s="93"/>
      <c r="H108" s="93"/>
      <c r="I108" s="93"/>
      <c r="M108" s="93"/>
    </row>
    <row r="109">
      <c r="A109" s="93"/>
      <c r="H109" s="93"/>
      <c r="I109" s="93"/>
      <c r="M109" s="93"/>
    </row>
    <row r="110">
      <c r="A110" s="93"/>
      <c r="H110" s="93"/>
      <c r="I110" s="93"/>
      <c r="M110" s="93"/>
    </row>
    <row r="111">
      <c r="A111" s="93"/>
      <c r="H111" s="93"/>
      <c r="I111" s="93"/>
      <c r="M111" s="93"/>
    </row>
    <row r="112">
      <c r="A112" s="93"/>
      <c r="H112" s="93"/>
      <c r="I112" s="93"/>
      <c r="M112" s="93"/>
    </row>
    <row r="113">
      <c r="A113" s="93"/>
      <c r="H113" s="93"/>
      <c r="I113" s="93"/>
      <c r="M113" s="93"/>
    </row>
    <row r="114">
      <c r="A114" s="93"/>
      <c r="H114" s="93"/>
      <c r="I114" s="93"/>
      <c r="M114" s="93"/>
    </row>
    <row r="115">
      <c r="A115" s="93"/>
      <c r="H115" s="93"/>
      <c r="I115" s="93"/>
      <c r="M115" s="93"/>
    </row>
    <row r="116">
      <c r="A116" s="93"/>
      <c r="H116" s="93"/>
      <c r="I116" s="93"/>
      <c r="M116" s="93"/>
    </row>
    <row r="117">
      <c r="A117" s="93"/>
      <c r="H117" s="93"/>
      <c r="I117" s="93"/>
      <c r="M117" s="93"/>
    </row>
    <row r="118">
      <c r="A118" s="93"/>
      <c r="H118" s="93"/>
      <c r="I118" s="93"/>
      <c r="M118" s="93"/>
    </row>
    <row r="119">
      <c r="A119" s="93"/>
      <c r="H119" s="93"/>
      <c r="I119" s="93"/>
      <c r="M119" s="93"/>
    </row>
    <row r="120">
      <c r="A120" s="93"/>
      <c r="H120" s="93"/>
      <c r="I120" s="93"/>
      <c r="M120" s="93"/>
    </row>
    <row r="121">
      <c r="A121" s="93"/>
      <c r="H121" s="93"/>
      <c r="I121" s="93"/>
      <c r="M121" s="93"/>
    </row>
    <row r="122">
      <c r="A122" s="93"/>
      <c r="H122" s="93"/>
      <c r="I122" s="93"/>
      <c r="M122" s="93"/>
    </row>
    <row r="123">
      <c r="A123" s="93"/>
      <c r="H123" s="93"/>
      <c r="I123" s="93"/>
      <c r="M123" s="93"/>
    </row>
    <row r="124">
      <c r="A124" s="93"/>
      <c r="H124" s="93"/>
      <c r="I124" s="93"/>
      <c r="M124" s="93"/>
    </row>
    <row r="125">
      <c r="A125" s="93"/>
      <c r="H125" s="93"/>
      <c r="I125" s="93"/>
      <c r="M125" s="93"/>
    </row>
    <row r="126">
      <c r="A126" s="93"/>
      <c r="H126" s="93"/>
      <c r="I126" s="93"/>
      <c r="M126" s="93"/>
    </row>
    <row r="127">
      <c r="A127" s="93"/>
      <c r="H127" s="93"/>
      <c r="I127" s="93"/>
      <c r="M127" s="93"/>
    </row>
    <row r="128">
      <c r="A128" s="93"/>
      <c r="H128" s="93"/>
      <c r="I128" s="93"/>
      <c r="M128" s="93"/>
    </row>
    <row r="129">
      <c r="A129" s="93"/>
      <c r="H129" s="93"/>
      <c r="I129" s="93"/>
      <c r="M129" s="93"/>
    </row>
    <row r="130">
      <c r="A130" s="93"/>
      <c r="H130" s="93"/>
      <c r="I130" s="93"/>
      <c r="M130" s="93"/>
    </row>
    <row r="131">
      <c r="A131" s="93"/>
      <c r="H131" s="93"/>
      <c r="I131" s="93"/>
      <c r="M131" s="93"/>
    </row>
    <row r="132">
      <c r="A132" s="93"/>
      <c r="H132" s="93"/>
      <c r="I132" s="93"/>
      <c r="M132" s="93"/>
    </row>
    <row r="133">
      <c r="A133" s="93"/>
      <c r="H133" s="93"/>
      <c r="I133" s="93"/>
      <c r="M133" s="93"/>
    </row>
    <row r="134">
      <c r="A134" s="93"/>
      <c r="H134" s="93"/>
      <c r="I134" s="93"/>
      <c r="M134" s="93"/>
    </row>
    <row r="135">
      <c r="A135" s="93"/>
      <c r="H135" s="93"/>
      <c r="I135" s="93"/>
      <c r="M135" s="93"/>
    </row>
    <row r="136">
      <c r="A136" s="93"/>
      <c r="H136" s="93"/>
      <c r="I136" s="93"/>
      <c r="M136" s="93"/>
    </row>
    <row r="137">
      <c r="A137" s="93"/>
      <c r="H137" s="93"/>
      <c r="I137" s="93"/>
      <c r="M137" s="93"/>
    </row>
    <row r="138">
      <c r="A138" s="93"/>
      <c r="H138" s="93"/>
      <c r="I138" s="93"/>
      <c r="M138" s="93"/>
    </row>
    <row r="139">
      <c r="A139" s="93"/>
      <c r="H139" s="93"/>
      <c r="I139" s="93"/>
      <c r="M139" s="93"/>
    </row>
    <row r="140">
      <c r="A140" s="93"/>
      <c r="H140" s="93"/>
      <c r="I140" s="93"/>
      <c r="M140" s="93"/>
    </row>
    <row r="141">
      <c r="A141" s="93"/>
      <c r="H141" s="93"/>
      <c r="I141" s="93"/>
      <c r="M141" s="93"/>
    </row>
    <row r="142">
      <c r="A142" s="93"/>
      <c r="H142" s="93"/>
      <c r="I142" s="93"/>
      <c r="M142" s="93"/>
    </row>
    <row r="143">
      <c r="A143" s="93"/>
      <c r="H143" s="93"/>
      <c r="I143" s="93"/>
      <c r="M143" s="93"/>
    </row>
    <row r="144">
      <c r="A144" s="93"/>
      <c r="H144" s="93"/>
      <c r="I144" s="93"/>
      <c r="M144" s="93"/>
    </row>
    <row r="145">
      <c r="A145" s="93"/>
      <c r="H145" s="93"/>
      <c r="I145" s="93"/>
      <c r="M145" s="93"/>
    </row>
    <row r="146">
      <c r="A146" s="93"/>
      <c r="H146" s="93"/>
      <c r="I146" s="93"/>
      <c r="M146" s="93"/>
    </row>
    <row r="147">
      <c r="A147" s="93"/>
      <c r="H147" s="93"/>
      <c r="I147" s="93"/>
      <c r="M147" s="93"/>
    </row>
    <row r="148">
      <c r="A148" s="93"/>
      <c r="H148" s="93"/>
      <c r="I148" s="93"/>
      <c r="M148" s="93"/>
    </row>
    <row r="149">
      <c r="A149" s="93"/>
      <c r="H149" s="93"/>
      <c r="I149" s="93"/>
      <c r="M149" s="93"/>
    </row>
    <row r="150">
      <c r="A150" s="93"/>
      <c r="H150" s="93"/>
      <c r="I150" s="93"/>
      <c r="M150" s="93"/>
    </row>
    <row r="151">
      <c r="A151" s="93"/>
      <c r="H151" s="93"/>
      <c r="I151" s="93"/>
      <c r="M151" s="93"/>
    </row>
    <row r="152">
      <c r="A152" s="93"/>
      <c r="H152" s="93"/>
      <c r="I152" s="93"/>
      <c r="M152" s="93"/>
    </row>
    <row r="153">
      <c r="A153" s="93"/>
      <c r="H153" s="93"/>
      <c r="I153" s="93"/>
      <c r="M153" s="93"/>
    </row>
    <row r="154">
      <c r="A154" s="93"/>
      <c r="H154" s="93"/>
      <c r="I154" s="93"/>
      <c r="M154" s="93"/>
    </row>
    <row r="155">
      <c r="A155" s="93"/>
      <c r="H155" s="93"/>
      <c r="I155" s="93"/>
      <c r="M155" s="93"/>
    </row>
    <row r="156">
      <c r="A156" s="93"/>
      <c r="H156" s="93"/>
      <c r="I156" s="93"/>
      <c r="M156" s="93"/>
    </row>
    <row r="157">
      <c r="A157" s="93"/>
      <c r="H157" s="93"/>
      <c r="I157" s="93"/>
      <c r="M157" s="93"/>
    </row>
    <row r="158">
      <c r="A158" s="93"/>
      <c r="H158" s="93"/>
      <c r="I158" s="93"/>
      <c r="M158" s="93"/>
    </row>
    <row r="159">
      <c r="A159" s="93"/>
      <c r="H159" s="93"/>
      <c r="I159" s="93"/>
      <c r="M159" s="93"/>
    </row>
    <row r="160">
      <c r="A160" s="93"/>
      <c r="H160" s="93"/>
      <c r="I160" s="93"/>
      <c r="M160" s="93"/>
    </row>
    <row r="161">
      <c r="A161" s="93"/>
      <c r="H161" s="93"/>
      <c r="I161" s="93"/>
      <c r="M161" s="93"/>
    </row>
    <row r="162">
      <c r="A162" s="93"/>
      <c r="H162" s="93"/>
      <c r="I162" s="93"/>
      <c r="M162" s="93"/>
    </row>
    <row r="163">
      <c r="A163" s="93"/>
      <c r="H163" s="93"/>
      <c r="I163" s="93"/>
      <c r="M163" s="93"/>
    </row>
    <row r="164">
      <c r="A164" s="93"/>
      <c r="H164" s="93"/>
      <c r="I164" s="93"/>
      <c r="M164" s="93"/>
    </row>
    <row r="165">
      <c r="A165" s="93"/>
      <c r="H165" s="93"/>
      <c r="I165" s="93"/>
      <c r="M165" s="93"/>
    </row>
    <row r="166">
      <c r="A166" s="93"/>
      <c r="H166" s="93"/>
      <c r="I166" s="93"/>
      <c r="M166" s="93"/>
    </row>
    <row r="167">
      <c r="A167" s="93"/>
      <c r="H167" s="93"/>
      <c r="I167" s="93"/>
      <c r="M167" s="93"/>
    </row>
    <row r="168">
      <c r="A168" s="93"/>
      <c r="H168" s="93"/>
      <c r="I168" s="93"/>
      <c r="M168" s="93"/>
    </row>
    <row r="169">
      <c r="A169" s="93"/>
      <c r="H169" s="93"/>
      <c r="I169" s="93"/>
      <c r="M169" s="93"/>
    </row>
    <row r="170">
      <c r="A170" s="93"/>
      <c r="H170" s="93"/>
      <c r="I170" s="93"/>
      <c r="M170" s="93"/>
    </row>
    <row r="171">
      <c r="A171" s="93"/>
      <c r="H171" s="93"/>
      <c r="I171" s="93"/>
      <c r="M171" s="93"/>
    </row>
    <row r="172">
      <c r="A172" s="93"/>
      <c r="H172" s="93"/>
      <c r="I172" s="93"/>
      <c r="M172" s="93"/>
    </row>
    <row r="173">
      <c r="A173" s="93"/>
      <c r="H173" s="93"/>
      <c r="I173" s="93"/>
      <c r="M173" s="93"/>
    </row>
    <row r="174">
      <c r="A174" s="93"/>
      <c r="H174" s="93"/>
      <c r="I174" s="93"/>
      <c r="M174" s="93"/>
    </row>
    <row r="175">
      <c r="A175" s="93"/>
      <c r="H175" s="93"/>
      <c r="I175" s="93"/>
      <c r="M175" s="93"/>
    </row>
    <row r="176">
      <c r="A176" s="93"/>
      <c r="H176" s="93"/>
      <c r="I176" s="93"/>
      <c r="M176" s="93"/>
    </row>
    <row r="177">
      <c r="A177" s="93"/>
      <c r="H177" s="93"/>
      <c r="I177" s="93"/>
      <c r="M177" s="93"/>
    </row>
    <row r="178">
      <c r="A178" s="93"/>
      <c r="H178" s="93"/>
      <c r="I178" s="93"/>
      <c r="M178" s="93"/>
    </row>
    <row r="179">
      <c r="A179" s="93"/>
      <c r="H179" s="93"/>
      <c r="I179" s="93"/>
      <c r="M179" s="93"/>
    </row>
    <row r="180">
      <c r="A180" s="93"/>
      <c r="H180" s="93"/>
      <c r="I180" s="93"/>
      <c r="M180" s="93"/>
    </row>
    <row r="181">
      <c r="A181" s="93"/>
      <c r="H181" s="93"/>
      <c r="I181" s="93"/>
      <c r="M181" s="93"/>
    </row>
    <row r="182">
      <c r="A182" s="93"/>
      <c r="H182" s="93"/>
      <c r="I182" s="93"/>
      <c r="M182" s="93"/>
    </row>
    <row r="183">
      <c r="A183" s="93"/>
      <c r="H183" s="93"/>
      <c r="I183" s="93"/>
      <c r="M183" s="93"/>
    </row>
    <row r="184">
      <c r="A184" s="93"/>
      <c r="H184" s="93"/>
      <c r="I184" s="93"/>
      <c r="M184" s="93"/>
    </row>
    <row r="185">
      <c r="A185" s="93"/>
      <c r="H185" s="93"/>
      <c r="I185" s="93"/>
      <c r="M185" s="93"/>
    </row>
    <row r="186">
      <c r="A186" s="93"/>
      <c r="H186" s="93"/>
      <c r="I186" s="93"/>
      <c r="M186" s="93"/>
    </row>
    <row r="187">
      <c r="A187" s="93"/>
      <c r="H187" s="93"/>
      <c r="I187" s="93"/>
      <c r="M187" s="93"/>
    </row>
    <row r="188">
      <c r="A188" s="93"/>
      <c r="H188" s="93"/>
      <c r="I188" s="93"/>
      <c r="M188" s="93"/>
    </row>
    <row r="189">
      <c r="A189" s="93"/>
      <c r="H189" s="93"/>
      <c r="I189" s="93"/>
      <c r="M189" s="93"/>
    </row>
    <row r="190">
      <c r="A190" s="93"/>
      <c r="H190" s="93"/>
      <c r="I190" s="93"/>
      <c r="M190" s="93"/>
    </row>
    <row r="191">
      <c r="A191" s="93"/>
      <c r="H191" s="93"/>
      <c r="I191" s="93"/>
      <c r="M191" s="93"/>
    </row>
    <row r="192">
      <c r="A192" s="93"/>
      <c r="H192" s="93"/>
      <c r="I192" s="93"/>
      <c r="M192" s="93"/>
    </row>
    <row r="193">
      <c r="A193" s="93"/>
      <c r="H193" s="93"/>
      <c r="I193" s="93"/>
      <c r="M193" s="93"/>
    </row>
    <row r="194">
      <c r="A194" s="93"/>
      <c r="H194" s="93"/>
      <c r="I194" s="93"/>
      <c r="M194" s="93"/>
    </row>
    <row r="195">
      <c r="A195" s="93"/>
      <c r="H195" s="93"/>
      <c r="I195" s="93"/>
      <c r="M195" s="93"/>
    </row>
    <row r="196">
      <c r="A196" s="93"/>
      <c r="H196" s="93"/>
      <c r="I196" s="93"/>
      <c r="M196" s="93"/>
    </row>
    <row r="197">
      <c r="A197" s="93"/>
      <c r="H197" s="93"/>
      <c r="I197" s="93"/>
      <c r="M197" s="93"/>
    </row>
    <row r="198">
      <c r="A198" s="93"/>
      <c r="H198" s="93"/>
      <c r="I198" s="93"/>
      <c r="M198" s="93"/>
    </row>
    <row r="199">
      <c r="A199" s="93"/>
      <c r="H199" s="93"/>
      <c r="I199" s="93"/>
      <c r="M199" s="93"/>
    </row>
    <row r="200">
      <c r="A200" s="93"/>
      <c r="H200" s="93"/>
      <c r="I200" s="93"/>
      <c r="M200" s="93"/>
    </row>
    <row r="201">
      <c r="A201" s="93"/>
      <c r="H201" s="93"/>
      <c r="I201" s="93"/>
      <c r="M201" s="93"/>
    </row>
    <row r="202">
      <c r="A202" s="93"/>
      <c r="H202" s="93"/>
      <c r="I202" s="93"/>
      <c r="M202" s="93"/>
    </row>
    <row r="203">
      <c r="A203" s="93"/>
      <c r="H203" s="93"/>
      <c r="I203" s="93"/>
      <c r="M203" s="93"/>
    </row>
    <row r="204">
      <c r="A204" s="93"/>
      <c r="H204" s="93"/>
      <c r="I204" s="93"/>
      <c r="M204" s="93"/>
    </row>
    <row r="205">
      <c r="A205" s="93"/>
      <c r="H205" s="93"/>
      <c r="I205" s="93"/>
      <c r="M205" s="93"/>
    </row>
    <row r="206">
      <c r="A206" s="93"/>
      <c r="H206" s="93"/>
      <c r="I206" s="93"/>
      <c r="M206" s="93"/>
    </row>
    <row r="207">
      <c r="A207" s="93"/>
      <c r="H207" s="93"/>
      <c r="I207" s="93"/>
      <c r="M207" s="93"/>
    </row>
    <row r="208">
      <c r="A208" s="93"/>
      <c r="H208" s="93"/>
      <c r="I208" s="93"/>
      <c r="M208" s="93"/>
    </row>
    <row r="209">
      <c r="A209" s="93"/>
      <c r="H209" s="93"/>
      <c r="I209" s="93"/>
      <c r="M209" s="93"/>
    </row>
    <row r="210">
      <c r="A210" s="93"/>
      <c r="H210" s="93"/>
      <c r="I210" s="93"/>
      <c r="M210" s="93"/>
    </row>
    <row r="211">
      <c r="A211" s="93"/>
      <c r="H211" s="93"/>
      <c r="I211" s="93"/>
      <c r="M211" s="93"/>
    </row>
    <row r="212">
      <c r="A212" s="93"/>
      <c r="H212" s="93"/>
      <c r="I212" s="93"/>
      <c r="M212" s="93"/>
    </row>
    <row r="213">
      <c r="A213" s="93"/>
      <c r="H213" s="93"/>
      <c r="I213" s="93"/>
      <c r="M213" s="93"/>
    </row>
    <row r="214">
      <c r="A214" s="93"/>
      <c r="H214" s="93"/>
      <c r="I214" s="93"/>
      <c r="M214" s="93"/>
    </row>
    <row r="215">
      <c r="A215" s="93"/>
      <c r="H215" s="93"/>
      <c r="I215" s="93"/>
      <c r="M215" s="93"/>
    </row>
    <row r="216">
      <c r="A216" s="93"/>
      <c r="H216" s="93"/>
      <c r="I216" s="93"/>
      <c r="M216" s="93"/>
    </row>
    <row r="217">
      <c r="A217" s="93"/>
      <c r="H217" s="93"/>
      <c r="I217" s="93"/>
      <c r="M217" s="93"/>
    </row>
    <row r="218">
      <c r="A218" s="93"/>
      <c r="H218" s="93"/>
      <c r="I218" s="93"/>
      <c r="M218" s="93"/>
    </row>
    <row r="219">
      <c r="A219" s="93"/>
      <c r="H219" s="93"/>
      <c r="I219" s="93"/>
      <c r="M219" s="93"/>
    </row>
    <row r="220">
      <c r="A220" s="93"/>
      <c r="H220" s="93"/>
      <c r="I220" s="93"/>
      <c r="M220" s="93"/>
    </row>
    <row r="221">
      <c r="A221" s="93"/>
      <c r="H221" s="93"/>
      <c r="I221" s="93"/>
      <c r="M221" s="93"/>
    </row>
    <row r="222">
      <c r="A222" s="93"/>
      <c r="H222" s="93"/>
      <c r="I222" s="93"/>
      <c r="M222" s="93"/>
    </row>
    <row r="223">
      <c r="A223" s="93"/>
      <c r="H223" s="93"/>
      <c r="I223" s="93"/>
      <c r="M223" s="93"/>
    </row>
    <row r="224">
      <c r="A224" s="93"/>
      <c r="H224" s="93"/>
      <c r="I224" s="93"/>
      <c r="M224" s="93"/>
    </row>
    <row r="225">
      <c r="A225" s="93"/>
      <c r="H225" s="93"/>
      <c r="I225" s="93"/>
      <c r="M225" s="93"/>
    </row>
    <row r="226">
      <c r="A226" s="93"/>
      <c r="H226" s="93"/>
      <c r="I226" s="93"/>
      <c r="M226" s="93"/>
    </row>
    <row r="227">
      <c r="A227" s="93"/>
      <c r="H227" s="93"/>
      <c r="I227" s="93"/>
      <c r="M227" s="93"/>
    </row>
    <row r="228">
      <c r="A228" s="93"/>
      <c r="H228" s="93"/>
      <c r="I228" s="93"/>
      <c r="M228" s="93"/>
    </row>
    <row r="229">
      <c r="A229" s="93"/>
      <c r="H229" s="93"/>
      <c r="I229" s="93"/>
      <c r="M229" s="93"/>
    </row>
    <row r="230">
      <c r="A230" s="93"/>
      <c r="H230" s="93"/>
      <c r="I230" s="93"/>
      <c r="M230" s="93"/>
    </row>
    <row r="231">
      <c r="A231" s="93"/>
      <c r="H231" s="93"/>
      <c r="I231" s="93"/>
      <c r="M231" s="93"/>
    </row>
    <row r="232">
      <c r="A232" s="93"/>
      <c r="H232" s="93"/>
      <c r="I232" s="93"/>
      <c r="M232" s="93"/>
    </row>
    <row r="233">
      <c r="A233" s="93"/>
      <c r="H233" s="93"/>
      <c r="I233" s="93"/>
      <c r="M233" s="93"/>
    </row>
    <row r="234">
      <c r="A234" s="93"/>
      <c r="H234" s="93"/>
      <c r="I234" s="93"/>
      <c r="M234" s="93"/>
    </row>
    <row r="235">
      <c r="A235" s="93"/>
      <c r="H235" s="93"/>
      <c r="I235" s="93"/>
      <c r="M235" s="93"/>
    </row>
    <row r="236">
      <c r="A236" s="93"/>
      <c r="H236" s="93"/>
      <c r="I236" s="93"/>
      <c r="M236" s="93"/>
    </row>
    <row r="237">
      <c r="A237" s="93"/>
      <c r="H237" s="93"/>
      <c r="I237" s="93"/>
      <c r="M237" s="93"/>
    </row>
    <row r="238">
      <c r="A238" s="93"/>
      <c r="H238" s="93"/>
      <c r="I238" s="93"/>
      <c r="M238" s="93"/>
    </row>
    <row r="239">
      <c r="A239" s="93"/>
      <c r="H239" s="93"/>
      <c r="I239" s="93"/>
      <c r="M239" s="93"/>
    </row>
    <row r="240">
      <c r="A240" s="93"/>
      <c r="H240" s="93"/>
      <c r="I240" s="93"/>
      <c r="M240" s="93"/>
    </row>
    <row r="241">
      <c r="A241" s="93"/>
      <c r="H241" s="93"/>
      <c r="I241" s="93"/>
      <c r="M241" s="93"/>
    </row>
    <row r="242">
      <c r="A242" s="93"/>
      <c r="H242" s="93"/>
      <c r="I242" s="93"/>
      <c r="M242" s="93"/>
    </row>
    <row r="243">
      <c r="A243" s="93"/>
      <c r="H243" s="93"/>
      <c r="I243" s="93"/>
      <c r="M243" s="93"/>
    </row>
    <row r="244">
      <c r="A244" s="93"/>
      <c r="H244" s="93"/>
      <c r="I244" s="93"/>
      <c r="M244" s="93"/>
    </row>
    <row r="245">
      <c r="A245" s="93"/>
      <c r="H245" s="93"/>
      <c r="I245" s="93"/>
      <c r="M245" s="93"/>
    </row>
    <row r="246">
      <c r="A246" s="93"/>
      <c r="H246" s="93"/>
      <c r="I246" s="93"/>
      <c r="M246" s="93"/>
    </row>
    <row r="247">
      <c r="A247" s="93"/>
      <c r="H247" s="93"/>
      <c r="I247" s="93"/>
      <c r="M247" s="93"/>
    </row>
    <row r="248">
      <c r="A248" s="93"/>
      <c r="H248" s="93"/>
      <c r="I248" s="93"/>
      <c r="M248" s="93"/>
    </row>
    <row r="249">
      <c r="A249" s="93"/>
      <c r="H249" s="93"/>
      <c r="I249" s="93"/>
      <c r="M249" s="93"/>
    </row>
    <row r="250">
      <c r="A250" s="93"/>
      <c r="H250" s="93"/>
      <c r="I250" s="93"/>
      <c r="M250" s="93"/>
    </row>
    <row r="251">
      <c r="A251" s="93"/>
      <c r="H251" s="93"/>
      <c r="I251" s="93"/>
      <c r="M251" s="93"/>
    </row>
    <row r="252">
      <c r="A252" s="93"/>
      <c r="H252" s="93"/>
      <c r="I252" s="93"/>
      <c r="M252" s="93"/>
    </row>
    <row r="253">
      <c r="A253" s="93"/>
      <c r="H253" s="93"/>
      <c r="I253" s="93"/>
      <c r="M253" s="93"/>
    </row>
    <row r="254">
      <c r="A254" s="93"/>
      <c r="H254" s="93"/>
      <c r="I254" s="93"/>
      <c r="M254" s="93"/>
    </row>
    <row r="255">
      <c r="A255" s="93"/>
      <c r="H255" s="93"/>
      <c r="I255" s="93"/>
      <c r="M255" s="93"/>
    </row>
    <row r="256">
      <c r="A256" s="93"/>
      <c r="H256" s="93"/>
      <c r="I256" s="93"/>
      <c r="M256" s="93"/>
    </row>
    <row r="257">
      <c r="A257" s="93"/>
      <c r="H257" s="93"/>
      <c r="I257" s="93"/>
      <c r="M257" s="93"/>
    </row>
    <row r="258">
      <c r="A258" s="93"/>
      <c r="H258" s="93"/>
      <c r="I258" s="93"/>
      <c r="M258" s="93"/>
    </row>
    <row r="259">
      <c r="A259" s="93"/>
      <c r="H259" s="93"/>
      <c r="I259" s="93"/>
      <c r="M259" s="93"/>
    </row>
    <row r="260">
      <c r="A260" s="93"/>
      <c r="H260" s="93"/>
      <c r="I260" s="93"/>
      <c r="M260" s="93"/>
    </row>
    <row r="261">
      <c r="A261" s="93"/>
      <c r="H261" s="93"/>
      <c r="I261" s="93"/>
      <c r="M261" s="93"/>
    </row>
    <row r="262">
      <c r="A262" s="93"/>
      <c r="H262" s="93"/>
      <c r="I262" s="93"/>
      <c r="M262" s="93"/>
    </row>
    <row r="263">
      <c r="A263" s="93"/>
      <c r="H263" s="93"/>
      <c r="I263" s="93"/>
      <c r="M263" s="93"/>
    </row>
    <row r="264">
      <c r="A264" s="93"/>
      <c r="H264" s="93"/>
      <c r="I264" s="93"/>
      <c r="M264" s="93"/>
    </row>
    <row r="265">
      <c r="A265" s="93"/>
      <c r="H265" s="93"/>
      <c r="I265" s="93"/>
      <c r="M265" s="93"/>
    </row>
    <row r="266">
      <c r="A266" s="93"/>
      <c r="H266" s="93"/>
      <c r="I266" s="93"/>
      <c r="M266" s="93"/>
    </row>
    <row r="267">
      <c r="A267" s="93"/>
      <c r="H267" s="93"/>
      <c r="I267" s="93"/>
      <c r="M267" s="93"/>
    </row>
    <row r="268">
      <c r="A268" s="93"/>
      <c r="H268" s="93"/>
      <c r="I268" s="93"/>
      <c r="M268" s="93"/>
    </row>
    <row r="269">
      <c r="A269" s="93"/>
      <c r="H269" s="93"/>
      <c r="I269" s="93"/>
      <c r="M269" s="93"/>
    </row>
    <row r="270">
      <c r="A270" s="93"/>
      <c r="H270" s="93"/>
      <c r="I270" s="93"/>
      <c r="M270" s="93"/>
    </row>
    <row r="271">
      <c r="A271" s="93"/>
      <c r="H271" s="93"/>
      <c r="I271" s="93"/>
      <c r="M271" s="93"/>
    </row>
    <row r="272">
      <c r="A272" s="93"/>
      <c r="H272" s="93"/>
      <c r="I272" s="93"/>
      <c r="M272" s="93"/>
    </row>
    <row r="273">
      <c r="A273" s="93"/>
      <c r="H273" s="93"/>
      <c r="I273" s="93"/>
      <c r="M273" s="93"/>
    </row>
    <row r="274">
      <c r="A274" s="93"/>
      <c r="H274" s="93"/>
      <c r="I274" s="93"/>
      <c r="M274" s="93"/>
    </row>
    <row r="275">
      <c r="A275" s="93"/>
      <c r="H275" s="93"/>
      <c r="I275" s="93"/>
      <c r="M275" s="93"/>
    </row>
    <row r="276">
      <c r="A276" s="93"/>
      <c r="H276" s="93"/>
      <c r="I276" s="93"/>
      <c r="M276" s="93"/>
    </row>
    <row r="277">
      <c r="A277" s="93"/>
      <c r="H277" s="93"/>
      <c r="I277" s="93"/>
      <c r="M277" s="93"/>
    </row>
    <row r="278">
      <c r="A278" s="93"/>
      <c r="H278" s="93"/>
      <c r="I278" s="93"/>
      <c r="M278" s="93"/>
    </row>
    <row r="279">
      <c r="A279" s="93"/>
      <c r="H279" s="93"/>
      <c r="I279" s="93"/>
      <c r="M279" s="93"/>
    </row>
    <row r="280">
      <c r="A280" s="93"/>
      <c r="H280" s="93"/>
      <c r="I280" s="93"/>
      <c r="M280" s="93"/>
    </row>
    <row r="281">
      <c r="A281" s="93"/>
      <c r="H281" s="93"/>
      <c r="I281" s="93"/>
      <c r="M281" s="93"/>
    </row>
    <row r="282">
      <c r="A282" s="93"/>
      <c r="H282" s="93"/>
      <c r="I282" s="93"/>
      <c r="M282" s="93"/>
    </row>
    <row r="283">
      <c r="A283" s="93"/>
      <c r="H283" s="93"/>
      <c r="I283" s="93"/>
      <c r="M283" s="93"/>
    </row>
    <row r="284">
      <c r="A284" s="93"/>
      <c r="H284" s="93"/>
      <c r="I284" s="93"/>
      <c r="M284" s="93"/>
    </row>
    <row r="285">
      <c r="A285" s="93"/>
      <c r="H285" s="93"/>
      <c r="I285" s="93"/>
      <c r="M285" s="93"/>
    </row>
    <row r="286">
      <c r="A286" s="93"/>
      <c r="H286" s="93"/>
      <c r="I286" s="93"/>
      <c r="M286" s="93"/>
    </row>
    <row r="287">
      <c r="A287" s="93"/>
      <c r="H287" s="93"/>
      <c r="I287" s="93"/>
      <c r="M287" s="93"/>
    </row>
    <row r="288">
      <c r="A288" s="93"/>
      <c r="H288" s="93"/>
      <c r="I288" s="93"/>
      <c r="M288" s="93"/>
    </row>
    <row r="289">
      <c r="A289" s="93"/>
      <c r="H289" s="93"/>
      <c r="I289" s="93"/>
      <c r="M289" s="93"/>
    </row>
    <row r="290">
      <c r="A290" s="93"/>
      <c r="H290" s="93"/>
      <c r="I290" s="93"/>
      <c r="M290" s="93"/>
    </row>
    <row r="291">
      <c r="A291" s="93"/>
      <c r="H291" s="93"/>
      <c r="I291" s="93"/>
      <c r="M291" s="93"/>
    </row>
    <row r="292">
      <c r="A292" s="93"/>
      <c r="H292" s="93"/>
      <c r="I292" s="93"/>
      <c r="M292" s="93"/>
    </row>
    <row r="293">
      <c r="A293" s="93"/>
      <c r="H293" s="93"/>
      <c r="I293" s="93"/>
      <c r="M293" s="93"/>
    </row>
    <row r="294">
      <c r="A294" s="93"/>
      <c r="H294" s="93"/>
      <c r="I294" s="93"/>
      <c r="M294" s="93"/>
    </row>
    <row r="295">
      <c r="A295" s="93"/>
      <c r="H295" s="93"/>
      <c r="I295" s="93"/>
      <c r="M295" s="93"/>
    </row>
    <row r="296">
      <c r="A296" s="93"/>
      <c r="H296" s="93"/>
      <c r="I296" s="93"/>
      <c r="M296" s="93"/>
    </row>
    <row r="297">
      <c r="A297" s="93"/>
      <c r="H297" s="93"/>
      <c r="I297" s="93"/>
      <c r="M297" s="93"/>
    </row>
    <row r="298">
      <c r="A298" s="93"/>
      <c r="H298" s="93"/>
      <c r="I298" s="93"/>
      <c r="M298" s="93"/>
    </row>
    <row r="299">
      <c r="A299" s="93"/>
      <c r="H299" s="93"/>
      <c r="I299" s="93"/>
      <c r="M299" s="93"/>
    </row>
    <row r="300">
      <c r="A300" s="93"/>
      <c r="H300" s="93"/>
      <c r="I300" s="93"/>
      <c r="M300" s="93"/>
    </row>
    <row r="301">
      <c r="A301" s="93"/>
      <c r="H301" s="93"/>
      <c r="I301" s="93"/>
      <c r="M301" s="93"/>
    </row>
    <row r="302">
      <c r="A302" s="93"/>
      <c r="H302" s="93"/>
      <c r="I302" s="93"/>
      <c r="M302" s="93"/>
    </row>
    <row r="303">
      <c r="A303" s="93"/>
      <c r="H303" s="93"/>
      <c r="I303" s="93"/>
      <c r="M303" s="93"/>
    </row>
    <row r="304">
      <c r="A304" s="93"/>
      <c r="H304" s="93"/>
      <c r="I304" s="93"/>
      <c r="M304" s="93"/>
    </row>
    <row r="305">
      <c r="A305" s="93"/>
      <c r="H305" s="93"/>
      <c r="I305" s="93"/>
      <c r="M305" s="93"/>
    </row>
    <row r="306">
      <c r="A306" s="93"/>
      <c r="H306" s="93"/>
      <c r="I306" s="93"/>
      <c r="M306" s="93"/>
    </row>
    <row r="307">
      <c r="A307" s="93"/>
      <c r="H307" s="93"/>
      <c r="I307" s="93"/>
      <c r="M307" s="93"/>
    </row>
    <row r="308">
      <c r="A308" s="93"/>
      <c r="H308" s="93"/>
      <c r="I308" s="93"/>
      <c r="M308" s="93"/>
    </row>
    <row r="309">
      <c r="A309" s="93"/>
      <c r="H309" s="93"/>
      <c r="I309" s="93"/>
      <c r="M309" s="93"/>
    </row>
    <row r="310">
      <c r="A310" s="93"/>
      <c r="H310" s="93"/>
      <c r="I310" s="93"/>
      <c r="M310" s="93"/>
    </row>
    <row r="311">
      <c r="A311" s="93"/>
      <c r="H311" s="93"/>
      <c r="I311" s="93"/>
      <c r="M311" s="93"/>
    </row>
    <row r="312">
      <c r="A312" s="93"/>
      <c r="H312" s="93"/>
      <c r="I312" s="93"/>
      <c r="M312" s="93"/>
    </row>
    <row r="313">
      <c r="A313" s="93"/>
      <c r="H313" s="93"/>
      <c r="I313" s="93"/>
      <c r="M313" s="93"/>
    </row>
    <row r="314">
      <c r="A314" s="93"/>
      <c r="H314" s="93"/>
      <c r="I314" s="93"/>
      <c r="M314" s="93"/>
    </row>
    <row r="315">
      <c r="A315" s="93"/>
      <c r="H315" s="93"/>
      <c r="I315" s="93"/>
      <c r="M315" s="93"/>
    </row>
    <row r="316">
      <c r="A316" s="93"/>
      <c r="H316" s="93"/>
      <c r="I316" s="93"/>
      <c r="M316" s="93"/>
    </row>
    <row r="317">
      <c r="A317" s="93"/>
      <c r="H317" s="93"/>
      <c r="I317" s="93"/>
      <c r="M317" s="93"/>
    </row>
    <row r="318">
      <c r="A318" s="93"/>
      <c r="H318" s="93"/>
      <c r="I318" s="93"/>
      <c r="M318" s="93"/>
    </row>
    <row r="319">
      <c r="A319" s="93"/>
      <c r="H319" s="93"/>
      <c r="I319" s="93"/>
      <c r="M319" s="93"/>
    </row>
    <row r="320">
      <c r="A320" s="93"/>
      <c r="H320" s="93"/>
      <c r="I320" s="93"/>
      <c r="M320" s="93"/>
    </row>
    <row r="321">
      <c r="A321" s="93"/>
      <c r="H321" s="93"/>
      <c r="I321" s="93"/>
      <c r="M321" s="93"/>
    </row>
    <row r="322">
      <c r="A322" s="93"/>
      <c r="H322" s="93"/>
      <c r="I322" s="93"/>
      <c r="M322" s="93"/>
    </row>
    <row r="323">
      <c r="A323" s="93"/>
      <c r="H323" s="93"/>
      <c r="I323" s="93"/>
      <c r="M323" s="93"/>
    </row>
    <row r="324">
      <c r="A324" s="93"/>
      <c r="H324" s="93"/>
      <c r="I324" s="93"/>
      <c r="M324" s="93"/>
    </row>
    <row r="325">
      <c r="A325" s="93"/>
      <c r="H325" s="93"/>
      <c r="I325" s="93"/>
      <c r="M325" s="93"/>
    </row>
    <row r="326">
      <c r="A326" s="93"/>
      <c r="H326" s="93"/>
      <c r="I326" s="93"/>
      <c r="M326" s="93"/>
    </row>
    <row r="327">
      <c r="A327" s="93"/>
      <c r="H327" s="93"/>
      <c r="I327" s="93"/>
      <c r="M327" s="93"/>
    </row>
    <row r="328">
      <c r="A328" s="93"/>
      <c r="H328" s="93"/>
      <c r="I328" s="93"/>
      <c r="M328" s="93"/>
    </row>
    <row r="329">
      <c r="A329" s="93"/>
      <c r="H329" s="93"/>
      <c r="I329" s="93"/>
      <c r="M329" s="93"/>
    </row>
    <row r="330">
      <c r="A330" s="93"/>
      <c r="H330" s="93"/>
      <c r="I330" s="93"/>
      <c r="M330" s="93"/>
    </row>
    <row r="331">
      <c r="A331" s="93"/>
      <c r="H331" s="93"/>
      <c r="I331" s="93"/>
      <c r="M331" s="93"/>
    </row>
    <row r="332">
      <c r="A332" s="93"/>
      <c r="H332" s="93"/>
      <c r="I332" s="93"/>
      <c r="M332" s="93"/>
    </row>
    <row r="333">
      <c r="A333" s="93"/>
      <c r="H333" s="93"/>
      <c r="I333" s="93"/>
      <c r="M333" s="93"/>
    </row>
    <row r="334">
      <c r="A334" s="93"/>
      <c r="H334" s="93"/>
      <c r="I334" s="93"/>
      <c r="M334" s="93"/>
    </row>
    <row r="335">
      <c r="A335" s="93"/>
      <c r="H335" s="93"/>
      <c r="I335" s="93"/>
      <c r="M335" s="93"/>
    </row>
    <row r="336">
      <c r="A336" s="93"/>
      <c r="H336" s="93"/>
      <c r="I336" s="93"/>
      <c r="M336" s="93"/>
    </row>
    <row r="337">
      <c r="A337" s="93"/>
      <c r="H337" s="93"/>
      <c r="I337" s="93"/>
      <c r="M337" s="93"/>
    </row>
    <row r="338">
      <c r="A338" s="93"/>
      <c r="H338" s="93"/>
      <c r="I338" s="93"/>
      <c r="M338" s="93"/>
    </row>
    <row r="339">
      <c r="A339" s="93"/>
      <c r="H339" s="93"/>
      <c r="I339" s="93"/>
      <c r="M339" s="93"/>
    </row>
    <row r="340">
      <c r="A340" s="93"/>
      <c r="H340" s="93"/>
      <c r="I340" s="93"/>
      <c r="M340" s="93"/>
    </row>
    <row r="341">
      <c r="A341" s="93"/>
      <c r="H341" s="93"/>
      <c r="I341" s="93"/>
      <c r="M341" s="93"/>
    </row>
    <row r="342">
      <c r="A342" s="93"/>
      <c r="H342" s="93"/>
      <c r="I342" s="93"/>
      <c r="M342" s="93"/>
    </row>
    <row r="343">
      <c r="A343" s="93"/>
      <c r="H343" s="93"/>
      <c r="I343" s="93"/>
      <c r="M343" s="93"/>
    </row>
    <row r="344">
      <c r="A344" s="93"/>
      <c r="H344" s="93"/>
      <c r="I344" s="93"/>
      <c r="M344" s="93"/>
    </row>
    <row r="345">
      <c r="A345" s="93"/>
      <c r="H345" s="93"/>
      <c r="I345" s="93"/>
      <c r="M345" s="93"/>
    </row>
    <row r="346">
      <c r="A346" s="93"/>
      <c r="H346" s="93"/>
      <c r="I346" s="93"/>
      <c r="M346" s="93"/>
    </row>
    <row r="347">
      <c r="A347" s="93"/>
      <c r="H347" s="93"/>
      <c r="I347" s="93"/>
      <c r="M347" s="93"/>
    </row>
    <row r="348">
      <c r="A348" s="93"/>
      <c r="H348" s="93"/>
      <c r="I348" s="93"/>
      <c r="M348" s="93"/>
    </row>
    <row r="349">
      <c r="A349" s="93"/>
      <c r="H349" s="93"/>
      <c r="I349" s="93"/>
      <c r="M349" s="93"/>
    </row>
    <row r="350">
      <c r="A350" s="93"/>
      <c r="H350" s="93"/>
      <c r="I350" s="93"/>
      <c r="M350" s="93"/>
    </row>
    <row r="351">
      <c r="A351" s="93"/>
      <c r="H351" s="93"/>
      <c r="I351" s="93"/>
      <c r="M351" s="93"/>
    </row>
    <row r="352">
      <c r="A352" s="93"/>
      <c r="H352" s="93"/>
      <c r="I352" s="93"/>
      <c r="M352" s="93"/>
    </row>
    <row r="353">
      <c r="A353" s="93"/>
      <c r="H353" s="93"/>
      <c r="I353" s="93"/>
      <c r="M353" s="93"/>
    </row>
    <row r="354">
      <c r="A354" s="93"/>
      <c r="H354" s="93"/>
      <c r="I354" s="93"/>
      <c r="M354" s="93"/>
    </row>
    <row r="355">
      <c r="A355" s="93"/>
      <c r="H355" s="93"/>
      <c r="I355" s="93"/>
      <c r="M355" s="93"/>
    </row>
    <row r="356">
      <c r="A356" s="93"/>
      <c r="H356" s="93"/>
      <c r="I356" s="93"/>
      <c r="M356" s="93"/>
    </row>
    <row r="357">
      <c r="A357" s="93"/>
      <c r="H357" s="93"/>
      <c r="I357" s="93"/>
      <c r="M357" s="93"/>
    </row>
    <row r="358">
      <c r="A358" s="93"/>
      <c r="H358" s="93"/>
      <c r="I358" s="93"/>
      <c r="M358" s="93"/>
    </row>
    <row r="359">
      <c r="A359" s="93"/>
      <c r="H359" s="93"/>
      <c r="I359" s="93"/>
      <c r="M359" s="93"/>
    </row>
    <row r="360">
      <c r="A360" s="93"/>
      <c r="H360" s="93"/>
      <c r="I360" s="93"/>
      <c r="M360" s="93"/>
    </row>
    <row r="361">
      <c r="A361" s="93"/>
      <c r="H361" s="93"/>
      <c r="I361" s="93"/>
      <c r="M361" s="93"/>
    </row>
    <row r="362">
      <c r="A362" s="93"/>
      <c r="H362" s="93"/>
      <c r="I362" s="93"/>
      <c r="M362" s="93"/>
    </row>
    <row r="363">
      <c r="A363" s="93"/>
      <c r="H363" s="93"/>
      <c r="I363" s="93"/>
      <c r="M363" s="93"/>
    </row>
    <row r="364">
      <c r="A364" s="93"/>
      <c r="H364" s="93"/>
      <c r="I364" s="93"/>
      <c r="M364" s="93"/>
    </row>
    <row r="365">
      <c r="A365" s="93"/>
      <c r="H365" s="93"/>
      <c r="I365" s="93"/>
      <c r="M365" s="93"/>
    </row>
    <row r="366">
      <c r="A366" s="93"/>
      <c r="H366" s="93"/>
      <c r="I366" s="93"/>
      <c r="M366" s="93"/>
    </row>
    <row r="367">
      <c r="A367" s="93"/>
      <c r="H367" s="93"/>
      <c r="I367" s="93"/>
      <c r="M367" s="93"/>
    </row>
    <row r="368">
      <c r="A368" s="93"/>
      <c r="H368" s="93"/>
      <c r="I368" s="93"/>
      <c r="M368" s="93"/>
    </row>
    <row r="369">
      <c r="A369" s="93"/>
      <c r="H369" s="93"/>
      <c r="I369" s="93"/>
      <c r="M369" s="93"/>
    </row>
    <row r="370">
      <c r="A370" s="93"/>
      <c r="H370" s="93"/>
      <c r="I370" s="93"/>
      <c r="M370" s="93"/>
    </row>
    <row r="371">
      <c r="A371" s="93"/>
      <c r="H371" s="93"/>
      <c r="I371" s="93"/>
      <c r="M371" s="93"/>
    </row>
    <row r="372">
      <c r="A372" s="93"/>
      <c r="H372" s="93"/>
      <c r="I372" s="93"/>
      <c r="M372" s="93"/>
    </row>
    <row r="373">
      <c r="A373" s="93"/>
      <c r="H373" s="93"/>
      <c r="I373" s="93"/>
      <c r="M373" s="93"/>
    </row>
    <row r="374">
      <c r="A374" s="93"/>
      <c r="H374" s="93"/>
      <c r="I374" s="93"/>
      <c r="M374" s="93"/>
    </row>
    <row r="375">
      <c r="A375" s="93"/>
      <c r="H375" s="93"/>
      <c r="I375" s="93"/>
      <c r="M375" s="93"/>
    </row>
    <row r="376">
      <c r="A376" s="93"/>
      <c r="H376" s="93"/>
      <c r="I376" s="93"/>
      <c r="M376" s="93"/>
    </row>
    <row r="377">
      <c r="A377" s="93"/>
      <c r="H377" s="93"/>
      <c r="I377" s="93"/>
      <c r="M377" s="93"/>
    </row>
    <row r="378">
      <c r="A378" s="93"/>
      <c r="H378" s="93"/>
      <c r="I378" s="93"/>
      <c r="M378" s="93"/>
    </row>
    <row r="379">
      <c r="A379" s="93"/>
      <c r="H379" s="93"/>
      <c r="I379" s="93"/>
      <c r="M379" s="93"/>
    </row>
    <row r="380">
      <c r="A380" s="93"/>
      <c r="H380" s="93"/>
      <c r="I380" s="93"/>
      <c r="M380" s="93"/>
    </row>
    <row r="381">
      <c r="A381" s="93"/>
      <c r="H381" s="93"/>
      <c r="I381" s="93"/>
      <c r="M381" s="93"/>
    </row>
    <row r="382">
      <c r="A382" s="93"/>
      <c r="H382" s="93"/>
      <c r="I382" s="93"/>
      <c r="M382" s="93"/>
    </row>
    <row r="383">
      <c r="A383" s="93"/>
      <c r="H383" s="93"/>
      <c r="I383" s="93"/>
      <c r="M383" s="93"/>
    </row>
    <row r="384">
      <c r="A384" s="93"/>
      <c r="H384" s="93"/>
      <c r="I384" s="93"/>
      <c r="M384" s="93"/>
    </row>
    <row r="385">
      <c r="A385" s="93"/>
      <c r="H385" s="93"/>
      <c r="I385" s="93"/>
      <c r="M385" s="93"/>
    </row>
    <row r="386">
      <c r="A386" s="93"/>
      <c r="H386" s="93"/>
      <c r="I386" s="93"/>
      <c r="M386" s="93"/>
    </row>
    <row r="387">
      <c r="A387" s="93"/>
      <c r="H387" s="93"/>
      <c r="I387" s="93"/>
      <c r="M387" s="93"/>
    </row>
    <row r="388">
      <c r="A388" s="93"/>
      <c r="H388" s="93"/>
      <c r="I388" s="93"/>
      <c r="M388" s="93"/>
    </row>
    <row r="389">
      <c r="A389" s="93"/>
      <c r="H389" s="93"/>
      <c r="I389" s="93"/>
      <c r="M389" s="93"/>
    </row>
    <row r="390">
      <c r="A390" s="93"/>
      <c r="H390" s="93"/>
      <c r="I390" s="93"/>
      <c r="M390" s="93"/>
    </row>
    <row r="391">
      <c r="A391" s="93"/>
      <c r="H391" s="93"/>
      <c r="I391" s="93"/>
      <c r="M391" s="93"/>
    </row>
    <row r="392">
      <c r="A392" s="93"/>
      <c r="H392" s="93"/>
      <c r="I392" s="93"/>
      <c r="M392" s="93"/>
    </row>
    <row r="393">
      <c r="A393" s="93"/>
      <c r="H393" s="93"/>
      <c r="I393" s="93"/>
      <c r="M393" s="93"/>
    </row>
    <row r="394">
      <c r="A394" s="93"/>
      <c r="H394" s="93"/>
      <c r="I394" s="93"/>
      <c r="M394" s="93"/>
    </row>
    <row r="395">
      <c r="A395" s="93"/>
      <c r="H395" s="93"/>
      <c r="I395" s="93"/>
      <c r="M395" s="93"/>
    </row>
    <row r="396">
      <c r="A396" s="93"/>
      <c r="H396" s="93"/>
      <c r="I396" s="93"/>
      <c r="M396" s="93"/>
    </row>
    <row r="397">
      <c r="A397" s="93"/>
      <c r="H397" s="93"/>
      <c r="I397" s="93"/>
      <c r="M397" s="93"/>
    </row>
    <row r="398">
      <c r="A398" s="93"/>
      <c r="H398" s="93"/>
      <c r="I398" s="93"/>
      <c r="M398" s="93"/>
    </row>
    <row r="399">
      <c r="A399" s="93"/>
      <c r="H399" s="93"/>
      <c r="I399" s="93"/>
      <c r="M399" s="93"/>
    </row>
    <row r="400">
      <c r="A400" s="93"/>
      <c r="H400" s="93"/>
      <c r="I400" s="93"/>
      <c r="M400" s="93"/>
    </row>
    <row r="401">
      <c r="A401" s="93"/>
      <c r="H401" s="93"/>
      <c r="I401" s="93"/>
      <c r="M401" s="93"/>
    </row>
    <row r="402">
      <c r="A402" s="93"/>
      <c r="H402" s="93"/>
      <c r="I402" s="93"/>
      <c r="M402" s="93"/>
    </row>
    <row r="403">
      <c r="A403" s="93"/>
      <c r="H403" s="93"/>
      <c r="I403" s="93"/>
      <c r="M403" s="93"/>
    </row>
    <row r="404">
      <c r="A404" s="93"/>
      <c r="H404" s="93"/>
      <c r="I404" s="93"/>
      <c r="M404" s="93"/>
    </row>
    <row r="405">
      <c r="A405" s="93"/>
      <c r="H405" s="93"/>
      <c r="I405" s="93"/>
      <c r="M405" s="93"/>
    </row>
    <row r="406">
      <c r="A406" s="93"/>
      <c r="H406" s="93"/>
      <c r="I406" s="93"/>
      <c r="M406" s="93"/>
    </row>
    <row r="407">
      <c r="A407" s="93"/>
      <c r="H407" s="93"/>
      <c r="I407" s="93"/>
      <c r="M407" s="93"/>
    </row>
    <row r="408">
      <c r="A408" s="93"/>
      <c r="H408" s="93"/>
      <c r="I408" s="93"/>
      <c r="M408" s="93"/>
    </row>
    <row r="409">
      <c r="A409" s="93"/>
      <c r="H409" s="93"/>
      <c r="I409" s="93"/>
      <c r="M409" s="93"/>
    </row>
    <row r="410">
      <c r="A410" s="93"/>
      <c r="H410" s="93"/>
      <c r="I410" s="93"/>
      <c r="M410" s="93"/>
    </row>
    <row r="411">
      <c r="A411" s="93"/>
      <c r="H411" s="93"/>
      <c r="I411" s="93"/>
      <c r="M411" s="93"/>
    </row>
    <row r="412">
      <c r="A412" s="93"/>
      <c r="H412" s="93"/>
      <c r="I412" s="93"/>
      <c r="M412" s="93"/>
    </row>
    <row r="413">
      <c r="A413" s="93"/>
      <c r="H413" s="93"/>
      <c r="I413" s="93"/>
      <c r="M413" s="93"/>
    </row>
    <row r="414">
      <c r="A414" s="93"/>
      <c r="H414" s="93"/>
      <c r="I414" s="93"/>
      <c r="M414" s="93"/>
    </row>
    <row r="415">
      <c r="A415" s="93"/>
      <c r="H415" s="93"/>
      <c r="I415" s="93"/>
      <c r="M415" s="93"/>
    </row>
    <row r="416">
      <c r="A416" s="93"/>
      <c r="H416" s="93"/>
      <c r="I416" s="93"/>
      <c r="M416" s="93"/>
    </row>
    <row r="417">
      <c r="A417" s="93"/>
      <c r="H417" s="93"/>
      <c r="I417" s="93"/>
      <c r="M417" s="93"/>
    </row>
    <row r="418">
      <c r="A418" s="93"/>
      <c r="H418" s="93"/>
      <c r="I418" s="93"/>
      <c r="M418" s="93"/>
    </row>
    <row r="419">
      <c r="A419" s="93"/>
      <c r="H419" s="93"/>
      <c r="I419" s="93"/>
      <c r="M419" s="93"/>
    </row>
    <row r="420">
      <c r="A420" s="93"/>
      <c r="H420" s="93"/>
      <c r="I420" s="93"/>
      <c r="M420" s="93"/>
    </row>
    <row r="421">
      <c r="A421" s="93"/>
      <c r="H421" s="93"/>
      <c r="I421" s="93"/>
      <c r="M421" s="93"/>
    </row>
    <row r="422">
      <c r="A422" s="93"/>
      <c r="H422" s="93"/>
      <c r="I422" s="93"/>
      <c r="M422" s="93"/>
    </row>
    <row r="423">
      <c r="A423" s="93"/>
      <c r="H423" s="93"/>
      <c r="I423" s="93"/>
      <c r="M423" s="93"/>
    </row>
    <row r="424">
      <c r="A424" s="93"/>
      <c r="H424" s="93"/>
      <c r="I424" s="93"/>
      <c r="M424" s="93"/>
    </row>
    <row r="425">
      <c r="A425" s="93"/>
      <c r="H425" s="93"/>
      <c r="I425" s="93"/>
      <c r="M425" s="93"/>
    </row>
    <row r="426">
      <c r="A426" s="93"/>
      <c r="H426" s="93"/>
      <c r="I426" s="93"/>
      <c r="M426" s="93"/>
    </row>
    <row r="427">
      <c r="A427" s="93"/>
      <c r="H427" s="93"/>
      <c r="I427" s="93"/>
      <c r="M427" s="93"/>
    </row>
    <row r="428">
      <c r="A428" s="93"/>
      <c r="H428" s="93"/>
      <c r="I428" s="93"/>
      <c r="M428" s="93"/>
    </row>
    <row r="429">
      <c r="A429" s="93"/>
      <c r="H429" s="93"/>
      <c r="I429" s="93"/>
      <c r="M429" s="93"/>
    </row>
    <row r="430">
      <c r="A430" s="93"/>
      <c r="H430" s="93"/>
      <c r="I430" s="93"/>
      <c r="M430" s="93"/>
    </row>
    <row r="431">
      <c r="A431" s="93"/>
      <c r="H431" s="93"/>
      <c r="I431" s="93"/>
      <c r="M431" s="93"/>
    </row>
    <row r="432">
      <c r="A432" s="93"/>
      <c r="H432" s="93"/>
      <c r="I432" s="93"/>
      <c r="M432" s="93"/>
    </row>
    <row r="433">
      <c r="A433" s="93"/>
      <c r="H433" s="93"/>
      <c r="I433" s="93"/>
      <c r="M433" s="93"/>
    </row>
    <row r="434">
      <c r="A434" s="93"/>
      <c r="H434" s="93"/>
      <c r="I434" s="93"/>
      <c r="M434" s="93"/>
    </row>
    <row r="435">
      <c r="A435" s="93"/>
      <c r="H435" s="93"/>
      <c r="I435" s="93"/>
      <c r="M435" s="93"/>
    </row>
    <row r="436">
      <c r="A436" s="93"/>
      <c r="H436" s="93"/>
      <c r="I436" s="93"/>
      <c r="M436" s="93"/>
    </row>
    <row r="437">
      <c r="A437" s="93"/>
      <c r="H437" s="93"/>
      <c r="I437" s="93"/>
      <c r="M437" s="93"/>
    </row>
    <row r="438">
      <c r="A438" s="93"/>
      <c r="H438" s="93"/>
      <c r="I438" s="93"/>
      <c r="M438" s="93"/>
    </row>
    <row r="439">
      <c r="A439" s="93"/>
      <c r="H439" s="93"/>
      <c r="I439" s="93"/>
      <c r="M439" s="93"/>
    </row>
    <row r="440">
      <c r="A440" s="93"/>
      <c r="H440" s="93"/>
      <c r="I440" s="93"/>
      <c r="M440" s="93"/>
    </row>
    <row r="441">
      <c r="A441" s="93"/>
      <c r="H441" s="93"/>
      <c r="I441" s="93"/>
      <c r="M441" s="93"/>
    </row>
    <row r="442">
      <c r="A442" s="93"/>
      <c r="H442" s="93"/>
      <c r="I442" s="93"/>
      <c r="M442" s="93"/>
    </row>
    <row r="443">
      <c r="A443" s="93"/>
      <c r="H443" s="93"/>
      <c r="I443" s="93"/>
      <c r="M443" s="93"/>
    </row>
    <row r="444">
      <c r="A444" s="93"/>
      <c r="H444" s="93"/>
      <c r="I444" s="93"/>
      <c r="M444" s="93"/>
    </row>
    <row r="445">
      <c r="A445" s="93"/>
      <c r="H445" s="93"/>
      <c r="I445" s="93"/>
      <c r="M445" s="93"/>
    </row>
    <row r="446">
      <c r="A446" s="93"/>
      <c r="H446" s="93"/>
      <c r="I446" s="93"/>
      <c r="M446" s="93"/>
    </row>
    <row r="447">
      <c r="A447" s="93"/>
      <c r="H447" s="93"/>
      <c r="I447" s="93"/>
      <c r="M447" s="93"/>
    </row>
    <row r="448">
      <c r="A448" s="93"/>
      <c r="H448" s="93"/>
      <c r="I448" s="93"/>
      <c r="M448" s="93"/>
    </row>
    <row r="449">
      <c r="A449" s="93"/>
      <c r="H449" s="93"/>
      <c r="I449" s="93"/>
      <c r="M449" s="93"/>
    </row>
    <row r="450">
      <c r="A450" s="93"/>
      <c r="H450" s="93"/>
      <c r="I450" s="93"/>
      <c r="M450" s="93"/>
    </row>
    <row r="451">
      <c r="A451" s="93"/>
      <c r="H451" s="93"/>
      <c r="I451" s="93"/>
      <c r="M451" s="93"/>
    </row>
    <row r="452">
      <c r="A452" s="93"/>
      <c r="H452" s="93"/>
      <c r="I452" s="93"/>
      <c r="M452" s="93"/>
    </row>
    <row r="453">
      <c r="A453" s="93"/>
      <c r="H453" s="93"/>
      <c r="I453" s="93"/>
      <c r="M453" s="93"/>
    </row>
    <row r="454">
      <c r="A454" s="93"/>
      <c r="H454" s="93"/>
      <c r="I454" s="93"/>
      <c r="M454" s="93"/>
    </row>
    <row r="455">
      <c r="A455" s="93"/>
      <c r="H455" s="93"/>
      <c r="I455" s="93"/>
      <c r="M455" s="93"/>
    </row>
    <row r="456">
      <c r="A456" s="93"/>
      <c r="H456" s="93"/>
      <c r="I456" s="93"/>
      <c r="M456" s="93"/>
    </row>
    <row r="457">
      <c r="A457" s="93"/>
      <c r="H457" s="93"/>
      <c r="I457" s="93"/>
      <c r="M457" s="93"/>
    </row>
    <row r="458">
      <c r="A458" s="93"/>
      <c r="H458" s="93"/>
      <c r="I458" s="93"/>
      <c r="M458" s="93"/>
    </row>
    <row r="459">
      <c r="A459" s="93"/>
      <c r="H459" s="93"/>
      <c r="I459" s="93"/>
      <c r="M459" s="93"/>
    </row>
    <row r="460">
      <c r="A460" s="93"/>
      <c r="H460" s="93"/>
      <c r="I460" s="93"/>
      <c r="M460" s="93"/>
    </row>
    <row r="461">
      <c r="A461" s="93"/>
      <c r="H461" s="93"/>
      <c r="I461" s="93"/>
      <c r="M461" s="93"/>
    </row>
    <row r="462">
      <c r="A462" s="93"/>
      <c r="H462" s="93"/>
      <c r="I462" s="93"/>
      <c r="M462" s="93"/>
    </row>
    <row r="463">
      <c r="A463" s="93"/>
      <c r="H463" s="93"/>
      <c r="I463" s="93"/>
      <c r="M463" s="93"/>
    </row>
    <row r="464">
      <c r="A464" s="93"/>
      <c r="H464" s="93"/>
      <c r="I464" s="93"/>
      <c r="M464" s="93"/>
    </row>
    <row r="465">
      <c r="A465" s="93"/>
      <c r="H465" s="93"/>
      <c r="I465" s="93"/>
      <c r="M465" s="93"/>
    </row>
    <row r="466">
      <c r="A466" s="93"/>
      <c r="H466" s="93"/>
      <c r="I466" s="93"/>
      <c r="M466" s="93"/>
    </row>
    <row r="467">
      <c r="A467" s="93"/>
      <c r="H467" s="93"/>
      <c r="I467" s="93"/>
      <c r="M467" s="93"/>
    </row>
    <row r="468">
      <c r="A468" s="93"/>
      <c r="H468" s="93"/>
      <c r="I468" s="93"/>
      <c r="M468" s="93"/>
    </row>
    <row r="469">
      <c r="A469" s="93"/>
      <c r="H469" s="93"/>
      <c r="I469" s="93"/>
      <c r="M469" s="93"/>
    </row>
    <row r="470">
      <c r="A470" s="93"/>
      <c r="H470" s="93"/>
      <c r="I470" s="93"/>
      <c r="M470" s="93"/>
    </row>
    <row r="471">
      <c r="A471" s="93"/>
      <c r="H471" s="93"/>
      <c r="I471" s="93"/>
      <c r="M471" s="93"/>
    </row>
    <row r="472">
      <c r="A472" s="93"/>
      <c r="H472" s="93"/>
      <c r="I472" s="93"/>
      <c r="M472" s="93"/>
    </row>
    <row r="473">
      <c r="A473" s="93"/>
      <c r="H473" s="93"/>
      <c r="I473" s="93"/>
      <c r="M473" s="93"/>
    </row>
    <row r="474">
      <c r="A474" s="93"/>
      <c r="H474" s="93"/>
      <c r="I474" s="93"/>
      <c r="M474" s="93"/>
    </row>
    <row r="475">
      <c r="A475" s="93"/>
      <c r="H475" s="93"/>
      <c r="I475" s="93"/>
      <c r="M475" s="93"/>
    </row>
    <row r="476">
      <c r="A476" s="93"/>
      <c r="H476" s="93"/>
      <c r="I476" s="93"/>
      <c r="M476" s="93"/>
    </row>
    <row r="477">
      <c r="A477" s="93"/>
      <c r="H477" s="93"/>
      <c r="I477" s="93"/>
      <c r="M477" s="93"/>
    </row>
    <row r="478">
      <c r="A478" s="93"/>
      <c r="H478" s="93"/>
      <c r="I478" s="93"/>
      <c r="M478" s="93"/>
    </row>
    <row r="479">
      <c r="A479" s="93"/>
      <c r="H479" s="93"/>
      <c r="I479" s="93"/>
      <c r="M479" s="93"/>
    </row>
    <row r="480">
      <c r="A480" s="93"/>
      <c r="H480" s="93"/>
      <c r="I480" s="93"/>
      <c r="M480" s="93"/>
    </row>
    <row r="481">
      <c r="A481" s="93"/>
      <c r="H481" s="93"/>
      <c r="I481" s="93"/>
      <c r="M481" s="93"/>
    </row>
    <row r="482">
      <c r="A482" s="93"/>
      <c r="H482" s="93"/>
      <c r="I482" s="93"/>
      <c r="M482" s="93"/>
    </row>
    <row r="483">
      <c r="A483" s="93"/>
      <c r="H483" s="93"/>
      <c r="I483" s="93"/>
      <c r="M483" s="93"/>
    </row>
    <row r="484">
      <c r="A484" s="93"/>
      <c r="H484" s="93"/>
      <c r="I484" s="93"/>
      <c r="M484" s="93"/>
    </row>
    <row r="485">
      <c r="A485" s="93"/>
      <c r="H485" s="93"/>
      <c r="I485" s="93"/>
      <c r="M485" s="93"/>
    </row>
    <row r="486">
      <c r="A486" s="93"/>
      <c r="H486" s="93"/>
      <c r="I486" s="93"/>
      <c r="M486" s="93"/>
    </row>
    <row r="487">
      <c r="A487" s="93"/>
      <c r="H487" s="93"/>
      <c r="I487" s="93"/>
      <c r="M487" s="93"/>
    </row>
    <row r="488">
      <c r="A488" s="93"/>
      <c r="H488" s="93"/>
      <c r="I488" s="93"/>
      <c r="M488" s="93"/>
    </row>
    <row r="489">
      <c r="A489" s="93"/>
      <c r="H489" s="93"/>
      <c r="I489" s="93"/>
      <c r="M489" s="93"/>
    </row>
    <row r="490">
      <c r="A490" s="93"/>
      <c r="H490" s="93"/>
      <c r="I490" s="93"/>
      <c r="M490" s="93"/>
    </row>
    <row r="491">
      <c r="A491" s="93"/>
      <c r="H491" s="93"/>
      <c r="I491" s="93"/>
      <c r="M491" s="93"/>
    </row>
    <row r="492">
      <c r="A492" s="93"/>
      <c r="H492" s="93"/>
      <c r="I492" s="93"/>
      <c r="M492" s="93"/>
    </row>
    <row r="493">
      <c r="A493" s="93"/>
      <c r="H493" s="93"/>
      <c r="I493" s="93"/>
      <c r="M493" s="93"/>
    </row>
    <row r="494">
      <c r="A494" s="93"/>
      <c r="H494" s="93"/>
      <c r="I494" s="93"/>
      <c r="M494" s="93"/>
    </row>
    <row r="495">
      <c r="A495" s="93"/>
      <c r="H495" s="93"/>
      <c r="I495" s="93"/>
      <c r="M495" s="93"/>
    </row>
    <row r="496">
      <c r="A496" s="93"/>
      <c r="H496" s="93"/>
      <c r="I496" s="93"/>
      <c r="M496" s="93"/>
    </row>
    <row r="497">
      <c r="A497" s="93"/>
      <c r="H497" s="93"/>
      <c r="I497" s="93"/>
      <c r="M497" s="93"/>
    </row>
    <row r="498">
      <c r="A498" s="93"/>
      <c r="H498" s="93"/>
      <c r="I498" s="93"/>
      <c r="M498" s="93"/>
    </row>
    <row r="499">
      <c r="A499" s="93"/>
      <c r="H499" s="93"/>
      <c r="I499" s="93"/>
      <c r="M499" s="93"/>
    </row>
    <row r="500">
      <c r="A500" s="93"/>
      <c r="H500" s="93"/>
      <c r="I500" s="93"/>
      <c r="M500" s="93"/>
    </row>
    <row r="501">
      <c r="A501" s="93"/>
      <c r="H501" s="93"/>
      <c r="I501" s="93"/>
      <c r="M501" s="93"/>
    </row>
    <row r="502">
      <c r="A502" s="93"/>
      <c r="H502" s="93"/>
      <c r="I502" s="93"/>
      <c r="M502" s="93"/>
    </row>
    <row r="503">
      <c r="A503" s="93"/>
      <c r="H503" s="93"/>
      <c r="I503" s="93"/>
      <c r="M503" s="93"/>
    </row>
    <row r="504">
      <c r="A504" s="93"/>
      <c r="H504" s="93"/>
      <c r="I504" s="93"/>
      <c r="M504" s="93"/>
    </row>
    <row r="505">
      <c r="A505" s="93"/>
      <c r="H505" s="93"/>
      <c r="I505" s="93"/>
      <c r="M505" s="93"/>
    </row>
    <row r="506">
      <c r="A506" s="93"/>
      <c r="H506" s="93"/>
      <c r="I506" s="93"/>
      <c r="M506" s="93"/>
    </row>
    <row r="507">
      <c r="A507" s="93"/>
      <c r="H507" s="93"/>
      <c r="I507" s="93"/>
      <c r="M507" s="93"/>
    </row>
    <row r="508">
      <c r="A508" s="93"/>
      <c r="H508" s="93"/>
      <c r="I508" s="93"/>
      <c r="M508" s="93"/>
    </row>
    <row r="509">
      <c r="A509" s="93"/>
      <c r="H509" s="93"/>
      <c r="I509" s="93"/>
      <c r="M509" s="93"/>
    </row>
    <row r="510">
      <c r="A510" s="93"/>
      <c r="H510" s="93"/>
      <c r="I510" s="93"/>
      <c r="M510" s="93"/>
    </row>
    <row r="511">
      <c r="A511" s="93"/>
      <c r="H511" s="93"/>
      <c r="I511" s="93"/>
      <c r="M511" s="93"/>
    </row>
    <row r="512">
      <c r="A512" s="93"/>
      <c r="H512" s="93"/>
      <c r="I512" s="93"/>
      <c r="M512" s="93"/>
    </row>
    <row r="513">
      <c r="A513" s="93"/>
      <c r="H513" s="93"/>
      <c r="I513" s="93"/>
      <c r="M513" s="93"/>
    </row>
    <row r="514">
      <c r="A514" s="93"/>
      <c r="H514" s="93"/>
      <c r="I514" s="93"/>
      <c r="M514" s="93"/>
    </row>
    <row r="515">
      <c r="A515" s="93"/>
      <c r="H515" s="93"/>
      <c r="I515" s="93"/>
      <c r="M515" s="93"/>
    </row>
    <row r="516">
      <c r="A516" s="93"/>
      <c r="H516" s="93"/>
      <c r="I516" s="93"/>
      <c r="M516" s="93"/>
    </row>
    <row r="517">
      <c r="A517" s="93"/>
      <c r="H517" s="93"/>
      <c r="I517" s="93"/>
      <c r="M517" s="93"/>
    </row>
    <row r="518">
      <c r="A518" s="93"/>
      <c r="H518" s="93"/>
      <c r="I518" s="93"/>
      <c r="M518" s="93"/>
    </row>
    <row r="519">
      <c r="A519" s="93"/>
      <c r="H519" s="93"/>
      <c r="I519" s="93"/>
      <c r="M519" s="93"/>
    </row>
    <row r="520">
      <c r="A520" s="93"/>
      <c r="H520" s="93"/>
      <c r="I520" s="93"/>
      <c r="M520" s="93"/>
    </row>
    <row r="521">
      <c r="A521" s="93"/>
      <c r="H521" s="93"/>
      <c r="I521" s="93"/>
      <c r="M521" s="93"/>
    </row>
    <row r="522">
      <c r="A522" s="93"/>
      <c r="H522" s="93"/>
      <c r="I522" s="93"/>
      <c r="M522" s="93"/>
    </row>
    <row r="523">
      <c r="A523" s="93"/>
      <c r="H523" s="93"/>
      <c r="I523" s="93"/>
      <c r="M523" s="93"/>
    </row>
    <row r="524">
      <c r="A524" s="93"/>
      <c r="H524" s="93"/>
      <c r="I524" s="93"/>
      <c r="M524" s="93"/>
    </row>
    <row r="525">
      <c r="A525" s="93"/>
      <c r="H525" s="93"/>
      <c r="I525" s="93"/>
      <c r="M525" s="93"/>
    </row>
    <row r="526">
      <c r="A526" s="93"/>
      <c r="H526" s="93"/>
      <c r="I526" s="93"/>
      <c r="M526" s="93"/>
    </row>
    <row r="527">
      <c r="A527" s="93"/>
      <c r="H527" s="93"/>
      <c r="I527" s="93"/>
      <c r="M527" s="93"/>
    </row>
    <row r="528">
      <c r="A528" s="93"/>
      <c r="H528" s="93"/>
      <c r="I528" s="93"/>
      <c r="M528" s="93"/>
    </row>
    <row r="529">
      <c r="A529" s="93"/>
      <c r="H529" s="93"/>
      <c r="I529" s="93"/>
      <c r="M529" s="93"/>
    </row>
    <row r="530">
      <c r="A530" s="93"/>
      <c r="H530" s="93"/>
      <c r="I530" s="93"/>
      <c r="M530" s="93"/>
    </row>
    <row r="531">
      <c r="A531" s="93"/>
      <c r="H531" s="93"/>
      <c r="I531" s="93"/>
      <c r="M531" s="93"/>
    </row>
    <row r="532">
      <c r="A532" s="93"/>
      <c r="H532" s="93"/>
      <c r="I532" s="93"/>
      <c r="M532" s="93"/>
    </row>
    <row r="533">
      <c r="A533" s="93"/>
      <c r="H533" s="93"/>
      <c r="I533" s="93"/>
      <c r="M533" s="93"/>
    </row>
    <row r="534">
      <c r="A534" s="93"/>
      <c r="H534" s="93"/>
      <c r="I534" s="93"/>
      <c r="M534" s="93"/>
    </row>
    <row r="535">
      <c r="A535" s="93"/>
      <c r="H535" s="93"/>
      <c r="I535" s="93"/>
      <c r="M535" s="93"/>
    </row>
    <row r="536">
      <c r="A536" s="93"/>
      <c r="H536" s="93"/>
      <c r="I536" s="93"/>
      <c r="M536" s="93"/>
    </row>
    <row r="537">
      <c r="A537" s="93"/>
      <c r="H537" s="93"/>
      <c r="I537" s="93"/>
      <c r="M537" s="93"/>
    </row>
    <row r="538">
      <c r="A538" s="93"/>
      <c r="H538" s="93"/>
      <c r="I538" s="93"/>
      <c r="M538" s="93"/>
    </row>
    <row r="539">
      <c r="A539" s="93"/>
      <c r="H539" s="93"/>
      <c r="I539" s="93"/>
      <c r="M539" s="93"/>
    </row>
    <row r="540">
      <c r="A540" s="93"/>
      <c r="H540" s="93"/>
      <c r="I540" s="93"/>
      <c r="M540" s="93"/>
    </row>
    <row r="541">
      <c r="A541" s="93"/>
      <c r="H541" s="93"/>
      <c r="I541" s="93"/>
      <c r="M541" s="93"/>
    </row>
    <row r="542">
      <c r="A542" s="93"/>
      <c r="H542" s="93"/>
      <c r="I542" s="93"/>
      <c r="M542" s="93"/>
    </row>
    <row r="543">
      <c r="A543" s="93"/>
      <c r="H543" s="93"/>
      <c r="I543" s="93"/>
      <c r="M543" s="93"/>
    </row>
    <row r="544">
      <c r="A544" s="93"/>
      <c r="H544" s="93"/>
      <c r="I544" s="93"/>
      <c r="M544" s="93"/>
    </row>
    <row r="545">
      <c r="A545" s="93"/>
      <c r="H545" s="93"/>
      <c r="I545" s="93"/>
      <c r="M545" s="93"/>
    </row>
    <row r="546">
      <c r="A546" s="93"/>
      <c r="H546" s="93"/>
      <c r="I546" s="93"/>
      <c r="M546" s="93"/>
    </row>
    <row r="547">
      <c r="A547" s="93"/>
      <c r="H547" s="93"/>
      <c r="I547" s="93"/>
      <c r="M547" s="93"/>
    </row>
    <row r="548">
      <c r="A548" s="93"/>
      <c r="H548" s="93"/>
      <c r="I548" s="93"/>
      <c r="M548" s="93"/>
    </row>
    <row r="549">
      <c r="A549" s="93"/>
      <c r="H549" s="93"/>
      <c r="I549" s="93"/>
      <c r="M549" s="93"/>
    </row>
    <row r="550">
      <c r="A550" s="93"/>
      <c r="H550" s="93"/>
      <c r="I550" s="93"/>
      <c r="M550" s="93"/>
    </row>
    <row r="551">
      <c r="A551" s="93"/>
      <c r="H551" s="93"/>
      <c r="I551" s="93"/>
      <c r="M551" s="93"/>
    </row>
    <row r="552">
      <c r="A552" s="93"/>
      <c r="H552" s="93"/>
      <c r="I552" s="93"/>
      <c r="M552" s="93"/>
    </row>
    <row r="553">
      <c r="A553" s="93"/>
      <c r="H553" s="93"/>
      <c r="I553" s="93"/>
      <c r="M553" s="93"/>
    </row>
    <row r="554">
      <c r="A554" s="93"/>
      <c r="H554" s="93"/>
      <c r="I554" s="93"/>
      <c r="M554" s="93"/>
    </row>
    <row r="555">
      <c r="A555" s="93"/>
      <c r="H555" s="93"/>
      <c r="I555" s="93"/>
      <c r="M555" s="93"/>
    </row>
    <row r="556">
      <c r="A556" s="93"/>
      <c r="H556" s="93"/>
      <c r="I556" s="93"/>
      <c r="M556" s="93"/>
    </row>
    <row r="557">
      <c r="A557" s="93"/>
      <c r="H557" s="93"/>
      <c r="I557" s="93"/>
      <c r="M557" s="93"/>
    </row>
    <row r="558">
      <c r="A558" s="93"/>
      <c r="H558" s="93"/>
      <c r="I558" s="93"/>
      <c r="M558" s="93"/>
    </row>
    <row r="559">
      <c r="A559" s="93"/>
      <c r="H559" s="93"/>
      <c r="I559" s="93"/>
      <c r="M559" s="93"/>
    </row>
    <row r="560">
      <c r="A560" s="93"/>
      <c r="H560" s="93"/>
      <c r="I560" s="93"/>
      <c r="M560" s="93"/>
    </row>
    <row r="561">
      <c r="A561" s="93"/>
      <c r="H561" s="93"/>
      <c r="I561" s="93"/>
      <c r="M561" s="93"/>
    </row>
    <row r="562">
      <c r="A562" s="93"/>
      <c r="H562" s="93"/>
      <c r="I562" s="93"/>
      <c r="M562" s="93"/>
    </row>
    <row r="563">
      <c r="A563" s="93"/>
      <c r="H563" s="93"/>
      <c r="I563" s="93"/>
      <c r="M563" s="93"/>
    </row>
    <row r="564">
      <c r="A564" s="93"/>
      <c r="H564" s="93"/>
      <c r="I564" s="93"/>
      <c r="M564" s="93"/>
    </row>
    <row r="565">
      <c r="A565" s="93"/>
      <c r="H565" s="93"/>
      <c r="I565" s="93"/>
      <c r="M565" s="93"/>
    </row>
    <row r="566">
      <c r="A566" s="93"/>
      <c r="H566" s="93"/>
      <c r="I566" s="93"/>
      <c r="M566" s="93"/>
    </row>
    <row r="567">
      <c r="A567" s="93"/>
      <c r="H567" s="93"/>
      <c r="I567" s="93"/>
      <c r="M567" s="93"/>
    </row>
    <row r="568">
      <c r="A568" s="93"/>
      <c r="H568" s="93"/>
      <c r="I568" s="93"/>
      <c r="M568" s="93"/>
    </row>
    <row r="569">
      <c r="A569" s="93"/>
      <c r="H569" s="93"/>
      <c r="I569" s="93"/>
      <c r="M569" s="93"/>
    </row>
    <row r="570">
      <c r="A570" s="93"/>
      <c r="H570" s="93"/>
      <c r="I570" s="93"/>
      <c r="M570" s="93"/>
    </row>
    <row r="571">
      <c r="A571" s="93"/>
      <c r="H571" s="93"/>
      <c r="I571" s="93"/>
      <c r="M571" s="93"/>
    </row>
    <row r="572">
      <c r="A572" s="93"/>
      <c r="H572" s="93"/>
      <c r="I572" s="93"/>
      <c r="M572" s="93"/>
    </row>
    <row r="573">
      <c r="A573" s="93"/>
      <c r="H573" s="93"/>
      <c r="I573" s="93"/>
      <c r="M573" s="93"/>
    </row>
    <row r="574">
      <c r="A574" s="93"/>
      <c r="H574" s="93"/>
      <c r="I574" s="93"/>
      <c r="M574" s="93"/>
    </row>
    <row r="575">
      <c r="A575" s="93"/>
      <c r="H575" s="93"/>
      <c r="I575" s="93"/>
      <c r="M575" s="93"/>
    </row>
    <row r="576">
      <c r="A576" s="93"/>
      <c r="H576" s="93"/>
      <c r="I576" s="93"/>
      <c r="M576" s="93"/>
    </row>
    <row r="577">
      <c r="A577" s="93"/>
      <c r="H577" s="93"/>
      <c r="I577" s="93"/>
      <c r="M577" s="93"/>
    </row>
    <row r="578">
      <c r="A578" s="93"/>
      <c r="H578" s="93"/>
      <c r="I578" s="93"/>
      <c r="M578" s="93"/>
    </row>
    <row r="579">
      <c r="A579" s="93"/>
      <c r="H579" s="93"/>
      <c r="I579" s="93"/>
      <c r="M579" s="93"/>
    </row>
    <row r="580">
      <c r="A580" s="93"/>
      <c r="H580" s="93"/>
      <c r="I580" s="93"/>
      <c r="M580" s="93"/>
    </row>
    <row r="581">
      <c r="A581" s="93"/>
      <c r="H581" s="93"/>
      <c r="I581" s="93"/>
      <c r="M581" s="93"/>
    </row>
    <row r="582">
      <c r="A582" s="93"/>
      <c r="H582" s="93"/>
      <c r="I582" s="93"/>
      <c r="M582" s="93"/>
    </row>
    <row r="583">
      <c r="A583" s="93"/>
      <c r="H583" s="93"/>
      <c r="I583" s="93"/>
      <c r="M583" s="93"/>
    </row>
    <row r="584">
      <c r="A584" s="93"/>
      <c r="H584" s="93"/>
      <c r="I584" s="93"/>
      <c r="M584" s="93"/>
    </row>
    <row r="585">
      <c r="A585" s="93"/>
      <c r="H585" s="93"/>
      <c r="I585" s="93"/>
      <c r="M585" s="93"/>
    </row>
    <row r="586">
      <c r="A586" s="93"/>
      <c r="H586" s="93"/>
      <c r="I586" s="93"/>
      <c r="M586" s="93"/>
    </row>
    <row r="587">
      <c r="A587" s="93"/>
      <c r="H587" s="93"/>
      <c r="I587" s="93"/>
      <c r="M587" s="93"/>
    </row>
    <row r="588">
      <c r="A588" s="93"/>
      <c r="H588" s="93"/>
      <c r="I588" s="93"/>
      <c r="M588" s="93"/>
    </row>
    <row r="589">
      <c r="A589" s="93"/>
      <c r="H589" s="93"/>
      <c r="I589" s="93"/>
      <c r="M589" s="93"/>
    </row>
    <row r="590">
      <c r="A590" s="93"/>
      <c r="H590" s="93"/>
      <c r="I590" s="93"/>
      <c r="M590" s="93"/>
    </row>
    <row r="591">
      <c r="A591" s="93"/>
      <c r="H591" s="93"/>
      <c r="I591" s="93"/>
      <c r="M591" s="93"/>
    </row>
    <row r="592">
      <c r="A592" s="93"/>
      <c r="H592" s="93"/>
      <c r="I592" s="93"/>
      <c r="M592" s="93"/>
    </row>
    <row r="593">
      <c r="A593" s="93"/>
      <c r="H593" s="93"/>
      <c r="I593" s="93"/>
      <c r="M593" s="93"/>
    </row>
    <row r="594">
      <c r="A594" s="93"/>
      <c r="H594" s="93"/>
      <c r="I594" s="93"/>
      <c r="M594" s="93"/>
    </row>
    <row r="595">
      <c r="A595" s="93"/>
      <c r="H595" s="93"/>
      <c r="I595" s="93"/>
      <c r="M595" s="93"/>
    </row>
    <row r="596">
      <c r="A596" s="93"/>
      <c r="H596" s="93"/>
      <c r="I596" s="93"/>
      <c r="M596" s="93"/>
    </row>
    <row r="597">
      <c r="A597" s="93"/>
      <c r="H597" s="93"/>
      <c r="I597" s="93"/>
      <c r="M597" s="93"/>
    </row>
    <row r="598">
      <c r="A598" s="93"/>
      <c r="H598" s="93"/>
      <c r="I598" s="93"/>
      <c r="M598" s="93"/>
    </row>
    <row r="599">
      <c r="A599" s="93"/>
      <c r="H599" s="93"/>
      <c r="I599" s="93"/>
      <c r="M599" s="93"/>
    </row>
    <row r="600">
      <c r="A600" s="93"/>
      <c r="H600" s="93"/>
      <c r="I600" s="93"/>
      <c r="M600" s="93"/>
    </row>
    <row r="601">
      <c r="A601" s="93"/>
      <c r="H601" s="93"/>
      <c r="I601" s="93"/>
      <c r="M601" s="93"/>
    </row>
    <row r="602">
      <c r="A602" s="93"/>
      <c r="H602" s="93"/>
      <c r="I602" s="93"/>
      <c r="M602" s="93"/>
    </row>
    <row r="603">
      <c r="A603" s="93"/>
      <c r="H603" s="93"/>
      <c r="I603" s="93"/>
      <c r="M603" s="93"/>
    </row>
    <row r="604">
      <c r="A604" s="93"/>
      <c r="H604" s="93"/>
      <c r="I604" s="93"/>
      <c r="M604" s="93"/>
    </row>
    <row r="605">
      <c r="A605" s="93"/>
      <c r="H605" s="93"/>
      <c r="I605" s="93"/>
      <c r="M605" s="93"/>
    </row>
    <row r="606">
      <c r="A606" s="93"/>
      <c r="H606" s="93"/>
      <c r="I606" s="93"/>
      <c r="M606" s="93"/>
    </row>
    <row r="607">
      <c r="A607" s="93"/>
      <c r="H607" s="93"/>
      <c r="I607" s="93"/>
      <c r="M607" s="93"/>
    </row>
    <row r="608">
      <c r="A608" s="93"/>
      <c r="H608" s="93"/>
      <c r="I608" s="93"/>
      <c r="M608" s="93"/>
    </row>
    <row r="609">
      <c r="A609" s="93"/>
      <c r="H609" s="93"/>
      <c r="I609" s="93"/>
      <c r="M609" s="93"/>
    </row>
    <row r="610">
      <c r="A610" s="93"/>
      <c r="H610" s="93"/>
      <c r="I610" s="93"/>
      <c r="M610" s="93"/>
    </row>
    <row r="611">
      <c r="A611" s="93"/>
      <c r="H611" s="93"/>
      <c r="I611" s="93"/>
      <c r="M611" s="93"/>
    </row>
    <row r="612">
      <c r="A612" s="93"/>
      <c r="H612" s="93"/>
      <c r="I612" s="93"/>
      <c r="M612" s="93"/>
    </row>
    <row r="613">
      <c r="A613" s="93"/>
      <c r="H613" s="93"/>
      <c r="I613" s="93"/>
      <c r="M613" s="93"/>
    </row>
    <row r="614">
      <c r="A614" s="93"/>
      <c r="H614" s="93"/>
      <c r="I614" s="93"/>
      <c r="M614" s="93"/>
    </row>
    <row r="615">
      <c r="A615" s="93"/>
      <c r="H615" s="93"/>
      <c r="I615" s="93"/>
      <c r="M615" s="93"/>
    </row>
    <row r="616">
      <c r="A616" s="93"/>
      <c r="H616" s="93"/>
      <c r="I616" s="93"/>
      <c r="M616" s="93"/>
    </row>
    <row r="617">
      <c r="A617" s="93"/>
      <c r="H617" s="93"/>
      <c r="I617" s="93"/>
      <c r="M617" s="93"/>
    </row>
    <row r="618">
      <c r="A618" s="93"/>
      <c r="H618" s="93"/>
      <c r="I618" s="93"/>
      <c r="M618" s="93"/>
    </row>
    <row r="619">
      <c r="A619" s="93"/>
      <c r="H619" s="93"/>
      <c r="I619" s="93"/>
      <c r="M619" s="93"/>
    </row>
    <row r="620">
      <c r="A620" s="93"/>
      <c r="H620" s="93"/>
      <c r="I620" s="93"/>
      <c r="M620" s="93"/>
    </row>
    <row r="621">
      <c r="A621" s="93"/>
      <c r="H621" s="93"/>
      <c r="I621" s="93"/>
      <c r="M621" s="93"/>
    </row>
    <row r="622">
      <c r="A622" s="93"/>
      <c r="H622" s="93"/>
      <c r="I622" s="93"/>
      <c r="M622" s="93"/>
    </row>
    <row r="623">
      <c r="A623" s="93"/>
      <c r="H623" s="93"/>
      <c r="I623" s="93"/>
      <c r="M623" s="93"/>
    </row>
    <row r="624">
      <c r="A624" s="93"/>
      <c r="H624" s="93"/>
      <c r="I624" s="93"/>
      <c r="M624" s="93"/>
    </row>
    <row r="625">
      <c r="A625" s="93"/>
      <c r="H625" s="93"/>
      <c r="I625" s="93"/>
      <c r="M625" s="93"/>
    </row>
    <row r="626">
      <c r="A626" s="93"/>
      <c r="H626" s="93"/>
      <c r="I626" s="93"/>
      <c r="M626" s="93"/>
    </row>
    <row r="627">
      <c r="A627" s="93"/>
      <c r="H627" s="93"/>
      <c r="I627" s="93"/>
      <c r="M627" s="93"/>
    </row>
    <row r="628">
      <c r="A628" s="93"/>
      <c r="H628" s="93"/>
      <c r="I628" s="93"/>
      <c r="M628" s="93"/>
    </row>
    <row r="629">
      <c r="A629" s="93"/>
      <c r="H629" s="93"/>
      <c r="I629" s="93"/>
      <c r="M629" s="93"/>
    </row>
    <row r="630">
      <c r="A630" s="93"/>
      <c r="H630" s="93"/>
      <c r="I630" s="93"/>
      <c r="M630" s="93"/>
    </row>
    <row r="631">
      <c r="A631" s="93"/>
      <c r="H631" s="93"/>
      <c r="I631" s="93"/>
      <c r="M631" s="93"/>
    </row>
    <row r="632">
      <c r="A632" s="93"/>
      <c r="H632" s="93"/>
      <c r="I632" s="93"/>
      <c r="M632" s="93"/>
    </row>
    <row r="633">
      <c r="A633" s="93"/>
      <c r="H633" s="93"/>
      <c r="I633" s="93"/>
      <c r="M633" s="93"/>
    </row>
    <row r="634">
      <c r="A634" s="93"/>
      <c r="H634" s="93"/>
      <c r="I634" s="93"/>
      <c r="M634" s="93"/>
    </row>
    <row r="635">
      <c r="A635" s="93"/>
      <c r="H635" s="93"/>
      <c r="I635" s="93"/>
      <c r="M635" s="93"/>
    </row>
    <row r="636">
      <c r="A636" s="93"/>
      <c r="H636" s="93"/>
      <c r="I636" s="93"/>
      <c r="M636" s="93"/>
    </row>
    <row r="637">
      <c r="A637" s="93"/>
      <c r="H637" s="93"/>
      <c r="I637" s="93"/>
      <c r="M637" s="93"/>
    </row>
    <row r="638">
      <c r="A638" s="93"/>
      <c r="H638" s="93"/>
      <c r="I638" s="93"/>
      <c r="M638" s="93"/>
    </row>
    <row r="639">
      <c r="A639" s="93"/>
      <c r="H639" s="93"/>
      <c r="I639" s="93"/>
      <c r="M639" s="93"/>
    </row>
    <row r="640">
      <c r="A640" s="93"/>
      <c r="H640" s="93"/>
      <c r="I640" s="93"/>
      <c r="M640" s="93"/>
    </row>
    <row r="641">
      <c r="A641" s="93"/>
      <c r="H641" s="93"/>
      <c r="I641" s="93"/>
      <c r="M641" s="93"/>
    </row>
    <row r="642">
      <c r="A642" s="93"/>
      <c r="H642" s="93"/>
      <c r="I642" s="93"/>
      <c r="M642" s="93"/>
    </row>
    <row r="643">
      <c r="A643" s="93"/>
      <c r="H643" s="93"/>
      <c r="I643" s="93"/>
      <c r="M643" s="93"/>
    </row>
    <row r="644">
      <c r="A644" s="93"/>
      <c r="H644" s="93"/>
      <c r="I644" s="93"/>
      <c r="M644" s="93"/>
    </row>
    <row r="645">
      <c r="A645" s="93"/>
      <c r="H645" s="93"/>
      <c r="I645" s="93"/>
      <c r="M645" s="93"/>
    </row>
    <row r="646">
      <c r="A646" s="93"/>
      <c r="H646" s="93"/>
      <c r="I646" s="93"/>
      <c r="M646" s="93"/>
    </row>
    <row r="647">
      <c r="A647" s="93"/>
      <c r="H647" s="93"/>
      <c r="I647" s="93"/>
      <c r="M647" s="93"/>
    </row>
    <row r="648">
      <c r="A648" s="93"/>
      <c r="H648" s="93"/>
      <c r="I648" s="93"/>
      <c r="M648" s="93"/>
    </row>
    <row r="649">
      <c r="A649" s="93"/>
      <c r="H649" s="93"/>
      <c r="I649" s="93"/>
      <c r="M649" s="93"/>
    </row>
    <row r="650">
      <c r="A650" s="93"/>
      <c r="H650" s="93"/>
      <c r="I650" s="93"/>
      <c r="M650" s="93"/>
    </row>
    <row r="651">
      <c r="A651" s="93"/>
      <c r="H651" s="93"/>
      <c r="I651" s="93"/>
      <c r="M651" s="93"/>
    </row>
    <row r="652">
      <c r="A652" s="93"/>
      <c r="H652" s="93"/>
      <c r="I652" s="93"/>
      <c r="M652" s="93"/>
    </row>
    <row r="653">
      <c r="A653" s="93"/>
      <c r="H653" s="93"/>
      <c r="I653" s="93"/>
      <c r="M653" s="93"/>
    </row>
    <row r="654">
      <c r="A654" s="93"/>
      <c r="H654" s="93"/>
      <c r="I654" s="93"/>
      <c r="M654" s="93"/>
    </row>
    <row r="655">
      <c r="A655" s="93"/>
      <c r="H655" s="93"/>
      <c r="I655" s="93"/>
      <c r="M655" s="93"/>
    </row>
    <row r="656">
      <c r="A656" s="93"/>
      <c r="H656" s="93"/>
      <c r="I656" s="93"/>
      <c r="M656" s="93"/>
    </row>
    <row r="657">
      <c r="A657" s="93"/>
      <c r="H657" s="93"/>
      <c r="I657" s="93"/>
      <c r="M657" s="93"/>
    </row>
    <row r="658">
      <c r="A658" s="93"/>
      <c r="H658" s="93"/>
      <c r="I658" s="93"/>
      <c r="M658" s="93"/>
    </row>
    <row r="659">
      <c r="A659" s="93"/>
      <c r="H659" s="93"/>
      <c r="I659" s="93"/>
      <c r="M659" s="93"/>
    </row>
    <row r="660">
      <c r="A660" s="93"/>
      <c r="H660" s="93"/>
      <c r="I660" s="93"/>
      <c r="M660" s="93"/>
    </row>
    <row r="661">
      <c r="A661" s="93"/>
      <c r="H661" s="93"/>
      <c r="I661" s="93"/>
      <c r="M661" s="93"/>
    </row>
    <row r="662">
      <c r="A662" s="93"/>
      <c r="H662" s="93"/>
      <c r="I662" s="93"/>
      <c r="M662" s="93"/>
    </row>
    <row r="663">
      <c r="A663" s="93"/>
      <c r="H663" s="93"/>
      <c r="I663" s="93"/>
      <c r="M663" s="93"/>
    </row>
    <row r="664">
      <c r="A664" s="93"/>
      <c r="H664" s="93"/>
      <c r="I664" s="93"/>
      <c r="M664" s="93"/>
    </row>
    <row r="665">
      <c r="A665" s="93"/>
      <c r="H665" s="93"/>
      <c r="I665" s="93"/>
      <c r="M665" s="93"/>
    </row>
    <row r="666">
      <c r="A666" s="93"/>
      <c r="H666" s="93"/>
      <c r="I666" s="93"/>
      <c r="M666" s="93"/>
    </row>
    <row r="667">
      <c r="A667" s="93"/>
      <c r="H667" s="93"/>
      <c r="I667" s="93"/>
      <c r="M667" s="93"/>
    </row>
    <row r="668">
      <c r="A668" s="93"/>
      <c r="H668" s="93"/>
      <c r="I668" s="93"/>
      <c r="M668" s="93"/>
    </row>
    <row r="669">
      <c r="A669" s="93"/>
      <c r="H669" s="93"/>
      <c r="I669" s="93"/>
      <c r="M669" s="93"/>
    </row>
    <row r="670">
      <c r="A670" s="93"/>
      <c r="H670" s="93"/>
      <c r="I670" s="93"/>
      <c r="M670" s="93"/>
    </row>
    <row r="671">
      <c r="A671" s="93"/>
      <c r="H671" s="93"/>
      <c r="I671" s="93"/>
      <c r="M671" s="93"/>
    </row>
    <row r="672">
      <c r="A672" s="93"/>
      <c r="H672" s="93"/>
      <c r="I672" s="93"/>
      <c r="M672" s="93"/>
    </row>
    <row r="673">
      <c r="A673" s="93"/>
      <c r="H673" s="93"/>
      <c r="I673" s="93"/>
      <c r="M673" s="93"/>
    </row>
    <row r="674">
      <c r="A674" s="93"/>
      <c r="H674" s="93"/>
      <c r="I674" s="93"/>
      <c r="M674" s="93"/>
    </row>
    <row r="675">
      <c r="A675" s="93"/>
      <c r="H675" s="93"/>
      <c r="I675" s="93"/>
      <c r="M675" s="93"/>
    </row>
    <row r="676">
      <c r="A676" s="93"/>
      <c r="H676" s="93"/>
      <c r="I676" s="93"/>
      <c r="M676" s="93"/>
    </row>
    <row r="677">
      <c r="A677" s="93"/>
      <c r="H677" s="93"/>
      <c r="I677" s="93"/>
      <c r="M677" s="93"/>
    </row>
    <row r="678">
      <c r="A678" s="93"/>
      <c r="H678" s="93"/>
      <c r="I678" s="93"/>
      <c r="M678" s="93"/>
    </row>
    <row r="679">
      <c r="A679" s="93"/>
      <c r="H679" s="93"/>
      <c r="I679" s="93"/>
      <c r="M679" s="93"/>
    </row>
    <row r="680">
      <c r="A680" s="93"/>
      <c r="H680" s="93"/>
      <c r="I680" s="93"/>
      <c r="M680" s="93"/>
    </row>
    <row r="681">
      <c r="A681" s="93"/>
      <c r="H681" s="93"/>
      <c r="I681" s="93"/>
      <c r="M681" s="93"/>
    </row>
    <row r="682">
      <c r="A682" s="93"/>
      <c r="H682" s="93"/>
      <c r="I682" s="93"/>
      <c r="M682" s="93"/>
    </row>
    <row r="683">
      <c r="A683" s="93"/>
      <c r="H683" s="93"/>
      <c r="I683" s="93"/>
      <c r="M683" s="93"/>
    </row>
    <row r="684">
      <c r="A684" s="93"/>
      <c r="H684" s="93"/>
      <c r="I684" s="93"/>
      <c r="M684" s="93"/>
    </row>
    <row r="685">
      <c r="A685" s="93"/>
      <c r="H685" s="93"/>
      <c r="I685" s="93"/>
      <c r="M685" s="93"/>
    </row>
    <row r="686">
      <c r="A686" s="93"/>
      <c r="H686" s="93"/>
      <c r="I686" s="93"/>
      <c r="M686" s="93"/>
    </row>
    <row r="687">
      <c r="A687" s="93"/>
      <c r="H687" s="93"/>
      <c r="I687" s="93"/>
      <c r="M687" s="93"/>
    </row>
    <row r="688">
      <c r="A688" s="93"/>
      <c r="H688" s="93"/>
      <c r="I688" s="93"/>
      <c r="M688" s="93"/>
    </row>
    <row r="689">
      <c r="A689" s="93"/>
      <c r="H689" s="93"/>
      <c r="I689" s="93"/>
      <c r="M689" s="93"/>
    </row>
    <row r="690">
      <c r="A690" s="93"/>
      <c r="H690" s="93"/>
      <c r="I690" s="93"/>
      <c r="M690" s="93"/>
    </row>
    <row r="691">
      <c r="A691" s="93"/>
      <c r="H691" s="93"/>
      <c r="I691" s="93"/>
      <c r="M691" s="93"/>
    </row>
    <row r="692">
      <c r="A692" s="93"/>
      <c r="H692" s="93"/>
      <c r="I692" s="93"/>
      <c r="M692" s="93"/>
    </row>
    <row r="693">
      <c r="A693" s="93"/>
      <c r="H693" s="93"/>
      <c r="I693" s="93"/>
      <c r="M693" s="93"/>
    </row>
    <row r="694">
      <c r="A694" s="93"/>
      <c r="H694" s="93"/>
      <c r="I694" s="93"/>
      <c r="M694" s="93"/>
    </row>
    <row r="695">
      <c r="A695" s="93"/>
      <c r="H695" s="93"/>
      <c r="I695" s="93"/>
      <c r="M695" s="93"/>
    </row>
    <row r="696">
      <c r="A696" s="93"/>
      <c r="H696" s="93"/>
      <c r="I696" s="93"/>
      <c r="M696" s="93"/>
    </row>
    <row r="697">
      <c r="A697" s="93"/>
      <c r="H697" s="93"/>
      <c r="I697" s="93"/>
      <c r="M697" s="93"/>
    </row>
    <row r="698">
      <c r="A698" s="93"/>
      <c r="H698" s="93"/>
      <c r="I698" s="93"/>
      <c r="M698" s="93"/>
    </row>
    <row r="699">
      <c r="A699" s="93"/>
      <c r="H699" s="93"/>
      <c r="I699" s="93"/>
      <c r="M699" s="93"/>
    </row>
    <row r="700">
      <c r="A700" s="93"/>
      <c r="H700" s="93"/>
      <c r="I700" s="93"/>
      <c r="M700" s="93"/>
    </row>
    <row r="701">
      <c r="A701" s="93"/>
      <c r="H701" s="93"/>
      <c r="I701" s="93"/>
      <c r="M701" s="93"/>
    </row>
    <row r="702">
      <c r="A702" s="93"/>
      <c r="H702" s="93"/>
      <c r="I702" s="93"/>
      <c r="M702" s="93"/>
    </row>
    <row r="703">
      <c r="A703" s="93"/>
      <c r="H703" s="93"/>
      <c r="I703" s="93"/>
      <c r="M703" s="93"/>
    </row>
    <row r="704">
      <c r="A704" s="93"/>
      <c r="H704" s="93"/>
      <c r="I704" s="93"/>
      <c r="M704" s="93"/>
    </row>
    <row r="705">
      <c r="A705" s="93"/>
      <c r="H705" s="93"/>
      <c r="I705" s="93"/>
      <c r="M705" s="93"/>
    </row>
    <row r="706">
      <c r="A706" s="93"/>
      <c r="H706" s="93"/>
      <c r="I706" s="93"/>
      <c r="M706" s="93"/>
    </row>
    <row r="707">
      <c r="A707" s="93"/>
      <c r="H707" s="93"/>
      <c r="I707" s="93"/>
      <c r="M707" s="93"/>
    </row>
    <row r="708">
      <c r="A708" s="93"/>
      <c r="H708" s="93"/>
      <c r="I708" s="93"/>
      <c r="M708" s="93"/>
    </row>
    <row r="709">
      <c r="A709" s="93"/>
      <c r="H709" s="93"/>
      <c r="I709" s="93"/>
      <c r="M709" s="93"/>
    </row>
    <row r="710">
      <c r="A710" s="93"/>
      <c r="H710" s="93"/>
      <c r="I710" s="93"/>
      <c r="M710" s="93"/>
    </row>
    <row r="711">
      <c r="A711" s="93"/>
      <c r="H711" s="93"/>
      <c r="I711" s="93"/>
      <c r="M711" s="93"/>
    </row>
    <row r="712">
      <c r="A712" s="93"/>
      <c r="H712" s="93"/>
      <c r="I712" s="93"/>
      <c r="M712" s="93"/>
    </row>
    <row r="713">
      <c r="A713" s="93"/>
      <c r="H713" s="93"/>
      <c r="I713" s="93"/>
      <c r="M713" s="93"/>
    </row>
    <row r="714">
      <c r="A714" s="93"/>
      <c r="H714" s="93"/>
      <c r="I714" s="93"/>
      <c r="M714" s="93"/>
    </row>
    <row r="715">
      <c r="A715" s="93"/>
      <c r="H715" s="93"/>
      <c r="I715" s="93"/>
      <c r="M715" s="93"/>
    </row>
    <row r="716">
      <c r="A716" s="93"/>
      <c r="H716" s="93"/>
      <c r="I716" s="93"/>
      <c r="M716" s="93"/>
    </row>
    <row r="717">
      <c r="A717" s="93"/>
      <c r="H717" s="93"/>
      <c r="I717" s="93"/>
      <c r="M717" s="93"/>
    </row>
    <row r="718">
      <c r="A718" s="93"/>
      <c r="H718" s="93"/>
      <c r="I718" s="93"/>
      <c r="M718" s="93"/>
    </row>
    <row r="719">
      <c r="A719" s="93"/>
      <c r="H719" s="93"/>
      <c r="I719" s="93"/>
      <c r="M719" s="93"/>
    </row>
    <row r="720">
      <c r="A720" s="93"/>
      <c r="H720" s="93"/>
      <c r="I720" s="93"/>
      <c r="M720" s="93"/>
    </row>
    <row r="721">
      <c r="A721" s="93"/>
      <c r="H721" s="93"/>
      <c r="I721" s="93"/>
      <c r="M721" s="93"/>
    </row>
    <row r="722">
      <c r="A722" s="93"/>
      <c r="H722" s="93"/>
      <c r="I722" s="93"/>
      <c r="M722" s="93"/>
    </row>
    <row r="723">
      <c r="A723" s="93"/>
      <c r="H723" s="93"/>
      <c r="I723" s="93"/>
      <c r="M723" s="93"/>
    </row>
    <row r="724">
      <c r="A724" s="93"/>
      <c r="H724" s="93"/>
      <c r="I724" s="93"/>
      <c r="M724" s="93"/>
    </row>
    <row r="725">
      <c r="A725" s="93"/>
      <c r="H725" s="93"/>
      <c r="I725" s="93"/>
      <c r="M725" s="93"/>
    </row>
    <row r="726">
      <c r="A726" s="93"/>
      <c r="H726" s="93"/>
      <c r="I726" s="93"/>
      <c r="M726" s="93"/>
    </row>
    <row r="727">
      <c r="A727" s="93"/>
      <c r="H727" s="93"/>
      <c r="I727" s="93"/>
      <c r="M727" s="93"/>
    </row>
    <row r="728">
      <c r="A728" s="93"/>
      <c r="H728" s="93"/>
      <c r="I728" s="93"/>
      <c r="M728" s="93"/>
    </row>
    <row r="729">
      <c r="A729" s="93"/>
      <c r="H729" s="93"/>
      <c r="I729" s="93"/>
      <c r="M729" s="93"/>
    </row>
    <row r="730">
      <c r="A730" s="93"/>
      <c r="H730" s="93"/>
      <c r="I730" s="93"/>
      <c r="M730" s="93"/>
    </row>
    <row r="731">
      <c r="A731" s="93"/>
      <c r="H731" s="93"/>
      <c r="I731" s="93"/>
      <c r="M731" s="93"/>
    </row>
    <row r="732">
      <c r="A732" s="93"/>
      <c r="H732" s="93"/>
      <c r="I732" s="93"/>
      <c r="M732" s="93"/>
    </row>
    <row r="733">
      <c r="A733" s="93"/>
      <c r="H733" s="93"/>
      <c r="I733" s="93"/>
      <c r="M733" s="93"/>
    </row>
    <row r="734">
      <c r="A734" s="93"/>
      <c r="H734" s="93"/>
      <c r="I734" s="93"/>
      <c r="M734" s="93"/>
    </row>
    <row r="735">
      <c r="A735" s="93"/>
      <c r="H735" s="93"/>
      <c r="I735" s="93"/>
      <c r="M735" s="93"/>
    </row>
    <row r="736">
      <c r="A736" s="93"/>
      <c r="H736" s="93"/>
      <c r="I736" s="93"/>
      <c r="M736" s="93"/>
    </row>
    <row r="737">
      <c r="A737" s="93"/>
      <c r="H737" s="93"/>
      <c r="I737" s="93"/>
      <c r="M737" s="93"/>
    </row>
    <row r="738">
      <c r="A738" s="93"/>
      <c r="H738" s="93"/>
      <c r="I738" s="93"/>
      <c r="M738" s="93"/>
    </row>
    <row r="739">
      <c r="A739" s="93"/>
      <c r="H739" s="93"/>
      <c r="I739" s="93"/>
      <c r="M739" s="93"/>
    </row>
    <row r="740">
      <c r="A740" s="93"/>
      <c r="H740" s="93"/>
      <c r="I740" s="93"/>
      <c r="M740" s="93"/>
    </row>
    <row r="741">
      <c r="A741" s="93"/>
      <c r="H741" s="93"/>
      <c r="I741" s="93"/>
      <c r="M741" s="93"/>
    </row>
    <row r="742">
      <c r="A742" s="93"/>
      <c r="H742" s="93"/>
      <c r="I742" s="93"/>
      <c r="M742" s="93"/>
    </row>
    <row r="743">
      <c r="A743" s="93"/>
      <c r="H743" s="93"/>
      <c r="I743" s="93"/>
      <c r="M743" s="93"/>
    </row>
    <row r="744">
      <c r="A744" s="93"/>
      <c r="H744" s="93"/>
      <c r="I744" s="93"/>
      <c r="M744" s="93"/>
    </row>
    <row r="745">
      <c r="A745" s="93"/>
      <c r="H745" s="93"/>
      <c r="I745" s="93"/>
      <c r="M745" s="93"/>
    </row>
    <row r="746">
      <c r="A746" s="93"/>
      <c r="H746" s="93"/>
      <c r="I746" s="93"/>
      <c r="M746" s="93"/>
    </row>
    <row r="747">
      <c r="A747" s="93"/>
      <c r="H747" s="93"/>
      <c r="I747" s="93"/>
      <c r="M747" s="93"/>
    </row>
    <row r="748">
      <c r="A748" s="93"/>
      <c r="H748" s="93"/>
      <c r="I748" s="93"/>
      <c r="M748" s="93"/>
    </row>
    <row r="749">
      <c r="A749" s="93"/>
      <c r="H749" s="93"/>
      <c r="I749" s="93"/>
      <c r="M749" s="93"/>
    </row>
    <row r="750">
      <c r="A750" s="93"/>
      <c r="H750" s="93"/>
      <c r="I750" s="93"/>
      <c r="M750" s="93"/>
    </row>
    <row r="751">
      <c r="A751" s="93"/>
      <c r="H751" s="93"/>
      <c r="I751" s="93"/>
      <c r="M751" s="93"/>
    </row>
    <row r="752">
      <c r="A752" s="93"/>
      <c r="H752" s="93"/>
      <c r="I752" s="93"/>
      <c r="M752" s="93"/>
    </row>
    <row r="753">
      <c r="A753" s="93"/>
      <c r="H753" s="93"/>
      <c r="I753" s="93"/>
      <c r="M753" s="93"/>
    </row>
    <row r="754">
      <c r="A754" s="93"/>
      <c r="H754" s="93"/>
      <c r="I754" s="93"/>
      <c r="M754" s="93"/>
    </row>
    <row r="755">
      <c r="A755" s="93"/>
      <c r="H755" s="93"/>
      <c r="I755" s="93"/>
      <c r="M755" s="93"/>
    </row>
    <row r="756">
      <c r="A756" s="93"/>
      <c r="H756" s="93"/>
      <c r="I756" s="93"/>
      <c r="M756" s="93"/>
    </row>
    <row r="757">
      <c r="A757" s="93"/>
      <c r="H757" s="93"/>
      <c r="I757" s="93"/>
      <c r="M757" s="93"/>
    </row>
    <row r="758">
      <c r="A758" s="93"/>
      <c r="H758" s="93"/>
      <c r="I758" s="93"/>
      <c r="M758" s="93"/>
    </row>
    <row r="759">
      <c r="A759" s="93"/>
      <c r="H759" s="93"/>
      <c r="I759" s="93"/>
      <c r="M759" s="93"/>
    </row>
    <row r="760">
      <c r="A760" s="93"/>
      <c r="H760" s="93"/>
      <c r="I760" s="93"/>
      <c r="M760" s="93"/>
    </row>
    <row r="761">
      <c r="A761" s="93"/>
      <c r="H761" s="93"/>
      <c r="I761" s="93"/>
      <c r="M761" s="93"/>
    </row>
    <row r="762">
      <c r="A762" s="93"/>
      <c r="H762" s="93"/>
      <c r="I762" s="93"/>
      <c r="M762" s="93"/>
    </row>
    <row r="763">
      <c r="A763" s="93"/>
      <c r="H763" s="93"/>
      <c r="I763" s="93"/>
      <c r="M763" s="93"/>
    </row>
    <row r="764">
      <c r="A764" s="93"/>
      <c r="H764" s="93"/>
      <c r="I764" s="93"/>
      <c r="M764" s="93"/>
    </row>
    <row r="765">
      <c r="A765" s="93"/>
      <c r="H765" s="93"/>
      <c r="I765" s="93"/>
      <c r="M765" s="93"/>
    </row>
    <row r="766">
      <c r="A766" s="93"/>
      <c r="H766" s="93"/>
      <c r="I766" s="93"/>
      <c r="M766" s="93"/>
    </row>
    <row r="767">
      <c r="A767" s="93"/>
      <c r="H767" s="93"/>
      <c r="I767" s="93"/>
      <c r="M767" s="93"/>
    </row>
    <row r="768">
      <c r="A768" s="93"/>
      <c r="H768" s="93"/>
      <c r="I768" s="93"/>
      <c r="M768" s="93"/>
    </row>
    <row r="769">
      <c r="A769" s="93"/>
      <c r="H769" s="93"/>
      <c r="I769" s="93"/>
      <c r="M769" s="93"/>
    </row>
    <row r="770">
      <c r="A770" s="93"/>
      <c r="H770" s="93"/>
      <c r="I770" s="93"/>
      <c r="M770" s="93"/>
    </row>
    <row r="771">
      <c r="A771" s="93"/>
      <c r="H771" s="93"/>
      <c r="I771" s="93"/>
      <c r="M771" s="93"/>
    </row>
    <row r="772">
      <c r="A772" s="93"/>
      <c r="H772" s="93"/>
      <c r="I772" s="93"/>
      <c r="M772" s="93"/>
    </row>
    <row r="773">
      <c r="A773" s="93"/>
      <c r="H773" s="93"/>
      <c r="I773" s="93"/>
      <c r="M773" s="93"/>
    </row>
    <row r="774">
      <c r="A774" s="93"/>
      <c r="H774" s="93"/>
      <c r="I774" s="93"/>
      <c r="M774" s="93"/>
    </row>
    <row r="775">
      <c r="A775" s="93"/>
      <c r="H775" s="93"/>
      <c r="I775" s="93"/>
      <c r="M775" s="93"/>
    </row>
    <row r="776">
      <c r="A776" s="93"/>
      <c r="H776" s="93"/>
      <c r="I776" s="93"/>
      <c r="M776" s="93"/>
    </row>
    <row r="777">
      <c r="A777" s="93"/>
      <c r="H777" s="93"/>
      <c r="I777" s="93"/>
      <c r="M777" s="93"/>
    </row>
    <row r="778">
      <c r="A778" s="93"/>
      <c r="H778" s="93"/>
      <c r="I778" s="93"/>
      <c r="M778" s="93"/>
    </row>
    <row r="779">
      <c r="A779" s="93"/>
      <c r="H779" s="93"/>
      <c r="I779" s="93"/>
      <c r="M779" s="93"/>
    </row>
    <row r="780">
      <c r="A780" s="93"/>
      <c r="H780" s="93"/>
      <c r="I780" s="93"/>
      <c r="M780" s="93"/>
    </row>
    <row r="781">
      <c r="A781" s="93"/>
      <c r="H781" s="93"/>
      <c r="I781" s="93"/>
      <c r="M781" s="93"/>
    </row>
    <row r="782">
      <c r="A782" s="93"/>
      <c r="H782" s="93"/>
      <c r="I782" s="93"/>
      <c r="M782" s="93"/>
    </row>
    <row r="783">
      <c r="A783" s="93"/>
      <c r="H783" s="93"/>
      <c r="I783" s="93"/>
      <c r="M783" s="93"/>
    </row>
    <row r="784">
      <c r="A784" s="93"/>
      <c r="H784" s="93"/>
      <c r="I784" s="93"/>
      <c r="M784" s="93"/>
    </row>
    <row r="785">
      <c r="A785" s="93"/>
      <c r="H785" s="93"/>
      <c r="I785" s="93"/>
      <c r="M785" s="93"/>
    </row>
    <row r="786">
      <c r="A786" s="93"/>
      <c r="H786" s="93"/>
      <c r="I786" s="93"/>
      <c r="M786" s="93"/>
    </row>
    <row r="787">
      <c r="A787" s="93"/>
      <c r="H787" s="93"/>
      <c r="I787" s="93"/>
      <c r="M787" s="93"/>
    </row>
    <row r="788">
      <c r="A788" s="93"/>
      <c r="H788" s="93"/>
      <c r="I788" s="93"/>
      <c r="M788" s="93"/>
    </row>
    <row r="789">
      <c r="A789" s="93"/>
      <c r="H789" s="93"/>
      <c r="I789" s="93"/>
      <c r="M789" s="93"/>
    </row>
    <row r="790">
      <c r="A790" s="93"/>
      <c r="H790" s="93"/>
      <c r="I790" s="93"/>
      <c r="M790" s="93"/>
    </row>
    <row r="791">
      <c r="A791" s="93"/>
      <c r="H791" s="93"/>
      <c r="I791" s="93"/>
      <c r="M791" s="93"/>
    </row>
    <row r="792">
      <c r="A792" s="93"/>
      <c r="H792" s="93"/>
      <c r="I792" s="93"/>
      <c r="M792" s="93"/>
    </row>
    <row r="793">
      <c r="A793" s="93"/>
      <c r="H793" s="93"/>
      <c r="I793" s="93"/>
      <c r="M793" s="93"/>
    </row>
    <row r="794">
      <c r="A794" s="93"/>
      <c r="H794" s="93"/>
      <c r="I794" s="93"/>
      <c r="M794" s="93"/>
    </row>
    <row r="795">
      <c r="A795" s="93"/>
      <c r="H795" s="93"/>
      <c r="I795" s="93"/>
      <c r="M795" s="93"/>
    </row>
    <row r="796">
      <c r="A796" s="93"/>
      <c r="H796" s="93"/>
      <c r="I796" s="93"/>
      <c r="M796" s="93"/>
    </row>
    <row r="797">
      <c r="A797" s="93"/>
      <c r="H797" s="93"/>
      <c r="I797" s="93"/>
      <c r="M797" s="93"/>
    </row>
    <row r="798">
      <c r="A798" s="93"/>
      <c r="H798" s="93"/>
      <c r="I798" s="93"/>
      <c r="M798" s="93"/>
    </row>
    <row r="799">
      <c r="A799" s="93"/>
      <c r="H799" s="93"/>
      <c r="I799" s="93"/>
      <c r="M799" s="93"/>
    </row>
    <row r="800">
      <c r="A800" s="93"/>
      <c r="H800" s="93"/>
      <c r="I800" s="93"/>
      <c r="M800" s="93"/>
    </row>
    <row r="801">
      <c r="A801" s="93"/>
      <c r="H801" s="93"/>
      <c r="I801" s="93"/>
      <c r="M801" s="93"/>
    </row>
    <row r="802">
      <c r="A802" s="93"/>
      <c r="H802" s="93"/>
      <c r="I802" s="93"/>
      <c r="M802" s="93"/>
    </row>
    <row r="803">
      <c r="A803" s="93"/>
      <c r="H803" s="93"/>
      <c r="I803" s="93"/>
      <c r="M803" s="93"/>
    </row>
    <row r="804">
      <c r="A804" s="93"/>
      <c r="H804" s="93"/>
      <c r="I804" s="93"/>
      <c r="M804" s="93"/>
    </row>
    <row r="805">
      <c r="A805" s="93"/>
      <c r="H805" s="93"/>
      <c r="I805" s="93"/>
      <c r="M805" s="93"/>
    </row>
    <row r="806">
      <c r="A806" s="93"/>
      <c r="H806" s="93"/>
      <c r="I806" s="93"/>
      <c r="M806" s="93"/>
    </row>
    <row r="807">
      <c r="A807" s="93"/>
      <c r="H807" s="93"/>
      <c r="I807" s="93"/>
      <c r="M807" s="93"/>
    </row>
    <row r="808">
      <c r="A808" s="93"/>
      <c r="H808" s="93"/>
      <c r="I808" s="93"/>
      <c r="M808" s="93"/>
    </row>
    <row r="809">
      <c r="A809" s="93"/>
      <c r="H809" s="93"/>
      <c r="I809" s="93"/>
      <c r="M809" s="93"/>
    </row>
    <row r="810">
      <c r="A810" s="93"/>
      <c r="H810" s="93"/>
      <c r="I810" s="93"/>
      <c r="M810" s="93"/>
    </row>
    <row r="811">
      <c r="A811" s="93"/>
      <c r="H811" s="93"/>
      <c r="I811" s="93"/>
      <c r="M811" s="93"/>
    </row>
    <row r="812">
      <c r="A812" s="93"/>
      <c r="H812" s="93"/>
      <c r="I812" s="93"/>
      <c r="M812" s="93"/>
    </row>
    <row r="813">
      <c r="A813" s="93"/>
      <c r="H813" s="93"/>
      <c r="I813" s="93"/>
      <c r="M813" s="93"/>
    </row>
    <row r="814">
      <c r="A814" s="93"/>
      <c r="H814" s="93"/>
      <c r="I814" s="93"/>
      <c r="M814" s="93"/>
    </row>
    <row r="815">
      <c r="A815" s="93"/>
      <c r="H815" s="93"/>
      <c r="I815" s="93"/>
      <c r="M815" s="93"/>
    </row>
    <row r="816">
      <c r="A816" s="93"/>
      <c r="H816" s="93"/>
      <c r="I816" s="93"/>
      <c r="M816" s="93"/>
    </row>
    <row r="817">
      <c r="A817" s="93"/>
      <c r="H817" s="93"/>
      <c r="I817" s="93"/>
      <c r="M817" s="93"/>
    </row>
    <row r="818">
      <c r="A818" s="93"/>
      <c r="H818" s="93"/>
      <c r="I818" s="93"/>
      <c r="M818" s="93"/>
    </row>
    <row r="819">
      <c r="A819" s="93"/>
      <c r="H819" s="93"/>
      <c r="I819" s="93"/>
      <c r="M819" s="93"/>
    </row>
    <row r="820">
      <c r="A820" s="93"/>
      <c r="H820" s="93"/>
      <c r="I820" s="93"/>
      <c r="M820" s="93"/>
    </row>
    <row r="821">
      <c r="A821" s="93"/>
      <c r="H821" s="93"/>
      <c r="I821" s="93"/>
      <c r="M821" s="93"/>
    </row>
    <row r="822">
      <c r="A822" s="93"/>
      <c r="H822" s="93"/>
      <c r="I822" s="93"/>
      <c r="M822" s="93"/>
    </row>
    <row r="823">
      <c r="A823" s="93"/>
      <c r="H823" s="93"/>
      <c r="I823" s="93"/>
      <c r="M823" s="93"/>
    </row>
    <row r="824">
      <c r="A824" s="93"/>
      <c r="H824" s="93"/>
      <c r="I824" s="93"/>
      <c r="M824" s="93"/>
    </row>
    <row r="825">
      <c r="A825" s="93"/>
      <c r="H825" s="93"/>
      <c r="I825" s="93"/>
      <c r="M825" s="93"/>
    </row>
    <row r="826">
      <c r="A826" s="93"/>
      <c r="H826" s="93"/>
      <c r="I826" s="93"/>
      <c r="M826" s="93"/>
    </row>
    <row r="827">
      <c r="A827" s="93"/>
      <c r="H827" s="93"/>
      <c r="I827" s="93"/>
      <c r="M827" s="93"/>
    </row>
    <row r="828">
      <c r="A828" s="93"/>
      <c r="H828" s="93"/>
      <c r="I828" s="93"/>
      <c r="M828" s="93"/>
    </row>
    <row r="829">
      <c r="A829" s="93"/>
      <c r="H829" s="93"/>
      <c r="I829" s="93"/>
      <c r="M829" s="93"/>
    </row>
    <row r="830">
      <c r="A830" s="93"/>
      <c r="H830" s="93"/>
      <c r="I830" s="93"/>
      <c r="M830" s="93"/>
    </row>
    <row r="831">
      <c r="A831" s="93"/>
      <c r="H831" s="93"/>
      <c r="I831" s="93"/>
      <c r="M831" s="93"/>
    </row>
    <row r="832">
      <c r="A832" s="93"/>
      <c r="H832" s="93"/>
      <c r="I832" s="93"/>
      <c r="M832" s="93"/>
    </row>
    <row r="833">
      <c r="A833" s="93"/>
      <c r="H833" s="93"/>
      <c r="I833" s="93"/>
      <c r="M833" s="93"/>
    </row>
    <row r="834">
      <c r="A834" s="93"/>
      <c r="H834" s="93"/>
      <c r="I834" s="93"/>
      <c r="M834" s="93"/>
    </row>
    <row r="835">
      <c r="A835" s="93"/>
      <c r="H835" s="93"/>
      <c r="I835" s="93"/>
      <c r="M835" s="93"/>
    </row>
    <row r="836">
      <c r="A836" s="93"/>
      <c r="H836" s="93"/>
      <c r="I836" s="93"/>
      <c r="M836" s="93"/>
    </row>
    <row r="837">
      <c r="A837" s="93"/>
      <c r="H837" s="93"/>
      <c r="I837" s="93"/>
      <c r="M837" s="93"/>
    </row>
    <row r="838">
      <c r="A838" s="93"/>
      <c r="H838" s="93"/>
      <c r="I838" s="93"/>
      <c r="M838" s="93"/>
    </row>
    <row r="839">
      <c r="A839" s="93"/>
      <c r="H839" s="93"/>
      <c r="I839" s="93"/>
      <c r="M839" s="93"/>
    </row>
    <row r="840">
      <c r="A840" s="93"/>
      <c r="H840" s="93"/>
      <c r="I840" s="93"/>
      <c r="M840" s="93"/>
    </row>
    <row r="841">
      <c r="A841" s="93"/>
      <c r="H841" s="93"/>
      <c r="I841" s="93"/>
      <c r="M841" s="93"/>
    </row>
    <row r="842">
      <c r="A842" s="93"/>
      <c r="H842" s="93"/>
      <c r="I842" s="93"/>
      <c r="M842" s="93"/>
    </row>
    <row r="843">
      <c r="A843" s="93"/>
      <c r="H843" s="93"/>
      <c r="I843" s="93"/>
      <c r="M843" s="93"/>
    </row>
    <row r="844">
      <c r="A844" s="93"/>
      <c r="H844" s="93"/>
      <c r="I844" s="93"/>
      <c r="M844" s="93"/>
    </row>
    <row r="845">
      <c r="A845" s="93"/>
      <c r="H845" s="93"/>
      <c r="I845" s="93"/>
      <c r="M845" s="93"/>
    </row>
    <row r="846">
      <c r="A846" s="93"/>
      <c r="H846" s="93"/>
      <c r="I846" s="93"/>
      <c r="M846" s="93"/>
    </row>
    <row r="847">
      <c r="A847" s="93"/>
      <c r="H847" s="93"/>
      <c r="I847" s="93"/>
      <c r="M847" s="93"/>
    </row>
    <row r="848">
      <c r="A848" s="93"/>
      <c r="H848" s="93"/>
      <c r="I848" s="93"/>
      <c r="M848" s="93"/>
    </row>
    <row r="849">
      <c r="A849" s="93"/>
      <c r="H849" s="93"/>
      <c r="I849" s="93"/>
      <c r="M849" s="93"/>
    </row>
    <row r="850">
      <c r="A850" s="93"/>
      <c r="H850" s="93"/>
      <c r="I850" s="93"/>
      <c r="M850" s="93"/>
    </row>
    <row r="851">
      <c r="A851" s="93"/>
      <c r="H851" s="93"/>
      <c r="I851" s="93"/>
      <c r="M851" s="93"/>
    </row>
    <row r="852">
      <c r="A852" s="93"/>
      <c r="H852" s="93"/>
      <c r="I852" s="93"/>
      <c r="M852" s="93"/>
    </row>
    <row r="853">
      <c r="A853" s="93"/>
      <c r="H853" s="93"/>
      <c r="I853" s="93"/>
      <c r="M853" s="93"/>
    </row>
    <row r="854">
      <c r="A854" s="93"/>
      <c r="H854" s="93"/>
      <c r="I854" s="93"/>
      <c r="M854" s="93"/>
    </row>
    <row r="855">
      <c r="A855" s="93"/>
      <c r="H855" s="93"/>
      <c r="I855" s="93"/>
      <c r="M855" s="93"/>
    </row>
    <row r="856">
      <c r="A856" s="93"/>
      <c r="H856" s="93"/>
      <c r="I856" s="93"/>
      <c r="M856" s="93"/>
    </row>
    <row r="857">
      <c r="A857" s="93"/>
      <c r="H857" s="93"/>
      <c r="I857" s="93"/>
      <c r="M857" s="93"/>
    </row>
    <row r="858">
      <c r="A858" s="93"/>
      <c r="H858" s="93"/>
      <c r="I858" s="93"/>
      <c r="M858" s="93"/>
    </row>
    <row r="859">
      <c r="A859" s="93"/>
      <c r="H859" s="93"/>
      <c r="I859" s="93"/>
      <c r="M859" s="93"/>
    </row>
    <row r="860">
      <c r="A860" s="93"/>
      <c r="H860" s="93"/>
      <c r="I860" s="93"/>
      <c r="M860" s="93"/>
    </row>
    <row r="861">
      <c r="A861" s="93"/>
      <c r="H861" s="93"/>
      <c r="I861" s="93"/>
      <c r="M861" s="93"/>
    </row>
    <row r="862">
      <c r="A862" s="93"/>
      <c r="H862" s="93"/>
      <c r="I862" s="93"/>
      <c r="M862" s="93"/>
    </row>
    <row r="863">
      <c r="A863" s="93"/>
      <c r="H863" s="93"/>
      <c r="I863" s="93"/>
      <c r="M863" s="93"/>
    </row>
    <row r="864">
      <c r="A864" s="93"/>
      <c r="H864" s="93"/>
      <c r="I864" s="93"/>
      <c r="M864" s="93"/>
    </row>
    <row r="865">
      <c r="A865" s="93"/>
      <c r="H865" s="93"/>
      <c r="I865" s="93"/>
      <c r="M865" s="93"/>
    </row>
    <row r="866">
      <c r="A866" s="93"/>
      <c r="H866" s="93"/>
      <c r="I866" s="93"/>
      <c r="M866" s="93"/>
    </row>
    <row r="867">
      <c r="A867" s="93"/>
      <c r="H867" s="93"/>
      <c r="I867" s="93"/>
      <c r="M867" s="93"/>
    </row>
    <row r="868">
      <c r="A868" s="93"/>
      <c r="H868" s="93"/>
      <c r="I868" s="93"/>
      <c r="M868" s="93"/>
    </row>
    <row r="869">
      <c r="A869" s="93"/>
      <c r="H869" s="93"/>
      <c r="I869" s="93"/>
      <c r="M869" s="93"/>
    </row>
    <row r="870">
      <c r="A870" s="93"/>
      <c r="H870" s="93"/>
      <c r="I870" s="93"/>
      <c r="M870" s="93"/>
    </row>
    <row r="871">
      <c r="A871" s="93"/>
      <c r="H871" s="93"/>
      <c r="I871" s="93"/>
      <c r="M871" s="93"/>
    </row>
    <row r="872">
      <c r="A872" s="93"/>
      <c r="H872" s="93"/>
      <c r="I872" s="93"/>
      <c r="M872" s="93"/>
    </row>
    <row r="873">
      <c r="A873" s="93"/>
      <c r="H873" s="93"/>
      <c r="I873" s="93"/>
      <c r="M873" s="93"/>
    </row>
    <row r="874">
      <c r="A874" s="93"/>
      <c r="H874" s="93"/>
      <c r="I874" s="93"/>
      <c r="M874" s="93"/>
    </row>
    <row r="875">
      <c r="A875" s="93"/>
      <c r="H875" s="93"/>
      <c r="I875" s="93"/>
      <c r="M875" s="93"/>
    </row>
    <row r="876">
      <c r="A876" s="93"/>
      <c r="H876" s="93"/>
      <c r="I876" s="93"/>
      <c r="M876" s="93"/>
    </row>
    <row r="877">
      <c r="A877" s="93"/>
      <c r="H877" s="93"/>
      <c r="I877" s="93"/>
      <c r="M877" s="93"/>
    </row>
    <row r="878">
      <c r="A878" s="93"/>
      <c r="H878" s="93"/>
      <c r="I878" s="93"/>
      <c r="M878" s="93"/>
    </row>
    <row r="879">
      <c r="A879" s="93"/>
      <c r="H879" s="93"/>
      <c r="I879" s="93"/>
      <c r="M879" s="93"/>
    </row>
    <row r="880">
      <c r="A880" s="93"/>
      <c r="H880" s="93"/>
      <c r="I880" s="93"/>
      <c r="M880" s="93"/>
    </row>
    <row r="881">
      <c r="A881" s="93"/>
      <c r="H881" s="93"/>
      <c r="I881" s="93"/>
      <c r="M881" s="93"/>
    </row>
    <row r="882">
      <c r="A882" s="93"/>
      <c r="H882" s="93"/>
      <c r="I882" s="93"/>
      <c r="M882" s="93"/>
    </row>
    <row r="883">
      <c r="A883" s="93"/>
      <c r="H883" s="93"/>
      <c r="I883" s="93"/>
      <c r="M883" s="93"/>
    </row>
    <row r="884">
      <c r="A884" s="93"/>
      <c r="H884" s="93"/>
      <c r="I884" s="93"/>
      <c r="M884" s="93"/>
    </row>
    <row r="885">
      <c r="A885" s="93"/>
      <c r="H885" s="93"/>
      <c r="I885" s="93"/>
      <c r="M885" s="93"/>
    </row>
    <row r="886">
      <c r="A886" s="93"/>
      <c r="H886" s="93"/>
      <c r="I886" s="93"/>
      <c r="M886" s="93"/>
    </row>
    <row r="887">
      <c r="A887" s="93"/>
      <c r="H887" s="93"/>
      <c r="I887" s="93"/>
      <c r="M887" s="93"/>
    </row>
    <row r="888">
      <c r="A888" s="93"/>
      <c r="H888" s="93"/>
      <c r="I888" s="93"/>
      <c r="M888" s="93"/>
    </row>
    <row r="889">
      <c r="A889" s="93"/>
      <c r="H889" s="93"/>
      <c r="I889" s="93"/>
      <c r="M889" s="93"/>
    </row>
    <row r="890">
      <c r="A890" s="93"/>
      <c r="H890" s="93"/>
      <c r="I890" s="93"/>
      <c r="M890" s="93"/>
    </row>
    <row r="891">
      <c r="A891" s="93"/>
      <c r="H891" s="93"/>
      <c r="I891" s="93"/>
      <c r="M891" s="93"/>
    </row>
    <row r="892">
      <c r="A892" s="93"/>
      <c r="H892" s="93"/>
      <c r="I892" s="93"/>
      <c r="M892" s="93"/>
    </row>
    <row r="893">
      <c r="A893" s="93"/>
      <c r="H893" s="93"/>
      <c r="I893" s="93"/>
      <c r="M893" s="93"/>
    </row>
    <row r="894">
      <c r="A894" s="93"/>
      <c r="H894" s="93"/>
      <c r="I894" s="93"/>
      <c r="M894" s="93"/>
    </row>
    <row r="895">
      <c r="A895" s="93"/>
      <c r="H895" s="93"/>
      <c r="I895" s="93"/>
      <c r="M895" s="93"/>
    </row>
    <row r="896">
      <c r="A896" s="93"/>
      <c r="H896" s="93"/>
      <c r="I896" s="93"/>
      <c r="M896" s="93"/>
    </row>
    <row r="897">
      <c r="A897" s="93"/>
      <c r="H897" s="93"/>
      <c r="I897" s="93"/>
      <c r="M897" s="93"/>
    </row>
    <row r="898">
      <c r="A898" s="93"/>
      <c r="H898" s="93"/>
      <c r="I898" s="93"/>
      <c r="M898" s="93"/>
    </row>
    <row r="899">
      <c r="A899" s="93"/>
      <c r="H899" s="93"/>
      <c r="I899" s="93"/>
      <c r="M899" s="93"/>
    </row>
    <row r="900">
      <c r="A900" s="93"/>
      <c r="H900" s="93"/>
      <c r="I900" s="93"/>
      <c r="M900" s="93"/>
    </row>
    <row r="901">
      <c r="A901" s="93"/>
      <c r="H901" s="93"/>
      <c r="I901" s="93"/>
      <c r="M901" s="93"/>
    </row>
    <row r="902">
      <c r="A902" s="93"/>
      <c r="H902" s="93"/>
      <c r="I902" s="93"/>
      <c r="M902" s="93"/>
    </row>
    <row r="903">
      <c r="A903" s="93"/>
      <c r="H903" s="93"/>
      <c r="I903" s="93"/>
      <c r="M903" s="93"/>
    </row>
    <row r="904">
      <c r="A904" s="93"/>
      <c r="H904" s="93"/>
      <c r="I904" s="93"/>
      <c r="M904" s="93"/>
    </row>
    <row r="905">
      <c r="A905" s="93"/>
      <c r="H905" s="93"/>
      <c r="I905" s="93"/>
      <c r="M905" s="93"/>
    </row>
    <row r="906">
      <c r="A906" s="93"/>
      <c r="H906" s="93"/>
      <c r="I906" s="93"/>
      <c r="M906" s="93"/>
    </row>
    <row r="907">
      <c r="A907" s="93"/>
      <c r="H907" s="93"/>
      <c r="I907" s="93"/>
      <c r="M907" s="93"/>
    </row>
    <row r="908">
      <c r="A908" s="93"/>
      <c r="H908" s="93"/>
      <c r="I908" s="93"/>
      <c r="M908" s="93"/>
    </row>
    <row r="909">
      <c r="A909" s="93"/>
      <c r="H909" s="93"/>
      <c r="I909" s="93"/>
      <c r="M909" s="93"/>
    </row>
    <row r="910">
      <c r="A910" s="93"/>
      <c r="H910" s="93"/>
      <c r="I910" s="93"/>
      <c r="M910" s="93"/>
    </row>
    <row r="911">
      <c r="A911" s="93"/>
      <c r="H911" s="93"/>
      <c r="I911" s="93"/>
      <c r="M911" s="93"/>
    </row>
    <row r="912">
      <c r="A912" s="93"/>
      <c r="H912" s="93"/>
      <c r="I912" s="93"/>
      <c r="M912" s="93"/>
    </row>
    <row r="913">
      <c r="A913" s="93"/>
      <c r="H913" s="93"/>
      <c r="I913" s="93"/>
      <c r="M913" s="93"/>
    </row>
    <row r="914">
      <c r="A914" s="93"/>
      <c r="H914" s="93"/>
      <c r="I914" s="93"/>
      <c r="M914" s="93"/>
    </row>
    <row r="915">
      <c r="A915" s="93"/>
      <c r="H915" s="93"/>
      <c r="I915" s="93"/>
      <c r="M915" s="93"/>
    </row>
    <row r="916">
      <c r="A916" s="93"/>
      <c r="H916" s="93"/>
      <c r="I916" s="93"/>
      <c r="M916" s="93"/>
    </row>
    <row r="917">
      <c r="A917" s="93"/>
      <c r="H917" s="93"/>
      <c r="I917" s="93"/>
      <c r="M917" s="93"/>
    </row>
    <row r="918">
      <c r="A918" s="93"/>
      <c r="H918" s="93"/>
      <c r="I918" s="93"/>
      <c r="M918" s="93"/>
    </row>
    <row r="919">
      <c r="A919" s="93"/>
      <c r="H919" s="93"/>
      <c r="I919" s="93"/>
      <c r="M919" s="93"/>
    </row>
    <row r="920">
      <c r="A920" s="93"/>
      <c r="H920" s="93"/>
      <c r="I920" s="93"/>
      <c r="M920" s="93"/>
    </row>
    <row r="921">
      <c r="A921" s="93"/>
      <c r="H921" s="93"/>
      <c r="I921" s="93"/>
      <c r="M921" s="93"/>
    </row>
    <row r="922">
      <c r="A922" s="93"/>
      <c r="H922" s="93"/>
      <c r="I922" s="93"/>
      <c r="M922" s="93"/>
    </row>
    <row r="923">
      <c r="A923" s="93"/>
      <c r="H923" s="93"/>
      <c r="I923" s="93"/>
      <c r="M923" s="93"/>
    </row>
    <row r="924">
      <c r="A924" s="93"/>
      <c r="H924" s="93"/>
      <c r="I924" s="93"/>
      <c r="M924" s="93"/>
    </row>
    <row r="925">
      <c r="A925" s="93"/>
      <c r="H925" s="93"/>
      <c r="I925" s="93"/>
      <c r="M925" s="93"/>
    </row>
    <row r="926">
      <c r="A926" s="93"/>
      <c r="H926" s="93"/>
      <c r="I926" s="93"/>
      <c r="M926" s="93"/>
    </row>
    <row r="927">
      <c r="A927" s="93"/>
      <c r="H927" s="93"/>
      <c r="I927" s="93"/>
      <c r="M927" s="93"/>
    </row>
    <row r="928">
      <c r="A928" s="93"/>
      <c r="H928" s="93"/>
      <c r="I928" s="93"/>
      <c r="M928" s="93"/>
    </row>
    <row r="929">
      <c r="A929" s="93"/>
      <c r="H929" s="93"/>
      <c r="I929" s="93"/>
      <c r="M929" s="93"/>
    </row>
    <row r="930">
      <c r="A930" s="93"/>
      <c r="H930" s="93"/>
      <c r="I930" s="93"/>
      <c r="M930" s="93"/>
    </row>
    <row r="931">
      <c r="A931" s="93"/>
      <c r="H931" s="93"/>
      <c r="I931" s="93"/>
      <c r="M931" s="93"/>
    </row>
    <row r="932">
      <c r="A932" s="93"/>
      <c r="H932" s="93"/>
      <c r="I932" s="93"/>
      <c r="M932" s="93"/>
    </row>
    <row r="933">
      <c r="A933" s="93"/>
      <c r="H933" s="93"/>
      <c r="I933" s="93"/>
      <c r="M933" s="93"/>
    </row>
    <row r="934">
      <c r="A934" s="93"/>
      <c r="H934" s="93"/>
      <c r="I934" s="93"/>
      <c r="M934" s="93"/>
    </row>
    <row r="935">
      <c r="A935" s="93"/>
      <c r="H935" s="93"/>
      <c r="I935" s="93"/>
      <c r="M935" s="93"/>
    </row>
    <row r="936">
      <c r="A936" s="93"/>
      <c r="H936" s="93"/>
      <c r="I936" s="93"/>
      <c r="M936" s="93"/>
    </row>
    <row r="937">
      <c r="A937" s="93"/>
      <c r="H937" s="93"/>
      <c r="I937" s="93"/>
      <c r="M937" s="93"/>
    </row>
    <row r="938">
      <c r="A938" s="93"/>
      <c r="H938" s="93"/>
      <c r="I938" s="93"/>
      <c r="M938" s="93"/>
    </row>
    <row r="939">
      <c r="A939" s="93"/>
      <c r="H939" s="93"/>
      <c r="I939" s="93"/>
      <c r="M939" s="93"/>
    </row>
    <row r="940">
      <c r="A940" s="93"/>
      <c r="H940" s="93"/>
      <c r="I940" s="93"/>
      <c r="M940" s="93"/>
    </row>
    <row r="941">
      <c r="A941" s="93"/>
      <c r="H941" s="93"/>
      <c r="I941" s="93"/>
      <c r="M941" s="93"/>
    </row>
    <row r="942">
      <c r="A942" s="93"/>
      <c r="H942" s="93"/>
      <c r="I942" s="93"/>
      <c r="M942" s="93"/>
    </row>
    <row r="943">
      <c r="A943" s="93"/>
      <c r="H943" s="93"/>
      <c r="I943" s="93"/>
      <c r="M943" s="93"/>
    </row>
    <row r="944">
      <c r="A944" s="93"/>
      <c r="H944" s="93"/>
      <c r="I944" s="93"/>
      <c r="M944" s="93"/>
    </row>
    <row r="945">
      <c r="A945" s="93"/>
      <c r="H945" s="93"/>
      <c r="I945" s="93"/>
      <c r="M945" s="93"/>
    </row>
    <row r="946">
      <c r="A946" s="93"/>
      <c r="H946" s="93"/>
      <c r="I946" s="93"/>
      <c r="M946" s="93"/>
    </row>
    <row r="947">
      <c r="A947" s="93"/>
      <c r="H947" s="93"/>
      <c r="I947" s="93"/>
      <c r="M947" s="93"/>
    </row>
    <row r="948">
      <c r="A948" s="93"/>
      <c r="H948" s="93"/>
      <c r="I948" s="93"/>
      <c r="M948" s="93"/>
    </row>
    <row r="949">
      <c r="A949" s="93"/>
      <c r="H949" s="93"/>
      <c r="I949" s="93"/>
      <c r="M949" s="93"/>
    </row>
    <row r="950">
      <c r="A950" s="93"/>
      <c r="H950" s="93"/>
      <c r="I950" s="93"/>
      <c r="M950" s="93"/>
    </row>
    <row r="951">
      <c r="A951" s="93"/>
      <c r="H951" s="93"/>
      <c r="I951" s="93"/>
      <c r="M951" s="93"/>
    </row>
    <row r="952">
      <c r="A952" s="93"/>
      <c r="H952" s="93"/>
      <c r="I952" s="93"/>
      <c r="M952" s="93"/>
    </row>
    <row r="953">
      <c r="A953" s="93"/>
      <c r="H953" s="93"/>
      <c r="I953" s="93"/>
      <c r="M953" s="93"/>
    </row>
    <row r="954">
      <c r="A954" s="93"/>
      <c r="H954" s="93"/>
      <c r="I954" s="93"/>
      <c r="M954" s="93"/>
    </row>
    <row r="955">
      <c r="A955" s="93"/>
      <c r="H955" s="93"/>
      <c r="I955" s="93"/>
      <c r="M955" s="93"/>
    </row>
    <row r="956">
      <c r="A956" s="93"/>
      <c r="H956" s="93"/>
      <c r="I956" s="93"/>
      <c r="M956" s="93"/>
    </row>
    <row r="957">
      <c r="A957" s="93"/>
      <c r="H957" s="93"/>
      <c r="I957" s="93"/>
      <c r="M957" s="93"/>
    </row>
    <row r="958">
      <c r="A958" s="93"/>
      <c r="H958" s="93"/>
      <c r="I958" s="93"/>
      <c r="M958" s="93"/>
    </row>
    <row r="959">
      <c r="A959" s="93"/>
      <c r="H959" s="93"/>
      <c r="I959" s="93"/>
      <c r="M959" s="93"/>
    </row>
    <row r="960">
      <c r="A960" s="93"/>
      <c r="H960" s="93"/>
      <c r="I960" s="93"/>
      <c r="M960" s="93"/>
    </row>
    <row r="961">
      <c r="A961" s="93"/>
      <c r="H961" s="93"/>
      <c r="I961" s="93"/>
      <c r="M961" s="93"/>
    </row>
    <row r="962">
      <c r="A962" s="93"/>
      <c r="H962" s="93"/>
      <c r="I962" s="93"/>
      <c r="M962" s="93"/>
    </row>
    <row r="963">
      <c r="A963" s="93"/>
      <c r="H963" s="93"/>
      <c r="I963" s="93"/>
      <c r="M963" s="93"/>
    </row>
    <row r="964">
      <c r="A964" s="93"/>
      <c r="H964" s="93"/>
      <c r="I964" s="93"/>
      <c r="M964" s="93"/>
    </row>
    <row r="965">
      <c r="A965" s="93"/>
      <c r="H965" s="93"/>
      <c r="I965" s="93"/>
      <c r="M965" s="93"/>
    </row>
    <row r="966">
      <c r="A966" s="93"/>
      <c r="H966" s="93"/>
      <c r="I966" s="93"/>
      <c r="M966" s="93"/>
    </row>
    <row r="967">
      <c r="A967" s="93"/>
      <c r="H967" s="93"/>
      <c r="I967" s="93"/>
      <c r="M967" s="93"/>
    </row>
    <row r="968">
      <c r="A968" s="93"/>
      <c r="H968" s="93"/>
      <c r="I968" s="93"/>
      <c r="M968" s="93"/>
    </row>
    <row r="969">
      <c r="A969" s="93"/>
      <c r="H969" s="93"/>
      <c r="I969" s="93"/>
      <c r="M969" s="93"/>
    </row>
    <row r="970">
      <c r="A970" s="93"/>
      <c r="H970" s="93"/>
      <c r="I970" s="93"/>
      <c r="M970" s="93"/>
    </row>
    <row r="971">
      <c r="A971" s="93"/>
      <c r="H971" s="93"/>
      <c r="I971" s="93"/>
      <c r="M971" s="93"/>
    </row>
    <row r="972">
      <c r="A972" s="93"/>
      <c r="H972" s="93"/>
      <c r="I972" s="93"/>
      <c r="M972" s="93"/>
    </row>
    <row r="973">
      <c r="A973" s="93"/>
      <c r="H973" s="93"/>
      <c r="I973" s="93"/>
      <c r="M973" s="93"/>
    </row>
    <row r="974">
      <c r="A974" s="93"/>
      <c r="H974" s="93"/>
      <c r="I974" s="93"/>
      <c r="M974" s="93"/>
    </row>
    <row r="975">
      <c r="A975" s="93"/>
      <c r="H975" s="93"/>
      <c r="I975" s="93"/>
      <c r="M975" s="93"/>
    </row>
    <row r="976">
      <c r="A976" s="93"/>
      <c r="H976" s="93"/>
      <c r="I976" s="93"/>
      <c r="M976" s="93"/>
    </row>
    <row r="977">
      <c r="A977" s="93"/>
      <c r="H977" s="93"/>
      <c r="I977" s="93"/>
      <c r="M977" s="93"/>
    </row>
    <row r="978">
      <c r="A978" s="93"/>
      <c r="H978" s="93"/>
      <c r="I978" s="93"/>
      <c r="M978" s="93"/>
    </row>
    <row r="979">
      <c r="A979" s="93"/>
      <c r="H979" s="93"/>
      <c r="I979" s="93"/>
      <c r="M979" s="93"/>
    </row>
    <row r="980">
      <c r="A980" s="93"/>
      <c r="H980" s="93"/>
      <c r="I980" s="93"/>
      <c r="M980" s="93"/>
    </row>
    <row r="981">
      <c r="A981" s="93"/>
      <c r="H981" s="93"/>
      <c r="I981" s="93"/>
      <c r="M981" s="93"/>
    </row>
    <row r="982">
      <c r="A982" s="93"/>
      <c r="H982" s="93"/>
      <c r="I982" s="93"/>
      <c r="M982" s="93"/>
    </row>
    <row r="983">
      <c r="A983" s="93"/>
      <c r="H983" s="93"/>
      <c r="I983" s="93"/>
      <c r="M983" s="93"/>
    </row>
    <row r="984">
      <c r="A984" s="93"/>
      <c r="H984" s="93"/>
      <c r="I984" s="93"/>
      <c r="M984" s="93"/>
    </row>
    <row r="985">
      <c r="A985" s="93"/>
      <c r="H985" s="93"/>
      <c r="I985" s="93"/>
      <c r="M985" s="93"/>
    </row>
    <row r="986">
      <c r="A986" s="93"/>
      <c r="H986" s="93"/>
      <c r="I986" s="93"/>
      <c r="M986" s="93"/>
    </row>
    <row r="987">
      <c r="A987" s="93"/>
      <c r="H987" s="93"/>
      <c r="I987" s="93"/>
      <c r="M987" s="93"/>
    </row>
    <row r="988">
      <c r="A988" s="93"/>
      <c r="H988" s="93"/>
      <c r="I988" s="93"/>
      <c r="M988" s="93"/>
    </row>
    <row r="989">
      <c r="A989" s="93"/>
      <c r="H989" s="93"/>
      <c r="I989" s="93"/>
      <c r="M989" s="93"/>
    </row>
    <row r="990">
      <c r="A990" s="93"/>
      <c r="H990" s="93"/>
      <c r="I990" s="93"/>
      <c r="M990" s="93"/>
    </row>
    <row r="991">
      <c r="A991" s="93"/>
      <c r="H991" s="93"/>
      <c r="I991" s="93"/>
      <c r="M991" s="93"/>
    </row>
    <row r="992">
      <c r="A992" s="93"/>
      <c r="H992" s="93"/>
      <c r="I992" s="93"/>
      <c r="M992" s="93"/>
    </row>
    <row r="993">
      <c r="A993" s="93"/>
      <c r="H993" s="93"/>
      <c r="I993" s="93"/>
      <c r="M993" s="93"/>
    </row>
    <row r="994">
      <c r="A994" s="93"/>
      <c r="H994" s="93"/>
      <c r="I994" s="93"/>
      <c r="M994" s="93"/>
    </row>
    <row r="995">
      <c r="A995" s="93"/>
      <c r="H995" s="93"/>
      <c r="I995" s="93"/>
      <c r="M995" s="93"/>
    </row>
    <row r="996">
      <c r="A996" s="93"/>
      <c r="H996" s="93"/>
      <c r="I996" s="93"/>
      <c r="M996" s="93"/>
    </row>
    <row r="997">
      <c r="A997" s="93"/>
      <c r="H997" s="93"/>
      <c r="I997" s="93"/>
      <c r="M997" s="93"/>
    </row>
    <row r="998">
      <c r="A998" s="93"/>
      <c r="H998" s="93"/>
      <c r="I998" s="93"/>
      <c r="M998" s="93"/>
    </row>
    <row r="999">
      <c r="A999" s="93"/>
      <c r="H999" s="93"/>
      <c r="I999" s="93"/>
      <c r="M999" s="93"/>
    </row>
    <row r="1000">
      <c r="A1000" s="93"/>
      <c r="H1000" s="93"/>
      <c r="I1000" s="93"/>
      <c r="M1000" s="93"/>
    </row>
    <row r="1001">
      <c r="A1001" s="93"/>
      <c r="H1001" s="93"/>
      <c r="I1001" s="93"/>
      <c r="M1001" s="93"/>
    </row>
    <row r="1002">
      <c r="A1002" s="93"/>
      <c r="H1002" s="93"/>
      <c r="I1002" s="93"/>
      <c r="M1002" s="93"/>
    </row>
    <row r="1003">
      <c r="A1003" s="93"/>
      <c r="H1003" s="93"/>
      <c r="I1003" s="93"/>
      <c r="M1003" s="93"/>
    </row>
    <row r="1004">
      <c r="A1004" s="93"/>
      <c r="H1004" s="93"/>
      <c r="I1004" s="93"/>
      <c r="M1004" s="93"/>
    </row>
  </sheetData>
  <mergeCells count="2">
    <mergeCell ref="B1:B3"/>
    <mergeCell ref="C1:L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75"/>
    <col customWidth="1" min="2" max="2" width="30.63"/>
    <col customWidth="1" min="7" max="7" width="17.13"/>
    <col customWidth="1" min="8" max="8" width="16.5"/>
    <col customWidth="1" min="9" max="9" width="16.88"/>
    <col customWidth="1" min="10" max="11" width="19.63"/>
  </cols>
  <sheetData>
    <row r="1" ht="24.0" customHeight="1">
      <c r="A1" s="161" t="s">
        <v>0</v>
      </c>
      <c r="B1" s="161" t="s">
        <v>1</v>
      </c>
      <c r="C1" s="162" t="s">
        <v>2</v>
      </c>
      <c r="D1" s="162" t="s">
        <v>3</v>
      </c>
      <c r="E1" s="162" t="s">
        <v>4</v>
      </c>
      <c r="F1" s="162" t="s">
        <v>5</v>
      </c>
      <c r="G1" s="162" t="s">
        <v>2</v>
      </c>
      <c r="H1" s="162" t="s">
        <v>3</v>
      </c>
      <c r="I1" s="162" t="s">
        <v>4</v>
      </c>
      <c r="J1" s="162" t="s">
        <v>5</v>
      </c>
      <c r="K1" s="163" t="s">
        <v>6</v>
      </c>
    </row>
    <row r="2" ht="28.5" customHeight="1">
      <c r="C2" s="161" t="s">
        <v>7</v>
      </c>
      <c r="D2" s="161" t="s">
        <v>8</v>
      </c>
      <c r="E2" s="161" t="s">
        <v>7</v>
      </c>
      <c r="F2" s="161" t="s">
        <v>9</v>
      </c>
      <c r="G2" s="161" t="s">
        <v>429</v>
      </c>
      <c r="K2" s="164"/>
    </row>
    <row r="3">
      <c r="A3" s="165" t="s">
        <v>12</v>
      </c>
      <c r="B3" s="166" t="s">
        <v>45</v>
      </c>
      <c r="C3" s="26">
        <v>0.488387</v>
      </c>
      <c r="D3" s="26">
        <v>0.624</v>
      </c>
      <c r="E3" s="26">
        <v>0.219947</v>
      </c>
      <c r="F3" s="26">
        <v>0.762</v>
      </c>
      <c r="G3" s="167" t="s">
        <v>430</v>
      </c>
      <c r="H3" s="168" t="s">
        <v>431</v>
      </c>
      <c r="I3" s="167" t="s">
        <v>430</v>
      </c>
      <c r="J3" s="167" t="s">
        <v>430</v>
      </c>
    </row>
    <row r="4">
      <c r="B4" s="166" t="s">
        <v>49</v>
      </c>
      <c r="C4" s="26">
        <v>0.446</v>
      </c>
      <c r="D4" s="26">
        <v>0.615667</v>
      </c>
      <c r="E4" s="26">
        <v>0.195215</v>
      </c>
      <c r="F4" s="26">
        <v>0.70933</v>
      </c>
      <c r="G4" s="167" t="s">
        <v>430</v>
      </c>
      <c r="H4" s="168" t="s">
        <v>431</v>
      </c>
      <c r="I4" s="167" t="s">
        <v>430</v>
      </c>
      <c r="J4" s="168" t="s">
        <v>431</v>
      </c>
      <c r="M4" s="169"/>
      <c r="N4" s="169" t="s">
        <v>272</v>
      </c>
      <c r="O4" s="169" t="s">
        <v>273</v>
      </c>
      <c r="P4" s="169" t="s">
        <v>274</v>
      </c>
      <c r="Q4" s="169" t="s">
        <v>297</v>
      </c>
      <c r="R4" s="169" t="s">
        <v>276</v>
      </c>
    </row>
    <row r="5">
      <c r="A5" s="165" t="s">
        <v>432</v>
      </c>
      <c r="B5" s="166" t="s">
        <v>45</v>
      </c>
      <c r="C5" s="26"/>
      <c r="D5" s="26"/>
      <c r="E5" s="26"/>
      <c r="F5" s="170"/>
      <c r="G5" s="167"/>
      <c r="H5" s="168"/>
      <c r="I5" s="167"/>
      <c r="J5" s="168"/>
      <c r="M5" s="169"/>
      <c r="N5" s="169"/>
      <c r="O5" s="169"/>
      <c r="P5" s="169"/>
      <c r="Q5" s="169"/>
      <c r="R5" s="169"/>
    </row>
    <row r="6">
      <c r="B6" s="166" t="s">
        <v>49</v>
      </c>
      <c r="C6" s="26"/>
      <c r="D6" s="26"/>
      <c r="E6" s="26"/>
      <c r="F6" s="26"/>
      <c r="G6" s="167"/>
      <c r="H6" s="168"/>
      <c r="I6" s="167"/>
      <c r="J6" s="168"/>
      <c r="M6" s="169"/>
      <c r="N6" s="169"/>
      <c r="O6" s="169"/>
      <c r="P6" s="169"/>
      <c r="Q6" s="169"/>
      <c r="R6" s="169"/>
    </row>
    <row r="7">
      <c r="A7" s="171" t="s">
        <v>433</v>
      </c>
      <c r="B7" s="166" t="s">
        <v>86</v>
      </c>
      <c r="C7" s="26">
        <v>0.161562</v>
      </c>
      <c r="D7" s="26">
        <v>0.676</v>
      </c>
      <c r="E7" s="26">
        <v>0.22707</v>
      </c>
      <c r="F7" s="26">
        <v>0.915667</v>
      </c>
      <c r="G7" s="167" t="s">
        <v>430</v>
      </c>
      <c r="H7" s="167" t="s">
        <v>430</v>
      </c>
      <c r="I7" s="167" t="s">
        <v>430</v>
      </c>
      <c r="J7" s="168" t="s">
        <v>431</v>
      </c>
      <c r="M7" s="172">
        <v>0.0</v>
      </c>
      <c r="N7" s="169" t="s">
        <v>277</v>
      </c>
      <c r="O7" s="169" t="s">
        <v>278</v>
      </c>
      <c r="P7" s="169" t="s">
        <v>279</v>
      </c>
      <c r="Q7" s="169" t="s">
        <v>280</v>
      </c>
      <c r="R7" s="169" t="s">
        <v>434</v>
      </c>
    </row>
    <row r="8">
      <c r="B8" s="166" t="s">
        <v>49</v>
      </c>
      <c r="C8" s="26">
        <v>0.200336</v>
      </c>
      <c r="D8" s="26">
        <v>0.676348</v>
      </c>
      <c r="E8" s="26">
        <v>0.184767</v>
      </c>
      <c r="F8" s="26">
        <v>0.909351</v>
      </c>
      <c r="G8" s="167" t="s">
        <v>430</v>
      </c>
      <c r="H8" s="168" t="s">
        <v>431</v>
      </c>
      <c r="I8" s="167" t="s">
        <v>430</v>
      </c>
      <c r="J8" s="167" t="s">
        <v>430</v>
      </c>
      <c r="M8" s="172">
        <v>1.0</v>
      </c>
      <c r="N8" s="169" t="s">
        <v>277</v>
      </c>
      <c r="O8" s="169" t="s">
        <v>278</v>
      </c>
      <c r="P8" s="169" t="s">
        <v>279</v>
      </c>
      <c r="Q8" s="169" t="s">
        <v>281</v>
      </c>
      <c r="R8" s="169" t="s">
        <v>435</v>
      </c>
    </row>
    <row r="9">
      <c r="A9" s="173" t="s">
        <v>389</v>
      </c>
      <c r="B9" s="166" t="s">
        <v>86</v>
      </c>
      <c r="C9" s="174" t="s">
        <v>436</v>
      </c>
      <c r="D9" s="26">
        <v>0.718997</v>
      </c>
      <c r="E9" s="26">
        <v>0.87346</v>
      </c>
      <c r="F9" s="174" t="s">
        <v>436</v>
      </c>
      <c r="G9" s="174" t="s">
        <v>436</v>
      </c>
      <c r="H9" s="167" t="s">
        <v>430</v>
      </c>
      <c r="I9" s="168" t="s">
        <v>431</v>
      </c>
      <c r="J9" s="174" t="s">
        <v>436</v>
      </c>
      <c r="M9" s="172">
        <v>2.0</v>
      </c>
      <c r="N9" s="169" t="s">
        <v>277</v>
      </c>
      <c r="O9" s="169" t="s">
        <v>278</v>
      </c>
      <c r="P9" s="169" t="s">
        <v>282</v>
      </c>
      <c r="Q9" s="169" t="s">
        <v>280</v>
      </c>
      <c r="R9" s="169" t="s">
        <v>437</v>
      </c>
    </row>
    <row r="10">
      <c r="B10" s="166" t="s">
        <v>119</v>
      </c>
      <c r="C10" s="174" t="s">
        <v>436</v>
      </c>
      <c r="D10" s="26">
        <v>0.644957</v>
      </c>
      <c r="E10" s="26">
        <v>0.868981</v>
      </c>
      <c r="F10" s="174" t="s">
        <v>436</v>
      </c>
      <c r="G10" s="174" t="s">
        <v>436</v>
      </c>
      <c r="H10" s="167" t="s">
        <v>430</v>
      </c>
      <c r="I10" s="168" t="s">
        <v>431</v>
      </c>
      <c r="J10" s="174" t="s">
        <v>436</v>
      </c>
      <c r="M10" s="172">
        <v>3.0</v>
      </c>
      <c r="N10" s="169" t="s">
        <v>277</v>
      </c>
      <c r="O10" s="169" t="s">
        <v>278</v>
      </c>
      <c r="P10" s="169" t="s">
        <v>282</v>
      </c>
      <c r="Q10" s="169" t="s">
        <v>281</v>
      </c>
      <c r="R10" s="169" t="s">
        <v>438</v>
      </c>
    </row>
    <row r="11">
      <c r="A11" s="175" t="s">
        <v>123</v>
      </c>
      <c r="B11" s="166" t="s">
        <v>86</v>
      </c>
      <c r="C11" s="174" t="s">
        <v>436</v>
      </c>
      <c r="D11" s="174" t="s">
        <v>436</v>
      </c>
      <c r="E11" s="26">
        <v>0.014973</v>
      </c>
      <c r="F11" s="174" t="s">
        <v>436</v>
      </c>
      <c r="G11" s="174" t="s">
        <v>436</v>
      </c>
      <c r="H11" s="174" t="s">
        <v>436</v>
      </c>
      <c r="I11" s="167" t="s">
        <v>430</v>
      </c>
      <c r="J11" s="174" t="s">
        <v>436</v>
      </c>
      <c r="M11" s="172">
        <v>4.0</v>
      </c>
      <c r="N11" s="169" t="s">
        <v>277</v>
      </c>
      <c r="O11" s="169" t="s">
        <v>278</v>
      </c>
      <c r="P11" s="169" t="s">
        <v>283</v>
      </c>
      <c r="Q11" s="169" t="s">
        <v>280</v>
      </c>
      <c r="R11" s="169" t="s">
        <v>439</v>
      </c>
    </row>
    <row r="12">
      <c r="B12" s="166" t="s">
        <v>49</v>
      </c>
      <c r="C12" s="174" t="s">
        <v>436</v>
      </c>
      <c r="D12" s="174" t="s">
        <v>436</v>
      </c>
      <c r="E12" s="26">
        <v>0.014773</v>
      </c>
      <c r="F12" s="174" t="s">
        <v>436</v>
      </c>
      <c r="G12" s="174" t="s">
        <v>436</v>
      </c>
      <c r="H12" s="174" t="s">
        <v>436</v>
      </c>
      <c r="I12" s="167" t="s">
        <v>430</v>
      </c>
      <c r="J12" s="174" t="s">
        <v>436</v>
      </c>
      <c r="M12" s="172">
        <v>5.0</v>
      </c>
      <c r="N12" s="169" t="s">
        <v>277</v>
      </c>
      <c r="O12" s="169" t="s">
        <v>278</v>
      </c>
      <c r="P12" s="169" t="s">
        <v>283</v>
      </c>
      <c r="Q12" s="169" t="s">
        <v>281</v>
      </c>
      <c r="R12" s="169" t="s">
        <v>440</v>
      </c>
    </row>
    <row r="13">
      <c r="A13" s="176" t="s">
        <v>441</v>
      </c>
      <c r="B13" s="61" t="s">
        <v>86</v>
      </c>
      <c r="C13" s="26">
        <v>0.037255</v>
      </c>
      <c r="D13" s="26">
        <v>0.297087</v>
      </c>
      <c r="E13" s="26">
        <v>-0.03673</v>
      </c>
      <c r="F13" s="26">
        <v>0.882859</v>
      </c>
      <c r="G13" s="168" t="s">
        <v>431</v>
      </c>
      <c r="H13" s="168" t="s">
        <v>431</v>
      </c>
      <c r="I13" s="167" t="s">
        <v>430</v>
      </c>
      <c r="J13" s="168" t="s">
        <v>431</v>
      </c>
      <c r="M13" s="172">
        <v>6.0</v>
      </c>
      <c r="N13" s="169" t="s">
        <v>277</v>
      </c>
      <c r="O13" s="169" t="s">
        <v>278</v>
      </c>
      <c r="P13" s="169" t="s">
        <v>284</v>
      </c>
      <c r="Q13" s="169" t="s">
        <v>280</v>
      </c>
      <c r="R13" s="169" t="s">
        <v>442</v>
      </c>
    </row>
    <row r="14">
      <c r="B14" s="61" t="s">
        <v>49</v>
      </c>
      <c r="C14" s="26">
        <v>0.044415</v>
      </c>
      <c r="D14" s="26">
        <v>0.325243</v>
      </c>
      <c r="E14" s="26">
        <v>-0.007362</v>
      </c>
      <c r="F14" s="26">
        <v>0.882515</v>
      </c>
      <c r="G14" s="168" t="s">
        <v>431</v>
      </c>
      <c r="H14" s="168" t="s">
        <v>431</v>
      </c>
      <c r="I14" s="167" t="s">
        <v>430</v>
      </c>
      <c r="J14" s="168" t="s">
        <v>431</v>
      </c>
      <c r="M14" s="172">
        <v>7.0</v>
      </c>
      <c r="N14" s="169" t="s">
        <v>277</v>
      </c>
      <c r="O14" s="169" t="s">
        <v>278</v>
      </c>
      <c r="P14" s="169" t="s">
        <v>284</v>
      </c>
      <c r="Q14" s="169" t="s">
        <v>281</v>
      </c>
      <c r="R14" s="169" t="s">
        <v>443</v>
      </c>
    </row>
    <row r="15">
      <c r="A15" s="98" t="s">
        <v>245</v>
      </c>
      <c r="B15" s="61" t="s">
        <v>86</v>
      </c>
      <c r="C15" s="177">
        <v>0.942055</v>
      </c>
      <c r="D15" s="178">
        <v>0.625</v>
      </c>
      <c r="E15" s="177">
        <v>0.185826</v>
      </c>
      <c r="F15" s="177">
        <v>0.866799</v>
      </c>
      <c r="G15" s="168" t="s">
        <v>431</v>
      </c>
      <c r="H15" s="167" t="s">
        <v>430</v>
      </c>
      <c r="I15" s="167" t="s">
        <v>430</v>
      </c>
      <c r="J15" s="168" t="s">
        <v>431</v>
      </c>
      <c r="M15" s="172">
        <v>8.0</v>
      </c>
      <c r="N15" s="169" t="s">
        <v>277</v>
      </c>
      <c r="O15" s="169" t="s">
        <v>285</v>
      </c>
      <c r="P15" s="169" t="s">
        <v>279</v>
      </c>
      <c r="Q15" s="169" t="s">
        <v>280</v>
      </c>
      <c r="R15" s="169" t="s">
        <v>444</v>
      </c>
    </row>
    <row r="16">
      <c r="A16" s="98" t="s">
        <v>245</v>
      </c>
      <c r="B16" s="61" t="s">
        <v>49</v>
      </c>
      <c r="C16" s="177">
        <v>0.942594</v>
      </c>
      <c r="D16" s="177">
        <v>0.696429</v>
      </c>
      <c r="E16" s="177">
        <v>0.253125</v>
      </c>
      <c r="F16" s="177">
        <v>0.853787</v>
      </c>
      <c r="G16" s="168" t="s">
        <v>431</v>
      </c>
      <c r="H16" s="167" t="s">
        <v>430</v>
      </c>
      <c r="I16" s="167" t="s">
        <v>430</v>
      </c>
      <c r="J16" s="168" t="s">
        <v>431</v>
      </c>
      <c r="M16" s="172">
        <v>9.0</v>
      </c>
      <c r="N16" s="169" t="s">
        <v>277</v>
      </c>
      <c r="O16" s="169" t="s">
        <v>285</v>
      </c>
      <c r="P16" s="169" t="s">
        <v>279</v>
      </c>
      <c r="Q16" s="169" t="s">
        <v>281</v>
      </c>
      <c r="R16" s="169" t="s">
        <v>445</v>
      </c>
    </row>
    <row r="17">
      <c r="A17" s="179" t="s">
        <v>446</v>
      </c>
      <c r="B17" s="61" t="s">
        <v>86</v>
      </c>
      <c r="C17" s="177">
        <v>0.625131</v>
      </c>
      <c r="D17" s="177">
        <v>0.692855</v>
      </c>
      <c r="E17" s="180"/>
      <c r="F17" s="177">
        <v>0.994369</v>
      </c>
      <c r="G17" s="168" t="s">
        <v>431</v>
      </c>
      <c r="H17" s="168" t="s">
        <v>431</v>
      </c>
      <c r="I17" s="168"/>
      <c r="J17" s="168" t="s">
        <v>431</v>
      </c>
      <c r="M17" s="172">
        <v>10.0</v>
      </c>
      <c r="N17" s="169" t="s">
        <v>277</v>
      </c>
      <c r="O17" s="169" t="s">
        <v>285</v>
      </c>
      <c r="P17" s="169" t="s">
        <v>282</v>
      </c>
      <c r="Q17" s="169" t="s">
        <v>280</v>
      </c>
      <c r="R17" s="169" t="s">
        <v>447</v>
      </c>
    </row>
    <row r="18">
      <c r="A18" s="179" t="s">
        <v>446</v>
      </c>
      <c r="B18" s="61" t="s">
        <v>49</v>
      </c>
      <c r="C18" s="181" t="s">
        <v>201</v>
      </c>
      <c r="D18" s="177">
        <v>0.67708</v>
      </c>
      <c r="E18" s="180"/>
      <c r="F18" s="182">
        <v>0.99506</v>
      </c>
      <c r="G18" s="168" t="s">
        <v>431</v>
      </c>
      <c r="H18" s="168" t="s">
        <v>431</v>
      </c>
      <c r="I18" s="168"/>
      <c r="J18" s="168" t="s">
        <v>431</v>
      </c>
      <c r="M18" s="172">
        <v>11.0</v>
      </c>
      <c r="N18" s="169" t="s">
        <v>277</v>
      </c>
      <c r="O18" s="169" t="s">
        <v>285</v>
      </c>
      <c r="P18" s="169" t="s">
        <v>282</v>
      </c>
      <c r="Q18" s="169" t="s">
        <v>281</v>
      </c>
      <c r="R18" s="169" t="s">
        <v>448</v>
      </c>
    </row>
    <row r="19">
      <c r="C19" s="93"/>
      <c r="D19" s="93"/>
      <c r="E19" s="93"/>
      <c r="M19" s="172">
        <v>12.0</v>
      </c>
      <c r="N19" s="169" t="s">
        <v>277</v>
      </c>
      <c r="O19" s="169" t="s">
        <v>285</v>
      </c>
      <c r="P19" s="169" t="s">
        <v>283</v>
      </c>
      <c r="Q19" s="169" t="s">
        <v>280</v>
      </c>
      <c r="R19" s="169" t="s">
        <v>449</v>
      </c>
    </row>
    <row r="20">
      <c r="C20" s="93"/>
      <c r="D20" s="93"/>
      <c r="E20" s="93"/>
      <c r="M20" s="172">
        <v>13.0</v>
      </c>
      <c r="N20" s="169" t="s">
        <v>277</v>
      </c>
      <c r="O20" s="169" t="s">
        <v>285</v>
      </c>
      <c r="P20" s="169" t="s">
        <v>283</v>
      </c>
      <c r="Q20" s="169" t="s">
        <v>281</v>
      </c>
      <c r="R20" s="169" t="s">
        <v>450</v>
      </c>
    </row>
    <row r="21">
      <c r="C21" s="93"/>
      <c r="D21" s="93"/>
      <c r="E21" s="93"/>
      <c r="M21" s="172">
        <v>14.0</v>
      </c>
      <c r="N21" s="169" t="s">
        <v>286</v>
      </c>
      <c r="O21" s="169" t="s">
        <v>278</v>
      </c>
      <c r="P21" s="169" t="s">
        <v>279</v>
      </c>
      <c r="Q21" s="169" t="s">
        <v>280</v>
      </c>
      <c r="R21" s="169" t="s">
        <v>451</v>
      </c>
    </row>
    <row r="22">
      <c r="C22" s="93"/>
      <c r="D22" s="93"/>
      <c r="E22" s="93"/>
      <c r="M22" s="172">
        <v>15.0</v>
      </c>
      <c r="N22" s="169" t="s">
        <v>286</v>
      </c>
      <c r="O22" s="169" t="s">
        <v>278</v>
      </c>
      <c r="P22" s="169" t="s">
        <v>279</v>
      </c>
      <c r="Q22" s="169" t="s">
        <v>281</v>
      </c>
      <c r="R22" s="169" t="s">
        <v>452</v>
      </c>
    </row>
    <row r="23">
      <c r="C23" s="93"/>
      <c r="D23" s="93"/>
      <c r="E23" s="93"/>
      <c r="M23" s="172">
        <v>16.0</v>
      </c>
      <c r="N23" s="169" t="s">
        <v>286</v>
      </c>
      <c r="O23" s="169" t="s">
        <v>278</v>
      </c>
      <c r="P23" s="169" t="s">
        <v>282</v>
      </c>
      <c r="Q23" s="169" t="s">
        <v>280</v>
      </c>
      <c r="R23" s="169" t="s">
        <v>453</v>
      </c>
    </row>
    <row r="24">
      <c r="C24" s="93"/>
      <c r="D24" s="93"/>
      <c r="E24" s="93"/>
      <c r="M24" s="172">
        <v>17.0</v>
      </c>
      <c r="N24" s="169" t="s">
        <v>286</v>
      </c>
      <c r="O24" s="169" t="s">
        <v>278</v>
      </c>
      <c r="P24" s="169" t="s">
        <v>282</v>
      </c>
      <c r="Q24" s="169" t="s">
        <v>281</v>
      </c>
      <c r="R24" s="169" t="s">
        <v>454</v>
      </c>
    </row>
    <row r="25">
      <c r="C25" s="93"/>
      <c r="D25" s="93"/>
      <c r="E25" s="93"/>
      <c r="M25" s="172">
        <v>18.0</v>
      </c>
      <c r="N25" s="169" t="s">
        <v>286</v>
      </c>
      <c r="O25" s="169" t="s">
        <v>278</v>
      </c>
      <c r="P25" s="169" t="s">
        <v>283</v>
      </c>
      <c r="Q25" s="169" t="s">
        <v>280</v>
      </c>
      <c r="R25" s="169" t="s">
        <v>455</v>
      </c>
    </row>
    <row r="26">
      <c r="C26" s="93"/>
      <c r="D26" s="93"/>
      <c r="E26" s="93"/>
      <c r="M26" s="172">
        <v>19.0</v>
      </c>
      <c r="N26" s="169" t="s">
        <v>286</v>
      </c>
      <c r="O26" s="169" t="s">
        <v>278</v>
      </c>
      <c r="P26" s="169" t="s">
        <v>283</v>
      </c>
      <c r="Q26" s="169" t="s">
        <v>281</v>
      </c>
      <c r="R26" s="169" t="s">
        <v>456</v>
      </c>
    </row>
    <row r="27">
      <c r="C27" s="93"/>
      <c r="D27" s="93"/>
      <c r="E27" s="93"/>
      <c r="M27" s="172">
        <v>20.0</v>
      </c>
      <c r="N27" s="169" t="s">
        <v>286</v>
      </c>
      <c r="O27" s="169" t="s">
        <v>278</v>
      </c>
      <c r="P27" s="169" t="s">
        <v>284</v>
      </c>
      <c r="Q27" s="169" t="s">
        <v>280</v>
      </c>
      <c r="R27" s="169" t="s">
        <v>457</v>
      </c>
    </row>
    <row r="28">
      <c r="C28" s="93"/>
      <c r="D28" s="93"/>
      <c r="E28" s="93"/>
      <c r="M28" s="172">
        <v>21.0</v>
      </c>
      <c r="N28" s="169" t="s">
        <v>286</v>
      </c>
      <c r="O28" s="169" t="s">
        <v>278</v>
      </c>
      <c r="P28" s="169" t="s">
        <v>284</v>
      </c>
      <c r="Q28" s="169" t="s">
        <v>281</v>
      </c>
      <c r="R28" s="169" t="s">
        <v>458</v>
      </c>
    </row>
    <row r="29">
      <c r="C29" s="93"/>
      <c r="D29" s="93"/>
      <c r="E29" s="93"/>
      <c r="M29" s="172">
        <v>22.0</v>
      </c>
      <c r="N29" s="169" t="s">
        <v>286</v>
      </c>
      <c r="O29" s="169" t="s">
        <v>285</v>
      </c>
      <c r="P29" s="169" t="s">
        <v>279</v>
      </c>
      <c r="Q29" s="169" t="s">
        <v>280</v>
      </c>
      <c r="R29" s="169" t="s">
        <v>459</v>
      </c>
    </row>
    <row r="30">
      <c r="A30" s="165" t="s">
        <v>12</v>
      </c>
      <c r="B30" s="183" t="s">
        <v>16</v>
      </c>
      <c r="C30" s="184">
        <v>0.3817</v>
      </c>
      <c r="D30" s="184">
        <v>0.6067</v>
      </c>
      <c r="E30" s="184">
        <v>0.1515</v>
      </c>
      <c r="F30" s="184">
        <v>0.9638</v>
      </c>
      <c r="G30" s="168" t="s">
        <v>431</v>
      </c>
      <c r="H30" s="168" t="s">
        <v>431</v>
      </c>
      <c r="I30" s="167" t="s">
        <v>430</v>
      </c>
      <c r="J30" s="167" t="s">
        <v>430</v>
      </c>
      <c r="M30" s="172">
        <v>23.0</v>
      </c>
      <c r="N30" s="169" t="s">
        <v>286</v>
      </c>
      <c r="O30" s="169" t="s">
        <v>285</v>
      </c>
      <c r="P30" s="169" t="s">
        <v>279</v>
      </c>
      <c r="Q30" s="169" t="s">
        <v>281</v>
      </c>
      <c r="R30" s="169" t="s">
        <v>460</v>
      </c>
    </row>
    <row r="31">
      <c r="A31" s="171" t="s">
        <v>433</v>
      </c>
      <c r="B31" s="183" t="s">
        <v>16</v>
      </c>
      <c r="C31" s="184">
        <v>0.1163</v>
      </c>
      <c r="D31" s="184">
        <v>0.6762</v>
      </c>
      <c r="E31" s="184">
        <v>0.1546</v>
      </c>
      <c r="F31" s="184">
        <v>0.9101</v>
      </c>
      <c r="G31" s="167" t="s">
        <v>430</v>
      </c>
      <c r="H31" s="168" t="s">
        <v>431</v>
      </c>
      <c r="I31" s="167" t="s">
        <v>430</v>
      </c>
      <c r="J31" s="168" t="s">
        <v>431</v>
      </c>
      <c r="M31" s="172">
        <v>24.0</v>
      </c>
      <c r="N31" s="169" t="s">
        <v>286</v>
      </c>
      <c r="O31" s="169" t="s">
        <v>285</v>
      </c>
      <c r="P31" s="169" t="s">
        <v>282</v>
      </c>
      <c r="Q31" s="169" t="s">
        <v>280</v>
      </c>
      <c r="R31" s="169" t="s">
        <v>459</v>
      </c>
    </row>
    <row r="32">
      <c r="A32" s="179" t="s">
        <v>97</v>
      </c>
      <c r="B32" s="183" t="s">
        <v>16</v>
      </c>
      <c r="C32" s="185">
        <v>-0.382569</v>
      </c>
      <c r="D32" s="178">
        <v>1.0</v>
      </c>
      <c r="E32" s="185">
        <v>0.766744</v>
      </c>
      <c r="F32" s="185">
        <v>1.0</v>
      </c>
      <c r="G32" s="167" t="s">
        <v>430</v>
      </c>
      <c r="H32" s="168" t="s">
        <v>431</v>
      </c>
      <c r="I32" s="167" t="s">
        <v>430</v>
      </c>
      <c r="J32" s="168" t="s">
        <v>431</v>
      </c>
      <c r="M32" s="172">
        <v>25.0</v>
      </c>
      <c r="N32" s="169" t="s">
        <v>286</v>
      </c>
      <c r="O32" s="169" t="s">
        <v>285</v>
      </c>
      <c r="P32" s="169" t="s">
        <v>282</v>
      </c>
      <c r="Q32" s="169" t="s">
        <v>281</v>
      </c>
      <c r="R32" s="169" t="s">
        <v>460</v>
      </c>
    </row>
    <row r="33">
      <c r="A33" s="173" t="s">
        <v>389</v>
      </c>
      <c r="B33" s="183" t="s">
        <v>16</v>
      </c>
      <c r="C33" s="174" t="s">
        <v>436</v>
      </c>
      <c r="D33" s="26">
        <v>0.6439</v>
      </c>
      <c r="E33" s="26">
        <v>0.2901</v>
      </c>
      <c r="F33" s="174" t="s">
        <v>436</v>
      </c>
      <c r="G33" s="174" t="s">
        <v>436</v>
      </c>
      <c r="H33" s="167" t="s">
        <v>430</v>
      </c>
      <c r="I33" s="167" t="s">
        <v>430</v>
      </c>
      <c r="J33" s="174" t="s">
        <v>436</v>
      </c>
      <c r="M33" s="172">
        <v>26.0</v>
      </c>
      <c r="N33" s="169" t="s">
        <v>286</v>
      </c>
      <c r="O33" s="169" t="s">
        <v>285</v>
      </c>
      <c r="P33" s="169" t="s">
        <v>283</v>
      </c>
      <c r="Q33" s="169" t="s">
        <v>280</v>
      </c>
      <c r="R33" s="169" t="s">
        <v>461</v>
      </c>
    </row>
    <row r="34">
      <c r="A34" s="176" t="s">
        <v>441</v>
      </c>
      <c r="B34" s="183" t="s">
        <v>16</v>
      </c>
      <c r="C34" s="26">
        <v>0.03524</v>
      </c>
      <c r="D34" s="26">
        <v>0.332039</v>
      </c>
      <c r="E34" s="26">
        <v>0.008162</v>
      </c>
      <c r="F34" s="26">
        <v>0.874687</v>
      </c>
      <c r="G34" s="168" t="s">
        <v>431</v>
      </c>
      <c r="H34" s="168" t="s">
        <v>431</v>
      </c>
      <c r="I34" s="167" t="s">
        <v>430</v>
      </c>
      <c r="J34" s="168" t="s">
        <v>431</v>
      </c>
      <c r="M34" s="172">
        <v>27.0</v>
      </c>
      <c r="N34" s="169" t="s">
        <v>286</v>
      </c>
      <c r="O34" s="169" t="s">
        <v>285</v>
      </c>
      <c r="P34" s="169" t="s">
        <v>283</v>
      </c>
      <c r="Q34" s="169" t="s">
        <v>281</v>
      </c>
      <c r="R34" s="169" t="s">
        <v>462</v>
      </c>
    </row>
    <row r="35">
      <c r="A35" s="186" t="s">
        <v>463</v>
      </c>
      <c r="B35" s="183" t="s">
        <v>16</v>
      </c>
      <c r="C35" s="26">
        <v>0.031162</v>
      </c>
      <c r="D35" s="26">
        <v>0.572573</v>
      </c>
      <c r="E35" s="26">
        <v>8.91E-4</v>
      </c>
      <c r="F35" s="26">
        <v>0.935366</v>
      </c>
      <c r="G35" s="167" t="s">
        <v>430</v>
      </c>
      <c r="H35" s="167" t="s">
        <v>430</v>
      </c>
      <c r="I35" s="167" t="s">
        <v>430</v>
      </c>
      <c r="J35" s="167" t="s">
        <v>430</v>
      </c>
      <c r="M35" s="172">
        <v>28.0</v>
      </c>
      <c r="N35" s="169" t="s">
        <v>286</v>
      </c>
      <c r="O35" s="169" t="s">
        <v>285</v>
      </c>
      <c r="P35" s="169" t="s">
        <v>284</v>
      </c>
      <c r="Q35" s="169" t="s">
        <v>280</v>
      </c>
      <c r="R35" s="169" t="s">
        <v>464</v>
      </c>
    </row>
    <row r="36">
      <c r="A36" s="179" t="s">
        <v>446</v>
      </c>
      <c r="B36" s="183" t="s">
        <v>16</v>
      </c>
      <c r="C36" s="26">
        <v>0.197214</v>
      </c>
      <c r="D36" s="26">
        <v>0.557068</v>
      </c>
      <c r="E36" s="174" t="s">
        <v>436</v>
      </c>
      <c r="F36" s="26">
        <v>0.740052</v>
      </c>
      <c r="G36" s="168" t="s">
        <v>431</v>
      </c>
      <c r="H36" s="167" t="s">
        <v>430</v>
      </c>
      <c r="I36" s="168" t="s">
        <v>431</v>
      </c>
      <c r="J36" s="167" t="s">
        <v>430</v>
      </c>
      <c r="M36" s="172">
        <v>29.0</v>
      </c>
      <c r="N36" s="169" t="s">
        <v>286</v>
      </c>
      <c r="O36" s="169" t="s">
        <v>285</v>
      </c>
      <c r="P36" s="169" t="s">
        <v>284</v>
      </c>
      <c r="Q36" s="169" t="s">
        <v>281</v>
      </c>
      <c r="R36" s="169" t="s">
        <v>465</v>
      </c>
    </row>
    <row r="37">
      <c r="A37" s="98" t="s">
        <v>245</v>
      </c>
      <c r="B37" s="183" t="s">
        <v>16</v>
      </c>
      <c r="C37" s="26">
        <v>0.951259</v>
      </c>
      <c r="D37" s="26">
        <v>0.616071</v>
      </c>
      <c r="E37" s="26">
        <v>0.194151</v>
      </c>
      <c r="F37" s="26">
        <v>0.801783</v>
      </c>
      <c r="G37" s="168" t="s">
        <v>431</v>
      </c>
      <c r="H37" s="168" t="s">
        <v>431</v>
      </c>
      <c r="I37" s="167" t="s">
        <v>430</v>
      </c>
      <c r="J37" s="168" t="s">
        <v>431</v>
      </c>
      <c r="M37" s="172">
        <v>30.0</v>
      </c>
      <c r="N37" s="169" t="s">
        <v>287</v>
      </c>
      <c r="O37" s="169" t="s">
        <v>278</v>
      </c>
      <c r="P37" s="169" t="s">
        <v>282</v>
      </c>
      <c r="Q37" s="169" t="s">
        <v>280</v>
      </c>
      <c r="R37" s="169" t="s">
        <v>466</v>
      </c>
    </row>
    <row r="38">
      <c r="A38" s="181" t="s">
        <v>467</v>
      </c>
      <c r="B38" s="183" t="s">
        <v>16</v>
      </c>
      <c r="C38" s="185">
        <v>0.600288</v>
      </c>
      <c r="D38" s="178">
        <v>0.782609</v>
      </c>
      <c r="E38" s="185">
        <v>0.084363</v>
      </c>
      <c r="F38" s="185">
        <v>1.0</v>
      </c>
      <c r="G38" s="168" t="s">
        <v>431</v>
      </c>
      <c r="H38" s="168" t="s">
        <v>431</v>
      </c>
      <c r="I38" s="168" t="s">
        <v>431</v>
      </c>
      <c r="J38" s="168" t="s">
        <v>431</v>
      </c>
      <c r="M38" s="172">
        <v>31.0</v>
      </c>
      <c r="N38" s="169" t="s">
        <v>287</v>
      </c>
      <c r="O38" s="169" t="s">
        <v>278</v>
      </c>
      <c r="P38" s="169" t="s">
        <v>282</v>
      </c>
      <c r="Q38" s="169" t="s">
        <v>281</v>
      </c>
      <c r="R38" s="169" t="s">
        <v>468</v>
      </c>
    </row>
    <row r="39">
      <c r="A39" s="150" t="s">
        <v>421</v>
      </c>
      <c r="B39" s="183" t="s">
        <v>16</v>
      </c>
      <c r="C39" s="185">
        <v>0.111102</v>
      </c>
      <c r="D39" s="178">
        <v>0.41471</v>
      </c>
      <c r="E39" s="185">
        <v>0.655788</v>
      </c>
      <c r="F39" s="185">
        <v>0.666572</v>
      </c>
      <c r="G39" s="167" t="s">
        <v>430</v>
      </c>
      <c r="H39" s="167" t="s">
        <v>430</v>
      </c>
      <c r="I39" s="167" t="s">
        <v>430</v>
      </c>
      <c r="J39" s="168" t="s">
        <v>431</v>
      </c>
      <c r="M39" s="172">
        <v>32.0</v>
      </c>
      <c r="N39" s="169" t="s">
        <v>287</v>
      </c>
      <c r="O39" s="169" t="s">
        <v>278</v>
      </c>
      <c r="P39" s="169" t="s">
        <v>283</v>
      </c>
      <c r="Q39" s="169" t="s">
        <v>280</v>
      </c>
      <c r="R39" s="169" t="s">
        <v>469</v>
      </c>
    </row>
    <row r="40">
      <c r="A40" s="181" t="s">
        <v>123</v>
      </c>
      <c r="B40" s="183" t="s">
        <v>16</v>
      </c>
      <c r="C40" s="93"/>
      <c r="D40" s="93"/>
      <c r="E40" s="22">
        <v>-0.005138</v>
      </c>
      <c r="I40" s="168" t="s">
        <v>431</v>
      </c>
      <c r="M40" s="172">
        <v>33.0</v>
      </c>
      <c r="N40" s="169" t="s">
        <v>287</v>
      </c>
      <c r="O40" s="169" t="s">
        <v>278</v>
      </c>
      <c r="P40" s="169" t="s">
        <v>283</v>
      </c>
      <c r="Q40" s="169" t="s">
        <v>281</v>
      </c>
      <c r="R40" s="169" t="s">
        <v>470</v>
      </c>
    </row>
    <row r="41">
      <c r="C41" s="93"/>
      <c r="D41" s="93"/>
      <c r="E41" s="93"/>
      <c r="M41" s="172">
        <v>34.0</v>
      </c>
      <c r="N41" s="169" t="s">
        <v>287</v>
      </c>
      <c r="O41" s="169" t="s">
        <v>285</v>
      </c>
      <c r="P41" s="169" t="s">
        <v>282</v>
      </c>
      <c r="Q41" s="169" t="s">
        <v>280</v>
      </c>
      <c r="R41" s="169" t="s">
        <v>471</v>
      </c>
    </row>
    <row r="42">
      <c r="A42" s="167" t="s">
        <v>433</v>
      </c>
      <c r="B42" s="166" t="s">
        <v>96</v>
      </c>
      <c r="C42" s="26">
        <v>0.118</v>
      </c>
      <c r="D42" s="26">
        <v>0.6651</v>
      </c>
      <c r="E42" s="26">
        <v>0.0377</v>
      </c>
      <c r="F42" s="26">
        <v>0.7122</v>
      </c>
      <c r="M42" s="172">
        <v>35.0</v>
      </c>
      <c r="N42" s="169" t="s">
        <v>287</v>
      </c>
      <c r="O42" s="169" t="s">
        <v>285</v>
      </c>
      <c r="P42" s="169" t="s">
        <v>282</v>
      </c>
      <c r="Q42" s="169" t="s">
        <v>281</v>
      </c>
      <c r="R42" s="169" t="s">
        <v>472</v>
      </c>
    </row>
    <row r="43">
      <c r="A43" s="186" t="s">
        <v>463</v>
      </c>
      <c r="B43" s="166" t="s">
        <v>96</v>
      </c>
      <c r="C43" s="26">
        <v>0.1677</v>
      </c>
      <c r="D43" s="26">
        <v>0.2859</v>
      </c>
      <c r="E43" s="26">
        <v>0.0725</v>
      </c>
      <c r="F43" s="26">
        <v>0.5398</v>
      </c>
      <c r="M43" s="172">
        <v>36.0</v>
      </c>
      <c r="N43" s="169" t="s">
        <v>287</v>
      </c>
      <c r="O43" s="169" t="s">
        <v>285</v>
      </c>
      <c r="P43" s="169" t="s">
        <v>283</v>
      </c>
      <c r="Q43" s="169" t="s">
        <v>280</v>
      </c>
      <c r="R43" s="169" t="s">
        <v>473</v>
      </c>
    </row>
    <row r="44">
      <c r="A44" s="187" t="s">
        <v>178</v>
      </c>
      <c r="B44" s="166" t="s">
        <v>96</v>
      </c>
      <c r="C44" s="26">
        <v>-0.0065</v>
      </c>
      <c r="D44" s="26">
        <v>0.2689</v>
      </c>
      <c r="E44" s="26">
        <v>-0.018</v>
      </c>
      <c r="F44" s="26">
        <v>0.5</v>
      </c>
      <c r="M44" s="172">
        <v>37.0</v>
      </c>
      <c r="N44" s="169" t="s">
        <v>287</v>
      </c>
      <c r="O44" s="169" t="s">
        <v>285</v>
      </c>
      <c r="P44" s="169" t="s">
        <v>283</v>
      </c>
      <c r="Q44" s="169" t="s">
        <v>281</v>
      </c>
      <c r="R44" s="169" t="s">
        <v>474</v>
      </c>
    </row>
    <row r="45">
      <c r="A45" s="98" t="s">
        <v>123</v>
      </c>
      <c r="B45" s="166" t="s">
        <v>96</v>
      </c>
      <c r="C45" s="93"/>
      <c r="D45" s="93"/>
      <c r="E45" s="188">
        <v>-0.008199</v>
      </c>
      <c r="M45" s="172">
        <v>38.0</v>
      </c>
      <c r="N45" s="169" t="s">
        <v>288</v>
      </c>
      <c r="O45" s="169" t="s">
        <v>278</v>
      </c>
      <c r="P45" s="169" t="s">
        <v>284</v>
      </c>
      <c r="Q45" s="169" t="s">
        <v>280</v>
      </c>
      <c r="R45" s="169" t="s">
        <v>475</v>
      </c>
    </row>
    <row r="46">
      <c r="A46" s="150" t="s">
        <v>421</v>
      </c>
      <c r="B46" s="166" t="s">
        <v>96</v>
      </c>
      <c r="C46" s="185">
        <v>-0.0065</v>
      </c>
      <c r="D46" s="178">
        <v>0.2689</v>
      </c>
      <c r="E46" s="185">
        <v>-0.018</v>
      </c>
      <c r="F46" s="185">
        <v>0.5</v>
      </c>
      <c r="M46" s="172">
        <v>39.0</v>
      </c>
      <c r="N46" s="169" t="s">
        <v>288</v>
      </c>
      <c r="O46" s="169" t="s">
        <v>278</v>
      </c>
      <c r="P46" s="169" t="s">
        <v>284</v>
      </c>
      <c r="Q46" s="169" t="s">
        <v>281</v>
      </c>
      <c r="R46" s="169" t="s">
        <v>476</v>
      </c>
    </row>
    <row r="47">
      <c r="A47" s="179" t="s">
        <v>97</v>
      </c>
      <c r="B47" s="166" t="s">
        <v>96</v>
      </c>
      <c r="C47" s="189">
        <v>0.2442</v>
      </c>
      <c r="D47" s="189">
        <v>0.3333</v>
      </c>
      <c r="E47" s="189">
        <v>0.3284</v>
      </c>
      <c r="F47" s="189">
        <v>0.5</v>
      </c>
      <c r="M47" s="172">
        <v>40.0</v>
      </c>
      <c r="N47" s="169" t="s">
        <v>288</v>
      </c>
      <c r="O47" s="169" t="s">
        <v>285</v>
      </c>
      <c r="P47" s="169" t="s">
        <v>279</v>
      </c>
      <c r="Q47" s="169" t="s">
        <v>280</v>
      </c>
      <c r="R47" s="169" t="s">
        <v>477</v>
      </c>
    </row>
    <row r="48">
      <c r="C48" s="93"/>
      <c r="D48" s="93"/>
      <c r="E48" s="93"/>
      <c r="M48" s="172">
        <v>41.0</v>
      </c>
      <c r="N48" s="169" t="s">
        <v>288</v>
      </c>
      <c r="O48" s="169" t="s">
        <v>285</v>
      </c>
      <c r="P48" s="169" t="s">
        <v>279</v>
      </c>
      <c r="Q48" s="169" t="s">
        <v>281</v>
      </c>
      <c r="R48" s="169" t="s">
        <v>478</v>
      </c>
    </row>
    <row r="49">
      <c r="C49" s="93"/>
      <c r="D49" s="93"/>
      <c r="E49" s="93"/>
      <c r="M49" s="172">
        <v>42.0</v>
      </c>
      <c r="N49" s="169" t="s">
        <v>288</v>
      </c>
      <c r="O49" s="169" t="s">
        <v>285</v>
      </c>
      <c r="P49" s="169" t="s">
        <v>282</v>
      </c>
      <c r="Q49" s="169" t="s">
        <v>280</v>
      </c>
      <c r="R49" s="169" t="s">
        <v>479</v>
      </c>
    </row>
    <row r="50">
      <c r="C50" s="93"/>
      <c r="D50" s="93"/>
      <c r="E50" s="93"/>
      <c r="M50" s="172">
        <v>43.0</v>
      </c>
      <c r="N50" s="169" t="s">
        <v>288</v>
      </c>
      <c r="O50" s="169" t="s">
        <v>285</v>
      </c>
      <c r="P50" s="169" t="s">
        <v>282</v>
      </c>
      <c r="Q50" s="169" t="s">
        <v>281</v>
      </c>
      <c r="R50" s="169" t="s">
        <v>480</v>
      </c>
    </row>
    <row r="51">
      <c r="C51" s="93"/>
      <c r="D51" s="93"/>
      <c r="E51" s="93"/>
      <c r="M51" s="172">
        <v>44.0</v>
      </c>
      <c r="N51" s="169" t="s">
        <v>288</v>
      </c>
      <c r="O51" s="169" t="s">
        <v>285</v>
      </c>
      <c r="P51" s="169" t="s">
        <v>283</v>
      </c>
      <c r="Q51" s="169" t="s">
        <v>280</v>
      </c>
      <c r="R51" s="169" t="s">
        <v>481</v>
      </c>
    </row>
    <row r="52">
      <c r="A52" s="161" t="s">
        <v>0</v>
      </c>
      <c r="B52" s="161" t="s">
        <v>1</v>
      </c>
      <c r="C52" s="162" t="s">
        <v>2</v>
      </c>
      <c r="D52" s="162" t="s">
        <v>3</v>
      </c>
      <c r="E52" s="162" t="s">
        <v>4</v>
      </c>
      <c r="F52" s="162" t="s">
        <v>5</v>
      </c>
      <c r="G52" s="93"/>
      <c r="H52" s="93"/>
      <c r="I52" s="93"/>
      <c r="J52" s="93"/>
      <c r="M52" s="172">
        <v>45.0</v>
      </c>
      <c r="N52" s="169" t="s">
        <v>288</v>
      </c>
      <c r="O52" s="169" t="s">
        <v>285</v>
      </c>
      <c r="P52" s="169" t="s">
        <v>283</v>
      </c>
      <c r="Q52" s="169" t="s">
        <v>281</v>
      </c>
      <c r="R52" s="169" t="s">
        <v>482</v>
      </c>
    </row>
    <row r="53">
      <c r="C53" s="161" t="s">
        <v>7</v>
      </c>
      <c r="D53" s="161" t="s">
        <v>8</v>
      </c>
      <c r="E53" s="161" t="s">
        <v>7</v>
      </c>
      <c r="F53" s="161" t="s">
        <v>9</v>
      </c>
      <c r="G53" s="93"/>
      <c r="H53" s="93"/>
      <c r="I53" s="93"/>
      <c r="J53" s="93"/>
      <c r="M53" s="172">
        <v>46.0</v>
      </c>
      <c r="N53" s="169" t="s">
        <v>288</v>
      </c>
      <c r="O53" s="169" t="s">
        <v>285</v>
      </c>
      <c r="P53" s="169" t="s">
        <v>284</v>
      </c>
      <c r="Q53" s="169" t="s">
        <v>280</v>
      </c>
      <c r="R53" s="169" t="s">
        <v>483</v>
      </c>
    </row>
    <row r="54">
      <c r="A54" s="171" t="s">
        <v>56</v>
      </c>
      <c r="B54" s="183" t="s">
        <v>16</v>
      </c>
      <c r="C54" s="184">
        <v>0.1163</v>
      </c>
      <c r="D54" s="190">
        <v>0.6762</v>
      </c>
      <c r="E54" s="184">
        <v>0.1546</v>
      </c>
      <c r="F54" s="184">
        <v>0.9101</v>
      </c>
      <c r="G54" s="93"/>
      <c r="H54" s="93"/>
      <c r="I54" s="93"/>
      <c r="J54" s="93"/>
      <c r="M54" s="172">
        <v>47.0</v>
      </c>
      <c r="N54" s="169" t="s">
        <v>288</v>
      </c>
      <c r="O54" s="169" t="s">
        <v>285</v>
      </c>
      <c r="P54" s="169" t="s">
        <v>284</v>
      </c>
      <c r="Q54" s="169" t="s">
        <v>281</v>
      </c>
      <c r="R54" s="169" t="s">
        <v>484</v>
      </c>
    </row>
    <row r="55">
      <c r="B55" s="166" t="s">
        <v>26</v>
      </c>
      <c r="C55" s="184">
        <v>0.116751</v>
      </c>
      <c r="D55" s="190">
        <v>0.676</v>
      </c>
      <c r="E55" s="184">
        <v>0.108529</v>
      </c>
      <c r="F55" s="184">
        <v>0.921695</v>
      </c>
      <c r="G55" s="93"/>
      <c r="H55" s="93"/>
      <c r="I55" s="93"/>
      <c r="J55" s="93"/>
      <c r="L55" s="162" t="s">
        <v>3</v>
      </c>
      <c r="M55" s="172">
        <v>48.0</v>
      </c>
      <c r="N55" s="169" t="s">
        <v>289</v>
      </c>
      <c r="O55" s="169" t="s">
        <v>278</v>
      </c>
      <c r="P55" s="169" t="s">
        <v>279</v>
      </c>
      <c r="Q55" s="169" t="s">
        <v>280</v>
      </c>
      <c r="R55" s="169" t="s">
        <v>485</v>
      </c>
    </row>
    <row r="56">
      <c r="B56" s="166" t="s">
        <v>86</v>
      </c>
      <c r="C56" s="184">
        <v>0.161562</v>
      </c>
      <c r="D56" s="190">
        <v>0.676</v>
      </c>
      <c r="E56" s="184">
        <v>0.22707</v>
      </c>
      <c r="F56" s="184">
        <v>0.915667</v>
      </c>
      <c r="G56" s="93"/>
      <c r="H56" s="93"/>
      <c r="I56" s="93"/>
      <c r="J56" s="93"/>
      <c r="L56" s="161" t="s">
        <v>8</v>
      </c>
      <c r="M56" s="172">
        <v>49.0</v>
      </c>
      <c r="N56" s="169" t="s">
        <v>289</v>
      </c>
      <c r="O56" s="169" t="s">
        <v>278</v>
      </c>
      <c r="P56" s="169" t="s">
        <v>279</v>
      </c>
      <c r="Q56" s="169" t="s">
        <v>281</v>
      </c>
      <c r="R56" s="169" t="s">
        <v>486</v>
      </c>
    </row>
    <row r="57">
      <c r="B57" s="166" t="s">
        <v>49</v>
      </c>
      <c r="C57" s="191">
        <v>0.200336</v>
      </c>
      <c r="D57" s="192">
        <v>0.676348</v>
      </c>
      <c r="E57" s="184">
        <v>0.184767</v>
      </c>
      <c r="F57" s="184">
        <v>0.909351</v>
      </c>
      <c r="G57" s="93"/>
      <c r="H57" s="93"/>
      <c r="I57" s="93"/>
      <c r="J57" s="93"/>
      <c r="L57" s="184">
        <v>0.6067</v>
      </c>
      <c r="M57" s="172">
        <v>50.0</v>
      </c>
      <c r="N57" s="169" t="s">
        <v>289</v>
      </c>
      <c r="O57" s="169" t="s">
        <v>278</v>
      </c>
      <c r="P57" s="169" t="s">
        <v>282</v>
      </c>
      <c r="Q57" s="169" t="s">
        <v>280</v>
      </c>
      <c r="R57" s="169" t="s">
        <v>487</v>
      </c>
    </row>
    <row r="58">
      <c r="B58" s="166" t="s">
        <v>96</v>
      </c>
      <c r="C58" s="193">
        <v>0.118</v>
      </c>
      <c r="D58" s="194">
        <v>0.6651</v>
      </c>
      <c r="E58" s="188">
        <v>0.0377</v>
      </c>
      <c r="F58" s="188">
        <v>0.7122</v>
      </c>
      <c r="G58" s="93"/>
      <c r="H58" s="93"/>
      <c r="I58" s="93"/>
      <c r="J58" s="93"/>
      <c r="L58" s="26">
        <v>0.576667</v>
      </c>
      <c r="M58" s="172">
        <v>51.0</v>
      </c>
      <c r="N58" s="169" t="s">
        <v>289</v>
      </c>
      <c r="O58" s="169" t="s">
        <v>278</v>
      </c>
      <c r="P58" s="169" t="s">
        <v>282</v>
      </c>
      <c r="Q58" s="169" t="s">
        <v>281</v>
      </c>
      <c r="R58" s="169" t="s">
        <v>488</v>
      </c>
    </row>
    <row r="59">
      <c r="A59" s="175" t="s">
        <v>123</v>
      </c>
      <c r="B59" s="183" t="s">
        <v>16</v>
      </c>
      <c r="C59" s="174"/>
      <c r="D59" s="174"/>
      <c r="E59" s="26">
        <v>-0.0043</v>
      </c>
      <c r="F59" s="174"/>
      <c r="G59" s="93"/>
      <c r="H59" s="93"/>
      <c r="I59" s="93"/>
      <c r="J59" s="93"/>
      <c r="L59" s="184">
        <v>0.6762</v>
      </c>
      <c r="M59" s="172">
        <v>52.0</v>
      </c>
      <c r="N59" s="169" t="s">
        <v>289</v>
      </c>
      <c r="O59" s="169" t="s">
        <v>278</v>
      </c>
      <c r="P59" s="169" t="s">
        <v>284</v>
      </c>
      <c r="Q59" s="169" t="s">
        <v>280</v>
      </c>
      <c r="R59" s="169" t="s">
        <v>489</v>
      </c>
    </row>
    <row r="60">
      <c r="B60" s="166" t="s">
        <v>86</v>
      </c>
      <c r="C60" s="174"/>
      <c r="D60" s="174"/>
      <c r="E60" s="26">
        <v>0.014973</v>
      </c>
      <c r="F60" s="174"/>
      <c r="G60" s="93"/>
      <c r="H60" s="93"/>
      <c r="I60" s="93"/>
      <c r="J60" s="93"/>
      <c r="L60" s="26">
        <v>0.676</v>
      </c>
      <c r="M60" s="172">
        <v>53.0</v>
      </c>
      <c r="N60" s="169" t="s">
        <v>289</v>
      </c>
      <c r="O60" s="169" t="s">
        <v>278</v>
      </c>
      <c r="P60" s="169" t="s">
        <v>284</v>
      </c>
      <c r="Q60" s="169" t="s">
        <v>281</v>
      </c>
      <c r="R60" s="169" t="s">
        <v>490</v>
      </c>
    </row>
    <row r="61">
      <c r="B61" s="166" t="s">
        <v>49</v>
      </c>
      <c r="C61" s="174"/>
      <c r="D61" s="174"/>
      <c r="E61" s="26">
        <v>0.014773</v>
      </c>
      <c r="F61" s="174"/>
      <c r="G61" s="93"/>
      <c r="H61" s="93"/>
      <c r="I61" s="93"/>
      <c r="J61" s="93"/>
      <c r="L61" s="26">
        <v>0.833333</v>
      </c>
      <c r="M61" s="172">
        <v>54.0</v>
      </c>
      <c r="N61" s="169" t="s">
        <v>289</v>
      </c>
      <c r="O61" s="169" t="s">
        <v>285</v>
      </c>
      <c r="P61" s="169" t="s">
        <v>279</v>
      </c>
      <c r="Q61" s="169" t="s">
        <v>280</v>
      </c>
      <c r="R61" s="169" t="s">
        <v>491</v>
      </c>
    </row>
    <row r="62">
      <c r="B62" s="166" t="s">
        <v>122</v>
      </c>
      <c r="C62" s="174"/>
      <c r="D62" s="174"/>
      <c r="E62" s="188">
        <v>-0.008199</v>
      </c>
      <c r="F62" s="174"/>
      <c r="G62" s="93"/>
      <c r="H62" s="93"/>
      <c r="I62" s="93"/>
      <c r="J62" s="93"/>
      <c r="L62" s="26">
        <v>0.6439</v>
      </c>
      <c r="M62" s="172">
        <v>55.0</v>
      </c>
      <c r="N62" s="169" t="s">
        <v>289</v>
      </c>
      <c r="O62" s="169" t="s">
        <v>285</v>
      </c>
      <c r="P62" s="169" t="s">
        <v>279</v>
      </c>
      <c r="Q62" s="169" t="s">
        <v>281</v>
      </c>
      <c r="R62" s="169" t="s">
        <v>492</v>
      </c>
    </row>
    <row r="63">
      <c r="A63" s="195" t="s">
        <v>161</v>
      </c>
      <c r="B63" s="166" t="s">
        <v>96</v>
      </c>
      <c r="C63" s="184">
        <v>0.1677</v>
      </c>
      <c r="D63" s="184">
        <v>0.2859</v>
      </c>
      <c r="E63" s="184">
        <v>0.0725</v>
      </c>
      <c r="F63" s="184">
        <v>0.5398</v>
      </c>
      <c r="G63" s="93"/>
      <c r="H63" s="93"/>
      <c r="I63" s="93"/>
      <c r="J63" s="93"/>
      <c r="L63" s="174"/>
      <c r="M63" s="172">
        <v>56.0</v>
      </c>
      <c r="N63" s="169" t="s">
        <v>289</v>
      </c>
      <c r="O63" s="169" t="s">
        <v>285</v>
      </c>
      <c r="P63" s="169" t="s">
        <v>282</v>
      </c>
      <c r="Q63" s="169" t="s">
        <v>280</v>
      </c>
      <c r="R63" s="169" t="s">
        <v>493</v>
      </c>
    </row>
    <row r="64">
      <c r="A64" s="187" t="s">
        <v>178</v>
      </c>
      <c r="B64" s="166" t="s">
        <v>96</v>
      </c>
      <c r="C64" s="184">
        <v>-0.0065</v>
      </c>
      <c r="D64" s="184">
        <v>0.2689</v>
      </c>
      <c r="E64" s="184">
        <v>-0.018</v>
      </c>
      <c r="F64" s="184">
        <v>0.5</v>
      </c>
      <c r="G64" s="93"/>
      <c r="H64" s="93"/>
      <c r="I64" s="93"/>
      <c r="J64" s="93"/>
      <c r="L64" s="26">
        <v>0.332039</v>
      </c>
      <c r="M64" s="172">
        <v>57.0</v>
      </c>
      <c r="N64" s="169" t="s">
        <v>289</v>
      </c>
      <c r="O64" s="169" t="s">
        <v>285</v>
      </c>
      <c r="P64" s="169" t="s">
        <v>282</v>
      </c>
      <c r="Q64" s="169" t="s">
        <v>281</v>
      </c>
      <c r="R64" s="169" t="s">
        <v>494</v>
      </c>
    </row>
    <row r="65">
      <c r="C65" s="93"/>
      <c r="D65" s="93"/>
      <c r="E65" s="93"/>
      <c r="G65" s="93"/>
      <c r="H65" s="93"/>
      <c r="I65" s="93"/>
      <c r="J65" s="93"/>
      <c r="L65" s="26">
        <v>0.545005</v>
      </c>
      <c r="M65" s="172">
        <v>58.0</v>
      </c>
      <c r="N65" s="169" t="s">
        <v>289</v>
      </c>
      <c r="O65" s="169" t="s">
        <v>285</v>
      </c>
      <c r="P65" s="169" t="s">
        <v>284</v>
      </c>
      <c r="Q65" s="169" t="s">
        <v>280</v>
      </c>
      <c r="R65" s="169" t="s">
        <v>495</v>
      </c>
    </row>
    <row r="66">
      <c r="C66" s="93"/>
      <c r="D66" s="93"/>
      <c r="E66" s="93"/>
      <c r="G66" s="93"/>
      <c r="H66" s="93"/>
      <c r="I66" s="93"/>
      <c r="J66" s="93"/>
      <c r="M66" s="172">
        <v>59.0</v>
      </c>
      <c r="N66" s="169" t="s">
        <v>289</v>
      </c>
      <c r="O66" s="169" t="s">
        <v>285</v>
      </c>
      <c r="P66" s="169" t="s">
        <v>284</v>
      </c>
      <c r="Q66" s="169" t="s">
        <v>281</v>
      </c>
      <c r="R66" s="169" t="s">
        <v>496</v>
      </c>
    </row>
    <row r="67">
      <c r="C67" s="93"/>
      <c r="D67" s="93"/>
      <c r="E67" s="93"/>
      <c r="G67" s="93"/>
      <c r="H67" s="93"/>
      <c r="I67" s="93"/>
      <c r="J67" s="93"/>
      <c r="M67" s="172">
        <v>60.0</v>
      </c>
      <c r="N67" s="169" t="s">
        <v>290</v>
      </c>
      <c r="O67" s="169" t="s">
        <v>278</v>
      </c>
      <c r="P67" s="169" t="s">
        <v>279</v>
      </c>
      <c r="Q67" s="169" t="s">
        <v>280</v>
      </c>
      <c r="R67" s="169" t="s">
        <v>497</v>
      </c>
    </row>
    <row r="68">
      <c r="A68" s="161" t="s">
        <v>0</v>
      </c>
      <c r="B68" s="161" t="s">
        <v>1</v>
      </c>
      <c r="C68" s="196" t="s">
        <v>2</v>
      </c>
      <c r="D68" s="196" t="s">
        <v>3</v>
      </c>
      <c r="E68" s="196" t="s">
        <v>4</v>
      </c>
      <c r="F68" s="196" t="s">
        <v>5</v>
      </c>
      <c r="G68" s="196" t="s">
        <v>2</v>
      </c>
      <c r="H68" s="196" t="s">
        <v>3</v>
      </c>
      <c r="I68" s="196" t="s">
        <v>4</v>
      </c>
      <c r="J68" s="196" t="s">
        <v>5</v>
      </c>
      <c r="K68" s="162" t="s">
        <v>2</v>
      </c>
      <c r="M68" s="172">
        <v>61.0</v>
      </c>
      <c r="N68" s="169" t="s">
        <v>290</v>
      </c>
      <c r="O68" s="169" t="s">
        <v>278</v>
      </c>
      <c r="P68" s="169" t="s">
        <v>279</v>
      </c>
      <c r="Q68" s="169" t="s">
        <v>281</v>
      </c>
      <c r="R68" s="169" t="s">
        <v>498</v>
      </c>
    </row>
    <row r="69">
      <c r="C69" s="197" t="s">
        <v>11</v>
      </c>
      <c r="G69" s="197" t="s">
        <v>11</v>
      </c>
      <c r="K69" s="161" t="s">
        <v>7</v>
      </c>
      <c r="M69" s="172">
        <v>62.0</v>
      </c>
      <c r="N69" s="169" t="s">
        <v>290</v>
      </c>
      <c r="O69" s="169" t="s">
        <v>278</v>
      </c>
      <c r="P69" s="169" t="s">
        <v>282</v>
      </c>
      <c r="Q69" s="169" t="s">
        <v>280</v>
      </c>
      <c r="R69" s="169" t="s">
        <v>499</v>
      </c>
    </row>
    <row r="70">
      <c r="A70" s="198" t="s">
        <v>12</v>
      </c>
      <c r="B70" s="183" t="s">
        <v>16</v>
      </c>
      <c r="C70" s="199" t="s">
        <v>500</v>
      </c>
      <c r="D70" s="199" t="s">
        <v>501</v>
      </c>
      <c r="E70" s="199" t="s">
        <v>502</v>
      </c>
      <c r="F70" s="15" t="s">
        <v>503</v>
      </c>
      <c r="G70" s="15" t="s">
        <v>500</v>
      </c>
      <c r="H70" s="15" t="s">
        <v>501</v>
      </c>
      <c r="I70" s="15" t="s">
        <v>502</v>
      </c>
      <c r="J70" s="15" t="s">
        <v>503</v>
      </c>
      <c r="K70" s="184">
        <v>0.3817</v>
      </c>
      <c r="M70" s="172">
        <v>63.0</v>
      </c>
      <c r="N70" s="169" t="s">
        <v>290</v>
      </c>
      <c r="O70" s="169" t="s">
        <v>278</v>
      </c>
      <c r="P70" s="169" t="s">
        <v>282</v>
      </c>
      <c r="Q70" s="169" t="s">
        <v>281</v>
      </c>
      <c r="R70" s="169" t="s">
        <v>504</v>
      </c>
    </row>
    <row r="71">
      <c r="A71" s="198" t="s">
        <v>12</v>
      </c>
      <c r="B71" s="166" t="s">
        <v>26</v>
      </c>
      <c r="C71" s="199"/>
      <c r="D71" s="199"/>
      <c r="E71" s="199"/>
      <c r="F71" s="15"/>
      <c r="G71" s="15"/>
      <c r="H71" s="15"/>
      <c r="I71" s="15"/>
      <c r="J71" s="15"/>
      <c r="K71" s="26">
        <v>0.375823</v>
      </c>
      <c r="M71" s="172">
        <v>64.0</v>
      </c>
      <c r="N71" s="169" t="s">
        <v>290</v>
      </c>
      <c r="O71" s="169" t="s">
        <v>278</v>
      </c>
      <c r="P71" s="169" t="s">
        <v>283</v>
      </c>
      <c r="Q71" s="169" t="s">
        <v>280</v>
      </c>
      <c r="R71" s="169" t="s">
        <v>505</v>
      </c>
    </row>
    <row r="72">
      <c r="A72" s="171" t="s">
        <v>56</v>
      </c>
      <c r="B72" s="183" t="s">
        <v>16</v>
      </c>
      <c r="C72" s="199" t="s">
        <v>506</v>
      </c>
      <c r="D72" s="199" t="s">
        <v>507</v>
      </c>
      <c r="E72" s="199" t="s">
        <v>508</v>
      </c>
      <c r="F72" s="15" t="s">
        <v>509</v>
      </c>
      <c r="G72" s="15" t="s">
        <v>506</v>
      </c>
      <c r="H72" s="15" t="s">
        <v>507</v>
      </c>
      <c r="I72" s="15" t="s">
        <v>508</v>
      </c>
      <c r="J72" s="15" t="s">
        <v>509</v>
      </c>
      <c r="K72" s="184">
        <v>0.1163</v>
      </c>
      <c r="M72" s="172">
        <v>65.0</v>
      </c>
      <c r="N72" s="169" t="s">
        <v>290</v>
      </c>
      <c r="O72" s="169" t="s">
        <v>278</v>
      </c>
      <c r="P72" s="169" t="s">
        <v>283</v>
      </c>
      <c r="Q72" s="169" t="s">
        <v>281</v>
      </c>
      <c r="R72" s="169" t="s">
        <v>510</v>
      </c>
    </row>
    <row r="73">
      <c r="A73" s="171" t="s">
        <v>56</v>
      </c>
      <c r="B73" s="166" t="s">
        <v>26</v>
      </c>
      <c r="C73" s="199"/>
      <c r="D73" s="199"/>
      <c r="E73" s="199"/>
      <c r="F73" s="15"/>
      <c r="G73" s="15"/>
      <c r="H73" s="15"/>
      <c r="I73" s="15"/>
      <c r="J73" s="15"/>
      <c r="K73" s="26">
        <v>0.116751</v>
      </c>
      <c r="M73" s="172">
        <v>66.0</v>
      </c>
      <c r="N73" s="169" t="s">
        <v>290</v>
      </c>
      <c r="O73" s="169" t="s">
        <v>278</v>
      </c>
      <c r="P73" s="169" t="s">
        <v>284</v>
      </c>
      <c r="Q73" s="169" t="s">
        <v>280</v>
      </c>
      <c r="R73" s="169" t="s">
        <v>511</v>
      </c>
    </row>
    <row r="74">
      <c r="A74" s="200" t="s">
        <v>97</v>
      </c>
      <c r="B74" s="183" t="s">
        <v>16</v>
      </c>
      <c r="C74" s="199" t="s">
        <v>512</v>
      </c>
      <c r="D74" s="199" t="s">
        <v>513</v>
      </c>
      <c r="E74" s="199" t="s">
        <v>514</v>
      </c>
      <c r="F74" s="15" t="s">
        <v>515</v>
      </c>
      <c r="G74" s="15" t="s">
        <v>512</v>
      </c>
      <c r="H74" s="15" t="s">
        <v>513</v>
      </c>
      <c r="I74" s="15" t="s">
        <v>514</v>
      </c>
      <c r="J74" s="15" t="s">
        <v>515</v>
      </c>
      <c r="K74" s="26">
        <v>-2.108718</v>
      </c>
      <c r="M74" s="172">
        <v>67.0</v>
      </c>
      <c r="N74" s="169" t="s">
        <v>290</v>
      </c>
      <c r="O74" s="169" t="s">
        <v>278</v>
      </c>
      <c r="P74" s="169" t="s">
        <v>284</v>
      </c>
      <c r="Q74" s="169" t="s">
        <v>281</v>
      </c>
      <c r="R74" s="169" t="s">
        <v>516</v>
      </c>
    </row>
    <row r="75">
      <c r="A75" s="173" t="s">
        <v>389</v>
      </c>
      <c r="B75" s="183" t="s">
        <v>16</v>
      </c>
      <c r="C75" s="199"/>
      <c r="D75" s="199" t="s">
        <v>517</v>
      </c>
      <c r="E75" s="199" t="s">
        <v>518</v>
      </c>
      <c r="F75" s="15"/>
      <c r="G75" s="15"/>
      <c r="H75" s="15" t="s">
        <v>517</v>
      </c>
      <c r="I75" s="15" t="s">
        <v>518</v>
      </c>
      <c r="J75" s="15"/>
      <c r="K75" s="174"/>
      <c r="M75" s="172">
        <v>68.0</v>
      </c>
      <c r="N75" s="169" t="s">
        <v>290</v>
      </c>
      <c r="O75" s="169" t="s">
        <v>285</v>
      </c>
      <c r="P75" s="169" t="s">
        <v>279</v>
      </c>
      <c r="Q75" s="169" t="s">
        <v>280</v>
      </c>
      <c r="R75" s="169" t="s">
        <v>519</v>
      </c>
    </row>
    <row r="76">
      <c r="A76" s="175" t="s">
        <v>123</v>
      </c>
      <c r="B76" s="183" t="s">
        <v>16</v>
      </c>
      <c r="C76" s="199"/>
      <c r="D76" s="199"/>
      <c r="E76" s="199" t="s">
        <v>520</v>
      </c>
      <c r="F76" s="15"/>
      <c r="G76" s="15"/>
      <c r="H76" s="15"/>
      <c r="I76" s="15" t="s">
        <v>520</v>
      </c>
      <c r="J76" s="15"/>
      <c r="K76" s="174"/>
      <c r="M76" s="172">
        <v>69.0</v>
      </c>
      <c r="N76" s="169" t="s">
        <v>290</v>
      </c>
      <c r="O76" s="169" t="s">
        <v>285</v>
      </c>
      <c r="P76" s="169" t="s">
        <v>279</v>
      </c>
      <c r="Q76" s="169" t="s">
        <v>281</v>
      </c>
      <c r="R76" s="169" t="s">
        <v>521</v>
      </c>
    </row>
    <row r="77">
      <c r="A77" s="176" t="s">
        <v>130</v>
      </c>
      <c r="B77" s="183" t="s">
        <v>16</v>
      </c>
      <c r="C77" s="199" t="s">
        <v>522</v>
      </c>
      <c r="D77" s="199" t="s">
        <v>523</v>
      </c>
      <c r="E77" s="199" t="s">
        <v>524</v>
      </c>
      <c r="F77" s="15" t="s">
        <v>522</v>
      </c>
      <c r="G77" s="15" t="s">
        <v>522</v>
      </c>
      <c r="H77" s="15" t="s">
        <v>523</v>
      </c>
      <c r="I77" s="15" t="s">
        <v>524</v>
      </c>
      <c r="J77" s="15" t="s">
        <v>522</v>
      </c>
      <c r="K77" s="26">
        <v>0.03524</v>
      </c>
      <c r="M77" s="172">
        <v>70.0</v>
      </c>
      <c r="N77" s="169" t="s">
        <v>290</v>
      </c>
      <c r="O77" s="169" t="s">
        <v>285</v>
      </c>
      <c r="P77" s="169" t="s">
        <v>282</v>
      </c>
      <c r="Q77" s="169" t="s">
        <v>280</v>
      </c>
      <c r="R77" s="169" t="s">
        <v>525</v>
      </c>
    </row>
    <row r="78">
      <c r="A78" s="201" t="s">
        <v>194</v>
      </c>
      <c r="B78" s="183" t="s">
        <v>16</v>
      </c>
      <c r="C78" s="199" t="s">
        <v>526</v>
      </c>
      <c r="D78" s="199" t="s">
        <v>527</v>
      </c>
      <c r="E78" s="199"/>
      <c r="F78" s="15" t="s">
        <v>528</v>
      </c>
      <c r="G78" s="15" t="s">
        <v>526</v>
      </c>
      <c r="H78" s="15" t="s">
        <v>527</v>
      </c>
      <c r="I78" s="15"/>
      <c r="J78" s="15" t="s">
        <v>528</v>
      </c>
      <c r="K78" s="26">
        <v>0.135334</v>
      </c>
      <c r="M78" s="172">
        <v>71.0</v>
      </c>
      <c r="N78" s="169" t="s">
        <v>290</v>
      </c>
      <c r="O78" s="169" t="s">
        <v>285</v>
      </c>
      <c r="P78" s="169" t="s">
        <v>282</v>
      </c>
      <c r="Q78" s="169" t="s">
        <v>281</v>
      </c>
      <c r="R78" s="169" t="s">
        <v>529</v>
      </c>
    </row>
    <row r="79">
      <c r="A79" s="93"/>
      <c r="C79" s="93"/>
      <c r="D79" s="93"/>
      <c r="E79" s="93"/>
      <c r="M79" s="172">
        <v>72.0</v>
      </c>
      <c r="N79" s="169" t="s">
        <v>290</v>
      </c>
      <c r="O79" s="169" t="s">
        <v>285</v>
      </c>
      <c r="P79" s="169" t="s">
        <v>283</v>
      </c>
      <c r="Q79" s="169" t="s">
        <v>280</v>
      </c>
      <c r="R79" s="169" t="s">
        <v>530</v>
      </c>
    </row>
    <row r="80">
      <c r="A80" s="93"/>
      <c r="C80" s="93"/>
      <c r="D80" s="93"/>
      <c r="E80" s="93"/>
      <c r="M80" s="172">
        <v>73.0</v>
      </c>
      <c r="N80" s="169" t="s">
        <v>290</v>
      </c>
      <c r="O80" s="169" t="s">
        <v>285</v>
      </c>
      <c r="P80" s="169" t="s">
        <v>283</v>
      </c>
      <c r="Q80" s="169" t="s">
        <v>281</v>
      </c>
      <c r="R80" s="169" t="s">
        <v>531</v>
      </c>
    </row>
    <row r="81">
      <c r="A81" s="93"/>
      <c r="C81" s="93"/>
      <c r="D81" s="93"/>
      <c r="E81" s="93"/>
      <c r="M81" s="172">
        <v>74.0</v>
      </c>
      <c r="N81" s="169" t="s">
        <v>290</v>
      </c>
      <c r="O81" s="169" t="s">
        <v>285</v>
      </c>
      <c r="P81" s="169" t="s">
        <v>284</v>
      </c>
      <c r="Q81" s="169" t="s">
        <v>280</v>
      </c>
      <c r="R81" s="169" t="s">
        <v>532</v>
      </c>
    </row>
    <row r="82">
      <c r="A82" s="93"/>
      <c r="C82" s="93"/>
      <c r="D82" s="93"/>
      <c r="E82" s="93"/>
      <c r="M82" s="172">
        <v>75.0</v>
      </c>
      <c r="N82" s="169" t="s">
        <v>290</v>
      </c>
      <c r="O82" s="169" t="s">
        <v>285</v>
      </c>
      <c r="P82" s="169" t="s">
        <v>284</v>
      </c>
      <c r="Q82" s="169" t="s">
        <v>281</v>
      </c>
      <c r="R82" s="169" t="s">
        <v>533</v>
      </c>
    </row>
    <row r="83">
      <c r="A83" s="93"/>
      <c r="C83" s="93"/>
      <c r="D83" s="93"/>
      <c r="E83" s="93"/>
    </row>
    <row r="84">
      <c r="A84" s="93"/>
      <c r="C84" s="93"/>
      <c r="D84" s="93"/>
      <c r="E84" s="93"/>
    </row>
    <row r="85">
      <c r="A85" s="93"/>
      <c r="B85" s="93"/>
      <c r="D85" s="2" t="s">
        <v>2</v>
      </c>
      <c r="E85" s="2" t="s">
        <v>3</v>
      </c>
      <c r="F85" s="2" t="s">
        <v>4</v>
      </c>
      <c r="G85" s="2" t="s">
        <v>5</v>
      </c>
    </row>
    <row r="86">
      <c r="A86" s="93"/>
      <c r="B86" s="93"/>
      <c r="D86" s="1" t="s">
        <v>7</v>
      </c>
      <c r="E86" s="1" t="s">
        <v>8</v>
      </c>
      <c r="F86" s="1" t="s">
        <v>7</v>
      </c>
      <c r="G86" s="1" t="s">
        <v>9</v>
      </c>
    </row>
    <row r="87">
      <c r="A87" s="202" t="s">
        <v>534</v>
      </c>
      <c r="B87" s="74" t="s">
        <v>389</v>
      </c>
      <c r="C87" s="74" t="s">
        <v>399</v>
      </c>
      <c r="D87" s="174" t="s">
        <v>436</v>
      </c>
      <c r="E87" s="203">
        <v>0.857</v>
      </c>
      <c r="F87" s="85">
        <v>0.507</v>
      </c>
      <c r="G87" s="174" t="s">
        <v>436</v>
      </c>
    </row>
    <row r="88">
      <c r="B88" s="74" t="s">
        <v>123</v>
      </c>
      <c r="C88" s="74" t="s">
        <v>399</v>
      </c>
      <c r="D88" s="174" t="s">
        <v>436</v>
      </c>
      <c r="E88" s="174" t="s">
        <v>436</v>
      </c>
      <c r="F88" s="85">
        <v>-0.27</v>
      </c>
      <c r="G88" s="174" t="s">
        <v>436</v>
      </c>
    </row>
    <row r="89">
      <c r="B89" s="74" t="s">
        <v>245</v>
      </c>
      <c r="C89" s="74" t="s">
        <v>399</v>
      </c>
      <c r="D89" s="149">
        <v>0.965</v>
      </c>
      <c r="E89" s="149">
        <v>0.759</v>
      </c>
      <c r="F89" s="149">
        <v>0.799</v>
      </c>
      <c r="G89" s="149">
        <v>0.887</v>
      </c>
    </row>
    <row r="90">
      <c r="A90" s="204" t="s">
        <v>535</v>
      </c>
      <c r="C90" s="166" t="s">
        <v>86</v>
      </c>
      <c r="D90" s="174" t="s">
        <v>436</v>
      </c>
      <c r="E90" s="26">
        <v>0.718997</v>
      </c>
      <c r="F90" s="26">
        <v>0.87346</v>
      </c>
      <c r="G90" s="174" t="s">
        <v>436</v>
      </c>
    </row>
    <row r="91">
      <c r="B91" s="74" t="s">
        <v>389</v>
      </c>
      <c r="C91" s="166" t="s">
        <v>119</v>
      </c>
      <c r="D91" s="174" t="s">
        <v>436</v>
      </c>
      <c r="E91" s="26">
        <v>0.644957</v>
      </c>
      <c r="F91" s="203">
        <v>0.868981</v>
      </c>
      <c r="G91" s="174" t="s">
        <v>436</v>
      </c>
    </row>
    <row r="92">
      <c r="B92" s="74" t="s">
        <v>123</v>
      </c>
      <c r="C92" s="166" t="s">
        <v>86</v>
      </c>
      <c r="D92" s="174" t="s">
        <v>436</v>
      </c>
      <c r="E92" s="174" t="s">
        <v>436</v>
      </c>
      <c r="F92" s="203">
        <v>0.014973</v>
      </c>
      <c r="G92" s="174" t="s">
        <v>436</v>
      </c>
    </row>
    <row r="93">
      <c r="B93" s="74" t="s">
        <v>123</v>
      </c>
      <c r="C93" s="166" t="s">
        <v>49</v>
      </c>
      <c r="D93" s="174" t="s">
        <v>436</v>
      </c>
      <c r="E93" s="174" t="s">
        <v>436</v>
      </c>
      <c r="F93" s="203">
        <v>0.014773</v>
      </c>
      <c r="G93" s="174" t="s">
        <v>436</v>
      </c>
    </row>
    <row r="94">
      <c r="B94" s="74" t="s">
        <v>245</v>
      </c>
      <c r="C94" s="61" t="s">
        <v>86</v>
      </c>
      <c r="D94" s="177">
        <v>0.942055</v>
      </c>
      <c r="E94" s="178">
        <v>0.625</v>
      </c>
      <c r="F94" s="177">
        <v>0.185826</v>
      </c>
      <c r="G94" s="177">
        <v>0.866799</v>
      </c>
    </row>
    <row r="95">
      <c r="B95" s="74" t="s">
        <v>245</v>
      </c>
      <c r="C95" s="61" t="s">
        <v>49</v>
      </c>
      <c r="D95" s="177">
        <v>0.942594</v>
      </c>
      <c r="E95" s="177">
        <v>0.696429</v>
      </c>
      <c r="F95" s="177">
        <v>0.253125</v>
      </c>
      <c r="G95" s="177">
        <v>0.853787</v>
      </c>
    </row>
    <row r="96">
      <c r="A96" s="93"/>
    </row>
    <row r="97">
      <c r="A97" s="93"/>
    </row>
    <row r="98">
      <c r="A98" s="93"/>
    </row>
    <row r="104">
      <c r="F104" s="177"/>
    </row>
    <row r="105">
      <c r="F105" s="182"/>
    </row>
    <row r="107">
      <c r="A107" s="93"/>
      <c r="C107" s="93"/>
      <c r="D107" s="93"/>
      <c r="E107" s="93"/>
    </row>
    <row r="108">
      <c r="A108" s="93"/>
      <c r="C108" s="93"/>
      <c r="D108" s="93"/>
      <c r="E108" s="93"/>
    </row>
    <row r="109">
      <c r="A109" s="93"/>
      <c r="C109" s="93"/>
      <c r="D109" s="93"/>
      <c r="E109" s="93"/>
    </row>
    <row r="110">
      <c r="A110" s="93"/>
      <c r="C110" s="93"/>
      <c r="D110" s="93"/>
      <c r="E110" s="93"/>
    </row>
    <row r="111">
      <c r="A111" s="93"/>
      <c r="C111" s="93"/>
      <c r="D111" s="93"/>
      <c r="E111" s="93"/>
    </row>
    <row r="112">
      <c r="A112" s="93"/>
      <c r="C112" s="93"/>
      <c r="D112" s="93"/>
      <c r="E112" s="93"/>
    </row>
    <row r="113">
      <c r="A113" s="93"/>
      <c r="C113" s="93"/>
      <c r="D113" s="93"/>
      <c r="E113" s="93"/>
    </row>
    <row r="114">
      <c r="A114" s="93"/>
      <c r="C114" s="93"/>
      <c r="D114" s="93"/>
      <c r="E114" s="93"/>
    </row>
    <row r="115">
      <c r="A115" s="93"/>
      <c r="C115" s="93"/>
      <c r="D115" s="93"/>
      <c r="E115" s="93"/>
    </row>
    <row r="116">
      <c r="A116" s="93"/>
      <c r="C116" s="93"/>
      <c r="D116" s="93"/>
      <c r="E116" s="93"/>
    </row>
    <row r="117">
      <c r="A117" s="93"/>
      <c r="C117" s="93"/>
      <c r="D117" s="93"/>
      <c r="E117" s="93"/>
    </row>
    <row r="118">
      <c r="A118" s="93"/>
      <c r="C118" s="93"/>
      <c r="D118" s="93"/>
      <c r="E118" s="93"/>
    </row>
    <row r="119">
      <c r="A119" s="93"/>
      <c r="C119" s="93"/>
      <c r="D119" s="93"/>
      <c r="E119" s="93"/>
    </row>
    <row r="120">
      <c r="A120" s="93"/>
      <c r="C120" s="93"/>
      <c r="D120" s="93"/>
      <c r="E120" s="93"/>
      <c r="G120" s="93"/>
      <c r="H120" s="93"/>
      <c r="I120" s="93"/>
      <c r="J120" s="93"/>
    </row>
    <row r="121">
      <c r="A121" s="93"/>
      <c r="C121" s="93"/>
      <c r="D121" s="93"/>
      <c r="E121" s="93"/>
      <c r="G121" s="93"/>
      <c r="H121" s="93"/>
      <c r="I121" s="93"/>
      <c r="J121" s="93"/>
    </row>
    <row r="122">
      <c r="A122" s="93"/>
      <c r="C122" s="93"/>
      <c r="D122" s="93"/>
      <c r="E122" s="93"/>
      <c r="G122" s="93"/>
      <c r="H122" s="93"/>
      <c r="I122" s="93"/>
      <c r="J122" s="93"/>
    </row>
    <row r="123">
      <c r="A123" s="93"/>
      <c r="C123" s="93"/>
      <c r="D123" s="93"/>
      <c r="E123" s="93"/>
      <c r="G123" s="93"/>
      <c r="H123" s="93"/>
      <c r="I123" s="93"/>
      <c r="J123" s="93"/>
    </row>
    <row r="124">
      <c r="A124" s="93"/>
      <c r="C124" s="93"/>
      <c r="D124" s="93"/>
      <c r="E124" s="93"/>
      <c r="G124" s="93"/>
      <c r="H124" s="93"/>
      <c r="I124" s="93"/>
      <c r="J124" s="93"/>
    </row>
    <row r="125">
      <c r="A125" s="93"/>
      <c r="C125" s="93"/>
      <c r="D125" s="93"/>
      <c r="E125" s="93"/>
      <c r="G125" s="93"/>
      <c r="H125" s="93"/>
      <c r="I125" s="93"/>
      <c r="J125" s="93"/>
    </row>
    <row r="126">
      <c r="A126" s="93"/>
      <c r="C126" s="93"/>
      <c r="D126" s="93"/>
      <c r="E126" s="93"/>
      <c r="G126" s="93"/>
      <c r="H126" s="93"/>
      <c r="I126" s="93"/>
      <c r="J126" s="93"/>
    </row>
    <row r="127">
      <c r="A127" s="93"/>
      <c r="C127" s="93"/>
      <c r="D127" s="93"/>
      <c r="E127" s="93"/>
      <c r="G127" s="93"/>
      <c r="H127" s="93"/>
      <c r="I127" s="93"/>
      <c r="J127" s="93"/>
    </row>
    <row r="128">
      <c r="A128" s="93"/>
      <c r="C128" s="93"/>
      <c r="D128" s="93"/>
      <c r="E128" s="93"/>
      <c r="G128" s="93"/>
      <c r="H128" s="93"/>
      <c r="I128" s="93"/>
      <c r="J128" s="93"/>
    </row>
    <row r="129">
      <c r="A129" s="93"/>
      <c r="C129" s="93"/>
      <c r="D129" s="93"/>
      <c r="E129" s="93"/>
      <c r="G129" s="93"/>
      <c r="H129" s="93"/>
      <c r="I129" s="93"/>
      <c r="J129" s="93"/>
    </row>
    <row r="130">
      <c r="A130" s="93"/>
      <c r="C130" s="93"/>
      <c r="D130" s="93"/>
      <c r="E130" s="93"/>
      <c r="G130" s="93"/>
      <c r="H130" s="93"/>
      <c r="I130" s="93"/>
      <c r="J130" s="93"/>
    </row>
    <row r="131">
      <c r="A131" s="93"/>
      <c r="C131" s="93"/>
      <c r="D131" s="93"/>
      <c r="E131" s="93"/>
      <c r="G131" s="93"/>
      <c r="H131" s="93"/>
      <c r="I131" s="93"/>
      <c r="J131" s="93"/>
    </row>
    <row r="132">
      <c r="A132" s="93"/>
      <c r="C132" s="93"/>
      <c r="D132" s="93"/>
      <c r="E132" s="93"/>
      <c r="G132" s="93"/>
      <c r="H132" s="93"/>
      <c r="I132" s="93"/>
      <c r="J132" s="93"/>
    </row>
    <row r="133">
      <c r="A133" s="93"/>
      <c r="C133" s="93"/>
      <c r="D133" s="93"/>
      <c r="E133" s="93"/>
      <c r="G133" s="93"/>
      <c r="H133" s="93"/>
      <c r="I133" s="93"/>
      <c r="J133" s="93"/>
    </row>
    <row r="134">
      <c r="A134" s="93"/>
      <c r="C134" s="93"/>
      <c r="D134" s="93"/>
      <c r="E134" s="93"/>
      <c r="G134" s="93"/>
      <c r="H134" s="93"/>
      <c r="I134" s="93"/>
      <c r="J134" s="93"/>
    </row>
    <row r="135">
      <c r="A135" s="93"/>
      <c r="C135" s="93"/>
      <c r="D135" s="93"/>
      <c r="E135" s="93"/>
      <c r="G135" s="93"/>
      <c r="H135" s="93"/>
      <c r="I135" s="93"/>
      <c r="J135" s="93"/>
    </row>
    <row r="136">
      <c r="A136" s="93"/>
      <c r="C136" s="93"/>
      <c r="D136" s="93"/>
      <c r="E136" s="93"/>
      <c r="G136" s="93"/>
      <c r="H136" s="93"/>
      <c r="I136" s="93"/>
      <c r="J136" s="93"/>
    </row>
    <row r="137">
      <c r="A137" s="93"/>
      <c r="C137" s="93"/>
      <c r="D137" s="93"/>
      <c r="E137" s="93"/>
      <c r="G137" s="93"/>
      <c r="H137" s="93"/>
      <c r="I137" s="93"/>
      <c r="J137" s="93"/>
    </row>
    <row r="138">
      <c r="A138" s="93"/>
      <c r="C138" s="93"/>
      <c r="D138" s="93"/>
      <c r="E138" s="93"/>
      <c r="G138" s="93"/>
      <c r="H138" s="93"/>
      <c r="I138" s="93"/>
      <c r="J138" s="93"/>
    </row>
    <row r="139">
      <c r="A139" s="93"/>
      <c r="C139" s="93"/>
      <c r="D139" s="93"/>
      <c r="E139" s="93"/>
      <c r="G139" s="93"/>
      <c r="H139" s="93"/>
      <c r="I139" s="93"/>
      <c r="J139" s="93"/>
    </row>
    <row r="140">
      <c r="A140" s="93"/>
      <c r="C140" s="93"/>
      <c r="D140" s="93"/>
      <c r="E140" s="93"/>
      <c r="G140" s="93"/>
      <c r="H140" s="93"/>
      <c r="I140" s="93"/>
      <c r="J140" s="93"/>
    </row>
    <row r="141">
      <c r="A141" s="93"/>
      <c r="C141" s="93"/>
      <c r="D141" s="93"/>
      <c r="E141" s="93"/>
      <c r="G141" s="93"/>
      <c r="H141" s="93"/>
      <c r="I141" s="93"/>
      <c r="J141" s="93"/>
    </row>
    <row r="142">
      <c r="A142" s="93"/>
      <c r="C142" s="93"/>
      <c r="D142" s="93"/>
      <c r="E142" s="93"/>
      <c r="G142" s="93"/>
      <c r="H142" s="93"/>
      <c r="I142" s="93"/>
      <c r="J142" s="93"/>
    </row>
    <row r="143">
      <c r="A143" s="93"/>
      <c r="C143" s="93"/>
      <c r="D143" s="93"/>
      <c r="E143" s="93"/>
      <c r="G143" s="93"/>
      <c r="H143" s="93"/>
      <c r="I143" s="93"/>
      <c r="J143" s="93"/>
    </row>
    <row r="144">
      <c r="A144" s="93"/>
      <c r="C144" s="93"/>
      <c r="D144" s="93"/>
      <c r="E144" s="93"/>
      <c r="G144" s="93"/>
      <c r="H144" s="93"/>
      <c r="I144" s="93"/>
      <c r="J144" s="93"/>
    </row>
    <row r="145">
      <c r="A145" s="93"/>
      <c r="C145" s="93"/>
      <c r="D145" s="93"/>
      <c r="E145" s="93"/>
      <c r="G145" s="93"/>
      <c r="H145" s="93"/>
      <c r="I145" s="93"/>
      <c r="J145" s="93"/>
    </row>
    <row r="146">
      <c r="A146" s="93"/>
      <c r="C146" s="93"/>
      <c r="D146" s="93"/>
      <c r="E146" s="93"/>
      <c r="G146" s="93"/>
      <c r="H146" s="93"/>
      <c r="I146" s="93"/>
      <c r="J146" s="93"/>
    </row>
    <row r="147">
      <c r="A147" s="93"/>
      <c r="C147" s="93"/>
      <c r="D147" s="93"/>
      <c r="E147" s="93"/>
      <c r="G147" s="93"/>
      <c r="H147" s="93"/>
      <c r="I147" s="93"/>
      <c r="J147" s="93"/>
    </row>
    <row r="148">
      <c r="A148" s="93"/>
      <c r="C148" s="93"/>
      <c r="D148" s="93"/>
      <c r="E148" s="93"/>
      <c r="G148" s="93"/>
      <c r="H148" s="93"/>
      <c r="I148" s="93"/>
      <c r="J148" s="93"/>
    </row>
    <row r="149">
      <c r="A149" s="93"/>
      <c r="C149" s="93"/>
      <c r="D149" s="93"/>
      <c r="E149" s="93"/>
      <c r="G149" s="93"/>
      <c r="H149" s="93"/>
      <c r="I149" s="93"/>
      <c r="J149" s="93"/>
    </row>
    <row r="150">
      <c r="A150" s="93"/>
      <c r="C150" s="93"/>
      <c r="D150" s="93"/>
      <c r="E150" s="93"/>
      <c r="G150" s="93"/>
      <c r="H150" s="93"/>
      <c r="I150" s="93"/>
      <c r="J150" s="93"/>
    </row>
    <row r="151">
      <c r="A151" s="93"/>
      <c r="C151" s="93"/>
      <c r="D151" s="93"/>
      <c r="E151" s="93"/>
      <c r="G151" s="93"/>
      <c r="H151" s="93"/>
      <c r="I151" s="93"/>
      <c r="J151" s="93"/>
    </row>
    <row r="152">
      <c r="A152" s="93"/>
      <c r="C152" s="93"/>
      <c r="D152" s="93"/>
      <c r="E152" s="93"/>
      <c r="G152" s="93"/>
      <c r="H152" s="93"/>
      <c r="I152" s="93"/>
      <c r="J152" s="93"/>
    </row>
    <row r="153">
      <c r="A153" s="93"/>
      <c r="C153" s="93"/>
      <c r="D153" s="93"/>
      <c r="E153" s="93"/>
      <c r="G153" s="93"/>
      <c r="H153" s="93"/>
      <c r="I153" s="93"/>
      <c r="J153" s="93"/>
    </row>
    <row r="154">
      <c r="A154" s="93"/>
      <c r="C154" s="93"/>
      <c r="D154" s="93"/>
      <c r="E154" s="93"/>
      <c r="G154" s="93"/>
      <c r="H154" s="93"/>
      <c r="I154" s="93"/>
      <c r="J154" s="93"/>
    </row>
    <row r="155">
      <c r="A155" s="93"/>
      <c r="C155" s="93"/>
      <c r="D155" s="93"/>
      <c r="E155" s="93"/>
      <c r="G155" s="93"/>
      <c r="H155" s="93"/>
      <c r="I155" s="93"/>
      <c r="J155" s="93"/>
    </row>
    <row r="156">
      <c r="A156" s="93"/>
      <c r="C156" s="93"/>
      <c r="D156" s="93"/>
      <c r="E156" s="93"/>
      <c r="G156" s="93"/>
      <c r="H156" s="93"/>
      <c r="I156" s="93"/>
      <c r="J156" s="93"/>
    </row>
    <row r="157">
      <c r="A157" s="93"/>
      <c r="C157" s="93"/>
      <c r="D157" s="93"/>
      <c r="E157" s="93"/>
      <c r="G157" s="93"/>
      <c r="H157" s="93"/>
      <c r="I157" s="93"/>
      <c r="J157" s="93"/>
    </row>
    <row r="158">
      <c r="A158" s="93"/>
      <c r="C158" s="93"/>
      <c r="D158" s="93"/>
      <c r="E158" s="93"/>
      <c r="G158" s="93"/>
      <c r="H158" s="93"/>
      <c r="I158" s="93"/>
      <c r="J158" s="93"/>
    </row>
    <row r="159">
      <c r="A159" s="93"/>
      <c r="C159" s="93"/>
      <c r="D159" s="93"/>
      <c r="E159" s="93"/>
      <c r="G159" s="93"/>
      <c r="H159" s="93"/>
      <c r="I159" s="93"/>
      <c r="J159" s="93"/>
    </row>
    <row r="160">
      <c r="A160" s="93"/>
      <c r="C160" s="93"/>
      <c r="D160" s="93"/>
      <c r="E160" s="93"/>
      <c r="G160" s="93"/>
      <c r="H160" s="93"/>
      <c r="I160" s="93"/>
      <c r="J160" s="93"/>
    </row>
    <row r="161">
      <c r="A161" s="93"/>
      <c r="C161" s="93"/>
      <c r="D161" s="93"/>
      <c r="E161" s="93"/>
      <c r="G161" s="93"/>
      <c r="H161" s="93"/>
      <c r="I161" s="93"/>
      <c r="J161" s="93"/>
    </row>
    <row r="162">
      <c r="A162" s="93"/>
      <c r="C162" s="93"/>
      <c r="D162" s="93"/>
      <c r="E162" s="93"/>
      <c r="G162" s="93"/>
      <c r="H162" s="93"/>
      <c r="I162" s="93"/>
      <c r="J162" s="93"/>
    </row>
    <row r="163">
      <c r="A163" s="93"/>
      <c r="C163" s="93"/>
      <c r="D163" s="93"/>
      <c r="E163" s="93"/>
      <c r="G163" s="93"/>
      <c r="H163" s="93"/>
      <c r="I163" s="93"/>
      <c r="J163" s="93"/>
    </row>
    <row r="164">
      <c r="A164" s="93"/>
      <c r="C164" s="93"/>
      <c r="D164" s="93"/>
      <c r="E164" s="93"/>
      <c r="G164" s="93"/>
      <c r="H164" s="93"/>
      <c r="I164" s="93"/>
      <c r="J164" s="93"/>
    </row>
    <row r="165">
      <c r="A165" s="93"/>
      <c r="C165" s="93"/>
      <c r="D165" s="93"/>
      <c r="E165" s="93"/>
      <c r="G165" s="93"/>
      <c r="H165" s="93"/>
      <c r="I165" s="93"/>
      <c r="J165" s="93"/>
    </row>
    <row r="166">
      <c r="A166" s="93"/>
      <c r="C166" s="93"/>
      <c r="D166" s="93"/>
      <c r="E166" s="93"/>
      <c r="G166" s="93"/>
      <c r="H166" s="93"/>
      <c r="I166" s="93"/>
      <c r="J166" s="93"/>
    </row>
    <row r="167">
      <c r="A167" s="93"/>
      <c r="C167" s="93"/>
      <c r="D167" s="93"/>
      <c r="E167" s="93"/>
      <c r="G167" s="93"/>
      <c r="H167" s="93"/>
      <c r="I167" s="93"/>
      <c r="J167" s="93"/>
    </row>
    <row r="168">
      <c r="A168" s="93"/>
      <c r="C168" s="93"/>
      <c r="D168" s="93"/>
      <c r="E168" s="93"/>
      <c r="G168" s="93"/>
      <c r="H168" s="93"/>
      <c r="I168" s="93"/>
      <c r="J168" s="93"/>
    </row>
    <row r="169">
      <c r="A169" s="93"/>
      <c r="C169" s="93"/>
      <c r="D169" s="93"/>
      <c r="E169" s="93"/>
      <c r="G169" s="93"/>
      <c r="H169" s="93"/>
      <c r="I169" s="93"/>
      <c r="J169" s="93"/>
    </row>
    <row r="170">
      <c r="A170" s="93"/>
      <c r="C170" s="93"/>
      <c r="D170" s="93"/>
      <c r="E170" s="93"/>
      <c r="G170" s="93"/>
      <c r="H170" s="93"/>
      <c r="I170" s="93"/>
      <c r="J170" s="93"/>
    </row>
    <row r="171">
      <c r="A171" s="93"/>
      <c r="C171" s="93"/>
      <c r="D171" s="93"/>
      <c r="E171" s="93"/>
      <c r="G171" s="93"/>
      <c r="H171" s="93"/>
      <c r="I171" s="93"/>
      <c r="J171" s="93"/>
    </row>
    <row r="172">
      <c r="A172" s="93"/>
      <c r="C172" s="93"/>
      <c r="D172" s="93"/>
      <c r="E172" s="93"/>
      <c r="G172" s="93"/>
      <c r="H172" s="93"/>
      <c r="I172" s="93"/>
      <c r="J172" s="93"/>
    </row>
    <row r="173">
      <c r="A173" s="93"/>
      <c r="C173" s="93"/>
      <c r="D173" s="93"/>
      <c r="E173" s="93"/>
      <c r="G173" s="93"/>
      <c r="H173" s="93"/>
      <c r="I173" s="93"/>
      <c r="J173" s="93"/>
    </row>
    <row r="174">
      <c r="A174" s="93"/>
      <c r="C174" s="93"/>
      <c r="D174" s="93"/>
      <c r="E174" s="93"/>
      <c r="G174" s="93"/>
      <c r="H174" s="93"/>
      <c r="I174" s="93"/>
      <c r="J174" s="93"/>
    </row>
    <row r="175">
      <c r="A175" s="93"/>
      <c r="C175" s="93"/>
      <c r="D175" s="93"/>
      <c r="E175" s="93"/>
      <c r="G175" s="93"/>
      <c r="H175" s="93"/>
      <c r="I175" s="93"/>
      <c r="J175" s="93"/>
    </row>
    <row r="176">
      <c r="A176" s="93"/>
      <c r="C176" s="93"/>
      <c r="D176" s="93"/>
      <c r="E176" s="93"/>
      <c r="G176" s="93"/>
      <c r="H176" s="93"/>
      <c r="I176" s="93"/>
      <c r="J176" s="93"/>
    </row>
    <row r="177">
      <c r="A177" s="93"/>
      <c r="C177" s="93"/>
      <c r="D177" s="93"/>
      <c r="E177" s="93"/>
      <c r="G177" s="93"/>
      <c r="H177" s="93"/>
      <c r="I177" s="93"/>
      <c r="J177" s="93"/>
    </row>
    <row r="178">
      <c r="A178" s="93"/>
      <c r="C178" s="93"/>
      <c r="D178" s="93"/>
      <c r="E178" s="93"/>
      <c r="G178" s="93"/>
      <c r="H178" s="93"/>
      <c r="I178" s="93"/>
      <c r="J178" s="93"/>
    </row>
    <row r="179">
      <c r="A179" s="93"/>
      <c r="C179" s="93"/>
      <c r="D179" s="93"/>
      <c r="E179" s="93"/>
      <c r="G179" s="93"/>
      <c r="H179" s="93"/>
      <c r="I179" s="93"/>
      <c r="J179" s="93"/>
    </row>
    <row r="180">
      <c r="A180" s="93"/>
      <c r="C180" s="93"/>
      <c r="D180" s="93"/>
      <c r="E180" s="93"/>
      <c r="G180" s="93"/>
      <c r="H180" s="93"/>
      <c r="I180" s="93"/>
      <c r="J180" s="93"/>
    </row>
    <row r="181">
      <c r="A181" s="93"/>
      <c r="C181" s="93"/>
      <c r="D181" s="93"/>
      <c r="E181" s="93"/>
      <c r="G181" s="93"/>
      <c r="H181" s="93"/>
      <c r="I181" s="93"/>
      <c r="J181" s="93"/>
    </row>
    <row r="182">
      <c r="A182" s="93"/>
      <c r="C182" s="93"/>
      <c r="D182" s="93"/>
      <c r="E182" s="93"/>
      <c r="G182" s="93"/>
      <c r="H182" s="93"/>
      <c r="I182" s="93"/>
      <c r="J182" s="93"/>
    </row>
    <row r="183">
      <c r="A183" s="93"/>
      <c r="C183" s="93"/>
      <c r="D183" s="93"/>
      <c r="E183" s="93"/>
      <c r="G183" s="93"/>
      <c r="H183" s="93"/>
      <c r="I183" s="93"/>
      <c r="J183" s="93"/>
    </row>
    <row r="184">
      <c r="A184" s="93"/>
      <c r="C184" s="93"/>
      <c r="D184" s="93"/>
      <c r="E184" s="93"/>
      <c r="G184" s="93"/>
      <c r="H184" s="93"/>
      <c r="I184" s="93"/>
      <c r="J184" s="93"/>
    </row>
    <row r="185">
      <c r="A185" s="93"/>
      <c r="C185" s="93"/>
      <c r="D185" s="93"/>
      <c r="E185" s="93"/>
      <c r="G185" s="93"/>
      <c r="H185" s="93"/>
      <c r="I185" s="93"/>
      <c r="J185" s="93"/>
    </row>
    <row r="186">
      <c r="A186" s="93"/>
      <c r="C186" s="93"/>
      <c r="D186" s="93"/>
      <c r="E186" s="93"/>
      <c r="G186" s="93"/>
      <c r="H186" s="93"/>
      <c r="I186" s="93"/>
      <c r="J186" s="93"/>
    </row>
    <row r="187">
      <c r="A187" s="93"/>
      <c r="C187" s="93"/>
      <c r="D187" s="93"/>
      <c r="E187" s="93"/>
      <c r="G187" s="93"/>
      <c r="H187" s="93"/>
      <c r="I187" s="93"/>
      <c r="J187" s="93"/>
    </row>
    <row r="188">
      <c r="A188" s="93"/>
      <c r="C188" s="93"/>
      <c r="D188" s="93"/>
      <c r="E188" s="93"/>
      <c r="G188" s="93"/>
      <c r="H188" s="93"/>
      <c r="I188" s="93"/>
      <c r="J188" s="93"/>
    </row>
    <row r="189">
      <c r="A189" s="93"/>
      <c r="C189" s="93"/>
      <c r="D189" s="93"/>
      <c r="E189" s="93"/>
      <c r="G189" s="93"/>
      <c r="H189" s="93"/>
      <c r="I189" s="93"/>
      <c r="J189" s="93"/>
    </row>
    <row r="190">
      <c r="A190" s="93"/>
      <c r="C190" s="93"/>
      <c r="D190" s="93"/>
      <c r="E190" s="93"/>
      <c r="G190" s="93"/>
      <c r="H190" s="93"/>
      <c r="I190" s="93"/>
      <c r="J190" s="93"/>
    </row>
    <row r="191">
      <c r="A191" s="93"/>
      <c r="C191" s="93"/>
      <c r="D191" s="93"/>
      <c r="E191" s="93"/>
      <c r="G191" s="93"/>
      <c r="H191" s="93"/>
      <c r="I191" s="93"/>
      <c r="J191" s="93"/>
    </row>
    <row r="192">
      <c r="A192" s="93"/>
      <c r="C192" s="93"/>
      <c r="D192" s="93"/>
      <c r="E192" s="93"/>
      <c r="G192" s="93"/>
      <c r="H192" s="93"/>
      <c r="I192" s="93"/>
      <c r="J192" s="93"/>
    </row>
    <row r="193">
      <c r="A193" s="93"/>
      <c r="C193" s="93"/>
      <c r="D193" s="93"/>
      <c r="E193" s="93"/>
      <c r="G193" s="93"/>
      <c r="H193" s="93"/>
      <c r="I193" s="93"/>
      <c r="J193" s="93"/>
    </row>
    <row r="194">
      <c r="A194" s="93"/>
      <c r="C194" s="93"/>
      <c r="D194" s="93"/>
      <c r="E194" s="93"/>
      <c r="G194" s="93"/>
      <c r="H194" s="93"/>
      <c r="I194" s="93"/>
      <c r="J194" s="93"/>
    </row>
    <row r="195">
      <c r="A195" s="93"/>
      <c r="C195" s="93"/>
      <c r="D195" s="93"/>
      <c r="E195" s="93"/>
      <c r="G195" s="93"/>
      <c r="H195" s="93"/>
      <c r="I195" s="93"/>
      <c r="J195" s="93"/>
    </row>
    <row r="196">
      <c r="A196" s="93"/>
      <c r="C196" s="93"/>
      <c r="D196" s="93"/>
      <c r="E196" s="93"/>
      <c r="G196" s="93"/>
      <c r="H196" s="93"/>
      <c r="I196" s="93"/>
      <c r="J196" s="93"/>
    </row>
    <row r="197">
      <c r="A197" s="93"/>
      <c r="C197" s="93"/>
      <c r="D197" s="93"/>
      <c r="E197" s="93"/>
      <c r="G197" s="93"/>
      <c r="H197" s="93"/>
      <c r="I197" s="93"/>
      <c r="J197" s="93"/>
    </row>
    <row r="198">
      <c r="A198" s="93"/>
      <c r="C198" s="93"/>
      <c r="D198" s="93"/>
      <c r="E198" s="93"/>
      <c r="G198" s="93"/>
      <c r="H198" s="93"/>
      <c r="I198" s="93"/>
      <c r="J198" s="93"/>
    </row>
    <row r="199">
      <c r="A199" s="93"/>
      <c r="C199" s="93"/>
      <c r="D199" s="93"/>
      <c r="E199" s="93"/>
      <c r="G199" s="93"/>
      <c r="H199" s="93"/>
      <c r="I199" s="93"/>
      <c r="J199" s="93"/>
    </row>
    <row r="200">
      <c r="A200" s="93"/>
      <c r="C200" s="93"/>
      <c r="D200" s="93"/>
      <c r="E200" s="93"/>
      <c r="G200" s="93"/>
      <c r="H200" s="93"/>
      <c r="I200" s="93"/>
      <c r="J200" s="93"/>
    </row>
    <row r="201">
      <c r="A201" s="93"/>
      <c r="C201" s="93"/>
      <c r="D201" s="93"/>
      <c r="E201" s="93"/>
      <c r="G201" s="93"/>
      <c r="H201" s="93"/>
      <c r="I201" s="93"/>
      <c r="J201" s="93"/>
    </row>
    <row r="202">
      <c r="A202" s="93"/>
      <c r="C202" s="93"/>
      <c r="D202" s="93"/>
      <c r="E202" s="93"/>
      <c r="G202" s="93"/>
      <c r="H202" s="93"/>
      <c r="I202" s="93"/>
      <c r="J202" s="93"/>
    </row>
    <row r="203">
      <c r="A203" s="93"/>
      <c r="C203" s="93"/>
      <c r="D203" s="93"/>
      <c r="E203" s="93"/>
      <c r="G203" s="93"/>
      <c r="H203" s="93"/>
      <c r="I203" s="93"/>
      <c r="J203" s="93"/>
    </row>
    <row r="204">
      <c r="A204" s="93"/>
      <c r="C204" s="93"/>
      <c r="D204" s="93"/>
      <c r="E204" s="93"/>
      <c r="G204" s="93"/>
      <c r="H204" s="93"/>
      <c r="I204" s="93"/>
      <c r="J204" s="93"/>
    </row>
    <row r="205">
      <c r="A205" s="93"/>
      <c r="C205" s="93"/>
      <c r="D205" s="93"/>
      <c r="E205" s="93"/>
      <c r="G205" s="93"/>
      <c r="H205" s="93"/>
      <c r="I205" s="93"/>
      <c r="J205" s="93"/>
    </row>
    <row r="206">
      <c r="A206" s="93"/>
      <c r="C206" s="93"/>
      <c r="D206" s="93"/>
      <c r="E206" s="93"/>
      <c r="G206" s="93"/>
      <c r="H206" s="93"/>
      <c r="I206" s="93"/>
      <c r="J206" s="93"/>
    </row>
    <row r="207">
      <c r="A207" s="93"/>
      <c r="C207" s="93"/>
      <c r="D207" s="93"/>
      <c r="E207" s="93"/>
      <c r="G207" s="93"/>
      <c r="H207" s="93"/>
      <c r="I207" s="93"/>
      <c r="J207" s="93"/>
    </row>
    <row r="208">
      <c r="A208" s="93"/>
      <c r="C208" s="93"/>
      <c r="D208" s="93"/>
      <c r="E208" s="93"/>
      <c r="G208" s="93"/>
      <c r="H208" s="93"/>
      <c r="I208" s="93"/>
      <c r="J208" s="93"/>
    </row>
    <row r="209">
      <c r="A209" s="93"/>
      <c r="C209" s="93"/>
      <c r="D209" s="93"/>
      <c r="E209" s="93"/>
      <c r="G209" s="93"/>
      <c r="H209" s="93"/>
      <c r="I209" s="93"/>
      <c r="J209" s="93"/>
    </row>
    <row r="210">
      <c r="A210" s="93"/>
      <c r="C210" s="93"/>
      <c r="D210" s="93"/>
      <c r="E210" s="93"/>
      <c r="G210" s="93"/>
      <c r="H210" s="93"/>
      <c r="I210" s="93"/>
      <c r="J210" s="93"/>
    </row>
    <row r="211">
      <c r="A211" s="93"/>
      <c r="C211" s="93"/>
      <c r="D211" s="93"/>
      <c r="E211" s="93"/>
      <c r="G211" s="93"/>
      <c r="H211" s="93"/>
      <c r="I211" s="93"/>
      <c r="J211" s="93"/>
    </row>
    <row r="212">
      <c r="A212" s="93"/>
      <c r="C212" s="93"/>
      <c r="D212" s="93"/>
      <c r="E212" s="93"/>
      <c r="G212" s="93"/>
      <c r="H212" s="93"/>
      <c r="I212" s="93"/>
      <c r="J212" s="93"/>
    </row>
    <row r="213">
      <c r="A213" s="93"/>
      <c r="C213" s="93"/>
      <c r="D213" s="93"/>
      <c r="E213" s="93"/>
      <c r="G213" s="93"/>
      <c r="H213" s="93"/>
      <c r="I213" s="93"/>
      <c r="J213" s="93"/>
    </row>
    <row r="214">
      <c r="A214" s="93"/>
      <c r="C214" s="93"/>
      <c r="D214" s="93"/>
      <c r="E214" s="93"/>
      <c r="G214" s="93"/>
      <c r="H214" s="93"/>
      <c r="I214" s="93"/>
      <c r="J214" s="93"/>
    </row>
    <row r="215">
      <c r="A215" s="93"/>
      <c r="C215" s="93"/>
      <c r="D215" s="93"/>
      <c r="E215" s="93"/>
      <c r="G215" s="93"/>
      <c r="H215" s="93"/>
      <c r="I215" s="93"/>
      <c r="J215" s="93"/>
    </row>
    <row r="216">
      <c r="A216" s="93"/>
      <c r="C216" s="93"/>
      <c r="D216" s="93"/>
      <c r="E216" s="93"/>
      <c r="G216" s="93"/>
      <c r="H216" s="93"/>
      <c r="I216" s="93"/>
      <c r="J216" s="93"/>
    </row>
    <row r="217">
      <c r="A217" s="93"/>
      <c r="C217" s="93"/>
      <c r="D217" s="93"/>
      <c r="E217" s="93"/>
      <c r="G217" s="93"/>
      <c r="H217" s="93"/>
      <c r="I217" s="93"/>
      <c r="J217" s="93"/>
    </row>
    <row r="218">
      <c r="A218" s="93"/>
      <c r="C218" s="93"/>
      <c r="D218" s="93"/>
      <c r="E218" s="93"/>
      <c r="G218" s="93"/>
      <c r="H218" s="93"/>
      <c r="I218" s="93"/>
      <c r="J218" s="93"/>
    </row>
    <row r="219">
      <c r="A219" s="93"/>
      <c r="C219" s="93"/>
      <c r="D219" s="93"/>
      <c r="E219" s="93"/>
      <c r="G219" s="93"/>
      <c r="H219" s="93"/>
      <c r="I219" s="93"/>
      <c r="J219" s="93"/>
    </row>
    <row r="220">
      <c r="A220" s="93"/>
      <c r="C220" s="93"/>
      <c r="D220" s="93"/>
      <c r="E220" s="93"/>
      <c r="G220" s="93"/>
      <c r="H220" s="93"/>
      <c r="I220" s="93"/>
      <c r="J220" s="93"/>
    </row>
    <row r="221">
      <c r="A221" s="93"/>
      <c r="C221" s="93"/>
      <c r="D221" s="93"/>
      <c r="E221" s="93"/>
      <c r="G221" s="93"/>
      <c r="H221" s="93"/>
      <c r="I221" s="93"/>
      <c r="J221" s="93"/>
    </row>
    <row r="222">
      <c r="A222" s="93"/>
      <c r="C222" s="93"/>
      <c r="D222" s="93"/>
      <c r="E222" s="93"/>
      <c r="G222" s="93"/>
      <c r="H222" s="93"/>
      <c r="I222" s="93"/>
      <c r="J222" s="93"/>
    </row>
    <row r="223">
      <c r="A223" s="93"/>
      <c r="C223" s="93"/>
      <c r="D223" s="93"/>
      <c r="E223" s="93"/>
      <c r="G223" s="93"/>
      <c r="H223" s="93"/>
      <c r="I223" s="93"/>
      <c r="J223" s="93"/>
    </row>
    <row r="224">
      <c r="A224" s="93"/>
      <c r="C224" s="93"/>
      <c r="D224" s="93"/>
      <c r="E224" s="93"/>
      <c r="G224" s="93"/>
      <c r="H224" s="93"/>
      <c r="I224" s="93"/>
      <c r="J224" s="93"/>
    </row>
    <row r="225">
      <c r="A225" s="93"/>
      <c r="C225" s="93"/>
      <c r="D225" s="93"/>
      <c r="E225" s="93"/>
      <c r="G225" s="93"/>
      <c r="H225" s="93"/>
      <c r="I225" s="93"/>
      <c r="J225" s="93"/>
    </row>
    <row r="226">
      <c r="A226" s="93"/>
      <c r="C226" s="93"/>
      <c r="D226" s="93"/>
      <c r="E226" s="93"/>
      <c r="G226" s="93"/>
      <c r="H226" s="93"/>
      <c r="I226" s="93"/>
      <c r="J226" s="93"/>
    </row>
    <row r="227">
      <c r="A227" s="93"/>
      <c r="C227" s="93"/>
      <c r="D227" s="93"/>
      <c r="E227" s="93"/>
      <c r="G227" s="93"/>
      <c r="H227" s="93"/>
      <c r="I227" s="93"/>
      <c r="J227" s="93"/>
    </row>
    <row r="228">
      <c r="A228" s="93"/>
      <c r="C228" s="93"/>
      <c r="D228" s="93"/>
      <c r="E228" s="93"/>
      <c r="G228" s="93"/>
      <c r="H228" s="93"/>
      <c r="I228" s="93"/>
      <c r="J228" s="93"/>
    </row>
    <row r="229">
      <c r="A229" s="93"/>
      <c r="C229" s="93"/>
      <c r="D229" s="93"/>
      <c r="E229" s="93"/>
      <c r="G229" s="93"/>
      <c r="H229" s="93"/>
      <c r="I229" s="93"/>
      <c r="J229" s="93"/>
    </row>
    <row r="230">
      <c r="A230" s="93"/>
      <c r="C230" s="93"/>
      <c r="D230" s="93"/>
      <c r="E230" s="93"/>
      <c r="G230" s="93"/>
      <c r="H230" s="93"/>
      <c r="I230" s="93"/>
      <c r="J230" s="93"/>
    </row>
    <row r="231">
      <c r="A231" s="93"/>
      <c r="C231" s="93"/>
      <c r="D231" s="93"/>
      <c r="E231" s="93"/>
      <c r="G231" s="93"/>
      <c r="H231" s="93"/>
      <c r="I231" s="93"/>
      <c r="J231" s="93"/>
    </row>
    <row r="232">
      <c r="A232" s="93"/>
      <c r="C232" s="93"/>
      <c r="D232" s="93"/>
      <c r="E232" s="93"/>
      <c r="G232" s="93"/>
      <c r="H232" s="93"/>
      <c r="I232" s="93"/>
      <c r="J232" s="93"/>
    </row>
    <row r="233">
      <c r="A233" s="93"/>
      <c r="C233" s="93"/>
      <c r="D233" s="93"/>
      <c r="E233" s="93"/>
      <c r="G233" s="93"/>
      <c r="H233" s="93"/>
      <c r="I233" s="93"/>
      <c r="J233" s="93"/>
    </row>
    <row r="234">
      <c r="A234" s="93"/>
      <c r="C234" s="93"/>
      <c r="D234" s="93"/>
      <c r="E234" s="93"/>
      <c r="G234" s="93"/>
      <c r="H234" s="93"/>
      <c r="I234" s="93"/>
      <c r="J234" s="93"/>
    </row>
    <row r="235">
      <c r="A235" s="93"/>
      <c r="C235" s="93"/>
      <c r="D235" s="93"/>
      <c r="E235" s="93"/>
      <c r="G235" s="93"/>
      <c r="H235" s="93"/>
      <c r="I235" s="93"/>
      <c r="J235" s="93"/>
    </row>
    <row r="236">
      <c r="A236" s="93"/>
      <c r="C236" s="93"/>
      <c r="D236" s="93"/>
      <c r="E236" s="93"/>
      <c r="G236" s="93"/>
      <c r="H236" s="93"/>
      <c r="I236" s="93"/>
      <c r="J236" s="93"/>
    </row>
    <row r="237">
      <c r="A237" s="93"/>
      <c r="C237" s="93"/>
      <c r="D237" s="93"/>
      <c r="E237" s="93"/>
      <c r="G237" s="93"/>
      <c r="H237" s="93"/>
      <c r="I237" s="93"/>
      <c r="J237" s="93"/>
    </row>
    <row r="238">
      <c r="A238" s="93"/>
      <c r="C238" s="93"/>
      <c r="D238" s="93"/>
      <c r="E238" s="93"/>
      <c r="G238" s="93"/>
      <c r="H238" s="93"/>
      <c r="I238" s="93"/>
      <c r="J238" s="93"/>
    </row>
    <row r="239">
      <c r="A239" s="93"/>
      <c r="C239" s="93"/>
      <c r="D239" s="93"/>
      <c r="E239" s="93"/>
      <c r="G239" s="93"/>
      <c r="H239" s="93"/>
      <c r="I239" s="93"/>
      <c r="J239" s="93"/>
    </row>
    <row r="240">
      <c r="A240" s="93"/>
      <c r="C240" s="93"/>
      <c r="D240" s="93"/>
      <c r="E240" s="93"/>
      <c r="G240" s="93"/>
      <c r="H240" s="93"/>
      <c r="I240" s="93"/>
      <c r="J240" s="93"/>
    </row>
    <row r="241">
      <c r="A241" s="93"/>
      <c r="C241" s="93"/>
      <c r="D241" s="93"/>
      <c r="E241" s="93"/>
      <c r="G241" s="93"/>
      <c r="H241" s="93"/>
      <c r="I241" s="93"/>
      <c r="J241" s="93"/>
    </row>
    <row r="242">
      <c r="A242" s="93"/>
      <c r="C242" s="93"/>
      <c r="D242" s="93"/>
      <c r="E242" s="93"/>
      <c r="G242" s="93"/>
      <c r="H242" s="93"/>
      <c r="I242" s="93"/>
      <c r="J242" s="93"/>
    </row>
    <row r="243">
      <c r="A243" s="93"/>
      <c r="C243" s="93"/>
      <c r="D243" s="93"/>
      <c r="E243" s="93"/>
      <c r="G243" s="93"/>
      <c r="H243" s="93"/>
      <c r="I243" s="93"/>
      <c r="J243" s="93"/>
    </row>
    <row r="244">
      <c r="A244" s="93"/>
      <c r="C244" s="93"/>
      <c r="D244" s="93"/>
      <c r="E244" s="93"/>
      <c r="G244" s="93"/>
      <c r="H244" s="93"/>
      <c r="I244" s="93"/>
      <c r="J244" s="93"/>
    </row>
    <row r="245">
      <c r="A245" s="93"/>
      <c r="C245" s="93"/>
      <c r="D245" s="93"/>
      <c r="E245" s="93"/>
      <c r="G245" s="93"/>
      <c r="H245" s="93"/>
      <c r="I245" s="93"/>
      <c r="J245" s="93"/>
    </row>
    <row r="246">
      <c r="A246" s="93"/>
      <c r="C246" s="93"/>
      <c r="D246" s="93"/>
      <c r="E246" s="93"/>
      <c r="G246" s="93"/>
      <c r="H246" s="93"/>
      <c r="I246" s="93"/>
      <c r="J246" s="93"/>
    </row>
    <row r="247">
      <c r="A247" s="93"/>
      <c r="C247" s="93"/>
      <c r="D247" s="93"/>
      <c r="E247" s="93"/>
      <c r="G247" s="93"/>
      <c r="H247" s="93"/>
      <c r="I247" s="93"/>
      <c r="J247" s="93"/>
    </row>
    <row r="248">
      <c r="A248" s="93"/>
      <c r="C248" s="93"/>
      <c r="D248" s="93"/>
      <c r="E248" s="93"/>
      <c r="G248" s="93"/>
      <c r="H248" s="93"/>
      <c r="I248" s="93"/>
      <c r="J248" s="93"/>
    </row>
    <row r="249">
      <c r="A249" s="93"/>
      <c r="C249" s="93"/>
      <c r="D249" s="93"/>
      <c r="E249" s="93"/>
      <c r="G249" s="93"/>
      <c r="H249" s="93"/>
      <c r="I249" s="93"/>
      <c r="J249" s="93"/>
    </row>
    <row r="250">
      <c r="A250" s="93"/>
      <c r="C250" s="93"/>
      <c r="D250" s="93"/>
      <c r="E250" s="93"/>
      <c r="G250" s="93"/>
      <c r="H250" s="93"/>
      <c r="I250" s="93"/>
      <c r="J250" s="93"/>
    </row>
    <row r="251">
      <c r="A251" s="93"/>
      <c r="C251" s="93"/>
      <c r="D251" s="93"/>
      <c r="E251" s="93"/>
      <c r="G251" s="93"/>
      <c r="H251" s="93"/>
      <c r="I251" s="93"/>
      <c r="J251" s="93"/>
    </row>
    <row r="252">
      <c r="A252" s="93"/>
      <c r="C252" s="93"/>
      <c r="D252" s="93"/>
      <c r="E252" s="93"/>
      <c r="G252" s="93"/>
      <c r="H252" s="93"/>
      <c r="I252" s="93"/>
      <c r="J252" s="93"/>
    </row>
    <row r="253">
      <c r="A253" s="93"/>
      <c r="C253" s="93"/>
      <c r="D253" s="93"/>
      <c r="E253" s="93"/>
      <c r="G253" s="93"/>
      <c r="H253" s="93"/>
      <c r="I253" s="93"/>
      <c r="J253" s="93"/>
    </row>
    <row r="254">
      <c r="A254" s="93"/>
      <c r="C254" s="93"/>
      <c r="D254" s="93"/>
      <c r="E254" s="93"/>
      <c r="G254" s="93"/>
      <c r="H254" s="93"/>
      <c r="I254" s="93"/>
      <c r="J254" s="93"/>
    </row>
    <row r="255">
      <c r="A255" s="93"/>
      <c r="C255" s="93"/>
      <c r="D255" s="93"/>
      <c r="E255" s="93"/>
      <c r="G255" s="93"/>
      <c r="H255" s="93"/>
      <c r="I255" s="93"/>
      <c r="J255" s="93"/>
    </row>
    <row r="256">
      <c r="A256" s="93"/>
      <c r="C256" s="93"/>
      <c r="D256" s="93"/>
      <c r="E256" s="93"/>
      <c r="G256" s="93"/>
      <c r="H256" s="93"/>
      <c r="I256" s="93"/>
      <c r="J256" s="93"/>
    </row>
    <row r="257">
      <c r="A257" s="93"/>
      <c r="C257" s="93"/>
      <c r="D257" s="93"/>
      <c r="E257" s="93"/>
      <c r="G257" s="93"/>
      <c r="H257" s="93"/>
      <c r="I257" s="93"/>
      <c r="J257" s="93"/>
    </row>
    <row r="258">
      <c r="A258" s="93"/>
      <c r="C258" s="93"/>
      <c r="D258" s="93"/>
      <c r="E258" s="93"/>
      <c r="G258" s="93"/>
      <c r="H258" s="93"/>
      <c r="I258" s="93"/>
      <c r="J258" s="93"/>
    </row>
    <row r="259">
      <c r="A259" s="93"/>
      <c r="C259" s="93"/>
      <c r="D259" s="93"/>
      <c r="E259" s="93"/>
      <c r="G259" s="93"/>
      <c r="H259" s="93"/>
      <c r="I259" s="93"/>
      <c r="J259" s="93"/>
    </row>
    <row r="260">
      <c r="A260" s="93"/>
      <c r="C260" s="93"/>
      <c r="D260" s="93"/>
      <c r="E260" s="93"/>
      <c r="G260" s="93"/>
      <c r="H260" s="93"/>
      <c r="I260" s="93"/>
      <c r="J260" s="93"/>
    </row>
    <row r="261">
      <c r="A261" s="93"/>
      <c r="C261" s="93"/>
      <c r="D261" s="93"/>
      <c r="E261" s="93"/>
      <c r="G261" s="93"/>
      <c r="H261" s="93"/>
      <c r="I261" s="93"/>
      <c r="J261" s="93"/>
    </row>
    <row r="262">
      <c r="A262" s="93"/>
      <c r="C262" s="93"/>
      <c r="D262" s="93"/>
      <c r="E262" s="93"/>
      <c r="G262" s="93"/>
      <c r="H262" s="93"/>
      <c r="I262" s="93"/>
      <c r="J262" s="93"/>
    </row>
    <row r="263">
      <c r="A263" s="93"/>
      <c r="C263" s="93"/>
      <c r="D263" s="93"/>
      <c r="E263" s="93"/>
      <c r="G263" s="93"/>
      <c r="H263" s="93"/>
      <c r="I263" s="93"/>
      <c r="J263" s="93"/>
    </row>
    <row r="264">
      <c r="A264" s="93"/>
      <c r="C264" s="93"/>
      <c r="D264" s="93"/>
      <c r="E264" s="93"/>
      <c r="G264" s="93"/>
      <c r="H264" s="93"/>
      <c r="I264" s="93"/>
      <c r="J264" s="93"/>
    </row>
    <row r="265">
      <c r="A265" s="93"/>
      <c r="C265" s="93"/>
      <c r="D265" s="93"/>
      <c r="E265" s="93"/>
      <c r="G265" s="93"/>
      <c r="H265" s="93"/>
      <c r="I265" s="93"/>
      <c r="J265" s="93"/>
    </row>
    <row r="266">
      <c r="A266" s="93"/>
      <c r="C266" s="93"/>
      <c r="D266" s="93"/>
      <c r="E266" s="93"/>
      <c r="G266" s="93"/>
      <c r="H266" s="93"/>
      <c r="I266" s="93"/>
      <c r="J266" s="93"/>
    </row>
    <row r="267">
      <c r="A267" s="93"/>
      <c r="C267" s="93"/>
      <c r="D267" s="93"/>
      <c r="E267" s="93"/>
      <c r="G267" s="93"/>
      <c r="H267" s="93"/>
      <c r="I267" s="93"/>
      <c r="J267" s="93"/>
    </row>
    <row r="268">
      <c r="A268" s="93"/>
      <c r="C268" s="93"/>
      <c r="D268" s="93"/>
      <c r="E268" s="93"/>
      <c r="G268" s="93"/>
      <c r="H268" s="93"/>
      <c r="I268" s="93"/>
      <c r="J268" s="93"/>
    </row>
    <row r="269">
      <c r="A269" s="93"/>
      <c r="C269" s="93"/>
      <c r="D269" s="93"/>
      <c r="E269" s="93"/>
      <c r="G269" s="93"/>
      <c r="H269" s="93"/>
      <c r="I269" s="93"/>
      <c r="J269" s="93"/>
    </row>
    <row r="270">
      <c r="A270" s="93"/>
      <c r="C270" s="93"/>
      <c r="D270" s="93"/>
      <c r="E270" s="93"/>
      <c r="G270" s="93"/>
      <c r="H270" s="93"/>
      <c r="I270" s="93"/>
      <c r="J270" s="93"/>
    </row>
    <row r="271">
      <c r="A271" s="93"/>
      <c r="C271" s="93"/>
      <c r="D271" s="93"/>
      <c r="E271" s="93"/>
      <c r="G271" s="93"/>
      <c r="H271" s="93"/>
      <c r="I271" s="93"/>
      <c r="J271" s="93"/>
    </row>
    <row r="272">
      <c r="A272" s="93"/>
      <c r="C272" s="93"/>
      <c r="D272" s="93"/>
      <c r="E272" s="93"/>
      <c r="G272" s="93"/>
      <c r="H272" s="93"/>
      <c r="I272" s="93"/>
      <c r="J272" s="93"/>
    </row>
    <row r="273">
      <c r="A273" s="93"/>
      <c r="C273" s="93"/>
      <c r="D273" s="93"/>
      <c r="E273" s="93"/>
      <c r="G273" s="93"/>
      <c r="H273" s="93"/>
      <c r="I273" s="93"/>
      <c r="J273" s="93"/>
    </row>
    <row r="274">
      <c r="A274" s="93"/>
      <c r="C274" s="93"/>
      <c r="D274" s="93"/>
      <c r="E274" s="93"/>
      <c r="G274" s="93"/>
      <c r="H274" s="93"/>
      <c r="I274" s="93"/>
      <c r="J274" s="93"/>
    </row>
    <row r="275">
      <c r="A275" s="93"/>
      <c r="C275" s="93"/>
      <c r="D275" s="93"/>
      <c r="E275" s="93"/>
      <c r="G275" s="93"/>
      <c r="H275" s="93"/>
      <c r="I275" s="93"/>
      <c r="J275" s="93"/>
    </row>
    <row r="276">
      <c r="A276" s="93"/>
      <c r="C276" s="93"/>
      <c r="D276" s="93"/>
      <c r="E276" s="93"/>
      <c r="G276" s="93"/>
      <c r="H276" s="93"/>
      <c r="I276" s="93"/>
      <c r="J276" s="93"/>
    </row>
    <row r="277">
      <c r="A277" s="93"/>
      <c r="C277" s="93"/>
      <c r="D277" s="93"/>
      <c r="E277" s="93"/>
      <c r="G277" s="93"/>
      <c r="H277" s="93"/>
      <c r="I277" s="93"/>
      <c r="J277" s="93"/>
    </row>
    <row r="278">
      <c r="A278" s="93"/>
      <c r="C278" s="93"/>
      <c r="D278" s="93"/>
      <c r="E278" s="93"/>
      <c r="G278" s="93"/>
      <c r="H278" s="93"/>
      <c r="I278" s="93"/>
      <c r="J278" s="93"/>
    </row>
    <row r="279">
      <c r="A279" s="93"/>
      <c r="C279" s="93"/>
      <c r="D279" s="93"/>
      <c r="E279" s="93"/>
      <c r="G279" s="93"/>
      <c r="H279" s="93"/>
      <c r="I279" s="93"/>
      <c r="J279" s="93"/>
    </row>
    <row r="280">
      <c r="A280" s="93"/>
      <c r="C280" s="93"/>
      <c r="D280" s="93"/>
      <c r="E280" s="93"/>
      <c r="G280" s="93"/>
      <c r="H280" s="93"/>
      <c r="I280" s="93"/>
      <c r="J280" s="93"/>
    </row>
    <row r="281">
      <c r="A281" s="93"/>
      <c r="C281" s="93"/>
      <c r="D281" s="93"/>
      <c r="E281" s="93"/>
      <c r="G281" s="93"/>
      <c r="H281" s="93"/>
      <c r="I281" s="93"/>
      <c r="J281" s="93"/>
    </row>
    <row r="282">
      <c r="A282" s="93"/>
      <c r="C282" s="93"/>
      <c r="D282" s="93"/>
      <c r="E282" s="93"/>
      <c r="G282" s="93"/>
      <c r="H282" s="93"/>
      <c r="I282" s="93"/>
      <c r="J282" s="93"/>
    </row>
    <row r="283">
      <c r="A283" s="93"/>
      <c r="C283" s="93"/>
      <c r="D283" s="93"/>
      <c r="E283" s="93"/>
      <c r="G283" s="93"/>
      <c r="H283" s="93"/>
      <c r="I283" s="93"/>
      <c r="J283" s="93"/>
    </row>
    <row r="284">
      <c r="A284" s="93"/>
      <c r="C284" s="93"/>
      <c r="D284" s="93"/>
      <c r="E284" s="93"/>
      <c r="G284" s="93"/>
      <c r="H284" s="93"/>
      <c r="I284" s="93"/>
      <c r="J284" s="93"/>
    </row>
    <row r="285">
      <c r="A285" s="93"/>
      <c r="C285" s="93"/>
      <c r="D285" s="93"/>
      <c r="E285" s="93"/>
      <c r="G285" s="93"/>
      <c r="H285" s="93"/>
      <c r="I285" s="93"/>
      <c r="J285" s="93"/>
    </row>
    <row r="286">
      <c r="A286" s="93"/>
      <c r="C286" s="93"/>
      <c r="D286" s="93"/>
      <c r="E286" s="93"/>
      <c r="G286" s="93"/>
      <c r="H286" s="93"/>
      <c r="I286" s="93"/>
      <c r="J286" s="93"/>
    </row>
    <row r="287">
      <c r="A287" s="93"/>
      <c r="C287" s="93"/>
      <c r="D287" s="93"/>
      <c r="E287" s="93"/>
      <c r="G287" s="93"/>
      <c r="H287" s="93"/>
      <c r="I287" s="93"/>
      <c r="J287" s="93"/>
    </row>
    <row r="288">
      <c r="A288" s="93"/>
      <c r="C288" s="93"/>
      <c r="D288" s="93"/>
      <c r="E288" s="93"/>
      <c r="G288" s="93"/>
      <c r="H288" s="93"/>
      <c r="I288" s="93"/>
      <c r="J288" s="93"/>
    </row>
    <row r="289">
      <c r="A289" s="93"/>
      <c r="C289" s="93"/>
      <c r="D289" s="93"/>
      <c r="E289" s="93"/>
      <c r="G289" s="93"/>
      <c r="H289" s="93"/>
      <c r="I289" s="93"/>
      <c r="J289" s="93"/>
    </row>
    <row r="290">
      <c r="A290" s="93"/>
      <c r="C290" s="93"/>
      <c r="D290" s="93"/>
      <c r="E290" s="93"/>
      <c r="G290" s="93"/>
      <c r="H290" s="93"/>
      <c r="I290" s="93"/>
      <c r="J290" s="93"/>
    </row>
    <row r="291">
      <c r="A291" s="93"/>
      <c r="C291" s="93"/>
      <c r="D291" s="93"/>
      <c r="E291" s="93"/>
      <c r="G291" s="93"/>
      <c r="H291" s="93"/>
      <c r="I291" s="93"/>
      <c r="J291" s="93"/>
    </row>
    <row r="292">
      <c r="A292" s="93"/>
      <c r="C292" s="93"/>
      <c r="D292" s="93"/>
      <c r="E292" s="93"/>
      <c r="G292" s="93"/>
      <c r="H292" s="93"/>
      <c r="I292" s="93"/>
      <c r="J292" s="93"/>
    </row>
    <row r="293">
      <c r="A293" s="93"/>
      <c r="C293" s="93"/>
      <c r="D293" s="93"/>
      <c r="E293" s="93"/>
      <c r="G293" s="93"/>
      <c r="H293" s="93"/>
      <c r="I293" s="93"/>
      <c r="J293" s="93"/>
    </row>
    <row r="294">
      <c r="A294" s="93"/>
      <c r="C294" s="93"/>
      <c r="D294" s="93"/>
      <c r="E294" s="93"/>
      <c r="G294" s="93"/>
      <c r="H294" s="93"/>
      <c r="I294" s="93"/>
      <c r="J294" s="93"/>
    </row>
    <row r="295">
      <c r="A295" s="93"/>
      <c r="C295" s="93"/>
      <c r="D295" s="93"/>
      <c r="E295" s="93"/>
      <c r="G295" s="93"/>
      <c r="H295" s="93"/>
      <c r="I295" s="93"/>
      <c r="J295" s="93"/>
    </row>
    <row r="296">
      <c r="A296" s="93"/>
      <c r="C296" s="93"/>
      <c r="D296" s="93"/>
      <c r="E296" s="93"/>
      <c r="G296" s="93"/>
      <c r="H296" s="93"/>
      <c r="I296" s="93"/>
      <c r="J296" s="93"/>
    </row>
    <row r="297">
      <c r="A297" s="93"/>
      <c r="C297" s="93"/>
      <c r="D297" s="93"/>
      <c r="E297" s="93"/>
      <c r="G297" s="93"/>
      <c r="H297" s="93"/>
      <c r="I297" s="93"/>
      <c r="J297" s="93"/>
    </row>
    <row r="298">
      <c r="A298" s="93"/>
      <c r="C298" s="93"/>
      <c r="D298" s="93"/>
      <c r="E298" s="93"/>
      <c r="G298" s="93"/>
      <c r="H298" s="93"/>
      <c r="I298" s="93"/>
      <c r="J298" s="93"/>
    </row>
    <row r="299">
      <c r="A299" s="93"/>
      <c r="C299" s="93"/>
      <c r="D299" s="93"/>
      <c r="E299" s="93"/>
      <c r="G299" s="93"/>
      <c r="H299" s="93"/>
      <c r="I299" s="93"/>
      <c r="J299" s="93"/>
    </row>
    <row r="300">
      <c r="A300" s="93"/>
      <c r="C300" s="93"/>
      <c r="D300" s="93"/>
      <c r="E300" s="93"/>
      <c r="G300" s="93"/>
      <c r="H300" s="93"/>
      <c r="I300" s="93"/>
      <c r="J300" s="93"/>
    </row>
    <row r="301">
      <c r="A301" s="93"/>
      <c r="C301" s="93"/>
      <c r="D301" s="93"/>
      <c r="E301" s="93"/>
      <c r="G301" s="93"/>
      <c r="H301" s="93"/>
      <c r="I301" s="93"/>
      <c r="J301" s="93"/>
    </row>
    <row r="302">
      <c r="A302" s="93"/>
      <c r="C302" s="93"/>
      <c r="D302" s="93"/>
      <c r="E302" s="93"/>
      <c r="G302" s="93"/>
      <c r="H302" s="93"/>
      <c r="I302" s="93"/>
      <c r="J302" s="93"/>
    </row>
    <row r="303">
      <c r="A303" s="93"/>
      <c r="C303" s="93"/>
      <c r="D303" s="93"/>
      <c r="E303" s="93"/>
      <c r="G303" s="93"/>
      <c r="H303" s="93"/>
      <c r="I303" s="93"/>
      <c r="J303" s="93"/>
    </row>
    <row r="304">
      <c r="A304" s="93"/>
      <c r="C304" s="93"/>
      <c r="D304" s="93"/>
      <c r="E304" s="93"/>
      <c r="G304" s="93"/>
      <c r="H304" s="93"/>
      <c r="I304" s="93"/>
      <c r="J304" s="93"/>
    </row>
    <row r="305">
      <c r="A305" s="93"/>
      <c r="C305" s="93"/>
      <c r="D305" s="93"/>
      <c r="E305" s="93"/>
      <c r="G305" s="93"/>
      <c r="H305" s="93"/>
      <c r="I305" s="93"/>
      <c r="J305" s="93"/>
    </row>
    <row r="306">
      <c r="A306" s="93"/>
      <c r="C306" s="93"/>
      <c r="D306" s="93"/>
      <c r="E306" s="93"/>
      <c r="G306" s="93"/>
      <c r="H306" s="93"/>
      <c r="I306" s="93"/>
      <c r="J306" s="93"/>
    </row>
    <row r="307">
      <c r="A307" s="93"/>
      <c r="C307" s="93"/>
      <c r="D307" s="93"/>
      <c r="E307" s="93"/>
      <c r="G307" s="93"/>
      <c r="H307" s="93"/>
      <c r="I307" s="93"/>
      <c r="J307" s="93"/>
    </row>
    <row r="308">
      <c r="A308" s="93"/>
      <c r="C308" s="93"/>
      <c r="D308" s="93"/>
      <c r="E308" s="93"/>
      <c r="G308" s="93"/>
      <c r="H308" s="93"/>
      <c r="I308" s="93"/>
      <c r="J308" s="93"/>
    </row>
    <row r="309">
      <c r="A309" s="93"/>
      <c r="C309" s="93"/>
      <c r="D309" s="93"/>
      <c r="E309" s="93"/>
      <c r="G309" s="93"/>
      <c r="H309" s="93"/>
      <c r="I309" s="93"/>
      <c r="J309" s="93"/>
    </row>
    <row r="310">
      <c r="A310" s="93"/>
      <c r="C310" s="93"/>
      <c r="D310" s="93"/>
      <c r="E310" s="93"/>
      <c r="G310" s="93"/>
      <c r="H310" s="93"/>
      <c r="I310" s="93"/>
      <c r="J310" s="93"/>
    </row>
    <row r="311">
      <c r="A311" s="93"/>
      <c r="C311" s="93"/>
      <c r="D311" s="93"/>
      <c r="E311" s="93"/>
      <c r="G311" s="93"/>
      <c r="H311" s="93"/>
      <c r="I311" s="93"/>
      <c r="J311" s="93"/>
    </row>
    <row r="312">
      <c r="A312" s="93"/>
      <c r="C312" s="93"/>
      <c r="D312" s="93"/>
      <c r="E312" s="93"/>
      <c r="G312" s="93"/>
      <c r="H312" s="93"/>
      <c r="I312" s="93"/>
      <c r="J312" s="93"/>
    </row>
    <row r="313">
      <c r="A313" s="93"/>
      <c r="C313" s="93"/>
      <c r="D313" s="93"/>
      <c r="E313" s="93"/>
      <c r="G313" s="93"/>
      <c r="H313" s="93"/>
      <c r="I313" s="93"/>
      <c r="J313" s="93"/>
    </row>
    <row r="314">
      <c r="A314" s="93"/>
      <c r="C314" s="93"/>
      <c r="D314" s="93"/>
      <c r="E314" s="93"/>
      <c r="G314" s="93"/>
      <c r="H314" s="93"/>
      <c r="I314" s="93"/>
      <c r="J314" s="93"/>
    </row>
    <row r="315">
      <c r="A315" s="93"/>
      <c r="C315" s="93"/>
      <c r="D315" s="93"/>
      <c r="E315" s="93"/>
      <c r="G315" s="93"/>
      <c r="H315" s="93"/>
      <c r="I315" s="93"/>
      <c r="J315" s="93"/>
    </row>
    <row r="316">
      <c r="A316" s="93"/>
      <c r="C316" s="93"/>
      <c r="D316" s="93"/>
      <c r="E316" s="93"/>
      <c r="G316" s="93"/>
      <c r="H316" s="93"/>
      <c r="I316" s="93"/>
      <c r="J316" s="93"/>
    </row>
    <row r="317">
      <c r="A317" s="93"/>
      <c r="C317" s="93"/>
      <c r="D317" s="93"/>
      <c r="E317" s="93"/>
      <c r="G317" s="93"/>
      <c r="H317" s="93"/>
      <c r="I317" s="93"/>
      <c r="J317" s="93"/>
    </row>
    <row r="318">
      <c r="A318" s="93"/>
      <c r="C318" s="93"/>
      <c r="D318" s="93"/>
      <c r="E318" s="93"/>
      <c r="G318" s="93"/>
      <c r="H318" s="93"/>
      <c r="I318" s="93"/>
      <c r="J318" s="93"/>
    </row>
    <row r="319">
      <c r="A319" s="93"/>
      <c r="C319" s="93"/>
      <c r="D319" s="93"/>
      <c r="E319" s="93"/>
      <c r="G319" s="93"/>
      <c r="H319" s="93"/>
      <c r="I319" s="93"/>
      <c r="J319" s="93"/>
    </row>
    <row r="320">
      <c r="A320" s="93"/>
      <c r="C320" s="93"/>
      <c r="D320" s="93"/>
      <c r="E320" s="93"/>
      <c r="G320" s="93"/>
      <c r="H320" s="93"/>
      <c r="I320" s="93"/>
      <c r="J320" s="93"/>
    </row>
    <row r="321">
      <c r="A321" s="93"/>
      <c r="C321" s="93"/>
      <c r="D321" s="93"/>
      <c r="E321" s="93"/>
      <c r="G321" s="93"/>
      <c r="H321" s="93"/>
      <c r="I321" s="93"/>
      <c r="J321" s="93"/>
    </row>
    <row r="322">
      <c r="A322" s="93"/>
      <c r="C322" s="93"/>
      <c r="D322" s="93"/>
      <c r="E322" s="93"/>
      <c r="G322" s="93"/>
      <c r="H322" s="93"/>
      <c r="I322" s="93"/>
      <c r="J322" s="93"/>
    </row>
    <row r="323">
      <c r="A323" s="93"/>
      <c r="C323" s="93"/>
      <c r="D323" s="93"/>
      <c r="E323" s="93"/>
      <c r="G323" s="93"/>
      <c r="H323" s="93"/>
      <c r="I323" s="93"/>
      <c r="J323" s="93"/>
    </row>
    <row r="324">
      <c r="A324" s="93"/>
      <c r="C324" s="93"/>
      <c r="D324" s="93"/>
      <c r="E324" s="93"/>
      <c r="G324" s="93"/>
      <c r="H324" s="93"/>
      <c r="I324" s="93"/>
      <c r="J324" s="93"/>
    </row>
    <row r="325">
      <c r="A325" s="93"/>
      <c r="C325" s="93"/>
      <c r="D325" s="93"/>
      <c r="E325" s="93"/>
      <c r="G325" s="93"/>
      <c r="H325" s="93"/>
      <c r="I325" s="93"/>
      <c r="J325" s="93"/>
    </row>
    <row r="326">
      <c r="A326" s="93"/>
      <c r="C326" s="93"/>
      <c r="D326" s="93"/>
      <c r="E326" s="93"/>
      <c r="G326" s="93"/>
      <c r="H326" s="93"/>
      <c r="I326" s="93"/>
      <c r="J326" s="93"/>
    </row>
    <row r="327">
      <c r="A327" s="93"/>
      <c r="C327" s="93"/>
      <c r="D327" s="93"/>
      <c r="E327" s="93"/>
      <c r="G327" s="93"/>
      <c r="H327" s="93"/>
      <c r="I327" s="93"/>
      <c r="J327" s="93"/>
    </row>
    <row r="328">
      <c r="A328" s="93"/>
      <c r="C328" s="93"/>
      <c r="D328" s="93"/>
      <c r="E328" s="93"/>
      <c r="G328" s="93"/>
      <c r="H328" s="93"/>
      <c r="I328" s="93"/>
      <c r="J328" s="93"/>
    </row>
    <row r="329">
      <c r="A329" s="93"/>
      <c r="C329" s="93"/>
      <c r="D329" s="93"/>
      <c r="E329" s="93"/>
      <c r="G329" s="93"/>
      <c r="H329" s="93"/>
      <c r="I329" s="93"/>
      <c r="J329" s="93"/>
    </row>
    <row r="330">
      <c r="A330" s="93"/>
      <c r="C330" s="93"/>
      <c r="D330" s="93"/>
      <c r="E330" s="93"/>
      <c r="G330" s="93"/>
      <c r="H330" s="93"/>
      <c r="I330" s="93"/>
      <c r="J330" s="93"/>
    </row>
    <row r="331">
      <c r="A331" s="93"/>
      <c r="C331" s="93"/>
      <c r="D331" s="93"/>
      <c r="E331" s="93"/>
      <c r="G331" s="93"/>
      <c r="H331" s="93"/>
      <c r="I331" s="93"/>
      <c r="J331" s="93"/>
    </row>
    <row r="332">
      <c r="A332" s="93"/>
      <c r="C332" s="93"/>
      <c r="D332" s="93"/>
      <c r="E332" s="93"/>
      <c r="G332" s="93"/>
      <c r="H332" s="93"/>
      <c r="I332" s="93"/>
      <c r="J332" s="93"/>
    </row>
    <row r="333">
      <c r="A333" s="93"/>
      <c r="C333" s="93"/>
      <c r="D333" s="93"/>
      <c r="E333" s="93"/>
      <c r="G333" s="93"/>
      <c r="H333" s="93"/>
      <c r="I333" s="93"/>
      <c r="J333" s="93"/>
    </row>
    <row r="334">
      <c r="A334" s="93"/>
      <c r="C334" s="93"/>
      <c r="D334" s="93"/>
      <c r="E334" s="93"/>
      <c r="G334" s="93"/>
      <c r="H334" s="93"/>
      <c r="I334" s="93"/>
      <c r="J334" s="93"/>
    </row>
    <row r="335">
      <c r="A335" s="93"/>
      <c r="C335" s="93"/>
      <c r="D335" s="93"/>
      <c r="E335" s="93"/>
      <c r="G335" s="93"/>
      <c r="H335" s="93"/>
      <c r="I335" s="93"/>
      <c r="J335" s="93"/>
    </row>
    <row r="336">
      <c r="A336" s="93"/>
      <c r="C336" s="93"/>
      <c r="D336" s="93"/>
      <c r="E336" s="93"/>
      <c r="G336" s="93"/>
      <c r="H336" s="93"/>
      <c r="I336" s="93"/>
      <c r="J336" s="93"/>
    </row>
    <row r="337">
      <c r="A337" s="93"/>
      <c r="C337" s="93"/>
      <c r="D337" s="93"/>
      <c r="E337" s="93"/>
      <c r="G337" s="93"/>
      <c r="H337" s="93"/>
      <c r="I337" s="93"/>
      <c r="J337" s="93"/>
    </row>
    <row r="338">
      <c r="A338" s="93"/>
      <c r="C338" s="93"/>
      <c r="D338" s="93"/>
      <c r="E338" s="93"/>
      <c r="G338" s="93"/>
      <c r="H338" s="93"/>
      <c r="I338" s="93"/>
      <c r="J338" s="93"/>
    </row>
    <row r="339">
      <c r="A339" s="93"/>
      <c r="C339" s="93"/>
      <c r="D339" s="93"/>
      <c r="E339" s="93"/>
      <c r="G339" s="93"/>
      <c r="H339" s="93"/>
      <c r="I339" s="93"/>
      <c r="J339" s="93"/>
    </row>
    <row r="340">
      <c r="A340" s="93"/>
      <c r="C340" s="93"/>
      <c r="D340" s="93"/>
      <c r="E340" s="93"/>
      <c r="G340" s="93"/>
      <c r="H340" s="93"/>
      <c r="I340" s="93"/>
      <c r="J340" s="93"/>
    </row>
    <row r="341">
      <c r="A341" s="93"/>
      <c r="C341" s="93"/>
      <c r="D341" s="93"/>
      <c r="E341" s="93"/>
      <c r="G341" s="93"/>
      <c r="H341" s="93"/>
      <c r="I341" s="93"/>
      <c r="J341" s="93"/>
    </row>
    <row r="342">
      <c r="A342" s="93"/>
      <c r="C342" s="93"/>
      <c r="D342" s="93"/>
      <c r="E342" s="93"/>
      <c r="G342" s="93"/>
      <c r="H342" s="93"/>
      <c r="I342" s="93"/>
      <c r="J342" s="93"/>
    </row>
    <row r="343">
      <c r="A343" s="93"/>
      <c r="C343" s="93"/>
      <c r="D343" s="93"/>
      <c r="E343" s="93"/>
      <c r="G343" s="93"/>
      <c r="H343" s="93"/>
      <c r="I343" s="93"/>
      <c r="J343" s="93"/>
    </row>
    <row r="344">
      <c r="A344" s="93"/>
      <c r="C344" s="93"/>
      <c r="D344" s="93"/>
      <c r="E344" s="93"/>
      <c r="G344" s="93"/>
      <c r="H344" s="93"/>
      <c r="I344" s="93"/>
      <c r="J344" s="93"/>
    </row>
    <row r="345">
      <c r="A345" s="93"/>
      <c r="C345" s="93"/>
      <c r="D345" s="93"/>
      <c r="E345" s="93"/>
      <c r="G345" s="93"/>
      <c r="H345" s="93"/>
      <c r="I345" s="93"/>
      <c r="J345" s="93"/>
    </row>
    <row r="346">
      <c r="A346" s="93"/>
      <c r="C346" s="93"/>
      <c r="D346" s="93"/>
      <c r="E346" s="93"/>
      <c r="G346" s="93"/>
      <c r="H346" s="93"/>
      <c r="I346" s="93"/>
      <c r="J346" s="93"/>
    </row>
    <row r="347">
      <c r="A347" s="93"/>
      <c r="C347" s="93"/>
      <c r="D347" s="93"/>
      <c r="E347" s="93"/>
      <c r="G347" s="93"/>
      <c r="H347" s="93"/>
      <c r="I347" s="93"/>
      <c r="J347" s="93"/>
    </row>
    <row r="348">
      <c r="A348" s="93"/>
      <c r="C348" s="93"/>
      <c r="D348" s="93"/>
      <c r="E348" s="93"/>
      <c r="G348" s="93"/>
      <c r="H348" s="93"/>
      <c r="I348" s="93"/>
      <c r="J348" s="93"/>
    </row>
    <row r="349">
      <c r="A349" s="93"/>
      <c r="C349" s="93"/>
      <c r="D349" s="93"/>
      <c r="E349" s="93"/>
      <c r="G349" s="93"/>
      <c r="H349" s="93"/>
      <c r="I349" s="93"/>
      <c r="J349" s="93"/>
    </row>
    <row r="350">
      <c r="A350" s="93"/>
      <c r="C350" s="93"/>
      <c r="D350" s="93"/>
      <c r="E350" s="93"/>
      <c r="G350" s="93"/>
      <c r="H350" s="93"/>
      <c r="I350" s="93"/>
      <c r="J350" s="93"/>
    </row>
    <row r="351">
      <c r="A351" s="93"/>
      <c r="C351" s="93"/>
      <c r="D351" s="93"/>
      <c r="E351" s="93"/>
      <c r="G351" s="93"/>
      <c r="H351" s="93"/>
      <c r="I351" s="93"/>
      <c r="J351" s="93"/>
    </row>
    <row r="352">
      <c r="A352" s="93"/>
      <c r="C352" s="93"/>
      <c r="D352" s="93"/>
      <c r="E352" s="93"/>
      <c r="G352" s="93"/>
      <c r="H352" s="93"/>
      <c r="I352" s="93"/>
      <c r="J352" s="93"/>
    </row>
    <row r="353">
      <c r="A353" s="93"/>
      <c r="C353" s="93"/>
      <c r="D353" s="93"/>
      <c r="E353" s="93"/>
      <c r="G353" s="93"/>
      <c r="H353" s="93"/>
      <c r="I353" s="93"/>
      <c r="J353" s="93"/>
    </row>
    <row r="354">
      <c r="A354" s="93"/>
      <c r="C354" s="93"/>
      <c r="D354" s="93"/>
      <c r="E354" s="93"/>
      <c r="G354" s="93"/>
      <c r="H354" s="93"/>
      <c r="I354" s="93"/>
      <c r="J354" s="93"/>
    </row>
    <row r="355">
      <c r="A355" s="93"/>
      <c r="C355" s="93"/>
      <c r="D355" s="93"/>
      <c r="E355" s="93"/>
      <c r="G355" s="93"/>
      <c r="H355" s="93"/>
      <c r="I355" s="93"/>
      <c r="J355" s="93"/>
    </row>
    <row r="356">
      <c r="A356" s="93"/>
      <c r="C356" s="93"/>
      <c r="D356" s="93"/>
      <c r="E356" s="93"/>
      <c r="G356" s="93"/>
      <c r="H356" s="93"/>
      <c r="I356" s="93"/>
      <c r="J356" s="93"/>
    </row>
    <row r="357">
      <c r="A357" s="93"/>
      <c r="C357" s="93"/>
      <c r="D357" s="93"/>
      <c r="E357" s="93"/>
      <c r="G357" s="93"/>
      <c r="H357" s="93"/>
      <c r="I357" s="93"/>
      <c r="J357" s="93"/>
    </row>
    <row r="358">
      <c r="A358" s="93"/>
      <c r="C358" s="93"/>
      <c r="D358" s="93"/>
      <c r="E358" s="93"/>
      <c r="G358" s="93"/>
      <c r="H358" s="93"/>
      <c r="I358" s="93"/>
      <c r="J358" s="93"/>
    </row>
    <row r="359">
      <c r="A359" s="93"/>
      <c r="C359" s="93"/>
      <c r="D359" s="93"/>
      <c r="E359" s="93"/>
      <c r="G359" s="93"/>
      <c r="H359" s="93"/>
      <c r="I359" s="93"/>
      <c r="J359" s="93"/>
    </row>
    <row r="360">
      <c r="A360" s="93"/>
      <c r="C360" s="93"/>
      <c r="D360" s="93"/>
      <c r="E360" s="93"/>
      <c r="G360" s="93"/>
      <c r="H360" s="93"/>
      <c r="I360" s="93"/>
      <c r="J360" s="93"/>
    </row>
    <row r="361">
      <c r="A361" s="93"/>
      <c r="C361" s="93"/>
      <c r="D361" s="93"/>
      <c r="E361" s="93"/>
      <c r="G361" s="93"/>
      <c r="H361" s="93"/>
      <c r="I361" s="93"/>
      <c r="J361" s="93"/>
    </row>
    <row r="362">
      <c r="A362" s="93"/>
      <c r="C362" s="93"/>
      <c r="D362" s="93"/>
      <c r="E362" s="93"/>
      <c r="G362" s="93"/>
      <c r="H362" s="93"/>
      <c r="I362" s="93"/>
      <c r="J362" s="93"/>
    </row>
    <row r="363">
      <c r="A363" s="93"/>
      <c r="C363" s="93"/>
      <c r="D363" s="93"/>
      <c r="E363" s="93"/>
      <c r="G363" s="93"/>
      <c r="H363" s="93"/>
      <c r="I363" s="93"/>
      <c r="J363" s="93"/>
    </row>
    <row r="364">
      <c r="A364" s="93"/>
      <c r="C364" s="93"/>
      <c r="D364" s="93"/>
      <c r="E364" s="93"/>
      <c r="G364" s="93"/>
      <c r="H364" s="93"/>
      <c r="I364" s="93"/>
      <c r="J364" s="93"/>
    </row>
    <row r="365">
      <c r="A365" s="93"/>
      <c r="C365" s="93"/>
      <c r="D365" s="93"/>
      <c r="E365" s="93"/>
      <c r="G365" s="93"/>
      <c r="H365" s="93"/>
      <c r="I365" s="93"/>
      <c r="J365" s="93"/>
    </row>
    <row r="366">
      <c r="A366" s="93"/>
      <c r="C366" s="93"/>
      <c r="D366" s="93"/>
      <c r="E366" s="93"/>
      <c r="G366" s="93"/>
      <c r="H366" s="93"/>
      <c r="I366" s="93"/>
      <c r="J366" s="93"/>
    </row>
    <row r="367">
      <c r="A367" s="93"/>
      <c r="C367" s="93"/>
      <c r="D367" s="93"/>
      <c r="E367" s="93"/>
      <c r="G367" s="93"/>
      <c r="H367" s="93"/>
      <c r="I367" s="93"/>
      <c r="J367" s="93"/>
    </row>
    <row r="368">
      <c r="A368" s="93"/>
      <c r="C368" s="93"/>
      <c r="D368" s="93"/>
      <c r="E368" s="93"/>
      <c r="G368" s="93"/>
      <c r="H368" s="93"/>
      <c r="I368" s="93"/>
      <c r="J368" s="93"/>
    </row>
    <row r="369">
      <c r="A369" s="93"/>
      <c r="C369" s="93"/>
      <c r="D369" s="93"/>
      <c r="E369" s="93"/>
      <c r="G369" s="93"/>
      <c r="H369" s="93"/>
      <c r="I369" s="93"/>
      <c r="J369" s="93"/>
    </row>
    <row r="370">
      <c r="A370" s="93"/>
      <c r="C370" s="93"/>
      <c r="D370" s="93"/>
      <c r="E370" s="93"/>
      <c r="G370" s="93"/>
      <c r="H370" s="93"/>
      <c r="I370" s="93"/>
      <c r="J370" s="93"/>
    </row>
    <row r="371">
      <c r="A371" s="93"/>
      <c r="C371" s="93"/>
      <c r="D371" s="93"/>
      <c r="E371" s="93"/>
      <c r="G371" s="93"/>
      <c r="H371" s="93"/>
      <c r="I371" s="93"/>
      <c r="J371" s="93"/>
    </row>
    <row r="372">
      <c r="A372" s="93"/>
      <c r="C372" s="93"/>
      <c r="D372" s="93"/>
      <c r="E372" s="93"/>
      <c r="G372" s="93"/>
      <c r="H372" s="93"/>
      <c r="I372" s="93"/>
      <c r="J372" s="93"/>
    </row>
    <row r="373">
      <c r="A373" s="93"/>
      <c r="C373" s="93"/>
      <c r="D373" s="93"/>
      <c r="E373" s="93"/>
      <c r="G373" s="93"/>
      <c r="H373" s="93"/>
      <c r="I373" s="93"/>
      <c r="J373" s="93"/>
    </row>
    <row r="374">
      <c r="A374" s="93"/>
      <c r="C374" s="93"/>
      <c r="D374" s="93"/>
      <c r="E374" s="93"/>
      <c r="G374" s="93"/>
      <c r="H374" s="93"/>
      <c r="I374" s="93"/>
      <c r="J374" s="93"/>
    </row>
    <row r="375">
      <c r="A375" s="93"/>
      <c r="C375" s="93"/>
      <c r="D375" s="93"/>
      <c r="E375" s="93"/>
      <c r="G375" s="93"/>
      <c r="H375" s="93"/>
      <c r="I375" s="93"/>
      <c r="J375" s="93"/>
    </row>
    <row r="376">
      <c r="A376" s="93"/>
      <c r="C376" s="93"/>
      <c r="D376" s="93"/>
      <c r="E376" s="93"/>
      <c r="G376" s="93"/>
      <c r="H376" s="93"/>
      <c r="I376" s="93"/>
      <c r="J376" s="93"/>
    </row>
    <row r="377">
      <c r="A377" s="93"/>
      <c r="C377" s="93"/>
      <c r="D377" s="93"/>
      <c r="E377" s="93"/>
      <c r="G377" s="93"/>
      <c r="H377" s="93"/>
      <c r="I377" s="93"/>
      <c r="J377" s="93"/>
    </row>
    <row r="378">
      <c r="A378" s="93"/>
      <c r="C378" s="93"/>
      <c r="D378" s="93"/>
      <c r="E378" s="93"/>
      <c r="G378" s="93"/>
      <c r="H378" s="93"/>
      <c r="I378" s="93"/>
      <c r="J378" s="93"/>
    </row>
    <row r="379">
      <c r="A379" s="93"/>
      <c r="C379" s="93"/>
      <c r="D379" s="93"/>
      <c r="E379" s="93"/>
      <c r="G379" s="93"/>
      <c r="H379" s="93"/>
      <c r="I379" s="93"/>
      <c r="J379" s="93"/>
    </row>
    <row r="380">
      <c r="A380" s="93"/>
      <c r="C380" s="93"/>
      <c r="D380" s="93"/>
      <c r="E380" s="93"/>
      <c r="G380" s="93"/>
      <c r="H380" s="93"/>
      <c r="I380" s="93"/>
      <c r="J380" s="93"/>
    </row>
    <row r="381">
      <c r="A381" s="93"/>
      <c r="C381" s="93"/>
      <c r="D381" s="93"/>
      <c r="E381" s="93"/>
      <c r="G381" s="93"/>
      <c r="H381" s="93"/>
      <c r="I381" s="93"/>
      <c r="J381" s="93"/>
    </row>
    <row r="382">
      <c r="A382" s="93"/>
      <c r="C382" s="93"/>
      <c r="D382" s="93"/>
      <c r="E382" s="93"/>
      <c r="G382" s="93"/>
      <c r="H382" s="93"/>
      <c r="I382" s="93"/>
      <c r="J382" s="93"/>
    </row>
    <row r="383">
      <c r="A383" s="93"/>
      <c r="C383" s="93"/>
      <c r="D383" s="93"/>
      <c r="E383" s="93"/>
      <c r="G383" s="93"/>
      <c r="H383" s="93"/>
      <c r="I383" s="93"/>
      <c r="J383" s="93"/>
    </row>
    <row r="384">
      <c r="A384" s="93"/>
      <c r="C384" s="93"/>
      <c r="D384" s="93"/>
      <c r="E384" s="93"/>
      <c r="G384" s="93"/>
      <c r="H384" s="93"/>
      <c r="I384" s="93"/>
      <c r="J384" s="93"/>
    </row>
    <row r="385">
      <c r="A385" s="93"/>
      <c r="C385" s="93"/>
      <c r="D385" s="93"/>
      <c r="E385" s="93"/>
      <c r="G385" s="93"/>
      <c r="H385" s="93"/>
      <c r="I385" s="93"/>
      <c r="J385" s="93"/>
    </row>
    <row r="386">
      <c r="A386" s="93"/>
      <c r="C386" s="93"/>
      <c r="D386" s="93"/>
      <c r="E386" s="93"/>
      <c r="G386" s="93"/>
      <c r="H386" s="93"/>
      <c r="I386" s="93"/>
      <c r="J386" s="93"/>
    </row>
    <row r="387">
      <c r="A387" s="93"/>
      <c r="C387" s="93"/>
      <c r="D387" s="93"/>
      <c r="E387" s="93"/>
      <c r="G387" s="93"/>
      <c r="H387" s="93"/>
      <c r="I387" s="93"/>
      <c r="J387" s="93"/>
    </row>
    <row r="388">
      <c r="A388" s="93"/>
      <c r="C388" s="93"/>
      <c r="D388" s="93"/>
      <c r="E388" s="93"/>
      <c r="G388" s="93"/>
      <c r="H388" s="93"/>
      <c r="I388" s="93"/>
      <c r="J388" s="93"/>
    </row>
    <row r="389">
      <c r="A389" s="93"/>
      <c r="C389" s="93"/>
      <c r="D389" s="93"/>
      <c r="E389" s="93"/>
      <c r="G389" s="93"/>
      <c r="H389" s="93"/>
      <c r="I389" s="93"/>
      <c r="J389" s="93"/>
    </row>
    <row r="390">
      <c r="A390" s="93"/>
      <c r="C390" s="93"/>
      <c r="D390" s="93"/>
      <c r="E390" s="93"/>
      <c r="G390" s="93"/>
      <c r="H390" s="93"/>
      <c r="I390" s="93"/>
      <c r="J390" s="93"/>
    </row>
    <row r="391">
      <c r="A391" s="93"/>
      <c r="C391" s="93"/>
      <c r="D391" s="93"/>
      <c r="E391" s="93"/>
      <c r="G391" s="93"/>
      <c r="H391" s="93"/>
      <c r="I391" s="93"/>
      <c r="J391" s="93"/>
    </row>
    <row r="392">
      <c r="A392" s="93"/>
      <c r="C392" s="93"/>
      <c r="D392" s="93"/>
      <c r="E392" s="93"/>
      <c r="G392" s="93"/>
      <c r="H392" s="93"/>
      <c r="I392" s="93"/>
      <c r="J392" s="93"/>
    </row>
    <row r="393">
      <c r="A393" s="93"/>
      <c r="C393" s="93"/>
      <c r="D393" s="93"/>
      <c r="E393" s="93"/>
      <c r="G393" s="93"/>
      <c r="H393" s="93"/>
      <c r="I393" s="93"/>
      <c r="J393" s="93"/>
    </row>
    <row r="394">
      <c r="A394" s="93"/>
      <c r="C394" s="93"/>
      <c r="D394" s="93"/>
      <c r="E394" s="93"/>
      <c r="G394" s="93"/>
      <c r="H394" s="93"/>
      <c r="I394" s="93"/>
      <c r="J394" s="93"/>
    </row>
    <row r="395">
      <c r="A395" s="93"/>
      <c r="C395" s="93"/>
      <c r="D395" s="93"/>
      <c r="E395" s="93"/>
      <c r="G395" s="93"/>
      <c r="H395" s="93"/>
      <c r="I395" s="93"/>
      <c r="J395" s="93"/>
    </row>
    <row r="396">
      <c r="A396" s="93"/>
      <c r="C396" s="93"/>
      <c r="D396" s="93"/>
      <c r="E396" s="93"/>
      <c r="G396" s="93"/>
      <c r="H396" s="93"/>
      <c r="I396" s="93"/>
      <c r="J396" s="93"/>
    </row>
    <row r="397">
      <c r="A397" s="93"/>
      <c r="C397" s="93"/>
      <c r="D397" s="93"/>
      <c r="E397" s="93"/>
      <c r="G397" s="93"/>
      <c r="H397" s="93"/>
      <c r="I397" s="93"/>
      <c r="J397" s="93"/>
    </row>
    <row r="398">
      <c r="A398" s="93"/>
      <c r="C398" s="93"/>
      <c r="D398" s="93"/>
      <c r="E398" s="93"/>
      <c r="G398" s="93"/>
      <c r="H398" s="93"/>
      <c r="I398" s="93"/>
      <c r="J398" s="93"/>
    </row>
    <row r="399">
      <c r="A399" s="93"/>
      <c r="C399" s="93"/>
      <c r="D399" s="93"/>
      <c r="E399" s="93"/>
      <c r="G399" s="93"/>
      <c r="H399" s="93"/>
      <c r="I399" s="93"/>
      <c r="J399" s="93"/>
    </row>
    <row r="400">
      <c r="A400" s="93"/>
      <c r="C400" s="93"/>
      <c r="D400" s="93"/>
      <c r="E400" s="93"/>
      <c r="G400" s="93"/>
      <c r="H400" s="93"/>
      <c r="I400" s="93"/>
      <c r="J400" s="93"/>
    </row>
    <row r="401">
      <c r="A401" s="93"/>
      <c r="C401" s="93"/>
      <c r="D401" s="93"/>
      <c r="E401" s="93"/>
      <c r="G401" s="93"/>
      <c r="H401" s="93"/>
      <c r="I401" s="93"/>
      <c r="J401" s="93"/>
    </row>
    <row r="402">
      <c r="A402" s="93"/>
      <c r="C402" s="93"/>
      <c r="D402" s="93"/>
      <c r="E402" s="93"/>
      <c r="G402" s="93"/>
      <c r="H402" s="93"/>
      <c r="I402" s="93"/>
      <c r="J402" s="93"/>
    </row>
    <row r="403">
      <c r="A403" s="93"/>
      <c r="C403" s="93"/>
      <c r="D403" s="93"/>
      <c r="E403" s="93"/>
      <c r="G403" s="93"/>
      <c r="H403" s="93"/>
      <c r="I403" s="93"/>
      <c r="J403" s="93"/>
    </row>
    <row r="404">
      <c r="A404" s="93"/>
      <c r="C404" s="93"/>
      <c r="D404" s="93"/>
      <c r="E404" s="93"/>
      <c r="G404" s="93"/>
      <c r="H404" s="93"/>
      <c r="I404" s="93"/>
      <c r="J404" s="93"/>
    </row>
    <row r="405">
      <c r="A405" s="93"/>
      <c r="C405" s="93"/>
      <c r="D405" s="93"/>
      <c r="E405" s="93"/>
      <c r="G405" s="93"/>
      <c r="H405" s="93"/>
      <c r="I405" s="93"/>
      <c r="J405" s="93"/>
    </row>
    <row r="406">
      <c r="A406" s="93"/>
      <c r="C406" s="93"/>
      <c r="D406" s="93"/>
      <c r="E406" s="93"/>
      <c r="G406" s="93"/>
      <c r="H406" s="93"/>
      <c r="I406" s="93"/>
      <c r="J406" s="93"/>
    </row>
    <row r="407">
      <c r="A407" s="93"/>
      <c r="C407" s="93"/>
      <c r="D407" s="93"/>
      <c r="E407" s="93"/>
      <c r="G407" s="93"/>
      <c r="H407" s="93"/>
      <c r="I407" s="93"/>
      <c r="J407" s="93"/>
    </row>
    <row r="408">
      <c r="A408" s="93"/>
      <c r="C408" s="93"/>
      <c r="D408" s="93"/>
      <c r="E408" s="93"/>
      <c r="G408" s="93"/>
      <c r="H408" s="93"/>
      <c r="I408" s="93"/>
      <c r="J408" s="93"/>
    </row>
    <row r="409">
      <c r="A409" s="93"/>
      <c r="C409" s="93"/>
      <c r="D409" s="93"/>
      <c r="E409" s="93"/>
      <c r="G409" s="93"/>
      <c r="H409" s="93"/>
      <c r="I409" s="93"/>
      <c r="J409" s="93"/>
    </row>
    <row r="410">
      <c r="A410" s="93"/>
      <c r="C410" s="93"/>
      <c r="D410" s="93"/>
      <c r="E410" s="93"/>
      <c r="G410" s="93"/>
      <c r="H410" s="93"/>
      <c r="I410" s="93"/>
      <c r="J410" s="93"/>
    </row>
    <row r="411">
      <c r="A411" s="93"/>
      <c r="C411" s="93"/>
      <c r="D411" s="93"/>
      <c r="E411" s="93"/>
      <c r="G411" s="93"/>
      <c r="H411" s="93"/>
      <c r="I411" s="93"/>
      <c r="J411" s="93"/>
    </row>
    <row r="412">
      <c r="A412" s="93"/>
      <c r="C412" s="93"/>
      <c r="D412" s="93"/>
      <c r="E412" s="93"/>
      <c r="G412" s="93"/>
      <c r="H412" s="93"/>
      <c r="I412" s="93"/>
      <c r="J412" s="93"/>
    </row>
    <row r="413">
      <c r="A413" s="93"/>
      <c r="C413" s="93"/>
      <c r="D413" s="93"/>
      <c r="E413" s="93"/>
      <c r="G413" s="93"/>
      <c r="H413" s="93"/>
      <c r="I413" s="93"/>
      <c r="J413" s="93"/>
    </row>
    <row r="414">
      <c r="A414" s="93"/>
      <c r="C414" s="93"/>
      <c r="D414" s="93"/>
      <c r="E414" s="93"/>
      <c r="G414" s="93"/>
      <c r="H414" s="93"/>
      <c r="I414" s="93"/>
      <c r="J414" s="93"/>
    </row>
    <row r="415">
      <c r="A415" s="93"/>
      <c r="C415" s="93"/>
      <c r="D415" s="93"/>
      <c r="E415" s="93"/>
      <c r="G415" s="93"/>
      <c r="H415" s="93"/>
      <c r="I415" s="93"/>
      <c r="J415" s="93"/>
    </row>
    <row r="416">
      <c r="A416" s="93"/>
      <c r="C416" s="93"/>
      <c r="D416" s="93"/>
      <c r="E416" s="93"/>
      <c r="G416" s="93"/>
      <c r="H416" s="93"/>
      <c r="I416" s="93"/>
      <c r="J416" s="93"/>
    </row>
    <row r="417">
      <c r="A417" s="93"/>
      <c r="C417" s="93"/>
      <c r="D417" s="93"/>
      <c r="E417" s="93"/>
      <c r="G417" s="93"/>
      <c r="H417" s="93"/>
      <c r="I417" s="93"/>
      <c r="J417" s="93"/>
    </row>
    <row r="418">
      <c r="A418" s="93"/>
      <c r="C418" s="93"/>
      <c r="D418" s="93"/>
      <c r="E418" s="93"/>
      <c r="G418" s="93"/>
      <c r="H418" s="93"/>
      <c r="I418" s="93"/>
      <c r="J418" s="93"/>
    </row>
    <row r="419">
      <c r="A419" s="93"/>
      <c r="C419" s="93"/>
      <c r="D419" s="93"/>
      <c r="E419" s="93"/>
      <c r="G419" s="93"/>
      <c r="H419" s="93"/>
      <c r="I419" s="93"/>
      <c r="J419" s="93"/>
    </row>
    <row r="420">
      <c r="A420" s="93"/>
      <c r="C420" s="93"/>
      <c r="D420" s="93"/>
      <c r="E420" s="93"/>
      <c r="G420" s="93"/>
      <c r="H420" s="93"/>
      <c r="I420" s="93"/>
      <c r="J420" s="93"/>
    </row>
    <row r="421">
      <c r="A421" s="93"/>
      <c r="C421" s="93"/>
      <c r="D421" s="93"/>
      <c r="E421" s="93"/>
      <c r="G421" s="93"/>
      <c r="H421" s="93"/>
      <c r="I421" s="93"/>
      <c r="J421" s="93"/>
    </row>
    <row r="422">
      <c r="A422" s="93"/>
      <c r="C422" s="93"/>
      <c r="D422" s="93"/>
      <c r="E422" s="93"/>
      <c r="G422" s="93"/>
      <c r="H422" s="93"/>
      <c r="I422" s="93"/>
      <c r="J422" s="93"/>
    </row>
    <row r="423">
      <c r="A423" s="93"/>
      <c r="C423" s="93"/>
      <c r="D423" s="93"/>
      <c r="E423" s="93"/>
      <c r="G423" s="93"/>
      <c r="H423" s="93"/>
      <c r="I423" s="93"/>
      <c r="J423" s="93"/>
    </row>
    <row r="424">
      <c r="A424" s="93"/>
      <c r="C424" s="93"/>
      <c r="D424" s="93"/>
      <c r="E424" s="93"/>
      <c r="G424" s="93"/>
      <c r="H424" s="93"/>
      <c r="I424" s="93"/>
      <c r="J424" s="93"/>
    </row>
    <row r="425">
      <c r="A425" s="93"/>
      <c r="C425" s="93"/>
      <c r="D425" s="93"/>
      <c r="E425" s="93"/>
      <c r="G425" s="93"/>
      <c r="H425" s="93"/>
      <c r="I425" s="93"/>
      <c r="J425" s="93"/>
    </row>
    <row r="426">
      <c r="A426" s="93"/>
      <c r="C426" s="93"/>
      <c r="D426" s="93"/>
      <c r="E426" s="93"/>
      <c r="G426" s="93"/>
      <c r="H426" s="93"/>
      <c r="I426" s="93"/>
      <c r="J426" s="93"/>
    </row>
    <row r="427">
      <c r="A427" s="93"/>
      <c r="C427" s="93"/>
      <c r="D427" s="93"/>
      <c r="E427" s="93"/>
      <c r="G427" s="93"/>
      <c r="H427" s="93"/>
      <c r="I427" s="93"/>
      <c r="J427" s="93"/>
    </row>
    <row r="428">
      <c r="A428" s="93"/>
      <c r="C428" s="93"/>
      <c r="D428" s="93"/>
      <c r="E428" s="93"/>
      <c r="G428" s="93"/>
      <c r="H428" s="93"/>
      <c r="I428" s="93"/>
      <c r="J428" s="93"/>
    </row>
    <row r="429">
      <c r="A429" s="93"/>
      <c r="C429" s="93"/>
      <c r="D429" s="93"/>
      <c r="E429" s="93"/>
      <c r="G429" s="93"/>
      <c r="H429" s="93"/>
      <c r="I429" s="93"/>
      <c r="J429" s="93"/>
    </row>
    <row r="430">
      <c r="A430" s="93"/>
      <c r="C430" s="93"/>
      <c r="D430" s="93"/>
      <c r="E430" s="93"/>
      <c r="G430" s="93"/>
      <c r="H430" s="93"/>
      <c r="I430" s="93"/>
      <c r="J430" s="93"/>
    </row>
    <row r="431">
      <c r="A431" s="93"/>
      <c r="C431" s="93"/>
      <c r="D431" s="93"/>
      <c r="E431" s="93"/>
      <c r="G431" s="93"/>
      <c r="H431" s="93"/>
      <c r="I431" s="93"/>
      <c r="J431" s="93"/>
    </row>
    <row r="432">
      <c r="A432" s="93"/>
      <c r="C432" s="93"/>
      <c r="D432" s="93"/>
      <c r="E432" s="93"/>
      <c r="G432" s="93"/>
      <c r="H432" s="93"/>
      <c r="I432" s="93"/>
      <c r="J432" s="93"/>
    </row>
    <row r="433">
      <c r="A433" s="93"/>
      <c r="C433" s="93"/>
      <c r="D433" s="93"/>
      <c r="E433" s="93"/>
      <c r="G433" s="93"/>
      <c r="H433" s="93"/>
      <c r="I433" s="93"/>
      <c r="J433" s="93"/>
    </row>
    <row r="434">
      <c r="A434" s="93"/>
      <c r="C434" s="93"/>
      <c r="D434" s="93"/>
      <c r="E434" s="93"/>
      <c r="G434" s="93"/>
      <c r="H434" s="93"/>
      <c r="I434" s="93"/>
      <c r="J434" s="93"/>
    </row>
    <row r="435">
      <c r="A435" s="93"/>
      <c r="C435" s="93"/>
      <c r="D435" s="93"/>
      <c r="E435" s="93"/>
      <c r="G435" s="93"/>
      <c r="H435" s="93"/>
      <c r="I435" s="93"/>
      <c r="J435" s="93"/>
    </row>
    <row r="436">
      <c r="A436" s="93"/>
      <c r="C436" s="93"/>
      <c r="D436" s="93"/>
      <c r="E436" s="93"/>
      <c r="G436" s="93"/>
      <c r="H436" s="93"/>
      <c r="I436" s="93"/>
      <c r="J436" s="93"/>
    </row>
    <row r="437">
      <c r="A437" s="93"/>
      <c r="C437" s="93"/>
      <c r="D437" s="93"/>
      <c r="E437" s="93"/>
      <c r="G437" s="93"/>
      <c r="H437" s="93"/>
      <c r="I437" s="93"/>
      <c r="J437" s="93"/>
    </row>
    <row r="438">
      <c r="A438" s="93"/>
      <c r="C438" s="93"/>
      <c r="D438" s="93"/>
      <c r="E438" s="93"/>
      <c r="G438" s="93"/>
      <c r="H438" s="93"/>
      <c r="I438" s="93"/>
      <c r="J438" s="93"/>
    </row>
    <row r="439">
      <c r="A439" s="93"/>
      <c r="C439" s="93"/>
      <c r="D439" s="93"/>
      <c r="E439" s="93"/>
      <c r="G439" s="93"/>
      <c r="H439" s="93"/>
      <c r="I439" s="93"/>
      <c r="J439" s="93"/>
    </row>
    <row r="440">
      <c r="A440" s="93"/>
      <c r="C440" s="93"/>
      <c r="D440" s="93"/>
      <c r="E440" s="93"/>
      <c r="G440" s="93"/>
      <c r="H440" s="93"/>
      <c r="I440" s="93"/>
      <c r="J440" s="93"/>
    </row>
    <row r="441">
      <c r="A441" s="93"/>
      <c r="C441" s="93"/>
      <c r="D441" s="93"/>
      <c r="E441" s="93"/>
      <c r="G441" s="93"/>
      <c r="H441" s="93"/>
      <c r="I441" s="93"/>
      <c r="J441" s="93"/>
    </row>
    <row r="442">
      <c r="A442" s="93"/>
      <c r="C442" s="93"/>
      <c r="D442" s="93"/>
      <c r="E442" s="93"/>
      <c r="G442" s="93"/>
      <c r="H442" s="93"/>
      <c r="I442" s="93"/>
      <c r="J442" s="93"/>
    </row>
    <row r="443">
      <c r="A443" s="93"/>
      <c r="C443" s="93"/>
      <c r="D443" s="93"/>
      <c r="E443" s="93"/>
      <c r="G443" s="93"/>
      <c r="H443" s="93"/>
      <c r="I443" s="93"/>
      <c r="J443" s="93"/>
    </row>
    <row r="444">
      <c r="A444" s="93"/>
      <c r="C444" s="93"/>
      <c r="D444" s="93"/>
      <c r="E444" s="93"/>
      <c r="G444" s="93"/>
      <c r="H444" s="93"/>
      <c r="I444" s="93"/>
      <c r="J444" s="93"/>
    </row>
    <row r="445">
      <c r="A445" s="93"/>
      <c r="C445" s="93"/>
      <c r="D445" s="93"/>
      <c r="E445" s="93"/>
      <c r="G445" s="93"/>
      <c r="H445" s="93"/>
      <c r="I445" s="93"/>
      <c r="J445" s="93"/>
    </row>
    <row r="446">
      <c r="A446" s="93"/>
      <c r="C446" s="93"/>
      <c r="D446" s="93"/>
      <c r="E446" s="93"/>
      <c r="G446" s="93"/>
      <c r="H446" s="93"/>
      <c r="I446" s="93"/>
      <c r="J446" s="93"/>
    </row>
    <row r="447">
      <c r="A447" s="93"/>
      <c r="C447" s="93"/>
      <c r="D447" s="93"/>
      <c r="E447" s="93"/>
      <c r="G447" s="93"/>
      <c r="H447" s="93"/>
      <c r="I447" s="93"/>
      <c r="J447" s="93"/>
    </row>
    <row r="448">
      <c r="A448" s="93"/>
      <c r="C448" s="93"/>
      <c r="D448" s="93"/>
      <c r="E448" s="93"/>
      <c r="G448" s="93"/>
      <c r="H448" s="93"/>
      <c r="I448" s="93"/>
      <c r="J448" s="93"/>
    </row>
    <row r="449">
      <c r="A449" s="93"/>
      <c r="C449" s="93"/>
      <c r="D449" s="93"/>
      <c r="E449" s="93"/>
      <c r="G449" s="93"/>
      <c r="H449" s="93"/>
      <c r="I449" s="93"/>
      <c r="J449" s="93"/>
    </row>
    <row r="450">
      <c r="A450" s="93"/>
      <c r="C450" s="93"/>
      <c r="D450" s="93"/>
      <c r="E450" s="93"/>
      <c r="G450" s="93"/>
      <c r="H450" s="93"/>
      <c r="I450" s="93"/>
      <c r="J450" s="93"/>
    </row>
    <row r="451">
      <c r="A451" s="93"/>
      <c r="C451" s="93"/>
      <c r="D451" s="93"/>
      <c r="E451" s="93"/>
      <c r="G451" s="93"/>
      <c r="H451" s="93"/>
      <c r="I451" s="93"/>
      <c r="J451" s="93"/>
    </row>
    <row r="452">
      <c r="A452" s="93"/>
      <c r="C452" s="93"/>
      <c r="D452" s="93"/>
      <c r="E452" s="93"/>
      <c r="G452" s="93"/>
      <c r="H452" s="93"/>
      <c r="I452" s="93"/>
      <c r="J452" s="93"/>
    </row>
    <row r="453">
      <c r="A453" s="93"/>
      <c r="C453" s="93"/>
      <c r="D453" s="93"/>
      <c r="E453" s="93"/>
      <c r="G453" s="93"/>
      <c r="H453" s="93"/>
      <c r="I453" s="93"/>
      <c r="J453" s="93"/>
    </row>
    <row r="454">
      <c r="A454" s="93"/>
      <c r="C454" s="93"/>
      <c r="D454" s="93"/>
      <c r="E454" s="93"/>
      <c r="G454" s="93"/>
      <c r="H454" s="93"/>
      <c r="I454" s="93"/>
      <c r="J454" s="93"/>
    </row>
    <row r="455">
      <c r="A455" s="93"/>
      <c r="C455" s="93"/>
      <c r="D455" s="93"/>
      <c r="E455" s="93"/>
      <c r="G455" s="93"/>
      <c r="H455" s="93"/>
      <c r="I455" s="93"/>
      <c r="J455" s="93"/>
    </row>
    <row r="456">
      <c r="A456" s="93"/>
      <c r="C456" s="93"/>
      <c r="D456" s="93"/>
      <c r="E456" s="93"/>
      <c r="G456" s="93"/>
      <c r="H456" s="93"/>
      <c r="I456" s="93"/>
      <c r="J456" s="93"/>
    </row>
    <row r="457">
      <c r="A457" s="93"/>
      <c r="C457" s="93"/>
      <c r="D457" s="93"/>
      <c r="E457" s="93"/>
      <c r="G457" s="93"/>
      <c r="H457" s="93"/>
      <c r="I457" s="93"/>
      <c r="J457" s="93"/>
    </row>
    <row r="458">
      <c r="A458" s="93"/>
      <c r="C458" s="93"/>
      <c r="D458" s="93"/>
      <c r="E458" s="93"/>
      <c r="G458" s="93"/>
      <c r="H458" s="93"/>
      <c r="I458" s="93"/>
      <c r="J458" s="93"/>
    </row>
    <row r="459">
      <c r="A459" s="93"/>
      <c r="C459" s="93"/>
      <c r="D459" s="93"/>
      <c r="E459" s="93"/>
      <c r="G459" s="93"/>
      <c r="H459" s="93"/>
      <c r="I459" s="93"/>
      <c r="J459" s="93"/>
    </row>
    <row r="460">
      <c r="A460" s="93"/>
      <c r="C460" s="93"/>
      <c r="D460" s="93"/>
      <c r="E460" s="93"/>
      <c r="G460" s="93"/>
      <c r="H460" s="93"/>
      <c r="I460" s="93"/>
      <c r="J460" s="93"/>
    </row>
    <row r="461">
      <c r="A461" s="93"/>
      <c r="C461" s="93"/>
      <c r="D461" s="93"/>
      <c r="E461" s="93"/>
      <c r="G461" s="93"/>
      <c r="H461" s="93"/>
      <c r="I461" s="93"/>
      <c r="J461" s="93"/>
    </row>
    <row r="462">
      <c r="A462" s="93"/>
      <c r="C462" s="93"/>
      <c r="D462" s="93"/>
      <c r="E462" s="93"/>
      <c r="G462" s="93"/>
      <c r="H462" s="93"/>
      <c r="I462" s="93"/>
      <c r="J462" s="93"/>
    </row>
    <row r="463">
      <c r="A463" s="93"/>
      <c r="C463" s="93"/>
      <c r="D463" s="93"/>
      <c r="E463" s="93"/>
      <c r="G463" s="93"/>
      <c r="H463" s="93"/>
      <c r="I463" s="93"/>
      <c r="J463" s="93"/>
    </row>
    <row r="464">
      <c r="A464" s="93"/>
      <c r="C464" s="93"/>
      <c r="D464" s="93"/>
      <c r="E464" s="93"/>
      <c r="G464" s="93"/>
      <c r="H464" s="93"/>
      <c r="I464" s="93"/>
      <c r="J464" s="93"/>
    </row>
    <row r="465">
      <c r="A465" s="93"/>
      <c r="C465" s="93"/>
      <c r="D465" s="93"/>
      <c r="E465" s="93"/>
      <c r="G465" s="93"/>
      <c r="H465" s="93"/>
      <c r="I465" s="93"/>
      <c r="J465" s="93"/>
    </row>
    <row r="466">
      <c r="A466" s="93"/>
      <c r="C466" s="93"/>
      <c r="D466" s="93"/>
      <c r="E466" s="93"/>
      <c r="G466" s="93"/>
      <c r="H466" s="93"/>
      <c r="I466" s="93"/>
      <c r="J466" s="93"/>
    </row>
    <row r="467">
      <c r="A467" s="93"/>
      <c r="C467" s="93"/>
      <c r="D467" s="93"/>
      <c r="E467" s="93"/>
      <c r="G467" s="93"/>
      <c r="H467" s="93"/>
      <c r="I467" s="93"/>
      <c r="J467" s="93"/>
    </row>
    <row r="468">
      <c r="A468" s="93"/>
      <c r="C468" s="93"/>
      <c r="D468" s="93"/>
      <c r="E468" s="93"/>
      <c r="G468" s="93"/>
      <c r="H468" s="93"/>
      <c r="I468" s="93"/>
      <c r="J468" s="93"/>
    </row>
    <row r="469">
      <c r="A469" s="93"/>
      <c r="C469" s="93"/>
      <c r="D469" s="93"/>
      <c r="E469" s="93"/>
      <c r="G469" s="93"/>
      <c r="H469" s="93"/>
      <c r="I469" s="93"/>
      <c r="J469" s="93"/>
    </row>
    <row r="470">
      <c r="A470" s="93"/>
      <c r="C470" s="93"/>
      <c r="D470" s="93"/>
      <c r="E470" s="93"/>
      <c r="G470" s="93"/>
      <c r="H470" s="93"/>
      <c r="I470" s="93"/>
      <c r="J470" s="93"/>
    </row>
    <row r="471">
      <c r="A471" s="93"/>
      <c r="C471" s="93"/>
      <c r="D471" s="93"/>
      <c r="E471" s="93"/>
      <c r="G471" s="93"/>
      <c r="H471" s="93"/>
      <c r="I471" s="93"/>
      <c r="J471" s="93"/>
    </row>
    <row r="472">
      <c r="A472" s="93"/>
      <c r="C472" s="93"/>
      <c r="D472" s="93"/>
      <c r="E472" s="93"/>
      <c r="G472" s="93"/>
      <c r="H472" s="93"/>
      <c r="I472" s="93"/>
      <c r="J472" s="93"/>
    </row>
    <row r="473">
      <c r="A473" s="93"/>
      <c r="C473" s="93"/>
      <c r="D473" s="93"/>
      <c r="E473" s="93"/>
      <c r="G473" s="93"/>
      <c r="H473" s="93"/>
      <c r="I473" s="93"/>
      <c r="J473" s="93"/>
    </row>
    <row r="474">
      <c r="A474" s="93"/>
      <c r="C474" s="93"/>
      <c r="D474" s="93"/>
      <c r="E474" s="93"/>
      <c r="G474" s="93"/>
      <c r="H474" s="93"/>
      <c r="I474" s="93"/>
      <c r="J474" s="93"/>
    </row>
    <row r="475">
      <c r="A475" s="93"/>
      <c r="C475" s="93"/>
      <c r="D475" s="93"/>
      <c r="E475" s="93"/>
      <c r="G475" s="93"/>
      <c r="H475" s="93"/>
      <c r="I475" s="93"/>
      <c r="J475" s="93"/>
    </row>
    <row r="476">
      <c r="A476" s="93"/>
      <c r="C476" s="93"/>
      <c r="D476" s="93"/>
      <c r="E476" s="93"/>
      <c r="G476" s="93"/>
      <c r="H476" s="93"/>
      <c r="I476" s="93"/>
      <c r="J476" s="93"/>
    </row>
    <row r="477">
      <c r="A477" s="93"/>
      <c r="C477" s="93"/>
      <c r="D477" s="93"/>
      <c r="E477" s="93"/>
      <c r="G477" s="93"/>
      <c r="H477" s="93"/>
      <c r="I477" s="93"/>
      <c r="J477" s="93"/>
    </row>
    <row r="478">
      <c r="A478" s="93"/>
      <c r="C478" s="93"/>
      <c r="D478" s="93"/>
      <c r="E478" s="93"/>
      <c r="G478" s="93"/>
      <c r="H478" s="93"/>
      <c r="I478" s="93"/>
      <c r="J478" s="93"/>
    </row>
    <row r="479">
      <c r="A479" s="93"/>
      <c r="C479" s="93"/>
      <c r="D479" s="93"/>
      <c r="E479" s="93"/>
      <c r="G479" s="93"/>
      <c r="H479" s="93"/>
      <c r="I479" s="93"/>
      <c r="J479" s="93"/>
    </row>
    <row r="480">
      <c r="A480" s="93"/>
      <c r="C480" s="93"/>
      <c r="D480" s="93"/>
      <c r="E480" s="93"/>
      <c r="G480" s="93"/>
      <c r="H480" s="93"/>
      <c r="I480" s="93"/>
      <c r="J480" s="93"/>
    </row>
    <row r="481">
      <c r="A481" s="93"/>
      <c r="C481" s="93"/>
      <c r="D481" s="93"/>
      <c r="E481" s="93"/>
      <c r="G481" s="93"/>
      <c r="H481" s="93"/>
      <c r="I481" s="93"/>
      <c r="J481" s="93"/>
    </row>
    <row r="482">
      <c r="A482" s="93"/>
      <c r="C482" s="93"/>
      <c r="D482" s="93"/>
      <c r="E482" s="93"/>
      <c r="G482" s="93"/>
      <c r="H482" s="93"/>
      <c r="I482" s="93"/>
      <c r="J482" s="93"/>
    </row>
    <row r="483">
      <c r="A483" s="93"/>
      <c r="C483" s="93"/>
      <c r="D483" s="93"/>
      <c r="E483" s="93"/>
      <c r="G483" s="93"/>
      <c r="H483" s="93"/>
      <c r="I483" s="93"/>
      <c r="J483" s="93"/>
    </row>
    <row r="484">
      <c r="A484" s="93"/>
      <c r="C484" s="93"/>
      <c r="D484" s="93"/>
      <c r="E484" s="93"/>
      <c r="G484" s="93"/>
      <c r="H484" s="93"/>
      <c r="I484" s="93"/>
      <c r="J484" s="93"/>
    </row>
    <row r="485">
      <c r="A485" s="93"/>
      <c r="C485" s="93"/>
      <c r="D485" s="93"/>
      <c r="E485" s="93"/>
      <c r="G485" s="93"/>
      <c r="H485" s="93"/>
      <c r="I485" s="93"/>
      <c r="J485" s="93"/>
    </row>
    <row r="486">
      <c r="A486" s="93"/>
      <c r="C486" s="93"/>
      <c r="D486" s="93"/>
      <c r="E486" s="93"/>
      <c r="G486" s="93"/>
      <c r="H486" s="93"/>
      <c r="I486" s="93"/>
      <c r="J486" s="93"/>
    </row>
    <row r="487">
      <c r="A487" s="93"/>
      <c r="C487" s="93"/>
      <c r="D487" s="93"/>
      <c r="E487" s="93"/>
      <c r="G487" s="93"/>
      <c r="H487" s="93"/>
      <c r="I487" s="93"/>
      <c r="J487" s="93"/>
    </row>
    <row r="488">
      <c r="A488" s="93"/>
      <c r="C488" s="93"/>
      <c r="D488" s="93"/>
      <c r="E488" s="93"/>
      <c r="G488" s="93"/>
      <c r="H488" s="93"/>
      <c r="I488" s="93"/>
      <c r="J488" s="93"/>
    </row>
    <row r="489">
      <c r="A489" s="93"/>
      <c r="C489" s="93"/>
      <c r="D489" s="93"/>
      <c r="E489" s="93"/>
      <c r="G489" s="93"/>
      <c r="H489" s="93"/>
      <c r="I489" s="93"/>
      <c r="J489" s="93"/>
    </row>
    <row r="490">
      <c r="A490" s="93"/>
      <c r="C490" s="93"/>
      <c r="D490" s="93"/>
      <c r="E490" s="93"/>
      <c r="G490" s="93"/>
      <c r="H490" s="93"/>
      <c r="I490" s="93"/>
      <c r="J490" s="93"/>
    </row>
    <row r="491">
      <c r="A491" s="93"/>
      <c r="C491" s="93"/>
      <c r="D491" s="93"/>
      <c r="E491" s="93"/>
      <c r="G491" s="93"/>
      <c r="H491" s="93"/>
      <c r="I491" s="93"/>
      <c r="J491" s="93"/>
    </row>
    <row r="492">
      <c r="A492" s="93"/>
      <c r="C492" s="93"/>
      <c r="D492" s="93"/>
      <c r="E492" s="93"/>
      <c r="G492" s="93"/>
      <c r="H492" s="93"/>
      <c r="I492" s="93"/>
      <c r="J492" s="93"/>
    </row>
    <row r="493">
      <c r="A493" s="93"/>
      <c r="C493" s="93"/>
      <c r="D493" s="93"/>
      <c r="E493" s="93"/>
      <c r="G493" s="93"/>
      <c r="H493" s="93"/>
      <c r="I493" s="93"/>
      <c r="J493" s="93"/>
    </row>
    <row r="494">
      <c r="A494" s="93"/>
      <c r="C494" s="93"/>
      <c r="D494" s="93"/>
      <c r="E494" s="93"/>
      <c r="G494" s="93"/>
      <c r="H494" s="93"/>
      <c r="I494" s="93"/>
      <c r="J494" s="93"/>
    </row>
    <row r="495">
      <c r="A495" s="93"/>
      <c r="C495" s="93"/>
      <c r="D495" s="93"/>
      <c r="E495" s="93"/>
      <c r="G495" s="93"/>
      <c r="H495" s="93"/>
      <c r="I495" s="93"/>
      <c r="J495" s="93"/>
    </row>
    <row r="496">
      <c r="A496" s="93"/>
      <c r="C496" s="93"/>
      <c r="D496" s="93"/>
      <c r="E496" s="93"/>
      <c r="G496" s="93"/>
      <c r="H496" s="93"/>
      <c r="I496" s="93"/>
      <c r="J496" s="93"/>
    </row>
    <row r="497">
      <c r="A497" s="93"/>
      <c r="C497" s="93"/>
      <c r="D497" s="93"/>
      <c r="E497" s="93"/>
      <c r="G497" s="93"/>
      <c r="H497" s="93"/>
      <c r="I497" s="93"/>
      <c r="J497" s="93"/>
    </row>
    <row r="498">
      <c r="A498" s="93"/>
      <c r="C498" s="93"/>
      <c r="D498" s="93"/>
      <c r="E498" s="93"/>
      <c r="G498" s="93"/>
      <c r="H498" s="93"/>
      <c r="I498" s="93"/>
      <c r="J498" s="93"/>
    </row>
    <row r="499">
      <c r="A499" s="93"/>
      <c r="C499" s="93"/>
      <c r="D499" s="93"/>
      <c r="E499" s="93"/>
      <c r="G499" s="93"/>
      <c r="H499" s="93"/>
      <c r="I499" s="93"/>
      <c r="J499" s="93"/>
    </row>
    <row r="500">
      <c r="A500" s="93"/>
      <c r="C500" s="93"/>
      <c r="D500" s="93"/>
      <c r="E500" s="93"/>
      <c r="G500" s="93"/>
      <c r="H500" s="93"/>
      <c r="I500" s="93"/>
      <c r="J500" s="93"/>
    </row>
    <row r="501">
      <c r="A501" s="93"/>
      <c r="C501" s="93"/>
      <c r="D501" s="93"/>
      <c r="E501" s="93"/>
      <c r="G501" s="93"/>
      <c r="H501" s="93"/>
      <c r="I501" s="93"/>
      <c r="J501" s="93"/>
    </row>
    <row r="502">
      <c r="A502" s="93"/>
      <c r="C502" s="93"/>
      <c r="D502" s="93"/>
      <c r="E502" s="93"/>
      <c r="G502" s="93"/>
      <c r="H502" s="93"/>
      <c r="I502" s="93"/>
      <c r="J502" s="93"/>
    </row>
    <row r="503">
      <c r="A503" s="93"/>
      <c r="C503" s="93"/>
      <c r="D503" s="93"/>
      <c r="E503" s="93"/>
      <c r="G503" s="93"/>
      <c r="H503" s="93"/>
      <c r="I503" s="93"/>
      <c r="J503" s="93"/>
    </row>
    <row r="504">
      <c r="A504" s="93"/>
      <c r="C504" s="93"/>
      <c r="D504" s="93"/>
      <c r="E504" s="93"/>
      <c r="G504" s="93"/>
      <c r="H504" s="93"/>
      <c r="I504" s="93"/>
      <c r="J504" s="93"/>
    </row>
    <row r="505">
      <c r="A505" s="93"/>
      <c r="C505" s="93"/>
      <c r="D505" s="93"/>
      <c r="E505" s="93"/>
      <c r="G505" s="93"/>
      <c r="H505" s="93"/>
      <c r="I505" s="93"/>
      <c r="J505" s="93"/>
    </row>
    <row r="506">
      <c r="A506" s="93"/>
      <c r="C506" s="93"/>
      <c r="D506" s="93"/>
      <c r="E506" s="93"/>
      <c r="G506" s="93"/>
      <c r="H506" s="93"/>
      <c r="I506" s="93"/>
      <c r="J506" s="93"/>
    </row>
    <row r="507">
      <c r="A507" s="93"/>
      <c r="C507" s="93"/>
      <c r="D507" s="93"/>
      <c r="E507" s="93"/>
      <c r="G507" s="93"/>
      <c r="H507" s="93"/>
      <c r="I507" s="93"/>
      <c r="J507" s="93"/>
    </row>
    <row r="508">
      <c r="A508" s="93"/>
      <c r="C508" s="93"/>
      <c r="D508" s="93"/>
      <c r="E508" s="93"/>
      <c r="G508" s="93"/>
      <c r="H508" s="93"/>
      <c r="I508" s="93"/>
      <c r="J508" s="93"/>
    </row>
    <row r="509">
      <c r="A509" s="93"/>
      <c r="C509" s="93"/>
      <c r="D509" s="93"/>
      <c r="E509" s="93"/>
      <c r="G509" s="93"/>
      <c r="H509" s="93"/>
      <c r="I509" s="93"/>
      <c r="J509" s="93"/>
    </row>
    <row r="510">
      <c r="A510" s="93"/>
      <c r="C510" s="93"/>
      <c r="D510" s="93"/>
      <c r="E510" s="93"/>
      <c r="G510" s="93"/>
      <c r="H510" s="93"/>
      <c r="I510" s="93"/>
      <c r="J510" s="93"/>
    </row>
    <row r="511">
      <c r="A511" s="93"/>
      <c r="C511" s="93"/>
      <c r="D511" s="93"/>
      <c r="E511" s="93"/>
      <c r="G511" s="93"/>
      <c r="H511" s="93"/>
      <c r="I511" s="93"/>
      <c r="J511" s="93"/>
    </row>
    <row r="512">
      <c r="A512" s="93"/>
      <c r="C512" s="93"/>
      <c r="D512" s="93"/>
      <c r="E512" s="93"/>
      <c r="G512" s="93"/>
      <c r="H512" s="93"/>
      <c r="I512" s="93"/>
      <c r="J512" s="93"/>
    </row>
    <row r="513">
      <c r="A513" s="93"/>
      <c r="C513" s="93"/>
      <c r="D513" s="93"/>
      <c r="E513" s="93"/>
      <c r="G513" s="93"/>
      <c r="H513" s="93"/>
      <c r="I513" s="93"/>
      <c r="J513" s="93"/>
    </row>
    <row r="514">
      <c r="A514" s="93"/>
      <c r="C514" s="93"/>
      <c r="D514" s="93"/>
      <c r="E514" s="93"/>
      <c r="G514" s="93"/>
      <c r="H514" s="93"/>
      <c r="I514" s="93"/>
      <c r="J514" s="93"/>
    </row>
    <row r="515">
      <c r="A515" s="93"/>
      <c r="C515" s="93"/>
      <c r="D515" s="93"/>
      <c r="E515" s="93"/>
      <c r="G515" s="93"/>
      <c r="H515" s="93"/>
      <c r="I515" s="93"/>
      <c r="J515" s="93"/>
    </row>
    <row r="516">
      <c r="A516" s="93"/>
      <c r="C516" s="93"/>
      <c r="D516" s="93"/>
      <c r="E516" s="93"/>
      <c r="G516" s="93"/>
      <c r="H516" s="93"/>
      <c r="I516" s="93"/>
      <c r="J516" s="93"/>
    </row>
    <row r="517">
      <c r="A517" s="93"/>
      <c r="C517" s="93"/>
      <c r="D517" s="93"/>
      <c r="E517" s="93"/>
      <c r="G517" s="93"/>
      <c r="H517" s="93"/>
      <c r="I517" s="93"/>
      <c r="J517" s="93"/>
    </row>
    <row r="518">
      <c r="A518" s="93"/>
      <c r="C518" s="93"/>
      <c r="D518" s="93"/>
      <c r="E518" s="93"/>
      <c r="G518" s="93"/>
      <c r="H518" s="93"/>
      <c r="I518" s="93"/>
      <c r="J518" s="93"/>
    </row>
    <row r="519">
      <c r="A519" s="93"/>
      <c r="C519" s="93"/>
      <c r="D519" s="93"/>
      <c r="E519" s="93"/>
      <c r="G519" s="93"/>
      <c r="H519" s="93"/>
      <c r="I519" s="93"/>
      <c r="J519" s="93"/>
    </row>
    <row r="520">
      <c r="A520" s="93"/>
      <c r="C520" s="93"/>
      <c r="D520" s="93"/>
      <c r="E520" s="93"/>
      <c r="G520" s="93"/>
      <c r="H520" s="93"/>
      <c r="I520" s="93"/>
      <c r="J520" s="93"/>
    </row>
    <row r="521">
      <c r="A521" s="93"/>
      <c r="C521" s="93"/>
      <c r="D521" s="93"/>
      <c r="E521" s="93"/>
      <c r="G521" s="93"/>
      <c r="H521" s="93"/>
      <c r="I521" s="93"/>
      <c r="J521" s="93"/>
    </row>
    <row r="522">
      <c r="A522" s="93"/>
      <c r="C522" s="93"/>
      <c r="D522" s="93"/>
      <c r="E522" s="93"/>
      <c r="G522" s="93"/>
      <c r="H522" s="93"/>
      <c r="I522" s="93"/>
      <c r="J522" s="93"/>
    </row>
    <row r="523">
      <c r="A523" s="93"/>
      <c r="C523" s="93"/>
      <c r="D523" s="93"/>
      <c r="E523" s="93"/>
      <c r="G523" s="93"/>
      <c r="H523" s="93"/>
      <c r="I523" s="93"/>
      <c r="J523" s="93"/>
    </row>
    <row r="524">
      <c r="A524" s="93"/>
      <c r="C524" s="93"/>
      <c r="D524" s="93"/>
      <c r="E524" s="93"/>
      <c r="G524" s="93"/>
      <c r="H524" s="93"/>
      <c r="I524" s="93"/>
      <c r="J524" s="93"/>
    </row>
    <row r="525">
      <c r="A525" s="93"/>
      <c r="C525" s="93"/>
      <c r="D525" s="93"/>
      <c r="E525" s="93"/>
      <c r="G525" s="93"/>
      <c r="H525" s="93"/>
      <c r="I525" s="93"/>
      <c r="J525" s="93"/>
    </row>
    <row r="526">
      <c r="A526" s="93"/>
      <c r="C526" s="93"/>
      <c r="D526" s="93"/>
      <c r="E526" s="93"/>
      <c r="G526" s="93"/>
      <c r="H526" s="93"/>
      <c r="I526" s="93"/>
      <c r="J526" s="93"/>
    </row>
    <row r="527">
      <c r="A527" s="93"/>
      <c r="C527" s="93"/>
      <c r="D527" s="93"/>
      <c r="E527" s="93"/>
      <c r="G527" s="93"/>
      <c r="H527" s="93"/>
      <c r="I527" s="93"/>
      <c r="J527" s="93"/>
    </row>
    <row r="528">
      <c r="A528" s="93"/>
      <c r="C528" s="93"/>
      <c r="D528" s="93"/>
      <c r="E528" s="93"/>
      <c r="G528" s="93"/>
      <c r="H528" s="93"/>
      <c r="I528" s="93"/>
      <c r="J528" s="93"/>
    </row>
    <row r="529">
      <c r="A529" s="93"/>
      <c r="C529" s="93"/>
      <c r="D529" s="93"/>
      <c r="E529" s="93"/>
      <c r="G529" s="93"/>
      <c r="H529" s="93"/>
      <c r="I529" s="93"/>
      <c r="J529" s="93"/>
    </row>
    <row r="530">
      <c r="A530" s="93"/>
      <c r="C530" s="93"/>
      <c r="D530" s="93"/>
      <c r="E530" s="93"/>
      <c r="G530" s="93"/>
      <c r="H530" s="93"/>
      <c r="I530" s="93"/>
      <c r="J530" s="93"/>
    </row>
    <row r="531">
      <c r="A531" s="93"/>
      <c r="C531" s="93"/>
      <c r="D531" s="93"/>
      <c r="E531" s="93"/>
      <c r="G531" s="93"/>
      <c r="H531" s="93"/>
      <c r="I531" s="93"/>
      <c r="J531" s="93"/>
    </row>
    <row r="532">
      <c r="A532" s="93"/>
      <c r="C532" s="93"/>
      <c r="D532" s="93"/>
      <c r="E532" s="93"/>
      <c r="G532" s="93"/>
      <c r="H532" s="93"/>
      <c r="I532" s="93"/>
      <c r="J532" s="93"/>
    </row>
    <row r="533">
      <c r="A533" s="93"/>
      <c r="C533" s="93"/>
      <c r="D533" s="93"/>
      <c r="E533" s="93"/>
      <c r="G533" s="93"/>
      <c r="H533" s="93"/>
      <c r="I533" s="93"/>
      <c r="J533" s="93"/>
    </row>
    <row r="534">
      <c r="A534" s="93"/>
      <c r="C534" s="93"/>
      <c r="D534" s="93"/>
      <c r="E534" s="93"/>
      <c r="G534" s="93"/>
      <c r="H534" s="93"/>
      <c r="I534" s="93"/>
      <c r="J534" s="93"/>
    </row>
    <row r="535">
      <c r="A535" s="93"/>
      <c r="C535" s="93"/>
      <c r="D535" s="93"/>
      <c r="E535" s="93"/>
      <c r="G535" s="93"/>
      <c r="H535" s="93"/>
      <c r="I535" s="93"/>
      <c r="J535" s="93"/>
    </row>
    <row r="536">
      <c r="A536" s="93"/>
      <c r="C536" s="93"/>
      <c r="D536" s="93"/>
      <c r="E536" s="93"/>
      <c r="G536" s="93"/>
      <c r="H536" s="93"/>
      <c r="I536" s="93"/>
      <c r="J536" s="93"/>
    </row>
    <row r="537">
      <c r="A537" s="93"/>
      <c r="C537" s="93"/>
      <c r="D537" s="93"/>
      <c r="E537" s="93"/>
      <c r="G537" s="93"/>
      <c r="H537" s="93"/>
      <c r="I537" s="93"/>
      <c r="J537" s="93"/>
    </row>
    <row r="538">
      <c r="A538" s="93"/>
      <c r="C538" s="93"/>
      <c r="D538" s="93"/>
      <c r="E538" s="93"/>
      <c r="G538" s="93"/>
      <c r="H538" s="93"/>
      <c r="I538" s="93"/>
      <c r="J538" s="93"/>
    </row>
    <row r="539">
      <c r="A539" s="93"/>
      <c r="C539" s="93"/>
      <c r="D539" s="93"/>
      <c r="E539" s="93"/>
      <c r="G539" s="93"/>
      <c r="H539" s="93"/>
      <c r="I539" s="93"/>
      <c r="J539" s="93"/>
    </row>
    <row r="540">
      <c r="A540" s="93"/>
      <c r="C540" s="93"/>
      <c r="D540" s="93"/>
      <c r="E540" s="93"/>
      <c r="G540" s="93"/>
      <c r="H540" s="93"/>
      <c r="I540" s="93"/>
      <c r="J540" s="93"/>
    </row>
    <row r="541">
      <c r="A541" s="93"/>
      <c r="C541" s="93"/>
      <c r="D541" s="93"/>
      <c r="E541" s="93"/>
      <c r="G541" s="93"/>
      <c r="H541" s="93"/>
      <c r="I541" s="93"/>
      <c r="J541" s="93"/>
    </row>
    <row r="542">
      <c r="A542" s="93"/>
      <c r="C542" s="93"/>
      <c r="D542" s="93"/>
      <c r="E542" s="93"/>
      <c r="G542" s="93"/>
      <c r="H542" s="93"/>
      <c r="I542" s="93"/>
      <c r="J542" s="93"/>
    </row>
    <row r="543">
      <c r="A543" s="93"/>
      <c r="C543" s="93"/>
      <c r="D543" s="93"/>
      <c r="E543" s="93"/>
      <c r="G543" s="93"/>
      <c r="H543" s="93"/>
      <c r="I543" s="93"/>
      <c r="J543" s="93"/>
    </row>
    <row r="544">
      <c r="A544" s="93"/>
      <c r="C544" s="93"/>
      <c r="D544" s="93"/>
      <c r="E544" s="93"/>
      <c r="G544" s="93"/>
      <c r="H544" s="93"/>
      <c r="I544" s="93"/>
      <c r="J544" s="93"/>
    </row>
    <row r="545">
      <c r="A545" s="93"/>
      <c r="C545" s="93"/>
      <c r="D545" s="93"/>
      <c r="E545" s="93"/>
      <c r="G545" s="93"/>
      <c r="H545" s="93"/>
      <c r="I545" s="93"/>
      <c r="J545" s="93"/>
    </row>
    <row r="546">
      <c r="A546" s="93"/>
      <c r="C546" s="93"/>
      <c r="D546" s="93"/>
      <c r="E546" s="93"/>
      <c r="G546" s="93"/>
      <c r="H546" s="93"/>
      <c r="I546" s="93"/>
      <c r="J546" s="93"/>
    </row>
    <row r="547">
      <c r="A547" s="93"/>
      <c r="C547" s="93"/>
      <c r="D547" s="93"/>
      <c r="E547" s="93"/>
      <c r="G547" s="93"/>
      <c r="H547" s="93"/>
      <c r="I547" s="93"/>
      <c r="J547" s="93"/>
    </row>
    <row r="548">
      <c r="A548" s="93"/>
      <c r="C548" s="93"/>
      <c r="D548" s="93"/>
      <c r="E548" s="93"/>
      <c r="G548" s="93"/>
      <c r="H548" s="93"/>
      <c r="I548" s="93"/>
      <c r="J548" s="93"/>
    </row>
    <row r="549">
      <c r="A549" s="93"/>
      <c r="C549" s="93"/>
      <c r="D549" s="93"/>
      <c r="E549" s="93"/>
      <c r="G549" s="93"/>
      <c r="H549" s="93"/>
      <c r="I549" s="93"/>
      <c r="J549" s="93"/>
    </row>
    <row r="550">
      <c r="A550" s="93"/>
      <c r="C550" s="93"/>
      <c r="D550" s="93"/>
      <c r="E550" s="93"/>
      <c r="G550" s="93"/>
      <c r="H550" s="93"/>
      <c r="I550" s="93"/>
      <c r="J550" s="93"/>
    </row>
    <row r="551">
      <c r="A551" s="93"/>
      <c r="C551" s="93"/>
      <c r="D551" s="93"/>
      <c r="E551" s="93"/>
      <c r="G551" s="93"/>
      <c r="H551" s="93"/>
      <c r="I551" s="93"/>
      <c r="J551" s="93"/>
    </row>
    <row r="552">
      <c r="A552" s="93"/>
      <c r="C552" s="93"/>
      <c r="D552" s="93"/>
      <c r="E552" s="93"/>
      <c r="G552" s="93"/>
      <c r="H552" s="93"/>
      <c r="I552" s="93"/>
      <c r="J552" s="93"/>
    </row>
    <row r="553">
      <c r="A553" s="93"/>
      <c r="C553" s="93"/>
      <c r="D553" s="93"/>
      <c r="E553" s="93"/>
      <c r="G553" s="93"/>
      <c r="H553" s="93"/>
      <c r="I553" s="93"/>
      <c r="J553" s="93"/>
    </row>
    <row r="554">
      <c r="A554" s="93"/>
      <c r="C554" s="93"/>
      <c r="D554" s="93"/>
      <c r="E554" s="93"/>
      <c r="G554" s="93"/>
      <c r="H554" s="93"/>
      <c r="I554" s="93"/>
      <c r="J554" s="93"/>
    </row>
    <row r="555">
      <c r="A555" s="93"/>
      <c r="C555" s="93"/>
      <c r="D555" s="93"/>
      <c r="E555" s="93"/>
      <c r="G555" s="93"/>
      <c r="H555" s="93"/>
      <c r="I555" s="93"/>
      <c r="J555" s="93"/>
    </row>
    <row r="556">
      <c r="A556" s="93"/>
      <c r="C556" s="93"/>
      <c r="D556" s="93"/>
      <c r="E556" s="93"/>
      <c r="G556" s="93"/>
      <c r="H556" s="93"/>
      <c r="I556" s="93"/>
      <c r="J556" s="93"/>
    </row>
    <row r="557">
      <c r="A557" s="93"/>
      <c r="C557" s="93"/>
      <c r="D557" s="93"/>
      <c r="E557" s="93"/>
      <c r="G557" s="93"/>
      <c r="H557" s="93"/>
      <c r="I557" s="93"/>
      <c r="J557" s="93"/>
    </row>
    <row r="558">
      <c r="A558" s="93"/>
      <c r="C558" s="93"/>
      <c r="D558" s="93"/>
      <c r="E558" s="93"/>
      <c r="G558" s="93"/>
      <c r="H558" s="93"/>
      <c r="I558" s="93"/>
      <c r="J558" s="93"/>
    </row>
    <row r="559">
      <c r="A559" s="93"/>
      <c r="C559" s="93"/>
      <c r="D559" s="93"/>
      <c r="E559" s="93"/>
      <c r="G559" s="93"/>
      <c r="H559" s="93"/>
      <c r="I559" s="93"/>
      <c r="J559" s="93"/>
    </row>
    <row r="560">
      <c r="A560" s="93"/>
      <c r="C560" s="93"/>
      <c r="D560" s="93"/>
      <c r="E560" s="93"/>
      <c r="G560" s="93"/>
      <c r="H560" s="93"/>
      <c r="I560" s="93"/>
      <c r="J560" s="93"/>
    </row>
    <row r="561">
      <c r="A561" s="93"/>
      <c r="C561" s="93"/>
      <c r="D561" s="93"/>
      <c r="E561" s="93"/>
      <c r="G561" s="93"/>
      <c r="H561" s="93"/>
      <c r="I561" s="93"/>
      <c r="J561" s="93"/>
    </row>
    <row r="562">
      <c r="A562" s="93"/>
      <c r="C562" s="93"/>
      <c r="D562" s="93"/>
      <c r="E562" s="93"/>
      <c r="G562" s="93"/>
      <c r="H562" s="93"/>
      <c r="I562" s="93"/>
      <c r="J562" s="93"/>
    </row>
    <row r="563">
      <c r="A563" s="93"/>
      <c r="C563" s="93"/>
      <c r="D563" s="93"/>
      <c r="E563" s="93"/>
      <c r="G563" s="93"/>
      <c r="H563" s="93"/>
      <c r="I563" s="93"/>
      <c r="J563" s="93"/>
    </row>
    <row r="564">
      <c r="A564" s="93"/>
      <c r="C564" s="93"/>
      <c r="D564" s="93"/>
      <c r="E564" s="93"/>
      <c r="G564" s="93"/>
      <c r="H564" s="93"/>
      <c r="I564" s="93"/>
      <c r="J564" s="93"/>
    </row>
    <row r="565">
      <c r="A565" s="93"/>
      <c r="C565" s="93"/>
      <c r="D565" s="93"/>
      <c r="E565" s="93"/>
      <c r="G565" s="93"/>
      <c r="H565" s="93"/>
      <c r="I565" s="93"/>
      <c r="J565" s="93"/>
    </row>
    <row r="566">
      <c r="A566" s="93"/>
      <c r="C566" s="93"/>
      <c r="D566" s="93"/>
      <c r="E566" s="93"/>
      <c r="G566" s="93"/>
      <c r="H566" s="93"/>
      <c r="I566" s="93"/>
      <c r="J566" s="93"/>
    </row>
    <row r="567">
      <c r="A567" s="93"/>
      <c r="C567" s="93"/>
      <c r="D567" s="93"/>
      <c r="E567" s="93"/>
      <c r="G567" s="93"/>
      <c r="H567" s="93"/>
      <c r="I567" s="93"/>
      <c r="J567" s="93"/>
    </row>
    <row r="568">
      <c r="A568" s="93"/>
      <c r="C568" s="93"/>
      <c r="D568" s="93"/>
      <c r="E568" s="93"/>
      <c r="G568" s="93"/>
      <c r="H568" s="93"/>
      <c r="I568" s="93"/>
      <c r="J568" s="93"/>
    </row>
    <row r="569">
      <c r="A569" s="93"/>
      <c r="C569" s="93"/>
      <c r="D569" s="93"/>
      <c r="E569" s="93"/>
      <c r="G569" s="93"/>
      <c r="H569" s="93"/>
      <c r="I569" s="93"/>
      <c r="J569" s="93"/>
    </row>
    <row r="570">
      <c r="A570" s="93"/>
      <c r="C570" s="93"/>
      <c r="D570" s="93"/>
      <c r="E570" s="93"/>
      <c r="G570" s="93"/>
      <c r="H570" s="93"/>
      <c r="I570" s="93"/>
      <c r="J570" s="93"/>
    </row>
    <row r="571">
      <c r="A571" s="93"/>
      <c r="C571" s="93"/>
      <c r="D571" s="93"/>
      <c r="E571" s="93"/>
      <c r="G571" s="93"/>
      <c r="H571" s="93"/>
      <c r="I571" s="93"/>
      <c r="J571" s="93"/>
    </row>
    <row r="572">
      <c r="A572" s="93"/>
      <c r="C572" s="93"/>
      <c r="D572" s="93"/>
      <c r="E572" s="93"/>
      <c r="G572" s="93"/>
      <c r="H572" s="93"/>
      <c r="I572" s="93"/>
      <c r="J572" s="93"/>
    </row>
    <row r="573">
      <c r="A573" s="93"/>
      <c r="C573" s="93"/>
      <c r="D573" s="93"/>
      <c r="E573" s="93"/>
      <c r="G573" s="93"/>
      <c r="H573" s="93"/>
      <c r="I573" s="93"/>
      <c r="J573" s="93"/>
    </row>
    <row r="574">
      <c r="A574" s="93"/>
      <c r="C574" s="93"/>
      <c r="D574" s="93"/>
      <c r="E574" s="93"/>
      <c r="G574" s="93"/>
      <c r="H574" s="93"/>
      <c r="I574" s="93"/>
      <c r="J574" s="93"/>
    </row>
    <row r="575">
      <c r="A575" s="93"/>
      <c r="C575" s="93"/>
      <c r="D575" s="93"/>
      <c r="E575" s="93"/>
      <c r="G575" s="93"/>
      <c r="H575" s="93"/>
      <c r="I575" s="93"/>
      <c r="J575" s="93"/>
    </row>
    <row r="576">
      <c r="A576" s="93"/>
      <c r="C576" s="93"/>
      <c r="D576" s="93"/>
      <c r="E576" s="93"/>
      <c r="G576" s="93"/>
      <c r="H576" s="93"/>
      <c r="I576" s="93"/>
      <c r="J576" s="93"/>
    </row>
    <row r="577">
      <c r="A577" s="93"/>
      <c r="C577" s="93"/>
      <c r="D577" s="93"/>
      <c r="E577" s="93"/>
      <c r="G577" s="93"/>
      <c r="H577" s="93"/>
      <c r="I577" s="93"/>
      <c r="J577" s="93"/>
    </row>
    <row r="578">
      <c r="A578" s="93"/>
      <c r="C578" s="93"/>
      <c r="D578" s="93"/>
      <c r="E578" s="93"/>
      <c r="G578" s="93"/>
      <c r="H578" s="93"/>
      <c r="I578" s="93"/>
      <c r="J578" s="93"/>
    </row>
    <row r="579">
      <c r="A579" s="93"/>
      <c r="C579" s="93"/>
      <c r="D579" s="93"/>
      <c r="E579" s="93"/>
      <c r="G579" s="93"/>
      <c r="H579" s="93"/>
      <c r="I579" s="93"/>
      <c r="J579" s="93"/>
    </row>
    <row r="580">
      <c r="A580" s="93"/>
      <c r="C580" s="93"/>
      <c r="D580" s="93"/>
      <c r="E580" s="93"/>
      <c r="G580" s="93"/>
      <c r="H580" s="93"/>
      <c r="I580" s="93"/>
      <c r="J580" s="93"/>
    </row>
    <row r="581">
      <c r="A581" s="93"/>
      <c r="C581" s="93"/>
      <c r="D581" s="93"/>
      <c r="E581" s="93"/>
      <c r="G581" s="93"/>
      <c r="H581" s="93"/>
      <c r="I581" s="93"/>
      <c r="J581" s="93"/>
    </row>
    <row r="582">
      <c r="A582" s="93"/>
      <c r="C582" s="93"/>
      <c r="D582" s="93"/>
      <c r="E582" s="93"/>
      <c r="G582" s="93"/>
      <c r="H582" s="93"/>
      <c r="I582" s="93"/>
      <c r="J582" s="93"/>
    </row>
    <row r="583">
      <c r="A583" s="93"/>
      <c r="C583" s="93"/>
      <c r="D583" s="93"/>
      <c r="E583" s="93"/>
      <c r="G583" s="93"/>
      <c r="H583" s="93"/>
      <c r="I583" s="93"/>
      <c r="J583" s="93"/>
    </row>
    <row r="584">
      <c r="A584" s="93"/>
      <c r="C584" s="93"/>
      <c r="D584" s="93"/>
      <c r="E584" s="93"/>
      <c r="G584" s="93"/>
      <c r="H584" s="93"/>
      <c r="I584" s="93"/>
      <c r="J584" s="93"/>
    </row>
    <row r="585">
      <c r="A585" s="93"/>
      <c r="C585" s="93"/>
      <c r="D585" s="93"/>
      <c r="E585" s="93"/>
      <c r="G585" s="93"/>
      <c r="H585" s="93"/>
      <c r="I585" s="93"/>
      <c r="J585" s="93"/>
    </row>
    <row r="586">
      <c r="A586" s="93"/>
      <c r="C586" s="93"/>
      <c r="D586" s="93"/>
      <c r="E586" s="93"/>
      <c r="G586" s="93"/>
      <c r="H586" s="93"/>
      <c r="I586" s="93"/>
      <c r="J586" s="93"/>
    </row>
    <row r="587">
      <c r="A587" s="93"/>
      <c r="C587" s="93"/>
      <c r="D587" s="93"/>
      <c r="E587" s="93"/>
      <c r="G587" s="93"/>
      <c r="H587" s="93"/>
      <c r="I587" s="93"/>
      <c r="J587" s="93"/>
    </row>
    <row r="588">
      <c r="A588" s="93"/>
      <c r="C588" s="93"/>
      <c r="D588" s="93"/>
      <c r="E588" s="93"/>
      <c r="G588" s="93"/>
      <c r="H588" s="93"/>
      <c r="I588" s="93"/>
      <c r="J588" s="93"/>
    </row>
    <row r="589">
      <c r="A589" s="93"/>
      <c r="C589" s="93"/>
      <c r="D589" s="93"/>
      <c r="E589" s="93"/>
      <c r="G589" s="93"/>
      <c r="H589" s="93"/>
      <c r="I589" s="93"/>
      <c r="J589" s="93"/>
    </row>
    <row r="590">
      <c r="A590" s="93"/>
      <c r="C590" s="93"/>
      <c r="D590" s="93"/>
      <c r="E590" s="93"/>
      <c r="G590" s="93"/>
      <c r="H590" s="93"/>
      <c r="I590" s="93"/>
      <c r="J590" s="93"/>
    </row>
    <row r="591">
      <c r="A591" s="93"/>
      <c r="C591" s="93"/>
      <c r="D591" s="93"/>
      <c r="E591" s="93"/>
      <c r="G591" s="93"/>
      <c r="H591" s="93"/>
      <c r="I591" s="93"/>
      <c r="J591" s="93"/>
    </row>
    <row r="592">
      <c r="A592" s="93"/>
      <c r="C592" s="93"/>
      <c r="D592" s="93"/>
      <c r="E592" s="93"/>
      <c r="G592" s="93"/>
      <c r="H592" s="93"/>
      <c r="I592" s="93"/>
      <c r="J592" s="93"/>
    </row>
    <row r="593">
      <c r="A593" s="93"/>
      <c r="C593" s="93"/>
      <c r="D593" s="93"/>
      <c r="E593" s="93"/>
      <c r="G593" s="93"/>
      <c r="H593" s="93"/>
      <c r="I593" s="93"/>
      <c r="J593" s="93"/>
    </row>
    <row r="594">
      <c r="A594" s="93"/>
      <c r="C594" s="93"/>
      <c r="D594" s="93"/>
      <c r="E594" s="93"/>
      <c r="G594" s="93"/>
      <c r="H594" s="93"/>
      <c r="I594" s="93"/>
      <c r="J594" s="93"/>
    </row>
    <row r="595">
      <c r="A595" s="93"/>
      <c r="C595" s="93"/>
      <c r="D595" s="93"/>
      <c r="E595" s="93"/>
      <c r="G595" s="93"/>
      <c r="H595" s="93"/>
      <c r="I595" s="93"/>
      <c r="J595" s="93"/>
    </row>
    <row r="596">
      <c r="A596" s="93"/>
      <c r="C596" s="93"/>
      <c r="D596" s="93"/>
      <c r="E596" s="93"/>
      <c r="G596" s="93"/>
      <c r="H596" s="93"/>
      <c r="I596" s="93"/>
      <c r="J596" s="93"/>
    </row>
    <row r="597">
      <c r="A597" s="93"/>
      <c r="C597" s="93"/>
      <c r="D597" s="93"/>
      <c r="E597" s="93"/>
      <c r="G597" s="93"/>
      <c r="H597" s="93"/>
      <c r="I597" s="93"/>
      <c r="J597" s="93"/>
    </row>
    <row r="598">
      <c r="A598" s="93"/>
      <c r="C598" s="93"/>
      <c r="D598" s="93"/>
      <c r="E598" s="93"/>
      <c r="G598" s="93"/>
      <c r="H598" s="93"/>
      <c r="I598" s="93"/>
      <c r="J598" s="93"/>
    </row>
    <row r="599">
      <c r="A599" s="93"/>
      <c r="C599" s="93"/>
      <c r="D599" s="93"/>
      <c r="E599" s="93"/>
      <c r="G599" s="93"/>
      <c r="H599" s="93"/>
      <c r="I599" s="93"/>
      <c r="J599" s="93"/>
    </row>
    <row r="600">
      <c r="A600" s="93"/>
      <c r="C600" s="93"/>
      <c r="D600" s="93"/>
      <c r="E600" s="93"/>
      <c r="G600" s="93"/>
      <c r="H600" s="93"/>
      <c r="I600" s="93"/>
      <c r="J600" s="93"/>
    </row>
    <row r="601">
      <c r="A601" s="93"/>
      <c r="C601" s="93"/>
      <c r="D601" s="93"/>
      <c r="E601" s="93"/>
      <c r="G601" s="93"/>
      <c r="H601" s="93"/>
      <c r="I601" s="93"/>
      <c r="J601" s="93"/>
    </row>
    <row r="602">
      <c r="A602" s="93"/>
      <c r="C602" s="93"/>
      <c r="D602" s="93"/>
      <c r="E602" s="93"/>
      <c r="G602" s="93"/>
      <c r="H602" s="93"/>
      <c r="I602" s="93"/>
      <c r="J602" s="93"/>
    </row>
    <row r="603">
      <c r="A603" s="93"/>
      <c r="C603" s="93"/>
      <c r="D603" s="93"/>
      <c r="E603" s="93"/>
      <c r="G603" s="93"/>
      <c r="H603" s="93"/>
      <c r="I603" s="93"/>
      <c r="J603" s="93"/>
    </row>
    <row r="604">
      <c r="A604" s="93"/>
      <c r="C604" s="93"/>
      <c r="D604" s="93"/>
      <c r="E604" s="93"/>
      <c r="G604" s="93"/>
      <c r="H604" s="93"/>
      <c r="I604" s="93"/>
      <c r="J604" s="93"/>
    </row>
    <row r="605">
      <c r="A605" s="93"/>
      <c r="C605" s="93"/>
      <c r="D605" s="93"/>
      <c r="E605" s="93"/>
      <c r="G605" s="93"/>
      <c r="H605" s="93"/>
      <c r="I605" s="93"/>
      <c r="J605" s="93"/>
    </row>
    <row r="606">
      <c r="A606" s="93"/>
      <c r="C606" s="93"/>
      <c r="D606" s="93"/>
      <c r="E606" s="93"/>
      <c r="G606" s="93"/>
      <c r="H606" s="93"/>
      <c r="I606" s="93"/>
      <c r="J606" s="93"/>
    </row>
    <row r="607">
      <c r="A607" s="93"/>
      <c r="C607" s="93"/>
      <c r="D607" s="93"/>
      <c r="E607" s="93"/>
      <c r="G607" s="93"/>
      <c r="H607" s="93"/>
      <c r="I607" s="93"/>
      <c r="J607" s="93"/>
    </row>
    <row r="608">
      <c r="A608" s="93"/>
      <c r="C608" s="93"/>
      <c r="D608" s="93"/>
      <c r="E608" s="93"/>
      <c r="G608" s="93"/>
      <c r="H608" s="93"/>
      <c r="I608" s="93"/>
      <c r="J608" s="93"/>
    </row>
    <row r="609">
      <c r="A609" s="93"/>
      <c r="C609" s="93"/>
      <c r="D609" s="93"/>
      <c r="E609" s="93"/>
      <c r="G609" s="93"/>
      <c r="H609" s="93"/>
      <c r="I609" s="93"/>
      <c r="J609" s="93"/>
    </row>
    <row r="610">
      <c r="A610" s="93"/>
      <c r="C610" s="93"/>
      <c r="D610" s="93"/>
      <c r="E610" s="93"/>
      <c r="G610" s="93"/>
      <c r="H610" s="93"/>
      <c r="I610" s="93"/>
      <c r="J610" s="93"/>
    </row>
    <row r="611">
      <c r="A611" s="93"/>
      <c r="C611" s="93"/>
      <c r="D611" s="93"/>
      <c r="E611" s="93"/>
      <c r="G611" s="93"/>
      <c r="H611" s="93"/>
      <c r="I611" s="93"/>
      <c r="J611" s="93"/>
    </row>
    <row r="612">
      <c r="A612" s="93"/>
      <c r="C612" s="93"/>
      <c r="D612" s="93"/>
      <c r="E612" s="93"/>
      <c r="G612" s="93"/>
      <c r="H612" s="93"/>
      <c r="I612" s="93"/>
      <c r="J612" s="93"/>
    </row>
    <row r="613">
      <c r="A613" s="93"/>
      <c r="C613" s="93"/>
      <c r="D613" s="93"/>
      <c r="E613" s="93"/>
      <c r="G613" s="93"/>
      <c r="H613" s="93"/>
      <c r="I613" s="93"/>
      <c r="J613" s="93"/>
    </row>
    <row r="614">
      <c r="A614" s="93"/>
      <c r="C614" s="93"/>
      <c r="D614" s="93"/>
      <c r="E614" s="93"/>
      <c r="G614" s="93"/>
      <c r="H614" s="93"/>
      <c r="I614" s="93"/>
      <c r="J614" s="93"/>
    </row>
    <row r="615">
      <c r="A615" s="93"/>
      <c r="C615" s="93"/>
      <c r="D615" s="93"/>
      <c r="E615" s="93"/>
      <c r="G615" s="93"/>
      <c r="H615" s="93"/>
      <c r="I615" s="93"/>
      <c r="J615" s="93"/>
    </row>
    <row r="616">
      <c r="A616" s="93"/>
      <c r="C616" s="93"/>
      <c r="D616" s="93"/>
      <c r="E616" s="93"/>
      <c r="G616" s="93"/>
      <c r="H616" s="93"/>
      <c r="I616" s="93"/>
      <c r="J616" s="93"/>
    </row>
    <row r="617">
      <c r="A617" s="93"/>
      <c r="C617" s="93"/>
      <c r="D617" s="93"/>
      <c r="E617" s="93"/>
      <c r="G617" s="93"/>
      <c r="H617" s="93"/>
      <c r="I617" s="93"/>
      <c r="J617" s="93"/>
    </row>
    <row r="618">
      <c r="A618" s="93"/>
      <c r="C618" s="93"/>
      <c r="D618" s="93"/>
      <c r="E618" s="93"/>
      <c r="G618" s="93"/>
      <c r="H618" s="93"/>
      <c r="I618" s="93"/>
      <c r="J618" s="93"/>
    </row>
    <row r="619">
      <c r="A619" s="93"/>
      <c r="C619" s="93"/>
      <c r="D619" s="93"/>
      <c r="E619" s="93"/>
      <c r="G619" s="93"/>
      <c r="H619" s="93"/>
      <c r="I619" s="93"/>
      <c r="J619" s="93"/>
    </row>
    <row r="620">
      <c r="A620" s="93"/>
      <c r="C620" s="93"/>
      <c r="D620" s="93"/>
      <c r="E620" s="93"/>
      <c r="G620" s="93"/>
      <c r="H620" s="93"/>
      <c r="I620" s="93"/>
      <c r="J620" s="93"/>
    </row>
    <row r="621">
      <c r="A621" s="93"/>
      <c r="C621" s="93"/>
      <c r="D621" s="93"/>
      <c r="E621" s="93"/>
      <c r="G621" s="93"/>
      <c r="H621" s="93"/>
      <c r="I621" s="93"/>
      <c r="J621" s="93"/>
    </row>
    <row r="622">
      <c r="A622" s="93"/>
      <c r="C622" s="93"/>
      <c r="D622" s="93"/>
      <c r="E622" s="93"/>
      <c r="G622" s="93"/>
      <c r="H622" s="93"/>
      <c r="I622" s="93"/>
      <c r="J622" s="93"/>
    </row>
    <row r="623">
      <c r="A623" s="93"/>
      <c r="C623" s="93"/>
      <c r="D623" s="93"/>
      <c r="E623" s="93"/>
      <c r="G623" s="93"/>
      <c r="H623" s="93"/>
      <c r="I623" s="93"/>
      <c r="J623" s="93"/>
    </row>
    <row r="624">
      <c r="A624" s="93"/>
      <c r="C624" s="93"/>
      <c r="D624" s="93"/>
      <c r="E624" s="93"/>
      <c r="G624" s="93"/>
      <c r="H624" s="93"/>
      <c r="I624" s="93"/>
      <c r="J624" s="93"/>
    </row>
    <row r="625">
      <c r="A625" s="93"/>
      <c r="C625" s="93"/>
      <c r="D625" s="93"/>
      <c r="E625" s="93"/>
      <c r="G625" s="93"/>
      <c r="H625" s="93"/>
      <c r="I625" s="93"/>
      <c r="J625" s="93"/>
    </row>
    <row r="626">
      <c r="A626" s="93"/>
      <c r="C626" s="93"/>
      <c r="D626" s="93"/>
      <c r="E626" s="93"/>
      <c r="G626" s="93"/>
      <c r="H626" s="93"/>
      <c r="I626" s="93"/>
      <c r="J626" s="93"/>
    </row>
    <row r="627">
      <c r="A627" s="93"/>
      <c r="C627" s="93"/>
      <c r="D627" s="93"/>
      <c r="E627" s="93"/>
      <c r="G627" s="93"/>
      <c r="H627" s="93"/>
      <c r="I627" s="93"/>
      <c r="J627" s="93"/>
    </row>
    <row r="628">
      <c r="A628" s="93"/>
      <c r="C628" s="93"/>
      <c r="D628" s="93"/>
      <c r="E628" s="93"/>
      <c r="G628" s="93"/>
      <c r="H628" s="93"/>
      <c r="I628" s="93"/>
      <c r="J628" s="93"/>
    </row>
    <row r="629">
      <c r="A629" s="93"/>
      <c r="C629" s="93"/>
      <c r="D629" s="93"/>
      <c r="E629" s="93"/>
      <c r="G629" s="93"/>
      <c r="H629" s="93"/>
      <c r="I629" s="93"/>
      <c r="J629" s="93"/>
    </row>
    <row r="630">
      <c r="A630" s="93"/>
      <c r="C630" s="93"/>
      <c r="D630" s="93"/>
      <c r="E630" s="93"/>
      <c r="G630" s="93"/>
      <c r="H630" s="93"/>
      <c r="I630" s="93"/>
      <c r="J630" s="93"/>
    </row>
    <row r="631">
      <c r="A631" s="93"/>
      <c r="C631" s="93"/>
      <c r="D631" s="93"/>
      <c r="E631" s="93"/>
      <c r="G631" s="93"/>
      <c r="H631" s="93"/>
      <c r="I631" s="93"/>
      <c r="J631" s="93"/>
    </row>
    <row r="632">
      <c r="A632" s="93"/>
      <c r="C632" s="93"/>
      <c r="D632" s="93"/>
      <c r="E632" s="93"/>
      <c r="G632" s="93"/>
      <c r="H632" s="93"/>
      <c r="I632" s="93"/>
      <c r="J632" s="93"/>
    </row>
    <row r="633">
      <c r="A633" s="93"/>
      <c r="C633" s="93"/>
      <c r="D633" s="93"/>
      <c r="E633" s="93"/>
      <c r="G633" s="93"/>
      <c r="H633" s="93"/>
      <c r="I633" s="93"/>
      <c r="J633" s="93"/>
    </row>
    <row r="634">
      <c r="A634" s="93"/>
      <c r="C634" s="93"/>
      <c r="D634" s="93"/>
      <c r="E634" s="93"/>
      <c r="G634" s="93"/>
      <c r="H634" s="93"/>
      <c r="I634" s="93"/>
      <c r="J634" s="93"/>
    </row>
    <row r="635">
      <c r="A635" s="93"/>
      <c r="C635" s="93"/>
      <c r="D635" s="93"/>
      <c r="E635" s="93"/>
      <c r="G635" s="93"/>
      <c r="H635" s="93"/>
      <c r="I635" s="93"/>
      <c r="J635" s="93"/>
    </row>
    <row r="636">
      <c r="A636" s="93"/>
      <c r="C636" s="93"/>
      <c r="D636" s="93"/>
      <c r="E636" s="93"/>
      <c r="G636" s="93"/>
      <c r="H636" s="93"/>
      <c r="I636" s="93"/>
      <c r="J636" s="93"/>
    </row>
    <row r="637">
      <c r="A637" s="93"/>
      <c r="C637" s="93"/>
      <c r="D637" s="93"/>
      <c r="E637" s="93"/>
      <c r="G637" s="93"/>
      <c r="H637" s="93"/>
      <c r="I637" s="93"/>
      <c r="J637" s="93"/>
    </row>
    <row r="638">
      <c r="A638" s="93"/>
      <c r="C638" s="93"/>
      <c r="D638" s="93"/>
      <c r="E638" s="93"/>
      <c r="G638" s="93"/>
      <c r="H638" s="93"/>
      <c r="I638" s="93"/>
      <c r="J638" s="93"/>
    </row>
    <row r="639">
      <c r="A639" s="93"/>
      <c r="C639" s="93"/>
      <c r="D639" s="93"/>
      <c r="E639" s="93"/>
      <c r="G639" s="93"/>
      <c r="H639" s="93"/>
      <c r="I639" s="93"/>
      <c r="J639" s="93"/>
    </row>
    <row r="640">
      <c r="A640" s="93"/>
      <c r="C640" s="93"/>
      <c r="D640" s="93"/>
      <c r="E640" s="93"/>
      <c r="G640" s="93"/>
      <c r="H640" s="93"/>
      <c r="I640" s="93"/>
      <c r="J640" s="93"/>
    </row>
    <row r="641">
      <c r="A641" s="93"/>
      <c r="C641" s="93"/>
      <c r="D641" s="93"/>
      <c r="E641" s="93"/>
      <c r="G641" s="93"/>
      <c r="H641" s="93"/>
      <c r="I641" s="93"/>
      <c r="J641" s="93"/>
    </row>
    <row r="642">
      <c r="A642" s="93"/>
      <c r="C642" s="93"/>
      <c r="D642" s="93"/>
      <c r="E642" s="93"/>
      <c r="G642" s="93"/>
      <c r="H642" s="93"/>
      <c r="I642" s="93"/>
      <c r="J642" s="93"/>
    </row>
    <row r="643">
      <c r="A643" s="93"/>
      <c r="C643" s="93"/>
      <c r="D643" s="93"/>
      <c r="E643" s="93"/>
      <c r="G643" s="93"/>
      <c r="H643" s="93"/>
      <c r="I643" s="93"/>
      <c r="J643" s="93"/>
    </row>
    <row r="644">
      <c r="A644" s="93"/>
      <c r="C644" s="93"/>
      <c r="D644" s="93"/>
      <c r="E644" s="93"/>
      <c r="G644" s="93"/>
      <c r="H644" s="93"/>
      <c r="I644" s="93"/>
      <c r="J644" s="93"/>
    </row>
    <row r="645">
      <c r="A645" s="93"/>
      <c r="C645" s="93"/>
      <c r="D645" s="93"/>
      <c r="E645" s="93"/>
      <c r="G645" s="93"/>
      <c r="H645" s="93"/>
      <c r="I645" s="93"/>
      <c r="J645" s="93"/>
    </row>
    <row r="646">
      <c r="A646" s="93"/>
      <c r="C646" s="93"/>
      <c r="D646" s="93"/>
      <c r="E646" s="93"/>
      <c r="G646" s="93"/>
      <c r="H646" s="93"/>
      <c r="I646" s="93"/>
      <c r="J646" s="93"/>
    </row>
    <row r="647">
      <c r="A647" s="93"/>
      <c r="C647" s="93"/>
      <c r="D647" s="93"/>
      <c r="E647" s="93"/>
      <c r="G647" s="93"/>
      <c r="H647" s="93"/>
      <c r="I647" s="93"/>
      <c r="J647" s="93"/>
    </row>
    <row r="648">
      <c r="A648" s="93"/>
      <c r="C648" s="93"/>
      <c r="D648" s="93"/>
      <c r="E648" s="93"/>
      <c r="G648" s="93"/>
      <c r="H648" s="93"/>
      <c r="I648" s="93"/>
      <c r="J648" s="93"/>
    </row>
    <row r="649">
      <c r="A649" s="93"/>
      <c r="C649" s="93"/>
      <c r="D649" s="93"/>
      <c r="E649" s="93"/>
      <c r="G649" s="93"/>
      <c r="H649" s="93"/>
      <c r="I649" s="93"/>
      <c r="J649" s="93"/>
    </row>
    <row r="650">
      <c r="A650" s="93"/>
      <c r="C650" s="93"/>
      <c r="D650" s="93"/>
      <c r="E650" s="93"/>
      <c r="G650" s="93"/>
      <c r="H650" s="93"/>
      <c r="I650" s="93"/>
      <c r="J650" s="93"/>
    </row>
    <row r="651">
      <c r="A651" s="93"/>
      <c r="C651" s="93"/>
      <c r="D651" s="93"/>
      <c r="E651" s="93"/>
      <c r="G651" s="93"/>
      <c r="H651" s="93"/>
      <c r="I651" s="93"/>
      <c r="J651" s="93"/>
    </row>
    <row r="652">
      <c r="A652" s="93"/>
      <c r="C652" s="93"/>
      <c r="D652" s="93"/>
      <c r="E652" s="93"/>
      <c r="G652" s="93"/>
      <c r="H652" s="93"/>
      <c r="I652" s="93"/>
      <c r="J652" s="93"/>
    </row>
    <row r="653">
      <c r="A653" s="93"/>
      <c r="C653" s="93"/>
      <c r="D653" s="93"/>
      <c r="E653" s="93"/>
      <c r="G653" s="93"/>
      <c r="H653" s="93"/>
      <c r="I653" s="93"/>
      <c r="J653" s="93"/>
    </row>
    <row r="654">
      <c r="A654" s="93"/>
      <c r="C654" s="93"/>
      <c r="D654" s="93"/>
      <c r="E654" s="93"/>
      <c r="G654" s="93"/>
      <c r="H654" s="93"/>
      <c r="I654" s="93"/>
      <c r="J654" s="93"/>
    </row>
    <row r="655">
      <c r="A655" s="93"/>
      <c r="C655" s="93"/>
      <c r="D655" s="93"/>
      <c r="E655" s="93"/>
      <c r="G655" s="93"/>
      <c r="H655" s="93"/>
      <c r="I655" s="93"/>
      <c r="J655" s="93"/>
    </row>
    <row r="656">
      <c r="A656" s="93"/>
      <c r="C656" s="93"/>
      <c r="D656" s="93"/>
      <c r="E656" s="93"/>
      <c r="G656" s="93"/>
      <c r="H656" s="93"/>
      <c r="I656" s="93"/>
      <c r="J656" s="93"/>
    </row>
    <row r="657">
      <c r="A657" s="93"/>
      <c r="C657" s="93"/>
      <c r="D657" s="93"/>
      <c r="E657" s="93"/>
      <c r="G657" s="93"/>
      <c r="H657" s="93"/>
      <c r="I657" s="93"/>
      <c r="J657" s="93"/>
    </row>
    <row r="658">
      <c r="A658" s="93"/>
      <c r="C658" s="93"/>
      <c r="D658" s="93"/>
      <c r="E658" s="93"/>
      <c r="G658" s="93"/>
      <c r="H658" s="93"/>
      <c r="I658" s="93"/>
      <c r="J658" s="93"/>
    </row>
    <row r="659">
      <c r="A659" s="93"/>
      <c r="C659" s="93"/>
      <c r="D659" s="93"/>
      <c r="E659" s="93"/>
      <c r="G659" s="93"/>
      <c r="H659" s="93"/>
      <c r="I659" s="93"/>
      <c r="J659" s="93"/>
    </row>
    <row r="660">
      <c r="A660" s="93"/>
      <c r="C660" s="93"/>
      <c r="D660" s="93"/>
      <c r="E660" s="93"/>
      <c r="G660" s="93"/>
      <c r="H660" s="93"/>
      <c r="I660" s="93"/>
      <c r="J660" s="93"/>
    </row>
    <row r="661">
      <c r="A661" s="93"/>
      <c r="C661" s="93"/>
      <c r="D661" s="93"/>
      <c r="E661" s="93"/>
      <c r="G661" s="93"/>
      <c r="H661" s="93"/>
      <c r="I661" s="93"/>
      <c r="J661" s="93"/>
    </row>
    <row r="662">
      <c r="A662" s="93"/>
      <c r="C662" s="93"/>
      <c r="D662" s="93"/>
      <c r="E662" s="93"/>
      <c r="G662" s="93"/>
      <c r="H662" s="93"/>
      <c r="I662" s="93"/>
      <c r="J662" s="93"/>
    </row>
    <row r="663">
      <c r="A663" s="93"/>
      <c r="C663" s="93"/>
      <c r="D663" s="93"/>
      <c r="E663" s="93"/>
      <c r="G663" s="93"/>
      <c r="H663" s="93"/>
      <c r="I663" s="93"/>
      <c r="J663" s="93"/>
    </row>
    <row r="664">
      <c r="A664" s="93"/>
      <c r="C664" s="93"/>
      <c r="D664" s="93"/>
      <c r="E664" s="93"/>
      <c r="G664" s="93"/>
      <c r="H664" s="93"/>
      <c r="I664" s="93"/>
      <c r="J664" s="93"/>
    </row>
    <row r="665">
      <c r="A665" s="93"/>
      <c r="C665" s="93"/>
      <c r="D665" s="93"/>
      <c r="E665" s="93"/>
      <c r="G665" s="93"/>
      <c r="H665" s="93"/>
      <c r="I665" s="93"/>
      <c r="J665" s="93"/>
    </row>
    <row r="666">
      <c r="A666" s="93"/>
      <c r="C666" s="93"/>
      <c r="D666" s="93"/>
      <c r="E666" s="93"/>
      <c r="G666" s="93"/>
      <c r="H666" s="93"/>
      <c r="I666" s="93"/>
      <c r="J666" s="93"/>
    </row>
    <row r="667">
      <c r="A667" s="93"/>
      <c r="C667" s="93"/>
      <c r="D667" s="93"/>
      <c r="E667" s="93"/>
      <c r="G667" s="93"/>
      <c r="H667" s="93"/>
      <c r="I667" s="93"/>
      <c r="J667" s="93"/>
    </row>
    <row r="668">
      <c r="A668" s="93"/>
      <c r="C668" s="93"/>
      <c r="D668" s="93"/>
      <c r="E668" s="93"/>
      <c r="G668" s="93"/>
      <c r="H668" s="93"/>
      <c r="I668" s="93"/>
      <c r="J668" s="93"/>
    </row>
    <row r="669">
      <c r="A669" s="93"/>
      <c r="C669" s="93"/>
      <c r="D669" s="93"/>
      <c r="E669" s="93"/>
      <c r="G669" s="93"/>
      <c r="H669" s="93"/>
      <c r="I669" s="93"/>
      <c r="J669" s="93"/>
    </row>
    <row r="670">
      <c r="A670" s="93"/>
      <c r="C670" s="93"/>
      <c r="D670" s="93"/>
      <c r="E670" s="93"/>
      <c r="G670" s="93"/>
      <c r="H670" s="93"/>
      <c r="I670" s="93"/>
      <c r="J670" s="93"/>
    </row>
    <row r="671">
      <c r="A671" s="93"/>
      <c r="C671" s="93"/>
      <c r="D671" s="93"/>
      <c r="E671" s="93"/>
      <c r="G671" s="93"/>
      <c r="H671" s="93"/>
      <c r="I671" s="93"/>
      <c r="J671" s="93"/>
    </row>
    <row r="672">
      <c r="A672" s="93"/>
      <c r="C672" s="93"/>
      <c r="D672" s="93"/>
      <c r="E672" s="93"/>
      <c r="G672" s="93"/>
      <c r="H672" s="93"/>
      <c r="I672" s="93"/>
      <c r="J672" s="93"/>
    </row>
    <row r="673">
      <c r="A673" s="93"/>
      <c r="C673" s="93"/>
      <c r="D673" s="93"/>
      <c r="E673" s="93"/>
      <c r="G673" s="93"/>
      <c r="H673" s="93"/>
      <c r="I673" s="93"/>
      <c r="J673" s="93"/>
    </row>
    <row r="674">
      <c r="A674" s="93"/>
      <c r="C674" s="93"/>
      <c r="D674" s="93"/>
      <c r="E674" s="93"/>
      <c r="G674" s="93"/>
      <c r="H674" s="93"/>
      <c r="I674" s="93"/>
      <c r="J674" s="93"/>
    </row>
    <row r="675">
      <c r="A675" s="93"/>
      <c r="C675" s="93"/>
      <c r="D675" s="93"/>
      <c r="E675" s="93"/>
      <c r="G675" s="93"/>
      <c r="H675" s="93"/>
      <c r="I675" s="93"/>
      <c r="J675" s="93"/>
    </row>
    <row r="676">
      <c r="A676" s="93"/>
      <c r="C676" s="93"/>
      <c r="D676" s="93"/>
      <c r="E676" s="93"/>
      <c r="G676" s="93"/>
      <c r="H676" s="93"/>
      <c r="I676" s="93"/>
      <c r="J676" s="93"/>
    </row>
    <row r="677">
      <c r="A677" s="93"/>
      <c r="C677" s="93"/>
      <c r="D677" s="93"/>
      <c r="E677" s="93"/>
      <c r="G677" s="93"/>
      <c r="H677" s="93"/>
      <c r="I677" s="93"/>
      <c r="J677" s="93"/>
    </row>
    <row r="678">
      <c r="A678" s="93"/>
      <c r="C678" s="93"/>
      <c r="D678" s="93"/>
      <c r="E678" s="93"/>
      <c r="G678" s="93"/>
      <c r="H678" s="93"/>
      <c r="I678" s="93"/>
      <c r="J678" s="93"/>
    </row>
    <row r="679">
      <c r="A679" s="93"/>
      <c r="C679" s="93"/>
      <c r="D679" s="93"/>
      <c r="E679" s="93"/>
      <c r="G679" s="93"/>
      <c r="H679" s="93"/>
      <c r="I679" s="93"/>
      <c r="J679" s="93"/>
    </row>
    <row r="680">
      <c r="A680" s="93"/>
      <c r="C680" s="93"/>
      <c r="D680" s="93"/>
      <c r="E680" s="93"/>
      <c r="G680" s="93"/>
      <c r="H680" s="93"/>
      <c r="I680" s="93"/>
      <c r="J680" s="93"/>
    </row>
    <row r="681">
      <c r="A681" s="93"/>
      <c r="C681" s="93"/>
      <c r="D681" s="93"/>
      <c r="E681" s="93"/>
      <c r="G681" s="93"/>
      <c r="H681" s="93"/>
      <c r="I681" s="93"/>
      <c r="J681" s="93"/>
    </row>
    <row r="682">
      <c r="A682" s="93"/>
      <c r="C682" s="93"/>
      <c r="D682" s="93"/>
      <c r="E682" s="93"/>
      <c r="G682" s="93"/>
      <c r="H682" s="93"/>
      <c r="I682" s="93"/>
      <c r="J682" s="93"/>
    </row>
    <row r="683">
      <c r="A683" s="93"/>
      <c r="C683" s="93"/>
      <c r="D683" s="93"/>
      <c r="E683" s="93"/>
      <c r="G683" s="93"/>
      <c r="H683" s="93"/>
      <c r="I683" s="93"/>
      <c r="J683" s="93"/>
    </row>
    <row r="684">
      <c r="A684" s="93"/>
      <c r="C684" s="93"/>
      <c r="D684" s="93"/>
      <c r="E684" s="93"/>
      <c r="G684" s="93"/>
      <c r="H684" s="93"/>
      <c r="I684" s="93"/>
      <c r="J684" s="93"/>
    </row>
    <row r="685">
      <c r="A685" s="93"/>
      <c r="C685" s="93"/>
      <c r="D685" s="93"/>
      <c r="E685" s="93"/>
      <c r="G685" s="93"/>
      <c r="H685" s="93"/>
      <c r="I685" s="93"/>
      <c r="J685" s="93"/>
    </row>
    <row r="686">
      <c r="A686" s="93"/>
      <c r="C686" s="93"/>
      <c r="D686" s="93"/>
      <c r="E686" s="93"/>
      <c r="G686" s="93"/>
      <c r="H686" s="93"/>
      <c r="I686" s="93"/>
      <c r="J686" s="93"/>
    </row>
    <row r="687">
      <c r="A687" s="93"/>
      <c r="C687" s="93"/>
      <c r="D687" s="93"/>
      <c r="E687" s="93"/>
      <c r="G687" s="93"/>
      <c r="H687" s="93"/>
      <c r="I687" s="93"/>
      <c r="J687" s="93"/>
    </row>
    <row r="688">
      <c r="A688" s="93"/>
      <c r="C688" s="93"/>
      <c r="D688" s="93"/>
      <c r="E688" s="93"/>
      <c r="G688" s="93"/>
      <c r="H688" s="93"/>
      <c r="I688" s="93"/>
      <c r="J688" s="93"/>
    </row>
    <row r="689">
      <c r="A689" s="93"/>
      <c r="C689" s="93"/>
      <c r="D689" s="93"/>
      <c r="E689" s="93"/>
      <c r="G689" s="93"/>
      <c r="H689" s="93"/>
      <c r="I689" s="93"/>
      <c r="J689" s="93"/>
    </row>
    <row r="690">
      <c r="A690" s="93"/>
      <c r="C690" s="93"/>
      <c r="D690" s="93"/>
      <c r="E690" s="93"/>
      <c r="G690" s="93"/>
      <c r="H690" s="93"/>
      <c r="I690" s="93"/>
      <c r="J690" s="93"/>
    </row>
    <row r="691">
      <c r="A691" s="93"/>
      <c r="C691" s="93"/>
      <c r="D691" s="93"/>
      <c r="E691" s="93"/>
      <c r="G691" s="93"/>
      <c r="H691" s="93"/>
      <c r="I691" s="93"/>
      <c r="J691" s="93"/>
    </row>
    <row r="692">
      <c r="A692" s="93"/>
      <c r="C692" s="93"/>
      <c r="D692" s="93"/>
      <c r="E692" s="93"/>
      <c r="G692" s="93"/>
      <c r="H692" s="93"/>
      <c r="I692" s="93"/>
      <c r="J692" s="93"/>
    </row>
    <row r="693">
      <c r="A693" s="93"/>
      <c r="C693" s="93"/>
      <c r="D693" s="93"/>
      <c r="E693" s="93"/>
      <c r="G693" s="93"/>
      <c r="H693" s="93"/>
      <c r="I693" s="93"/>
      <c r="J693" s="93"/>
    </row>
    <row r="694">
      <c r="A694" s="93"/>
      <c r="C694" s="93"/>
      <c r="D694" s="93"/>
      <c r="E694" s="93"/>
      <c r="G694" s="93"/>
      <c r="H694" s="93"/>
      <c r="I694" s="93"/>
      <c r="J694" s="93"/>
    </row>
    <row r="695">
      <c r="A695" s="93"/>
      <c r="C695" s="93"/>
      <c r="D695" s="93"/>
      <c r="E695" s="93"/>
      <c r="G695" s="93"/>
      <c r="H695" s="93"/>
      <c r="I695" s="93"/>
      <c r="J695" s="93"/>
    </row>
    <row r="696">
      <c r="A696" s="93"/>
      <c r="C696" s="93"/>
      <c r="D696" s="93"/>
      <c r="E696" s="93"/>
      <c r="G696" s="93"/>
      <c r="H696" s="93"/>
      <c r="I696" s="93"/>
      <c r="J696" s="93"/>
    </row>
    <row r="697">
      <c r="A697" s="93"/>
      <c r="C697" s="93"/>
      <c r="D697" s="93"/>
      <c r="E697" s="93"/>
      <c r="G697" s="93"/>
      <c r="H697" s="93"/>
      <c r="I697" s="93"/>
      <c r="J697" s="93"/>
    </row>
    <row r="698">
      <c r="A698" s="93"/>
      <c r="C698" s="93"/>
      <c r="D698" s="93"/>
      <c r="E698" s="93"/>
      <c r="G698" s="93"/>
      <c r="H698" s="93"/>
      <c r="I698" s="93"/>
      <c r="J698" s="93"/>
    </row>
    <row r="699">
      <c r="A699" s="93"/>
      <c r="C699" s="93"/>
      <c r="D699" s="93"/>
      <c r="E699" s="93"/>
      <c r="G699" s="93"/>
      <c r="H699" s="93"/>
      <c r="I699" s="93"/>
      <c r="J699" s="93"/>
    </row>
    <row r="700">
      <c r="A700" s="93"/>
      <c r="C700" s="93"/>
      <c r="D700" s="93"/>
      <c r="E700" s="93"/>
      <c r="G700" s="93"/>
      <c r="H700" s="93"/>
      <c r="I700" s="93"/>
      <c r="J700" s="93"/>
    </row>
    <row r="701">
      <c r="A701" s="93"/>
      <c r="C701" s="93"/>
      <c r="D701" s="93"/>
      <c r="E701" s="93"/>
      <c r="G701" s="93"/>
      <c r="H701" s="93"/>
      <c r="I701" s="93"/>
      <c r="J701" s="93"/>
    </row>
    <row r="702">
      <c r="A702" s="93"/>
      <c r="C702" s="93"/>
      <c r="D702" s="93"/>
      <c r="E702" s="93"/>
      <c r="G702" s="93"/>
      <c r="H702" s="93"/>
      <c r="I702" s="93"/>
      <c r="J702" s="93"/>
    </row>
    <row r="703">
      <c r="A703" s="93"/>
      <c r="C703" s="93"/>
      <c r="D703" s="93"/>
      <c r="E703" s="93"/>
      <c r="G703" s="93"/>
      <c r="H703" s="93"/>
      <c r="I703" s="93"/>
      <c r="J703" s="93"/>
    </row>
    <row r="704">
      <c r="A704" s="93"/>
      <c r="C704" s="93"/>
      <c r="D704" s="93"/>
      <c r="E704" s="93"/>
      <c r="G704" s="93"/>
      <c r="H704" s="93"/>
      <c r="I704" s="93"/>
      <c r="J704" s="93"/>
    </row>
    <row r="705">
      <c r="A705" s="93"/>
      <c r="C705" s="93"/>
      <c r="D705" s="93"/>
      <c r="E705" s="93"/>
      <c r="G705" s="93"/>
      <c r="H705" s="93"/>
      <c r="I705" s="93"/>
      <c r="J705" s="93"/>
    </row>
    <row r="706">
      <c r="A706" s="93"/>
      <c r="C706" s="93"/>
      <c r="D706" s="93"/>
      <c r="E706" s="93"/>
      <c r="G706" s="93"/>
      <c r="H706" s="93"/>
      <c r="I706" s="93"/>
      <c r="J706" s="93"/>
    </row>
    <row r="707">
      <c r="A707" s="93"/>
      <c r="C707" s="93"/>
      <c r="D707" s="93"/>
      <c r="E707" s="93"/>
      <c r="G707" s="93"/>
      <c r="H707" s="93"/>
      <c r="I707" s="93"/>
      <c r="J707" s="93"/>
    </row>
    <row r="708">
      <c r="A708" s="93"/>
      <c r="C708" s="93"/>
      <c r="D708" s="93"/>
      <c r="E708" s="93"/>
      <c r="G708" s="93"/>
      <c r="H708" s="93"/>
      <c r="I708" s="93"/>
      <c r="J708" s="93"/>
    </row>
    <row r="709">
      <c r="A709" s="93"/>
      <c r="C709" s="93"/>
      <c r="D709" s="93"/>
      <c r="E709" s="93"/>
      <c r="G709" s="93"/>
      <c r="H709" s="93"/>
      <c r="I709" s="93"/>
      <c r="J709" s="93"/>
    </row>
    <row r="710">
      <c r="A710" s="93"/>
      <c r="C710" s="93"/>
      <c r="D710" s="93"/>
      <c r="E710" s="93"/>
      <c r="G710" s="93"/>
      <c r="H710" s="93"/>
      <c r="I710" s="93"/>
      <c r="J710" s="93"/>
    </row>
    <row r="711">
      <c r="A711" s="93"/>
      <c r="C711" s="93"/>
      <c r="D711" s="93"/>
      <c r="E711" s="93"/>
      <c r="G711" s="93"/>
      <c r="H711" s="93"/>
      <c r="I711" s="93"/>
      <c r="J711" s="93"/>
    </row>
    <row r="712">
      <c r="A712" s="93"/>
      <c r="C712" s="93"/>
      <c r="D712" s="93"/>
      <c r="E712" s="93"/>
      <c r="G712" s="93"/>
      <c r="H712" s="93"/>
      <c r="I712" s="93"/>
      <c r="J712" s="93"/>
    </row>
    <row r="713">
      <c r="A713" s="93"/>
      <c r="C713" s="93"/>
      <c r="D713" s="93"/>
      <c r="E713" s="93"/>
      <c r="G713" s="93"/>
      <c r="H713" s="93"/>
      <c r="I713" s="93"/>
      <c r="J713" s="93"/>
    </row>
    <row r="714">
      <c r="A714" s="93"/>
      <c r="C714" s="93"/>
      <c r="D714" s="93"/>
      <c r="E714" s="93"/>
      <c r="G714" s="93"/>
      <c r="H714" s="93"/>
      <c r="I714" s="93"/>
      <c r="J714" s="93"/>
    </row>
    <row r="715">
      <c r="A715" s="93"/>
      <c r="C715" s="93"/>
      <c r="D715" s="93"/>
      <c r="E715" s="93"/>
      <c r="G715" s="93"/>
      <c r="H715" s="93"/>
      <c r="I715" s="93"/>
      <c r="J715" s="93"/>
    </row>
    <row r="716">
      <c r="A716" s="93"/>
      <c r="C716" s="93"/>
      <c r="D716" s="93"/>
      <c r="E716" s="93"/>
      <c r="G716" s="93"/>
      <c r="H716" s="93"/>
      <c r="I716" s="93"/>
      <c r="J716" s="93"/>
    </row>
    <row r="717">
      <c r="A717" s="93"/>
      <c r="C717" s="93"/>
      <c r="D717" s="93"/>
      <c r="E717" s="93"/>
      <c r="G717" s="93"/>
      <c r="H717" s="93"/>
      <c r="I717" s="93"/>
      <c r="J717" s="93"/>
    </row>
    <row r="718">
      <c r="A718" s="93"/>
      <c r="C718" s="93"/>
      <c r="D718" s="93"/>
      <c r="E718" s="93"/>
      <c r="G718" s="93"/>
      <c r="H718" s="93"/>
      <c r="I718" s="93"/>
      <c r="J718" s="93"/>
    </row>
    <row r="719">
      <c r="A719" s="93"/>
      <c r="C719" s="93"/>
      <c r="D719" s="93"/>
      <c r="E719" s="93"/>
      <c r="G719" s="93"/>
      <c r="H719" s="93"/>
      <c r="I719" s="93"/>
      <c r="J719" s="93"/>
    </row>
    <row r="720">
      <c r="A720" s="93"/>
      <c r="C720" s="93"/>
      <c r="D720" s="93"/>
      <c r="E720" s="93"/>
      <c r="G720" s="93"/>
      <c r="H720" s="93"/>
      <c r="I720" s="93"/>
      <c r="J720" s="93"/>
    </row>
    <row r="721">
      <c r="A721" s="93"/>
      <c r="C721" s="93"/>
      <c r="D721" s="93"/>
      <c r="E721" s="93"/>
      <c r="G721" s="93"/>
      <c r="H721" s="93"/>
      <c r="I721" s="93"/>
      <c r="J721" s="93"/>
    </row>
    <row r="722">
      <c r="A722" s="93"/>
      <c r="C722" s="93"/>
      <c r="D722" s="93"/>
      <c r="E722" s="93"/>
      <c r="G722" s="93"/>
      <c r="H722" s="93"/>
      <c r="I722" s="93"/>
      <c r="J722" s="93"/>
    </row>
    <row r="723">
      <c r="A723" s="93"/>
      <c r="C723" s="93"/>
      <c r="D723" s="93"/>
      <c r="E723" s="93"/>
      <c r="G723" s="93"/>
      <c r="H723" s="93"/>
      <c r="I723" s="93"/>
      <c r="J723" s="93"/>
    </row>
    <row r="724">
      <c r="A724" s="93"/>
      <c r="C724" s="93"/>
      <c r="D724" s="93"/>
      <c r="E724" s="93"/>
      <c r="G724" s="93"/>
      <c r="H724" s="93"/>
      <c r="I724" s="93"/>
      <c r="J724" s="93"/>
    </row>
    <row r="725">
      <c r="A725" s="93"/>
      <c r="C725" s="93"/>
      <c r="D725" s="93"/>
      <c r="E725" s="93"/>
      <c r="G725" s="93"/>
      <c r="H725" s="93"/>
      <c r="I725" s="93"/>
      <c r="J725" s="93"/>
    </row>
    <row r="726">
      <c r="A726" s="93"/>
      <c r="C726" s="93"/>
      <c r="D726" s="93"/>
      <c r="E726" s="93"/>
      <c r="G726" s="93"/>
      <c r="H726" s="93"/>
      <c r="I726" s="93"/>
      <c r="J726" s="93"/>
    </row>
    <row r="727">
      <c r="A727" s="93"/>
      <c r="C727" s="93"/>
      <c r="D727" s="93"/>
      <c r="E727" s="93"/>
      <c r="G727" s="93"/>
      <c r="H727" s="93"/>
      <c r="I727" s="93"/>
      <c r="J727" s="93"/>
    </row>
    <row r="728">
      <c r="A728" s="93"/>
      <c r="C728" s="93"/>
      <c r="D728" s="93"/>
      <c r="E728" s="93"/>
      <c r="G728" s="93"/>
      <c r="H728" s="93"/>
      <c r="I728" s="93"/>
      <c r="J728" s="93"/>
    </row>
    <row r="729">
      <c r="A729" s="93"/>
      <c r="C729" s="93"/>
      <c r="D729" s="93"/>
      <c r="E729" s="93"/>
      <c r="G729" s="93"/>
      <c r="H729" s="93"/>
      <c r="I729" s="93"/>
      <c r="J729" s="93"/>
    </row>
    <row r="730">
      <c r="A730" s="93"/>
      <c r="C730" s="93"/>
      <c r="D730" s="93"/>
      <c r="E730" s="93"/>
      <c r="G730" s="93"/>
      <c r="H730" s="93"/>
      <c r="I730" s="93"/>
      <c r="J730" s="93"/>
    </row>
    <row r="731">
      <c r="A731" s="93"/>
      <c r="C731" s="93"/>
      <c r="D731" s="93"/>
      <c r="E731" s="93"/>
      <c r="G731" s="93"/>
      <c r="H731" s="93"/>
      <c r="I731" s="93"/>
      <c r="J731" s="93"/>
    </row>
    <row r="732">
      <c r="A732" s="93"/>
      <c r="C732" s="93"/>
      <c r="D732" s="93"/>
      <c r="E732" s="93"/>
      <c r="G732" s="93"/>
      <c r="H732" s="93"/>
      <c r="I732" s="93"/>
      <c r="J732" s="93"/>
    </row>
    <row r="733">
      <c r="A733" s="93"/>
      <c r="C733" s="93"/>
      <c r="D733" s="93"/>
      <c r="E733" s="93"/>
      <c r="G733" s="93"/>
      <c r="H733" s="93"/>
      <c r="I733" s="93"/>
      <c r="J733" s="93"/>
    </row>
    <row r="734">
      <c r="A734" s="93"/>
      <c r="C734" s="93"/>
      <c r="D734" s="93"/>
      <c r="E734" s="93"/>
      <c r="G734" s="93"/>
      <c r="H734" s="93"/>
      <c r="I734" s="93"/>
      <c r="J734" s="93"/>
    </row>
    <row r="735">
      <c r="A735" s="93"/>
      <c r="C735" s="93"/>
      <c r="D735" s="93"/>
      <c r="E735" s="93"/>
      <c r="G735" s="93"/>
      <c r="H735" s="93"/>
      <c r="I735" s="93"/>
      <c r="J735" s="93"/>
    </row>
    <row r="736">
      <c r="A736" s="93"/>
      <c r="C736" s="93"/>
      <c r="D736" s="93"/>
      <c r="E736" s="93"/>
      <c r="G736" s="93"/>
      <c r="H736" s="93"/>
      <c r="I736" s="93"/>
      <c r="J736" s="93"/>
    </row>
    <row r="737">
      <c r="A737" s="93"/>
      <c r="C737" s="93"/>
      <c r="D737" s="93"/>
      <c r="E737" s="93"/>
      <c r="G737" s="93"/>
      <c r="H737" s="93"/>
      <c r="I737" s="93"/>
      <c r="J737" s="93"/>
    </row>
    <row r="738">
      <c r="A738" s="93"/>
      <c r="C738" s="93"/>
      <c r="D738" s="93"/>
      <c r="E738" s="93"/>
      <c r="G738" s="93"/>
      <c r="H738" s="93"/>
      <c r="I738" s="93"/>
      <c r="J738" s="93"/>
    </row>
    <row r="739">
      <c r="A739" s="93"/>
      <c r="C739" s="93"/>
      <c r="D739" s="93"/>
      <c r="E739" s="93"/>
      <c r="G739" s="93"/>
      <c r="H739" s="93"/>
      <c r="I739" s="93"/>
      <c r="J739" s="93"/>
    </row>
    <row r="740">
      <c r="A740" s="93"/>
      <c r="C740" s="93"/>
      <c r="D740" s="93"/>
      <c r="E740" s="93"/>
      <c r="G740" s="93"/>
      <c r="H740" s="93"/>
      <c r="I740" s="93"/>
      <c r="J740" s="93"/>
    </row>
    <row r="741">
      <c r="A741" s="93"/>
      <c r="C741" s="93"/>
      <c r="D741" s="93"/>
      <c r="E741" s="93"/>
      <c r="G741" s="93"/>
      <c r="H741" s="93"/>
      <c r="I741" s="93"/>
      <c r="J741" s="93"/>
    </row>
    <row r="742">
      <c r="A742" s="93"/>
      <c r="C742" s="93"/>
      <c r="D742" s="93"/>
      <c r="E742" s="93"/>
      <c r="G742" s="93"/>
      <c r="H742" s="93"/>
      <c r="I742" s="93"/>
      <c r="J742" s="93"/>
    </row>
    <row r="743">
      <c r="A743" s="93"/>
      <c r="C743" s="93"/>
      <c r="D743" s="93"/>
      <c r="E743" s="93"/>
      <c r="G743" s="93"/>
      <c r="H743" s="93"/>
      <c r="I743" s="93"/>
      <c r="J743" s="93"/>
    </row>
    <row r="744">
      <c r="A744" s="93"/>
      <c r="C744" s="93"/>
      <c r="D744" s="93"/>
      <c r="E744" s="93"/>
      <c r="G744" s="93"/>
      <c r="H744" s="93"/>
      <c r="I744" s="93"/>
      <c r="J744" s="93"/>
    </row>
    <row r="745">
      <c r="A745" s="93"/>
      <c r="C745" s="93"/>
      <c r="D745" s="93"/>
      <c r="E745" s="93"/>
      <c r="G745" s="93"/>
      <c r="H745" s="93"/>
      <c r="I745" s="93"/>
      <c r="J745" s="93"/>
    </row>
    <row r="746">
      <c r="A746" s="93"/>
      <c r="C746" s="93"/>
      <c r="D746" s="93"/>
      <c r="E746" s="93"/>
      <c r="G746" s="93"/>
      <c r="H746" s="93"/>
      <c r="I746" s="93"/>
      <c r="J746" s="93"/>
    </row>
    <row r="747">
      <c r="A747" s="93"/>
      <c r="C747" s="93"/>
      <c r="D747" s="93"/>
      <c r="E747" s="93"/>
      <c r="G747" s="93"/>
      <c r="H747" s="93"/>
      <c r="I747" s="93"/>
      <c r="J747" s="93"/>
    </row>
    <row r="748">
      <c r="A748" s="93"/>
      <c r="C748" s="93"/>
      <c r="D748" s="93"/>
      <c r="E748" s="93"/>
      <c r="G748" s="93"/>
      <c r="H748" s="93"/>
      <c r="I748" s="93"/>
      <c r="J748" s="93"/>
    </row>
    <row r="749">
      <c r="A749" s="93"/>
      <c r="C749" s="93"/>
      <c r="D749" s="93"/>
      <c r="E749" s="93"/>
      <c r="G749" s="93"/>
      <c r="H749" s="93"/>
      <c r="I749" s="93"/>
      <c r="J749" s="93"/>
    </row>
    <row r="750">
      <c r="A750" s="93"/>
      <c r="C750" s="93"/>
      <c r="D750" s="93"/>
      <c r="E750" s="93"/>
      <c r="G750" s="93"/>
      <c r="H750" s="93"/>
      <c r="I750" s="93"/>
      <c r="J750" s="93"/>
    </row>
    <row r="751">
      <c r="A751" s="93"/>
      <c r="C751" s="93"/>
      <c r="D751" s="93"/>
      <c r="E751" s="93"/>
      <c r="G751" s="93"/>
      <c r="H751" s="93"/>
      <c r="I751" s="93"/>
      <c r="J751" s="93"/>
    </row>
    <row r="752">
      <c r="A752" s="93"/>
      <c r="C752" s="93"/>
      <c r="D752" s="93"/>
      <c r="E752" s="93"/>
      <c r="G752" s="93"/>
      <c r="H752" s="93"/>
      <c r="I752" s="93"/>
      <c r="J752" s="93"/>
    </row>
    <row r="753">
      <c r="A753" s="93"/>
      <c r="C753" s="93"/>
      <c r="D753" s="93"/>
      <c r="E753" s="93"/>
      <c r="G753" s="93"/>
      <c r="H753" s="93"/>
      <c r="I753" s="93"/>
      <c r="J753" s="93"/>
    </row>
    <row r="754">
      <c r="A754" s="93"/>
      <c r="C754" s="93"/>
      <c r="D754" s="93"/>
      <c r="E754" s="93"/>
      <c r="G754" s="93"/>
      <c r="H754" s="93"/>
      <c r="I754" s="93"/>
      <c r="J754" s="93"/>
    </row>
    <row r="755">
      <c r="A755" s="93"/>
      <c r="C755" s="93"/>
      <c r="D755" s="93"/>
      <c r="E755" s="93"/>
      <c r="G755" s="93"/>
      <c r="H755" s="93"/>
      <c r="I755" s="93"/>
      <c r="J755" s="93"/>
    </row>
    <row r="756">
      <c r="A756" s="93"/>
      <c r="C756" s="93"/>
      <c r="D756" s="93"/>
      <c r="E756" s="93"/>
      <c r="G756" s="93"/>
      <c r="H756" s="93"/>
      <c r="I756" s="93"/>
      <c r="J756" s="93"/>
    </row>
    <row r="757">
      <c r="A757" s="93"/>
      <c r="C757" s="93"/>
      <c r="D757" s="93"/>
      <c r="E757" s="93"/>
      <c r="G757" s="93"/>
      <c r="H757" s="93"/>
      <c r="I757" s="93"/>
      <c r="J757" s="93"/>
    </row>
    <row r="758">
      <c r="A758" s="93"/>
      <c r="C758" s="93"/>
      <c r="D758" s="93"/>
      <c r="E758" s="93"/>
      <c r="G758" s="93"/>
      <c r="H758" s="93"/>
      <c r="I758" s="93"/>
      <c r="J758" s="93"/>
    </row>
    <row r="759">
      <c r="A759" s="93"/>
      <c r="C759" s="93"/>
      <c r="D759" s="93"/>
      <c r="E759" s="93"/>
      <c r="G759" s="93"/>
      <c r="H759" s="93"/>
      <c r="I759" s="93"/>
      <c r="J759" s="93"/>
    </row>
    <row r="760">
      <c r="A760" s="93"/>
      <c r="C760" s="93"/>
      <c r="D760" s="93"/>
      <c r="E760" s="93"/>
      <c r="G760" s="93"/>
      <c r="H760" s="93"/>
      <c r="I760" s="93"/>
      <c r="J760" s="93"/>
    </row>
    <row r="761">
      <c r="A761" s="93"/>
      <c r="C761" s="93"/>
      <c r="D761" s="93"/>
      <c r="E761" s="93"/>
      <c r="G761" s="93"/>
      <c r="H761" s="93"/>
      <c r="I761" s="93"/>
      <c r="J761" s="93"/>
    </row>
    <row r="762">
      <c r="A762" s="93"/>
      <c r="C762" s="93"/>
      <c r="D762" s="93"/>
      <c r="E762" s="93"/>
      <c r="G762" s="93"/>
      <c r="H762" s="93"/>
      <c r="I762" s="93"/>
      <c r="J762" s="93"/>
    </row>
    <row r="763">
      <c r="A763" s="93"/>
      <c r="C763" s="93"/>
      <c r="D763" s="93"/>
      <c r="E763" s="93"/>
      <c r="G763" s="93"/>
      <c r="H763" s="93"/>
      <c r="I763" s="93"/>
      <c r="J763" s="93"/>
    </row>
    <row r="764">
      <c r="A764" s="93"/>
      <c r="C764" s="93"/>
      <c r="D764" s="93"/>
      <c r="E764" s="93"/>
      <c r="G764" s="93"/>
      <c r="H764" s="93"/>
      <c r="I764" s="93"/>
      <c r="J764" s="93"/>
    </row>
    <row r="765">
      <c r="A765" s="93"/>
      <c r="C765" s="93"/>
      <c r="D765" s="93"/>
      <c r="E765" s="93"/>
      <c r="G765" s="93"/>
      <c r="H765" s="93"/>
      <c r="I765" s="93"/>
      <c r="J765" s="93"/>
    </row>
    <row r="766">
      <c r="A766" s="93"/>
      <c r="C766" s="93"/>
      <c r="D766" s="93"/>
      <c r="E766" s="93"/>
      <c r="G766" s="93"/>
      <c r="H766" s="93"/>
      <c r="I766" s="93"/>
      <c r="J766" s="93"/>
    </row>
    <row r="767">
      <c r="A767" s="93"/>
      <c r="C767" s="93"/>
      <c r="D767" s="93"/>
      <c r="E767" s="93"/>
      <c r="G767" s="93"/>
      <c r="H767" s="93"/>
      <c r="I767" s="93"/>
      <c r="J767" s="93"/>
    </row>
    <row r="768">
      <c r="A768" s="93"/>
      <c r="C768" s="93"/>
      <c r="D768" s="93"/>
      <c r="E768" s="93"/>
      <c r="G768" s="93"/>
      <c r="H768" s="93"/>
      <c r="I768" s="93"/>
      <c r="J768" s="93"/>
    </row>
    <row r="769">
      <c r="A769" s="93"/>
      <c r="C769" s="93"/>
      <c r="D769" s="93"/>
      <c r="E769" s="93"/>
      <c r="G769" s="93"/>
      <c r="H769" s="93"/>
      <c r="I769" s="93"/>
      <c r="J769" s="93"/>
    </row>
    <row r="770">
      <c r="A770" s="93"/>
      <c r="C770" s="93"/>
      <c r="D770" s="93"/>
      <c r="E770" s="93"/>
      <c r="G770" s="93"/>
      <c r="H770" s="93"/>
      <c r="I770" s="93"/>
      <c r="J770" s="93"/>
    </row>
    <row r="771">
      <c r="A771" s="93"/>
      <c r="C771" s="93"/>
      <c r="D771" s="93"/>
      <c r="E771" s="93"/>
      <c r="G771" s="93"/>
      <c r="H771" s="93"/>
      <c r="I771" s="93"/>
      <c r="J771" s="93"/>
    </row>
    <row r="772">
      <c r="A772" s="93"/>
      <c r="C772" s="93"/>
      <c r="D772" s="93"/>
      <c r="E772" s="93"/>
      <c r="G772" s="93"/>
      <c r="H772" s="93"/>
      <c r="I772" s="93"/>
      <c r="J772" s="93"/>
    </row>
    <row r="773">
      <c r="A773" s="93"/>
      <c r="C773" s="93"/>
      <c r="D773" s="93"/>
      <c r="E773" s="93"/>
      <c r="G773" s="93"/>
      <c r="H773" s="93"/>
      <c r="I773" s="93"/>
      <c r="J773" s="93"/>
    </row>
    <row r="774">
      <c r="A774" s="93"/>
      <c r="C774" s="93"/>
      <c r="D774" s="93"/>
      <c r="E774" s="93"/>
      <c r="G774" s="93"/>
      <c r="H774" s="93"/>
      <c r="I774" s="93"/>
      <c r="J774" s="93"/>
    </row>
    <row r="775">
      <c r="A775" s="93"/>
      <c r="C775" s="93"/>
      <c r="D775" s="93"/>
      <c r="E775" s="93"/>
      <c r="G775" s="93"/>
      <c r="H775" s="93"/>
      <c r="I775" s="93"/>
      <c r="J775" s="93"/>
    </row>
    <row r="776">
      <c r="A776" s="93"/>
      <c r="C776" s="93"/>
      <c r="D776" s="93"/>
      <c r="E776" s="93"/>
      <c r="G776" s="93"/>
      <c r="H776" s="93"/>
      <c r="I776" s="93"/>
      <c r="J776" s="93"/>
    </row>
  </sheetData>
  <mergeCells count="19">
    <mergeCell ref="A1:A2"/>
    <mergeCell ref="B1:B2"/>
    <mergeCell ref="G2:J2"/>
    <mergeCell ref="A3:A4"/>
    <mergeCell ref="A5:A6"/>
    <mergeCell ref="A7:A8"/>
    <mergeCell ref="A9:A10"/>
    <mergeCell ref="B68:B69"/>
    <mergeCell ref="C69:F69"/>
    <mergeCell ref="G69:J69"/>
    <mergeCell ref="A87:A89"/>
    <mergeCell ref="A90:A95"/>
    <mergeCell ref="A11:A12"/>
    <mergeCell ref="A13:A14"/>
    <mergeCell ref="A52:A53"/>
    <mergeCell ref="B52:B53"/>
    <mergeCell ref="A54:A58"/>
    <mergeCell ref="A59:A62"/>
    <mergeCell ref="A68:A6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75"/>
    <col customWidth="1" min="2" max="2" width="30.63"/>
  </cols>
  <sheetData>
    <row r="1" ht="24.0" customHeight="1">
      <c r="A1" s="161" t="s">
        <v>0</v>
      </c>
      <c r="B1" s="161" t="s">
        <v>1</v>
      </c>
      <c r="C1" s="162" t="s">
        <v>2</v>
      </c>
      <c r="D1" s="162" t="s">
        <v>3</v>
      </c>
      <c r="E1" s="162" t="s">
        <v>4</v>
      </c>
      <c r="F1" s="162" t="s">
        <v>5</v>
      </c>
    </row>
    <row r="2" ht="28.5" customHeight="1">
      <c r="C2" s="161" t="s">
        <v>7</v>
      </c>
      <c r="D2" s="161" t="s">
        <v>8</v>
      </c>
      <c r="E2" s="161" t="s">
        <v>7</v>
      </c>
      <c r="F2" s="161" t="s">
        <v>9</v>
      </c>
    </row>
    <row r="3">
      <c r="A3" s="165" t="s">
        <v>12</v>
      </c>
      <c r="B3" s="166" t="s">
        <v>536</v>
      </c>
      <c r="C3" s="205">
        <v>0.488387</v>
      </c>
      <c r="D3" s="26">
        <v>0.624</v>
      </c>
      <c r="E3" s="26">
        <v>0.219947</v>
      </c>
      <c r="F3" s="26">
        <v>0.762</v>
      </c>
    </row>
    <row r="4">
      <c r="B4" s="166" t="s">
        <v>537</v>
      </c>
      <c r="C4" s="26">
        <v>0.446</v>
      </c>
      <c r="D4" s="26">
        <v>0.615667</v>
      </c>
      <c r="E4" s="26">
        <v>0.195215</v>
      </c>
      <c r="F4" s="26">
        <v>0.70933</v>
      </c>
      <c r="H4" s="169"/>
      <c r="I4" s="169" t="s">
        <v>272</v>
      </c>
      <c r="J4" s="169" t="s">
        <v>273</v>
      </c>
      <c r="K4" s="169" t="s">
        <v>274</v>
      </c>
      <c r="L4" s="169" t="s">
        <v>297</v>
      </c>
      <c r="M4" s="169" t="s">
        <v>276</v>
      </c>
    </row>
    <row r="5">
      <c r="B5" s="166" t="s">
        <v>538</v>
      </c>
      <c r="C5" s="177">
        <v>0.411</v>
      </c>
      <c r="D5" s="177">
        <v>0.615</v>
      </c>
      <c r="E5" s="177">
        <v>0.083</v>
      </c>
      <c r="F5" s="177">
        <v>0.816</v>
      </c>
      <c r="H5" s="169"/>
      <c r="I5" s="169"/>
      <c r="J5" s="169"/>
      <c r="K5" s="169"/>
      <c r="L5" s="169"/>
      <c r="M5" s="169"/>
    </row>
    <row r="6">
      <c r="A6" s="171" t="s">
        <v>433</v>
      </c>
      <c r="B6" s="166" t="s">
        <v>536</v>
      </c>
      <c r="C6" s="26">
        <v>0.161562</v>
      </c>
      <c r="D6" s="26">
        <v>0.676</v>
      </c>
      <c r="E6" s="26">
        <v>0.22707</v>
      </c>
      <c r="F6" s="26">
        <v>0.915667</v>
      </c>
      <c r="H6" s="172">
        <v>0.0</v>
      </c>
      <c r="I6" s="169" t="s">
        <v>277</v>
      </c>
      <c r="J6" s="169" t="s">
        <v>278</v>
      </c>
      <c r="K6" s="169" t="s">
        <v>279</v>
      </c>
      <c r="L6" s="169" t="s">
        <v>280</v>
      </c>
      <c r="M6" s="169" t="s">
        <v>434</v>
      </c>
    </row>
    <row r="7">
      <c r="B7" s="166" t="s">
        <v>537</v>
      </c>
      <c r="C7" s="26">
        <v>0.200336</v>
      </c>
      <c r="D7" s="26">
        <v>0.676348</v>
      </c>
      <c r="E7" s="26">
        <v>0.184767</v>
      </c>
      <c r="F7" s="26">
        <v>0.909351</v>
      </c>
      <c r="H7" s="172">
        <v>1.0</v>
      </c>
      <c r="I7" s="169" t="s">
        <v>277</v>
      </c>
      <c r="J7" s="169" t="s">
        <v>278</v>
      </c>
      <c r="K7" s="169" t="s">
        <v>279</v>
      </c>
      <c r="L7" s="169" t="s">
        <v>281</v>
      </c>
      <c r="M7" s="169" t="s">
        <v>435</v>
      </c>
    </row>
    <row r="8">
      <c r="B8" s="166" t="s">
        <v>538</v>
      </c>
      <c r="C8" s="177">
        <v>-0.095</v>
      </c>
      <c r="D8" s="177">
        <v>0.549</v>
      </c>
      <c r="E8" s="177">
        <v>0.085</v>
      </c>
      <c r="F8" s="177">
        <v>0.946</v>
      </c>
      <c r="H8" s="172"/>
      <c r="I8" s="169"/>
      <c r="J8" s="169"/>
      <c r="K8" s="169"/>
      <c r="L8" s="169"/>
      <c r="M8" s="169"/>
    </row>
    <row r="9">
      <c r="A9" s="173" t="s">
        <v>389</v>
      </c>
      <c r="B9" s="166" t="s">
        <v>536</v>
      </c>
      <c r="C9" s="174" t="s">
        <v>436</v>
      </c>
      <c r="D9" s="26">
        <v>0.718997</v>
      </c>
      <c r="E9" s="26">
        <v>0.87346</v>
      </c>
      <c r="F9" s="174" t="s">
        <v>436</v>
      </c>
      <c r="H9" s="172">
        <v>2.0</v>
      </c>
      <c r="I9" s="169" t="s">
        <v>277</v>
      </c>
      <c r="J9" s="169" t="s">
        <v>278</v>
      </c>
      <c r="K9" s="169" t="s">
        <v>282</v>
      </c>
      <c r="L9" s="169" t="s">
        <v>280</v>
      </c>
      <c r="M9" s="169" t="s">
        <v>437</v>
      </c>
    </row>
    <row r="10">
      <c r="B10" s="166" t="s">
        <v>537</v>
      </c>
      <c r="C10" s="174" t="s">
        <v>436</v>
      </c>
      <c r="D10" s="26">
        <v>0.644957</v>
      </c>
      <c r="E10" s="26">
        <v>0.868981</v>
      </c>
      <c r="F10" s="174" t="s">
        <v>436</v>
      </c>
      <c r="H10" s="172">
        <v>3.0</v>
      </c>
      <c r="I10" s="169" t="s">
        <v>277</v>
      </c>
      <c r="J10" s="169" t="s">
        <v>278</v>
      </c>
      <c r="K10" s="169" t="s">
        <v>282</v>
      </c>
      <c r="L10" s="169" t="s">
        <v>281</v>
      </c>
      <c r="M10" s="169" t="s">
        <v>438</v>
      </c>
    </row>
    <row r="11">
      <c r="B11" s="166" t="s">
        <v>538</v>
      </c>
      <c r="C11" s="177" t="s">
        <v>201</v>
      </c>
      <c r="D11" s="177">
        <v>0.857</v>
      </c>
      <c r="E11" s="177">
        <v>0.507</v>
      </c>
      <c r="F11" s="177" t="s">
        <v>201</v>
      </c>
      <c r="H11" s="172"/>
      <c r="I11" s="169"/>
      <c r="J11" s="169"/>
      <c r="K11" s="169"/>
      <c r="L11" s="169"/>
      <c r="M11" s="169"/>
    </row>
    <row r="12">
      <c r="A12" s="175" t="s">
        <v>123</v>
      </c>
      <c r="B12" s="166" t="s">
        <v>536</v>
      </c>
      <c r="C12" s="174" t="s">
        <v>436</v>
      </c>
      <c r="D12" s="174" t="s">
        <v>436</v>
      </c>
      <c r="E12" s="26">
        <v>0.014973</v>
      </c>
      <c r="F12" s="174" t="s">
        <v>436</v>
      </c>
      <c r="H12" s="172">
        <v>4.0</v>
      </c>
      <c r="I12" s="169" t="s">
        <v>277</v>
      </c>
      <c r="J12" s="169" t="s">
        <v>278</v>
      </c>
      <c r="K12" s="169" t="s">
        <v>283</v>
      </c>
      <c r="L12" s="169" t="s">
        <v>280</v>
      </c>
      <c r="M12" s="169" t="s">
        <v>439</v>
      </c>
    </row>
    <row r="13">
      <c r="B13" s="166" t="s">
        <v>537</v>
      </c>
      <c r="C13" s="174" t="s">
        <v>436</v>
      </c>
      <c r="D13" s="174" t="s">
        <v>436</v>
      </c>
      <c r="E13" s="26">
        <v>0.014773</v>
      </c>
      <c r="F13" s="174" t="s">
        <v>436</v>
      </c>
      <c r="H13" s="172">
        <v>5.0</v>
      </c>
      <c r="I13" s="169" t="s">
        <v>277</v>
      </c>
      <c r="J13" s="169" t="s">
        <v>278</v>
      </c>
      <c r="K13" s="169" t="s">
        <v>283</v>
      </c>
      <c r="L13" s="169" t="s">
        <v>281</v>
      </c>
      <c r="M13" s="169" t="s">
        <v>440</v>
      </c>
    </row>
    <row r="14">
      <c r="B14" s="166" t="s">
        <v>538</v>
      </c>
      <c r="C14" s="174"/>
      <c r="D14" s="174"/>
      <c r="E14" s="85">
        <v>-0.27</v>
      </c>
      <c r="F14" s="174"/>
      <c r="H14" s="172"/>
      <c r="I14" s="169"/>
      <c r="J14" s="169"/>
      <c r="K14" s="169"/>
      <c r="L14" s="169"/>
      <c r="M14" s="169"/>
    </row>
    <row r="15">
      <c r="A15" s="176" t="s">
        <v>441</v>
      </c>
      <c r="B15" s="166" t="s">
        <v>536</v>
      </c>
      <c r="C15" s="26">
        <v>0.037255</v>
      </c>
      <c r="D15" s="26">
        <v>0.297087</v>
      </c>
      <c r="E15" s="26">
        <v>-0.03673</v>
      </c>
      <c r="F15" s="26">
        <v>0.882859</v>
      </c>
      <c r="H15" s="172">
        <v>6.0</v>
      </c>
      <c r="I15" s="169" t="s">
        <v>277</v>
      </c>
      <c r="J15" s="169" t="s">
        <v>278</v>
      </c>
      <c r="K15" s="169" t="s">
        <v>284</v>
      </c>
      <c r="L15" s="169" t="s">
        <v>280</v>
      </c>
      <c r="M15" s="169" t="s">
        <v>442</v>
      </c>
    </row>
    <row r="16">
      <c r="B16" s="166" t="s">
        <v>537</v>
      </c>
      <c r="C16" s="26">
        <v>0.044415</v>
      </c>
      <c r="D16" s="26">
        <v>0.325243</v>
      </c>
      <c r="E16" s="26">
        <v>-0.007362</v>
      </c>
      <c r="F16" s="26">
        <v>0.882515</v>
      </c>
      <c r="H16" s="172">
        <v>7.0</v>
      </c>
      <c r="I16" s="169" t="s">
        <v>277</v>
      </c>
      <c r="J16" s="169" t="s">
        <v>278</v>
      </c>
      <c r="K16" s="169" t="s">
        <v>284</v>
      </c>
      <c r="L16" s="169" t="s">
        <v>281</v>
      </c>
      <c r="M16" s="169" t="s">
        <v>443</v>
      </c>
    </row>
    <row r="17">
      <c r="B17" s="166" t="s">
        <v>538</v>
      </c>
      <c r="C17" s="177">
        <v>-0.054</v>
      </c>
      <c r="D17" s="177">
        <v>0.318</v>
      </c>
      <c r="E17" s="177">
        <v>-0.068</v>
      </c>
      <c r="F17" s="177">
        <v>0.872</v>
      </c>
      <c r="H17" s="172"/>
      <c r="I17" s="169"/>
      <c r="J17" s="169"/>
      <c r="K17" s="169"/>
      <c r="L17" s="169"/>
      <c r="M17" s="169"/>
    </row>
    <row r="18">
      <c r="A18" s="206" t="s">
        <v>245</v>
      </c>
      <c r="B18" s="166" t="s">
        <v>536</v>
      </c>
      <c r="C18" s="177">
        <v>0.942055</v>
      </c>
      <c r="D18" s="178">
        <v>0.625</v>
      </c>
      <c r="E18" s="177">
        <v>0.185826</v>
      </c>
      <c r="F18" s="177">
        <v>0.866799</v>
      </c>
      <c r="H18" s="172">
        <v>8.0</v>
      </c>
      <c r="I18" s="169" t="s">
        <v>277</v>
      </c>
      <c r="J18" s="169" t="s">
        <v>285</v>
      </c>
      <c r="K18" s="169" t="s">
        <v>279</v>
      </c>
      <c r="L18" s="169" t="s">
        <v>280</v>
      </c>
      <c r="M18" s="169" t="s">
        <v>444</v>
      </c>
    </row>
    <row r="19">
      <c r="B19" s="166" t="s">
        <v>537</v>
      </c>
      <c r="C19" s="177">
        <v>0.942594</v>
      </c>
      <c r="D19" s="177">
        <v>0.696429</v>
      </c>
      <c r="E19" s="177">
        <v>0.253125</v>
      </c>
      <c r="F19" s="177">
        <v>0.853787</v>
      </c>
      <c r="H19" s="172">
        <v>9.0</v>
      </c>
      <c r="I19" s="169" t="s">
        <v>277</v>
      </c>
      <c r="J19" s="169" t="s">
        <v>285</v>
      </c>
      <c r="K19" s="169" t="s">
        <v>279</v>
      </c>
      <c r="L19" s="169" t="s">
        <v>281</v>
      </c>
      <c r="M19" s="169" t="s">
        <v>445</v>
      </c>
    </row>
    <row r="20">
      <c r="B20" s="166" t="s">
        <v>538</v>
      </c>
      <c r="C20" s="177">
        <v>0.965</v>
      </c>
      <c r="D20" s="177">
        <v>0.759</v>
      </c>
      <c r="E20" s="177">
        <v>0.799</v>
      </c>
      <c r="F20" s="177">
        <v>0.887</v>
      </c>
      <c r="H20" s="172"/>
      <c r="I20" s="169"/>
      <c r="J20" s="169"/>
      <c r="K20" s="169"/>
      <c r="L20" s="169"/>
      <c r="M20" s="169"/>
    </row>
    <row r="21">
      <c r="A21" s="207" t="s">
        <v>446</v>
      </c>
      <c r="B21" s="166" t="s">
        <v>536</v>
      </c>
      <c r="C21" s="177">
        <v>0.625131</v>
      </c>
      <c r="D21" s="177">
        <v>0.692855</v>
      </c>
      <c r="E21" s="180"/>
      <c r="F21" s="177">
        <v>0.994369</v>
      </c>
      <c r="H21" s="172">
        <v>10.0</v>
      </c>
      <c r="I21" s="169" t="s">
        <v>277</v>
      </c>
      <c r="J21" s="169" t="s">
        <v>285</v>
      </c>
      <c r="K21" s="169" t="s">
        <v>282</v>
      </c>
      <c r="L21" s="169" t="s">
        <v>280</v>
      </c>
      <c r="M21" s="169" t="s">
        <v>447</v>
      </c>
    </row>
    <row r="22">
      <c r="B22" s="166" t="s">
        <v>537</v>
      </c>
      <c r="C22" s="181" t="s">
        <v>201</v>
      </c>
      <c r="D22" s="177">
        <v>0.67708</v>
      </c>
      <c r="E22" s="180"/>
      <c r="F22" s="177">
        <v>0.99506</v>
      </c>
      <c r="H22" s="172">
        <v>11.0</v>
      </c>
      <c r="I22" s="169" t="s">
        <v>277</v>
      </c>
      <c r="J22" s="169" t="s">
        <v>285</v>
      </c>
      <c r="K22" s="169" t="s">
        <v>282</v>
      </c>
      <c r="L22" s="169" t="s">
        <v>281</v>
      </c>
      <c r="M22" s="169" t="s">
        <v>448</v>
      </c>
    </row>
    <row r="23">
      <c r="B23" s="166" t="s">
        <v>538</v>
      </c>
      <c r="C23" s="208">
        <v>0.416</v>
      </c>
      <c r="D23" s="177">
        <v>0.637</v>
      </c>
      <c r="E23" s="177" t="s">
        <v>201</v>
      </c>
      <c r="F23" s="177">
        <v>0.955</v>
      </c>
      <c r="H23" s="172"/>
      <c r="I23" s="169"/>
      <c r="J23" s="169"/>
      <c r="K23" s="169"/>
      <c r="L23" s="169"/>
      <c r="M23" s="169"/>
    </row>
    <row r="24">
      <c r="A24" s="209"/>
      <c r="C24" s="93"/>
      <c r="D24" s="93"/>
      <c r="E24" s="93"/>
      <c r="F24" s="93"/>
      <c r="H24" s="172">
        <v>12.0</v>
      </c>
      <c r="I24" s="169" t="s">
        <v>277</v>
      </c>
      <c r="J24" s="169" t="s">
        <v>285</v>
      </c>
      <c r="K24" s="169" t="s">
        <v>283</v>
      </c>
      <c r="L24" s="169" t="s">
        <v>280</v>
      </c>
      <c r="M24" s="169" t="s">
        <v>449</v>
      </c>
    </row>
    <row r="25">
      <c r="A25" s="209"/>
      <c r="C25" s="93"/>
      <c r="D25" s="93"/>
      <c r="E25" s="93"/>
      <c r="F25" s="93"/>
      <c r="H25" s="172">
        <v>13.0</v>
      </c>
      <c r="I25" s="169" t="s">
        <v>277</v>
      </c>
      <c r="J25" s="169" t="s">
        <v>285</v>
      </c>
      <c r="K25" s="169" t="s">
        <v>283</v>
      </c>
      <c r="L25" s="169" t="s">
        <v>281</v>
      </c>
      <c r="M25" s="169" t="s">
        <v>450</v>
      </c>
    </row>
    <row r="26">
      <c r="A26" s="209"/>
      <c r="C26" s="93"/>
      <c r="D26" s="93"/>
      <c r="E26" s="93"/>
      <c r="F26" s="93"/>
      <c r="H26" s="172">
        <v>14.0</v>
      </c>
      <c r="I26" s="169" t="s">
        <v>286</v>
      </c>
      <c r="J26" s="169" t="s">
        <v>278</v>
      </c>
      <c r="K26" s="169" t="s">
        <v>279</v>
      </c>
      <c r="L26" s="169" t="s">
        <v>280</v>
      </c>
      <c r="M26" s="169" t="s">
        <v>451</v>
      </c>
    </row>
    <row r="27">
      <c r="A27" s="209"/>
      <c r="C27" s="93"/>
      <c r="D27" s="93"/>
      <c r="E27" s="93"/>
      <c r="F27" s="93"/>
      <c r="H27" s="172">
        <v>15.0</v>
      </c>
      <c r="I27" s="169" t="s">
        <v>286</v>
      </c>
      <c r="J27" s="169" t="s">
        <v>278</v>
      </c>
      <c r="K27" s="169" t="s">
        <v>279</v>
      </c>
      <c r="L27" s="169" t="s">
        <v>281</v>
      </c>
      <c r="M27" s="169" t="s">
        <v>452</v>
      </c>
    </row>
    <row r="28">
      <c r="A28" s="209"/>
      <c r="C28" s="93"/>
      <c r="D28" s="93"/>
      <c r="E28" s="93"/>
      <c r="F28" s="93"/>
      <c r="H28" s="172">
        <v>16.0</v>
      </c>
      <c r="I28" s="169" t="s">
        <v>286</v>
      </c>
      <c r="J28" s="169" t="s">
        <v>278</v>
      </c>
      <c r="K28" s="169" t="s">
        <v>282</v>
      </c>
      <c r="L28" s="169" t="s">
        <v>280</v>
      </c>
      <c r="M28" s="169" t="s">
        <v>453</v>
      </c>
    </row>
    <row r="29">
      <c r="A29" s="209"/>
      <c r="C29" s="93"/>
      <c r="D29" s="93"/>
      <c r="E29" s="93"/>
      <c r="F29" s="93"/>
      <c r="H29" s="172">
        <v>17.0</v>
      </c>
      <c r="I29" s="169" t="s">
        <v>286</v>
      </c>
      <c r="J29" s="169" t="s">
        <v>278</v>
      </c>
      <c r="K29" s="169" t="s">
        <v>282</v>
      </c>
      <c r="L29" s="169" t="s">
        <v>281</v>
      </c>
      <c r="M29" s="169" t="s">
        <v>454</v>
      </c>
    </row>
    <row r="30">
      <c r="A30" s="209"/>
      <c r="C30" s="93"/>
      <c r="D30" s="93"/>
      <c r="E30" s="93"/>
      <c r="F30" s="93"/>
      <c r="H30" s="172">
        <v>18.0</v>
      </c>
      <c r="I30" s="169" t="s">
        <v>286</v>
      </c>
      <c r="J30" s="169" t="s">
        <v>278</v>
      </c>
      <c r="K30" s="169" t="s">
        <v>283</v>
      </c>
      <c r="L30" s="169" t="s">
        <v>280</v>
      </c>
      <c r="M30" s="169" t="s">
        <v>455</v>
      </c>
    </row>
    <row r="31">
      <c r="A31" s="209"/>
      <c r="C31" s="93"/>
      <c r="D31" s="93"/>
      <c r="E31" s="93"/>
      <c r="F31" s="93"/>
      <c r="H31" s="172">
        <v>19.0</v>
      </c>
      <c r="I31" s="169" t="s">
        <v>286</v>
      </c>
      <c r="J31" s="169" t="s">
        <v>278</v>
      </c>
      <c r="K31" s="169" t="s">
        <v>283</v>
      </c>
      <c r="L31" s="169" t="s">
        <v>281</v>
      </c>
      <c r="M31" s="169" t="s">
        <v>456</v>
      </c>
    </row>
    <row r="32">
      <c r="A32" s="209"/>
      <c r="C32" s="93"/>
      <c r="D32" s="93"/>
      <c r="E32" s="93"/>
      <c r="F32" s="93"/>
      <c r="H32" s="172">
        <v>20.0</v>
      </c>
      <c r="I32" s="169" t="s">
        <v>286</v>
      </c>
      <c r="J32" s="169" t="s">
        <v>278</v>
      </c>
      <c r="K32" s="169" t="s">
        <v>284</v>
      </c>
      <c r="L32" s="169" t="s">
        <v>280</v>
      </c>
      <c r="M32" s="169" t="s">
        <v>457</v>
      </c>
    </row>
    <row r="33">
      <c r="A33" s="209"/>
      <c r="C33" s="93"/>
      <c r="D33" s="93"/>
      <c r="E33" s="93"/>
      <c r="F33" s="93"/>
      <c r="H33" s="172">
        <v>21.0</v>
      </c>
      <c r="I33" s="169" t="s">
        <v>286</v>
      </c>
      <c r="J33" s="169" t="s">
        <v>278</v>
      </c>
      <c r="K33" s="169" t="s">
        <v>284</v>
      </c>
      <c r="L33" s="169" t="s">
        <v>281</v>
      </c>
      <c r="M33" s="169" t="s">
        <v>458</v>
      </c>
    </row>
    <row r="34">
      <c r="A34" s="209"/>
      <c r="C34" s="93"/>
      <c r="D34" s="93"/>
      <c r="E34" s="93"/>
      <c r="F34" s="93"/>
      <c r="H34" s="172">
        <v>22.0</v>
      </c>
      <c r="I34" s="169" t="s">
        <v>286</v>
      </c>
      <c r="J34" s="169" t="s">
        <v>285</v>
      </c>
      <c r="K34" s="169" t="s">
        <v>279</v>
      </c>
      <c r="L34" s="169" t="s">
        <v>280</v>
      </c>
      <c r="M34" s="169" t="s">
        <v>459</v>
      </c>
    </row>
    <row r="35">
      <c r="A35" s="165" t="s">
        <v>12</v>
      </c>
      <c r="B35" s="183" t="s">
        <v>16</v>
      </c>
      <c r="C35" s="184">
        <v>0.3817</v>
      </c>
      <c r="D35" s="184">
        <v>0.6067</v>
      </c>
      <c r="E35" s="184">
        <v>0.1515</v>
      </c>
      <c r="F35" s="184">
        <v>0.9638</v>
      </c>
      <c r="H35" s="172">
        <v>23.0</v>
      </c>
      <c r="I35" s="169" t="s">
        <v>286</v>
      </c>
      <c r="J35" s="169" t="s">
        <v>285</v>
      </c>
      <c r="K35" s="169" t="s">
        <v>279</v>
      </c>
      <c r="L35" s="169" t="s">
        <v>281</v>
      </c>
      <c r="M35" s="169" t="s">
        <v>460</v>
      </c>
    </row>
    <row r="36">
      <c r="A36" s="171" t="s">
        <v>433</v>
      </c>
      <c r="B36" s="183" t="s">
        <v>16</v>
      </c>
      <c r="C36" s="184">
        <v>0.1163</v>
      </c>
      <c r="D36" s="184">
        <v>0.6762</v>
      </c>
      <c r="E36" s="184">
        <v>0.1546</v>
      </c>
      <c r="F36" s="184">
        <v>0.9101</v>
      </c>
      <c r="H36" s="172">
        <v>24.0</v>
      </c>
      <c r="I36" s="169" t="s">
        <v>286</v>
      </c>
      <c r="J36" s="169" t="s">
        <v>285</v>
      </c>
      <c r="K36" s="169" t="s">
        <v>282</v>
      </c>
      <c r="L36" s="169" t="s">
        <v>280</v>
      </c>
      <c r="M36" s="169" t="s">
        <v>459</v>
      </c>
    </row>
    <row r="37">
      <c r="A37" s="207" t="s">
        <v>97</v>
      </c>
      <c r="B37" s="183" t="s">
        <v>16</v>
      </c>
      <c r="C37" s="185">
        <v>-0.382569</v>
      </c>
      <c r="D37" s="178">
        <v>1.0</v>
      </c>
      <c r="E37" s="185">
        <v>0.766744</v>
      </c>
      <c r="F37" s="185">
        <v>1.0</v>
      </c>
      <c r="H37" s="172">
        <v>25.0</v>
      </c>
      <c r="I37" s="169" t="s">
        <v>286</v>
      </c>
      <c r="J37" s="169" t="s">
        <v>285</v>
      </c>
      <c r="K37" s="169" t="s">
        <v>282</v>
      </c>
      <c r="L37" s="169" t="s">
        <v>281</v>
      </c>
      <c r="M37" s="169" t="s">
        <v>460</v>
      </c>
    </row>
    <row r="38">
      <c r="A38" s="173" t="s">
        <v>389</v>
      </c>
      <c r="B38" s="183" t="s">
        <v>16</v>
      </c>
      <c r="C38" s="174" t="s">
        <v>436</v>
      </c>
      <c r="D38" s="26">
        <v>0.6439</v>
      </c>
      <c r="E38" s="26">
        <v>0.2901</v>
      </c>
      <c r="F38" s="174" t="s">
        <v>436</v>
      </c>
      <c r="H38" s="172">
        <v>26.0</v>
      </c>
      <c r="I38" s="169" t="s">
        <v>286</v>
      </c>
      <c r="J38" s="169" t="s">
        <v>285</v>
      </c>
      <c r="K38" s="169" t="s">
        <v>283</v>
      </c>
      <c r="L38" s="169" t="s">
        <v>280</v>
      </c>
      <c r="M38" s="169" t="s">
        <v>461</v>
      </c>
    </row>
    <row r="39">
      <c r="A39" s="176" t="s">
        <v>441</v>
      </c>
      <c r="B39" s="183" t="s">
        <v>16</v>
      </c>
      <c r="C39" s="26">
        <v>0.03524</v>
      </c>
      <c r="D39" s="26">
        <v>0.332039</v>
      </c>
      <c r="E39" s="26">
        <v>0.008162</v>
      </c>
      <c r="F39" s="26">
        <v>0.874687</v>
      </c>
      <c r="H39" s="172">
        <v>27.0</v>
      </c>
      <c r="I39" s="169" t="s">
        <v>286</v>
      </c>
      <c r="J39" s="169" t="s">
        <v>285</v>
      </c>
      <c r="K39" s="169" t="s">
        <v>283</v>
      </c>
      <c r="L39" s="169" t="s">
        <v>281</v>
      </c>
      <c r="M39" s="169" t="s">
        <v>462</v>
      </c>
    </row>
    <row r="40">
      <c r="A40" s="210" t="s">
        <v>463</v>
      </c>
      <c r="B40" s="183" t="s">
        <v>16</v>
      </c>
      <c r="C40" s="26">
        <v>0.031162</v>
      </c>
      <c r="D40" s="26">
        <v>0.572573</v>
      </c>
      <c r="E40" s="26">
        <v>8.91E-4</v>
      </c>
      <c r="F40" s="26">
        <v>0.935366</v>
      </c>
      <c r="H40" s="172">
        <v>28.0</v>
      </c>
      <c r="I40" s="169" t="s">
        <v>286</v>
      </c>
      <c r="J40" s="169" t="s">
        <v>285</v>
      </c>
      <c r="K40" s="169" t="s">
        <v>284</v>
      </c>
      <c r="L40" s="169" t="s">
        <v>280</v>
      </c>
      <c r="M40" s="169" t="s">
        <v>464</v>
      </c>
    </row>
    <row r="41">
      <c r="A41" s="207" t="s">
        <v>446</v>
      </c>
      <c r="B41" s="183" t="s">
        <v>16</v>
      </c>
      <c r="C41" s="26">
        <v>0.197214</v>
      </c>
      <c r="D41" s="26">
        <v>0.557068</v>
      </c>
      <c r="E41" s="174" t="s">
        <v>436</v>
      </c>
      <c r="F41" s="26">
        <v>0.740052</v>
      </c>
      <c r="H41" s="172">
        <v>29.0</v>
      </c>
      <c r="I41" s="169" t="s">
        <v>286</v>
      </c>
      <c r="J41" s="169" t="s">
        <v>285</v>
      </c>
      <c r="K41" s="169" t="s">
        <v>284</v>
      </c>
      <c r="L41" s="169" t="s">
        <v>281</v>
      </c>
      <c r="M41" s="169" t="s">
        <v>465</v>
      </c>
    </row>
    <row r="42">
      <c r="A42" s="206" t="s">
        <v>245</v>
      </c>
      <c r="B42" s="183" t="s">
        <v>16</v>
      </c>
      <c r="C42" s="26">
        <v>0.951259</v>
      </c>
      <c r="D42" s="26">
        <v>0.616071</v>
      </c>
      <c r="E42" s="26">
        <v>0.194151</v>
      </c>
      <c r="F42" s="26">
        <v>0.801783</v>
      </c>
      <c r="H42" s="172">
        <v>30.0</v>
      </c>
      <c r="I42" s="169" t="s">
        <v>287</v>
      </c>
      <c r="J42" s="169" t="s">
        <v>278</v>
      </c>
      <c r="K42" s="169" t="s">
        <v>282</v>
      </c>
      <c r="L42" s="169" t="s">
        <v>280</v>
      </c>
      <c r="M42" s="169" t="s">
        <v>466</v>
      </c>
    </row>
    <row r="43">
      <c r="A43" s="211" t="s">
        <v>467</v>
      </c>
      <c r="B43" s="183" t="s">
        <v>16</v>
      </c>
      <c r="C43" s="185">
        <v>0.600288</v>
      </c>
      <c r="D43" s="178">
        <v>0.782609</v>
      </c>
      <c r="E43" s="185">
        <v>0.084363</v>
      </c>
      <c r="F43" s="185">
        <v>1.0</v>
      </c>
      <c r="H43" s="172">
        <v>31.0</v>
      </c>
      <c r="I43" s="169" t="s">
        <v>287</v>
      </c>
      <c r="J43" s="169" t="s">
        <v>278</v>
      </c>
      <c r="K43" s="169" t="s">
        <v>282</v>
      </c>
      <c r="L43" s="169" t="s">
        <v>281</v>
      </c>
      <c r="M43" s="169" t="s">
        <v>468</v>
      </c>
    </row>
    <row r="44">
      <c r="A44" s="212" t="s">
        <v>421</v>
      </c>
      <c r="B44" s="183" t="s">
        <v>16</v>
      </c>
      <c r="C44" s="185">
        <v>0.111102</v>
      </c>
      <c r="D44" s="178">
        <v>0.41471</v>
      </c>
      <c r="E44" s="185">
        <v>0.655788</v>
      </c>
      <c r="F44" s="185">
        <v>0.666572</v>
      </c>
      <c r="H44" s="172">
        <v>32.0</v>
      </c>
      <c r="I44" s="169" t="s">
        <v>287</v>
      </c>
      <c r="J44" s="169" t="s">
        <v>278</v>
      </c>
      <c r="K44" s="169" t="s">
        <v>283</v>
      </c>
      <c r="L44" s="169" t="s">
        <v>280</v>
      </c>
      <c r="M44" s="169" t="s">
        <v>469</v>
      </c>
    </row>
    <row r="45">
      <c r="A45" s="211" t="s">
        <v>123</v>
      </c>
      <c r="B45" s="183" t="s">
        <v>16</v>
      </c>
      <c r="C45" s="93"/>
      <c r="D45" s="93"/>
      <c r="E45" s="22">
        <v>-0.005138</v>
      </c>
      <c r="F45" s="93"/>
      <c r="H45" s="172">
        <v>33.0</v>
      </c>
      <c r="I45" s="169" t="s">
        <v>287</v>
      </c>
      <c r="J45" s="169" t="s">
        <v>278</v>
      </c>
      <c r="K45" s="169" t="s">
        <v>283</v>
      </c>
      <c r="L45" s="169" t="s">
        <v>281</v>
      </c>
      <c r="M45" s="169" t="s">
        <v>470</v>
      </c>
    </row>
    <row r="46">
      <c r="A46" s="209"/>
      <c r="C46" s="93"/>
      <c r="D46" s="93"/>
      <c r="E46" s="93"/>
      <c r="F46" s="93"/>
      <c r="H46" s="172">
        <v>34.0</v>
      </c>
      <c r="I46" s="169" t="s">
        <v>287</v>
      </c>
      <c r="J46" s="169" t="s">
        <v>285</v>
      </c>
      <c r="K46" s="169" t="s">
        <v>282</v>
      </c>
      <c r="L46" s="169" t="s">
        <v>280</v>
      </c>
      <c r="M46" s="169" t="s">
        <v>471</v>
      </c>
    </row>
    <row r="47">
      <c r="A47" s="213" t="s">
        <v>433</v>
      </c>
      <c r="B47" s="166" t="s">
        <v>96</v>
      </c>
      <c r="C47" s="26">
        <v>0.118</v>
      </c>
      <c r="D47" s="26">
        <v>0.6651</v>
      </c>
      <c r="E47" s="26">
        <v>0.0377</v>
      </c>
      <c r="F47" s="26">
        <v>0.7122</v>
      </c>
      <c r="H47" s="172">
        <v>35.0</v>
      </c>
      <c r="I47" s="169" t="s">
        <v>287</v>
      </c>
      <c r="J47" s="169" t="s">
        <v>285</v>
      </c>
      <c r="K47" s="169" t="s">
        <v>282</v>
      </c>
      <c r="L47" s="169" t="s">
        <v>281</v>
      </c>
      <c r="M47" s="169" t="s">
        <v>472</v>
      </c>
    </row>
    <row r="48">
      <c r="A48" s="210" t="s">
        <v>463</v>
      </c>
      <c r="B48" s="166" t="s">
        <v>96</v>
      </c>
      <c r="C48" s="26">
        <v>0.1677</v>
      </c>
      <c r="D48" s="26">
        <v>0.2859</v>
      </c>
      <c r="E48" s="26">
        <v>0.0725</v>
      </c>
      <c r="F48" s="26">
        <v>0.5398</v>
      </c>
      <c r="H48" s="172">
        <v>36.0</v>
      </c>
      <c r="I48" s="169" t="s">
        <v>287</v>
      </c>
      <c r="J48" s="169" t="s">
        <v>285</v>
      </c>
      <c r="K48" s="169" t="s">
        <v>283</v>
      </c>
      <c r="L48" s="169" t="s">
        <v>280</v>
      </c>
      <c r="M48" s="169" t="s">
        <v>473</v>
      </c>
    </row>
    <row r="49">
      <c r="A49" s="187" t="s">
        <v>178</v>
      </c>
      <c r="B49" s="166" t="s">
        <v>96</v>
      </c>
      <c r="C49" s="26">
        <v>-0.0065</v>
      </c>
      <c r="D49" s="26">
        <v>0.2689</v>
      </c>
      <c r="E49" s="26">
        <v>-0.018</v>
      </c>
      <c r="F49" s="26">
        <v>0.5</v>
      </c>
      <c r="H49" s="172">
        <v>37.0</v>
      </c>
      <c r="I49" s="169" t="s">
        <v>287</v>
      </c>
      <c r="J49" s="169" t="s">
        <v>285</v>
      </c>
      <c r="K49" s="169" t="s">
        <v>283</v>
      </c>
      <c r="L49" s="169" t="s">
        <v>281</v>
      </c>
      <c r="M49" s="169" t="s">
        <v>474</v>
      </c>
    </row>
    <row r="50">
      <c r="A50" s="206" t="s">
        <v>123</v>
      </c>
      <c r="B50" s="166" t="s">
        <v>96</v>
      </c>
      <c r="C50" s="93"/>
      <c r="D50" s="93"/>
      <c r="E50" s="188">
        <v>-0.008199</v>
      </c>
      <c r="F50" s="93"/>
      <c r="H50" s="172">
        <v>38.0</v>
      </c>
      <c r="I50" s="169" t="s">
        <v>288</v>
      </c>
      <c r="J50" s="169" t="s">
        <v>278</v>
      </c>
      <c r="K50" s="169" t="s">
        <v>284</v>
      </c>
      <c r="L50" s="169" t="s">
        <v>280</v>
      </c>
      <c r="M50" s="169" t="s">
        <v>475</v>
      </c>
    </row>
    <row r="51">
      <c r="A51" s="212" t="s">
        <v>421</v>
      </c>
      <c r="B51" s="166" t="s">
        <v>96</v>
      </c>
      <c r="C51" s="185">
        <v>-0.0065</v>
      </c>
      <c r="D51" s="178">
        <v>0.2689</v>
      </c>
      <c r="E51" s="185">
        <v>-0.018</v>
      </c>
      <c r="F51" s="185">
        <v>0.5</v>
      </c>
      <c r="H51" s="172">
        <v>39.0</v>
      </c>
      <c r="I51" s="169" t="s">
        <v>288</v>
      </c>
      <c r="J51" s="169" t="s">
        <v>278</v>
      </c>
      <c r="K51" s="169" t="s">
        <v>284</v>
      </c>
      <c r="L51" s="169" t="s">
        <v>281</v>
      </c>
      <c r="M51" s="169" t="s">
        <v>476</v>
      </c>
    </row>
    <row r="52">
      <c r="A52" s="207" t="s">
        <v>97</v>
      </c>
      <c r="B52" s="166" t="s">
        <v>96</v>
      </c>
      <c r="C52" s="189">
        <v>0.2442</v>
      </c>
      <c r="D52" s="189">
        <v>0.3333</v>
      </c>
      <c r="E52" s="189">
        <v>0.3284</v>
      </c>
      <c r="F52" s="189">
        <v>0.5</v>
      </c>
      <c r="H52" s="172">
        <v>40.0</v>
      </c>
      <c r="I52" s="169" t="s">
        <v>288</v>
      </c>
      <c r="J52" s="169" t="s">
        <v>285</v>
      </c>
      <c r="K52" s="169" t="s">
        <v>279</v>
      </c>
      <c r="L52" s="169" t="s">
        <v>280</v>
      </c>
      <c r="M52" s="169" t="s">
        <v>477</v>
      </c>
    </row>
    <row r="53">
      <c r="A53" s="209"/>
      <c r="C53" s="93"/>
      <c r="D53" s="93"/>
      <c r="E53" s="93"/>
      <c r="F53" s="93"/>
      <c r="H53" s="172">
        <v>41.0</v>
      </c>
      <c r="I53" s="169" t="s">
        <v>288</v>
      </c>
      <c r="J53" s="169" t="s">
        <v>285</v>
      </c>
      <c r="K53" s="169" t="s">
        <v>279</v>
      </c>
      <c r="L53" s="169" t="s">
        <v>281</v>
      </c>
      <c r="M53" s="169" t="s">
        <v>478</v>
      </c>
    </row>
    <row r="54">
      <c r="A54" s="209"/>
      <c r="C54" s="93"/>
      <c r="D54" s="93"/>
      <c r="E54" s="93"/>
      <c r="F54" s="93"/>
      <c r="H54" s="172">
        <v>42.0</v>
      </c>
      <c r="I54" s="169" t="s">
        <v>288</v>
      </c>
      <c r="J54" s="169" t="s">
        <v>285</v>
      </c>
      <c r="K54" s="169" t="s">
        <v>282</v>
      </c>
      <c r="L54" s="169" t="s">
        <v>280</v>
      </c>
      <c r="M54" s="169" t="s">
        <v>479</v>
      </c>
    </row>
    <row r="55">
      <c r="A55" s="209"/>
      <c r="C55" s="93"/>
      <c r="D55" s="93"/>
      <c r="E55" s="93"/>
      <c r="F55" s="93"/>
      <c r="H55" s="172">
        <v>43.0</v>
      </c>
      <c r="I55" s="169" t="s">
        <v>288</v>
      </c>
      <c r="J55" s="169" t="s">
        <v>285</v>
      </c>
      <c r="K55" s="169" t="s">
        <v>282</v>
      </c>
      <c r="L55" s="169" t="s">
        <v>281</v>
      </c>
      <c r="M55" s="169" t="s">
        <v>480</v>
      </c>
    </row>
    <row r="56">
      <c r="A56" s="209"/>
      <c r="C56" s="93"/>
      <c r="D56" s="93"/>
      <c r="E56" s="93"/>
      <c r="F56" s="93"/>
      <c r="H56" s="172">
        <v>44.0</v>
      </c>
      <c r="I56" s="169" t="s">
        <v>288</v>
      </c>
      <c r="J56" s="169" t="s">
        <v>285</v>
      </c>
      <c r="K56" s="169" t="s">
        <v>283</v>
      </c>
      <c r="L56" s="169" t="s">
        <v>280</v>
      </c>
      <c r="M56" s="169" t="s">
        <v>481</v>
      </c>
    </row>
    <row r="57">
      <c r="A57" s="161" t="s">
        <v>0</v>
      </c>
      <c r="B57" s="161" t="s">
        <v>1</v>
      </c>
      <c r="C57" s="162" t="s">
        <v>2</v>
      </c>
      <c r="D57" s="162" t="s">
        <v>3</v>
      </c>
      <c r="E57" s="162" t="s">
        <v>4</v>
      </c>
      <c r="F57" s="162" t="s">
        <v>5</v>
      </c>
      <c r="H57" s="172">
        <v>45.0</v>
      </c>
      <c r="I57" s="169" t="s">
        <v>288</v>
      </c>
      <c r="J57" s="169" t="s">
        <v>285</v>
      </c>
      <c r="K57" s="169" t="s">
        <v>283</v>
      </c>
      <c r="L57" s="169" t="s">
        <v>281</v>
      </c>
      <c r="M57" s="169" t="s">
        <v>482</v>
      </c>
    </row>
    <row r="58">
      <c r="C58" s="161" t="s">
        <v>7</v>
      </c>
      <c r="D58" s="161" t="s">
        <v>8</v>
      </c>
      <c r="E58" s="161" t="s">
        <v>7</v>
      </c>
      <c r="F58" s="161" t="s">
        <v>9</v>
      </c>
      <c r="H58" s="172">
        <v>46.0</v>
      </c>
      <c r="I58" s="169" t="s">
        <v>288</v>
      </c>
      <c r="J58" s="169" t="s">
        <v>285</v>
      </c>
      <c r="K58" s="169" t="s">
        <v>284</v>
      </c>
      <c r="L58" s="169" t="s">
        <v>280</v>
      </c>
      <c r="M58" s="169" t="s">
        <v>483</v>
      </c>
    </row>
    <row r="59">
      <c r="A59" s="171" t="s">
        <v>56</v>
      </c>
      <c r="B59" s="183" t="s">
        <v>16</v>
      </c>
      <c r="C59" s="184">
        <v>0.1163</v>
      </c>
      <c r="D59" s="190">
        <v>0.6762</v>
      </c>
      <c r="E59" s="184">
        <v>0.1546</v>
      </c>
      <c r="F59" s="184">
        <v>0.9101</v>
      </c>
      <c r="H59" s="172">
        <v>47.0</v>
      </c>
      <c r="I59" s="169" t="s">
        <v>288</v>
      </c>
      <c r="J59" s="169" t="s">
        <v>285</v>
      </c>
      <c r="K59" s="169" t="s">
        <v>284</v>
      </c>
      <c r="L59" s="169" t="s">
        <v>281</v>
      </c>
      <c r="M59" s="169" t="s">
        <v>484</v>
      </c>
    </row>
    <row r="60">
      <c r="B60" s="166" t="s">
        <v>26</v>
      </c>
      <c r="C60" s="184">
        <v>0.116751</v>
      </c>
      <c r="D60" s="190">
        <v>0.676</v>
      </c>
      <c r="E60" s="184">
        <v>0.108529</v>
      </c>
      <c r="F60" s="184">
        <v>0.921695</v>
      </c>
      <c r="G60" s="162" t="s">
        <v>3</v>
      </c>
      <c r="H60" s="172">
        <v>48.0</v>
      </c>
      <c r="I60" s="169" t="s">
        <v>289</v>
      </c>
      <c r="J60" s="169" t="s">
        <v>278</v>
      </c>
      <c r="K60" s="169" t="s">
        <v>279</v>
      </c>
      <c r="L60" s="169" t="s">
        <v>280</v>
      </c>
      <c r="M60" s="169" t="s">
        <v>485</v>
      </c>
    </row>
    <row r="61">
      <c r="B61" s="166" t="s">
        <v>86</v>
      </c>
      <c r="C61" s="184">
        <v>0.161562</v>
      </c>
      <c r="D61" s="190">
        <v>0.676</v>
      </c>
      <c r="E61" s="184">
        <v>0.22707</v>
      </c>
      <c r="F61" s="184">
        <v>0.915667</v>
      </c>
      <c r="G61" s="161" t="s">
        <v>8</v>
      </c>
      <c r="H61" s="172">
        <v>49.0</v>
      </c>
      <c r="I61" s="169" t="s">
        <v>289</v>
      </c>
      <c r="J61" s="169" t="s">
        <v>278</v>
      </c>
      <c r="K61" s="169" t="s">
        <v>279</v>
      </c>
      <c r="L61" s="169" t="s">
        <v>281</v>
      </c>
      <c r="M61" s="169" t="s">
        <v>486</v>
      </c>
    </row>
    <row r="62">
      <c r="B62" s="166" t="s">
        <v>49</v>
      </c>
      <c r="C62" s="191">
        <v>0.200336</v>
      </c>
      <c r="D62" s="192">
        <v>0.676348</v>
      </c>
      <c r="E62" s="184">
        <v>0.184767</v>
      </c>
      <c r="F62" s="184">
        <v>0.909351</v>
      </c>
      <c r="G62" s="184">
        <v>0.6067</v>
      </c>
      <c r="H62" s="172">
        <v>50.0</v>
      </c>
      <c r="I62" s="169" t="s">
        <v>289</v>
      </c>
      <c r="J62" s="169" t="s">
        <v>278</v>
      </c>
      <c r="K62" s="169" t="s">
        <v>282</v>
      </c>
      <c r="L62" s="169" t="s">
        <v>280</v>
      </c>
      <c r="M62" s="169" t="s">
        <v>487</v>
      </c>
    </row>
    <row r="63">
      <c r="B63" s="166" t="s">
        <v>96</v>
      </c>
      <c r="C63" s="193">
        <v>0.118</v>
      </c>
      <c r="D63" s="194">
        <v>0.6651</v>
      </c>
      <c r="E63" s="188">
        <v>0.0377</v>
      </c>
      <c r="F63" s="188">
        <v>0.7122</v>
      </c>
      <c r="G63" s="26">
        <v>0.576667</v>
      </c>
      <c r="H63" s="172">
        <v>51.0</v>
      </c>
      <c r="I63" s="169" t="s">
        <v>289</v>
      </c>
      <c r="J63" s="169" t="s">
        <v>278</v>
      </c>
      <c r="K63" s="169" t="s">
        <v>282</v>
      </c>
      <c r="L63" s="169" t="s">
        <v>281</v>
      </c>
      <c r="M63" s="169" t="s">
        <v>488</v>
      </c>
    </row>
    <row r="64">
      <c r="A64" s="175" t="s">
        <v>123</v>
      </c>
      <c r="B64" s="183" t="s">
        <v>16</v>
      </c>
      <c r="C64" s="174"/>
      <c r="D64" s="174"/>
      <c r="E64" s="26">
        <v>-0.0043</v>
      </c>
      <c r="F64" s="174"/>
      <c r="G64" s="184">
        <v>0.6762</v>
      </c>
      <c r="H64" s="172">
        <v>52.0</v>
      </c>
      <c r="I64" s="169" t="s">
        <v>289</v>
      </c>
      <c r="J64" s="169" t="s">
        <v>278</v>
      </c>
      <c r="K64" s="169" t="s">
        <v>284</v>
      </c>
      <c r="L64" s="169" t="s">
        <v>280</v>
      </c>
      <c r="M64" s="169" t="s">
        <v>489</v>
      </c>
    </row>
    <row r="65">
      <c r="B65" s="166" t="s">
        <v>86</v>
      </c>
      <c r="C65" s="174"/>
      <c r="D65" s="174"/>
      <c r="E65" s="26">
        <v>0.014973</v>
      </c>
      <c r="F65" s="174"/>
      <c r="G65" s="26">
        <v>0.676</v>
      </c>
      <c r="H65" s="172">
        <v>53.0</v>
      </c>
      <c r="I65" s="169" t="s">
        <v>289</v>
      </c>
      <c r="J65" s="169" t="s">
        <v>278</v>
      </c>
      <c r="K65" s="169" t="s">
        <v>284</v>
      </c>
      <c r="L65" s="169" t="s">
        <v>281</v>
      </c>
      <c r="M65" s="169" t="s">
        <v>490</v>
      </c>
    </row>
    <row r="66">
      <c r="B66" s="166" t="s">
        <v>49</v>
      </c>
      <c r="C66" s="174"/>
      <c r="D66" s="174"/>
      <c r="E66" s="26">
        <v>0.014773</v>
      </c>
      <c r="F66" s="174"/>
      <c r="G66" s="26">
        <v>0.833333</v>
      </c>
      <c r="H66" s="172">
        <v>54.0</v>
      </c>
      <c r="I66" s="169" t="s">
        <v>289</v>
      </c>
      <c r="J66" s="169" t="s">
        <v>285</v>
      </c>
      <c r="K66" s="169" t="s">
        <v>279</v>
      </c>
      <c r="L66" s="169" t="s">
        <v>280</v>
      </c>
      <c r="M66" s="169" t="s">
        <v>491</v>
      </c>
    </row>
    <row r="67">
      <c r="B67" s="166" t="s">
        <v>122</v>
      </c>
      <c r="C67" s="174"/>
      <c r="D67" s="174"/>
      <c r="E67" s="188">
        <v>-0.008199</v>
      </c>
      <c r="F67" s="174"/>
      <c r="G67" s="26">
        <v>0.6439</v>
      </c>
      <c r="H67" s="172">
        <v>55.0</v>
      </c>
      <c r="I67" s="169" t="s">
        <v>289</v>
      </c>
      <c r="J67" s="169" t="s">
        <v>285</v>
      </c>
      <c r="K67" s="169" t="s">
        <v>279</v>
      </c>
      <c r="L67" s="169" t="s">
        <v>281</v>
      </c>
      <c r="M67" s="169" t="s">
        <v>492</v>
      </c>
    </row>
    <row r="68">
      <c r="A68" s="195" t="s">
        <v>161</v>
      </c>
      <c r="B68" s="166" t="s">
        <v>96</v>
      </c>
      <c r="C68" s="184">
        <v>0.1677</v>
      </c>
      <c r="D68" s="184">
        <v>0.2859</v>
      </c>
      <c r="E68" s="184">
        <v>0.0725</v>
      </c>
      <c r="F68" s="184">
        <v>0.5398</v>
      </c>
      <c r="G68" s="174"/>
      <c r="H68" s="172">
        <v>56.0</v>
      </c>
      <c r="I68" s="169" t="s">
        <v>289</v>
      </c>
      <c r="J68" s="169" t="s">
        <v>285</v>
      </c>
      <c r="K68" s="169" t="s">
        <v>282</v>
      </c>
      <c r="L68" s="169" t="s">
        <v>280</v>
      </c>
      <c r="M68" s="169" t="s">
        <v>493</v>
      </c>
    </row>
    <row r="69">
      <c r="A69" s="187" t="s">
        <v>178</v>
      </c>
      <c r="B69" s="166" t="s">
        <v>96</v>
      </c>
      <c r="C69" s="184">
        <v>-0.0065</v>
      </c>
      <c r="D69" s="184">
        <v>0.2689</v>
      </c>
      <c r="E69" s="184">
        <v>-0.018</v>
      </c>
      <c r="F69" s="184">
        <v>0.5</v>
      </c>
      <c r="G69" s="26">
        <v>0.332039</v>
      </c>
      <c r="H69" s="172">
        <v>57.0</v>
      </c>
      <c r="I69" s="169" t="s">
        <v>289</v>
      </c>
      <c r="J69" s="169" t="s">
        <v>285</v>
      </c>
      <c r="K69" s="169" t="s">
        <v>282</v>
      </c>
      <c r="L69" s="169" t="s">
        <v>281</v>
      </c>
      <c r="M69" s="169" t="s">
        <v>494</v>
      </c>
    </row>
    <row r="70">
      <c r="A70" s="209"/>
      <c r="C70" s="93"/>
      <c r="D70" s="93"/>
      <c r="E70" s="93"/>
      <c r="F70" s="93"/>
      <c r="G70" s="26">
        <v>0.545005</v>
      </c>
      <c r="H70" s="172">
        <v>58.0</v>
      </c>
      <c r="I70" s="169" t="s">
        <v>289</v>
      </c>
      <c r="J70" s="169" t="s">
        <v>285</v>
      </c>
      <c r="K70" s="169" t="s">
        <v>284</v>
      </c>
      <c r="L70" s="169" t="s">
        <v>280</v>
      </c>
      <c r="M70" s="169" t="s">
        <v>495</v>
      </c>
    </row>
    <row r="71">
      <c r="A71" s="209"/>
      <c r="C71" s="93"/>
      <c r="D71" s="93"/>
      <c r="E71" s="93"/>
      <c r="F71" s="93"/>
      <c r="H71" s="172">
        <v>59.0</v>
      </c>
      <c r="I71" s="169" t="s">
        <v>289</v>
      </c>
      <c r="J71" s="169" t="s">
        <v>285</v>
      </c>
      <c r="K71" s="169" t="s">
        <v>284</v>
      </c>
      <c r="L71" s="169" t="s">
        <v>281</v>
      </c>
      <c r="M71" s="169" t="s">
        <v>496</v>
      </c>
    </row>
    <row r="72">
      <c r="A72" s="209"/>
      <c r="C72" s="93"/>
      <c r="D72" s="93"/>
      <c r="E72" s="93"/>
      <c r="F72" s="93"/>
      <c r="H72" s="172">
        <v>60.0</v>
      </c>
      <c r="I72" s="169" t="s">
        <v>290</v>
      </c>
      <c r="J72" s="169" t="s">
        <v>278</v>
      </c>
      <c r="K72" s="169" t="s">
        <v>279</v>
      </c>
      <c r="L72" s="169" t="s">
        <v>280</v>
      </c>
      <c r="M72" s="169" t="s">
        <v>497</v>
      </c>
    </row>
    <row r="73">
      <c r="A73" s="161" t="s">
        <v>0</v>
      </c>
      <c r="B73" s="161" t="s">
        <v>1</v>
      </c>
      <c r="C73" s="196" t="s">
        <v>2</v>
      </c>
      <c r="D73" s="196" t="s">
        <v>3</v>
      </c>
      <c r="E73" s="196" t="s">
        <v>4</v>
      </c>
      <c r="F73" s="196" t="s">
        <v>5</v>
      </c>
      <c r="H73" s="172">
        <v>61.0</v>
      </c>
      <c r="I73" s="169" t="s">
        <v>290</v>
      </c>
      <c r="J73" s="169" t="s">
        <v>278</v>
      </c>
      <c r="K73" s="169" t="s">
        <v>279</v>
      </c>
      <c r="L73" s="169" t="s">
        <v>281</v>
      </c>
      <c r="M73" s="169" t="s">
        <v>498</v>
      </c>
    </row>
    <row r="74">
      <c r="C74" s="197" t="s">
        <v>11</v>
      </c>
      <c r="H74" s="172">
        <v>62.0</v>
      </c>
      <c r="I74" s="169" t="s">
        <v>290</v>
      </c>
      <c r="J74" s="169" t="s">
        <v>278</v>
      </c>
      <c r="K74" s="169" t="s">
        <v>282</v>
      </c>
      <c r="L74" s="169" t="s">
        <v>280</v>
      </c>
      <c r="M74" s="169" t="s">
        <v>499</v>
      </c>
    </row>
    <row r="75">
      <c r="A75" s="198" t="s">
        <v>12</v>
      </c>
      <c r="B75" s="183" t="s">
        <v>16</v>
      </c>
      <c r="C75" s="199" t="s">
        <v>500</v>
      </c>
      <c r="D75" s="199" t="s">
        <v>501</v>
      </c>
      <c r="E75" s="199" t="s">
        <v>502</v>
      </c>
      <c r="F75" s="199" t="s">
        <v>503</v>
      </c>
      <c r="H75" s="172">
        <v>63.0</v>
      </c>
      <c r="I75" s="169" t="s">
        <v>290</v>
      </c>
      <c r="J75" s="169" t="s">
        <v>278</v>
      </c>
      <c r="K75" s="169" t="s">
        <v>282</v>
      </c>
      <c r="L75" s="169" t="s">
        <v>281</v>
      </c>
      <c r="M75" s="169" t="s">
        <v>504</v>
      </c>
    </row>
    <row r="76">
      <c r="A76" s="198" t="s">
        <v>12</v>
      </c>
      <c r="B76" s="166" t="s">
        <v>26</v>
      </c>
      <c r="C76" s="199"/>
      <c r="D76" s="199"/>
      <c r="E76" s="199"/>
      <c r="F76" s="199"/>
      <c r="H76" s="172">
        <v>64.0</v>
      </c>
      <c r="I76" s="169" t="s">
        <v>290</v>
      </c>
      <c r="J76" s="169" t="s">
        <v>278</v>
      </c>
      <c r="K76" s="169" t="s">
        <v>283</v>
      </c>
      <c r="L76" s="169" t="s">
        <v>280</v>
      </c>
      <c r="M76" s="169" t="s">
        <v>505</v>
      </c>
    </row>
    <row r="77">
      <c r="A77" s="171" t="s">
        <v>56</v>
      </c>
      <c r="B77" s="183" t="s">
        <v>16</v>
      </c>
      <c r="C77" s="199" t="s">
        <v>506</v>
      </c>
      <c r="D77" s="199" t="s">
        <v>507</v>
      </c>
      <c r="E77" s="199" t="s">
        <v>508</v>
      </c>
      <c r="F77" s="199" t="s">
        <v>509</v>
      </c>
      <c r="H77" s="172">
        <v>65.0</v>
      </c>
      <c r="I77" s="169" t="s">
        <v>290</v>
      </c>
      <c r="J77" s="169" t="s">
        <v>278</v>
      </c>
      <c r="K77" s="169" t="s">
        <v>283</v>
      </c>
      <c r="L77" s="169" t="s">
        <v>281</v>
      </c>
      <c r="M77" s="169" t="s">
        <v>510</v>
      </c>
    </row>
    <row r="78">
      <c r="A78" s="171" t="s">
        <v>56</v>
      </c>
      <c r="B78" s="166" t="s">
        <v>26</v>
      </c>
      <c r="C78" s="199"/>
      <c r="D78" s="199"/>
      <c r="E78" s="199"/>
      <c r="F78" s="199"/>
      <c r="H78" s="172">
        <v>66.0</v>
      </c>
      <c r="I78" s="169" t="s">
        <v>290</v>
      </c>
      <c r="J78" s="169" t="s">
        <v>278</v>
      </c>
      <c r="K78" s="169" t="s">
        <v>284</v>
      </c>
      <c r="L78" s="169" t="s">
        <v>280</v>
      </c>
      <c r="M78" s="169" t="s">
        <v>511</v>
      </c>
    </row>
    <row r="79">
      <c r="A79" s="200" t="s">
        <v>97</v>
      </c>
      <c r="B79" s="183" t="s">
        <v>16</v>
      </c>
      <c r="C79" s="199" t="s">
        <v>512</v>
      </c>
      <c r="D79" s="199" t="s">
        <v>513</v>
      </c>
      <c r="E79" s="199" t="s">
        <v>514</v>
      </c>
      <c r="F79" s="199" t="s">
        <v>515</v>
      </c>
      <c r="H79" s="172">
        <v>67.0</v>
      </c>
      <c r="I79" s="169" t="s">
        <v>290</v>
      </c>
      <c r="J79" s="169" t="s">
        <v>278</v>
      </c>
      <c r="K79" s="169" t="s">
        <v>284</v>
      </c>
      <c r="L79" s="169" t="s">
        <v>281</v>
      </c>
      <c r="M79" s="169" t="s">
        <v>516</v>
      </c>
    </row>
    <row r="80">
      <c r="A80" s="173" t="s">
        <v>389</v>
      </c>
      <c r="B80" s="183" t="s">
        <v>16</v>
      </c>
      <c r="C80" s="199"/>
      <c r="D80" s="199" t="s">
        <v>517</v>
      </c>
      <c r="E80" s="199" t="s">
        <v>518</v>
      </c>
      <c r="F80" s="199"/>
      <c r="H80" s="172">
        <v>68.0</v>
      </c>
      <c r="I80" s="169" t="s">
        <v>290</v>
      </c>
      <c r="J80" s="169" t="s">
        <v>285</v>
      </c>
      <c r="K80" s="169" t="s">
        <v>279</v>
      </c>
      <c r="L80" s="169" t="s">
        <v>280</v>
      </c>
      <c r="M80" s="169" t="s">
        <v>519</v>
      </c>
    </row>
    <row r="81">
      <c r="A81" s="175" t="s">
        <v>123</v>
      </c>
      <c r="B81" s="183" t="s">
        <v>16</v>
      </c>
      <c r="C81" s="199"/>
      <c r="D81" s="199"/>
      <c r="E81" s="199" t="s">
        <v>520</v>
      </c>
      <c r="F81" s="199"/>
      <c r="H81" s="172">
        <v>69.0</v>
      </c>
      <c r="I81" s="169" t="s">
        <v>290</v>
      </c>
      <c r="J81" s="169" t="s">
        <v>285</v>
      </c>
      <c r="K81" s="169" t="s">
        <v>279</v>
      </c>
      <c r="L81" s="169" t="s">
        <v>281</v>
      </c>
      <c r="M81" s="169" t="s">
        <v>521</v>
      </c>
    </row>
    <row r="82">
      <c r="A82" s="176" t="s">
        <v>130</v>
      </c>
      <c r="B82" s="183" t="s">
        <v>16</v>
      </c>
      <c r="C82" s="199" t="s">
        <v>522</v>
      </c>
      <c r="D82" s="199" t="s">
        <v>523</v>
      </c>
      <c r="E82" s="199" t="s">
        <v>524</v>
      </c>
      <c r="F82" s="199" t="s">
        <v>522</v>
      </c>
      <c r="H82" s="172">
        <v>70.0</v>
      </c>
      <c r="I82" s="169" t="s">
        <v>290</v>
      </c>
      <c r="J82" s="169" t="s">
        <v>285</v>
      </c>
      <c r="K82" s="169" t="s">
        <v>282</v>
      </c>
      <c r="L82" s="169" t="s">
        <v>280</v>
      </c>
      <c r="M82" s="169" t="s">
        <v>525</v>
      </c>
    </row>
    <row r="83">
      <c r="A83" s="201" t="s">
        <v>194</v>
      </c>
      <c r="B83" s="183" t="s">
        <v>16</v>
      </c>
      <c r="C83" s="199" t="s">
        <v>526</v>
      </c>
      <c r="D83" s="199" t="s">
        <v>527</v>
      </c>
      <c r="E83" s="199"/>
      <c r="F83" s="199" t="s">
        <v>528</v>
      </c>
      <c r="H83" s="172">
        <v>71.0</v>
      </c>
      <c r="I83" s="169" t="s">
        <v>290</v>
      </c>
      <c r="J83" s="169" t="s">
        <v>285</v>
      </c>
      <c r="K83" s="169" t="s">
        <v>282</v>
      </c>
      <c r="L83" s="169" t="s">
        <v>281</v>
      </c>
      <c r="M83" s="169" t="s">
        <v>529</v>
      </c>
    </row>
    <row r="84">
      <c r="A84" s="142"/>
      <c r="C84" s="93"/>
      <c r="D84" s="93"/>
      <c r="E84" s="93"/>
      <c r="F84" s="93"/>
      <c r="H84" s="172">
        <v>72.0</v>
      </c>
      <c r="I84" s="169" t="s">
        <v>290</v>
      </c>
      <c r="J84" s="169" t="s">
        <v>285</v>
      </c>
      <c r="K84" s="169" t="s">
        <v>283</v>
      </c>
      <c r="L84" s="169" t="s">
        <v>280</v>
      </c>
      <c r="M84" s="169" t="s">
        <v>530</v>
      </c>
    </row>
    <row r="85">
      <c r="A85" s="142"/>
      <c r="C85" s="93"/>
      <c r="D85" s="93"/>
      <c r="E85" s="93"/>
      <c r="F85" s="93"/>
      <c r="H85" s="172">
        <v>73.0</v>
      </c>
      <c r="I85" s="169" t="s">
        <v>290</v>
      </c>
      <c r="J85" s="169" t="s">
        <v>285</v>
      </c>
      <c r="K85" s="169" t="s">
        <v>283</v>
      </c>
      <c r="L85" s="169" t="s">
        <v>281</v>
      </c>
      <c r="M85" s="169" t="s">
        <v>531</v>
      </c>
    </row>
    <row r="86">
      <c r="A86" s="142"/>
      <c r="C86" s="93"/>
      <c r="D86" s="93"/>
      <c r="E86" s="93"/>
      <c r="F86" s="93"/>
      <c r="H86" s="172">
        <v>74.0</v>
      </c>
      <c r="I86" s="169" t="s">
        <v>290</v>
      </c>
      <c r="J86" s="169" t="s">
        <v>285</v>
      </c>
      <c r="K86" s="169" t="s">
        <v>284</v>
      </c>
      <c r="L86" s="169" t="s">
        <v>280</v>
      </c>
      <c r="M86" s="169" t="s">
        <v>532</v>
      </c>
    </row>
    <row r="87">
      <c r="A87" s="142"/>
      <c r="C87" s="93"/>
      <c r="D87" s="93"/>
      <c r="E87" s="93"/>
      <c r="F87" s="93"/>
      <c r="H87" s="172">
        <v>75.0</v>
      </c>
      <c r="I87" s="169" t="s">
        <v>290</v>
      </c>
      <c r="J87" s="169" t="s">
        <v>285</v>
      </c>
      <c r="K87" s="169" t="s">
        <v>284</v>
      </c>
      <c r="L87" s="169" t="s">
        <v>281</v>
      </c>
      <c r="M87" s="169" t="s">
        <v>533</v>
      </c>
    </row>
    <row r="88">
      <c r="A88" s="142"/>
      <c r="C88" s="93"/>
      <c r="D88" s="93"/>
      <c r="E88" s="93"/>
      <c r="F88" s="93"/>
    </row>
    <row r="89">
      <c r="A89" s="142"/>
      <c r="C89" s="93"/>
      <c r="D89" s="93"/>
      <c r="E89" s="93"/>
      <c r="F89" s="93"/>
    </row>
    <row r="90">
      <c r="A90" s="142"/>
      <c r="B90" s="93"/>
      <c r="D90" s="2" t="s">
        <v>2</v>
      </c>
      <c r="E90" s="2" t="s">
        <v>3</v>
      </c>
      <c r="F90" s="2" t="s">
        <v>4</v>
      </c>
    </row>
    <row r="91">
      <c r="A91" s="142"/>
      <c r="B91" s="93"/>
      <c r="D91" s="1" t="s">
        <v>7</v>
      </c>
      <c r="E91" s="1" t="s">
        <v>8</v>
      </c>
      <c r="F91" s="1" t="s">
        <v>7</v>
      </c>
    </row>
    <row r="92">
      <c r="A92" s="202" t="s">
        <v>534</v>
      </c>
      <c r="B92" s="74" t="s">
        <v>389</v>
      </c>
      <c r="C92" s="74" t="s">
        <v>399</v>
      </c>
      <c r="D92" s="174" t="s">
        <v>436</v>
      </c>
      <c r="E92" s="203">
        <v>0.857</v>
      </c>
      <c r="F92" s="85">
        <v>0.507</v>
      </c>
    </row>
    <row r="93">
      <c r="B93" s="74" t="s">
        <v>123</v>
      </c>
      <c r="C93" s="74" t="s">
        <v>399</v>
      </c>
      <c r="D93" s="174" t="s">
        <v>436</v>
      </c>
      <c r="E93" s="174" t="s">
        <v>436</v>
      </c>
      <c r="F93" s="85">
        <v>-0.27</v>
      </c>
    </row>
    <row r="94">
      <c r="B94" s="74" t="s">
        <v>245</v>
      </c>
      <c r="C94" s="74" t="s">
        <v>399</v>
      </c>
      <c r="D94" s="149">
        <v>0.965</v>
      </c>
      <c r="E94" s="149">
        <v>0.759</v>
      </c>
      <c r="F94" s="149">
        <v>0.799</v>
      </c>
    </row>
    <row r="95">
      <c r="A95" s="204" t="s">
        <v>535</v>
      </c>
      <c r="C95" s="166" t="s">
        <v>86</v>
      </c>
      <c r="D95" s="174" t="s">
        <v>436</v>
      </c>
      <c r="E95" s="26">
        <v>0.718997</v>
      </c>
      <c r="F95" s="26">
        <v>0.87346</v>
      </c>
    </row>
    <row r="96">
      <c r="B96" s="74" t="s">
        <v>389</v>
      </c>
      <c r="C96" s="166" t="s">
        <v>119</v>
      </c>
      <c r="D96" s="174" t="s">
        <v>436</v>
      </c>
      <c r="E96" s="26">
        <v>0.644957</v>
      </c>
      <c r="F96" s="203">
        <v>0.868981</v>
      </c>
    </row>
    <row r="97">
      <c r="B97" s="74" t="s">
        <v>123</v>
      </c>
      <c r="C97" s="166" t="s">
        <v>86</v>
      </c>
      <c r="D97" s="174" t="s">
        <v>436</v>
      </c>
      <c r="E97" s="174" t="s">
        <v>436</v>
      </c>
      <c r="F97" s="203">
        <v>0.014973</v>
      </c>
    </row>
    <row r="98">
      <c r="B98" s="74" t="s">
        <v>123</v>
      </c>
      <c r="C98" s="166" t="s">
        <v>49</v>
      </c>
      <c r="D98" s="174" t="s">
        <v>436</v>
      </c>
      <c r="E98" s="174" t="s">
        <v>436</v>
      </c>
      <c r="F98" s="203">
        <v>0.014773</v>
      </c>
    </row>
    <row r="99">
      <c r="B99" s="74" t="s">
        <v>245</v>
      </c>
      <c r="C99" s="61" t="s">
        <v>86</v>
      </c>
      <c r="D99" s="177">
        <v>0.942055</v>
      </c>
      <c r="E99" s="178">
        <v>0.625</v>
      </c>
      <c r="F99" s="177">
        <v>0.185826</v>
      </c>
    </row>
    <row r="100">
      <c r="B100" s="74" t="s">
        <v>245</v>
      </c>
      <c r="C100" s="61" t="s">
        <v>49</v>
      </c>
      <c r="D100" s="177">
        <v>0.942594</v>
      </c>
      <c r="E100" s="177">
        <v>0.696429</v>
      </c>
      <c r="F100" s="177">
        <v>0.253125</v>
      </c>
    </row>
    <row r="101">
      <c r="A101" s="142"/>
      <c r="F101" s="93"/>
    </row>
    <row r="102">
      <c r="A102" s="142"/>
      <c r="F102" s="93"/>
    </row>
    <row r="103">
      <c r="A103" s="142"/>
      <c r="F103" s="93"/>
    </row>
    <row r="104">
      <c r="A104" s="209"/>
      <c r="F104" s="93"/>
    </row>
    <row r="105">
      <c r="A105" s="209"/>
      <c r="F105" s="93"/>
    </row>
    <row r="106">
      <c r="A106" s="209"/>
      <c r="F106" s="93"/>
    </row>
    <row r="107">
      <c r="A107" s="209"/>
      <c r="F107" s="93"/>
    </row>
    <row r="108">
      <c r="A108" s="209"/>
      <c r="F108" s="93"/>
    </row>
    <row r="109">
      <c r="A109" s="209"/>
      <c r="F109" s="177"/>
    </row>
    <row r="110">
      <c r="A110" s="209"/>
      <c r="F110" s="177"/>
    </row>
    <row r="111">
      <c r="A111" s="209"/>
      <c r="F111" s="93"/>
    </row>
    <row r="112">
      <c r="A112" s="142"/>
      <c r="C112" s="93"/>
      <c r="D112" s="93"/>
      <c r="E112" s="93"/>
      <c r="F112" s="93"/>
    </row>
    <row r="113">
      <c r="A113" s="142"/>
      <c r="C113" s="93"/>
      <c r="D113" s="93"/>
      <c r="E113" s="93"/>
      <c r="F113" s="93"/>
    </row>
    <row r="114">
      <c r="A114" s="142"/>
      <c r="C114" s="93"/>
      <c r="D114" s="93"/>
      <c r="E114" s="93"/>
      <c r="F114" s="93"/>
    </row>
    <row r="115">
      <c r="A115" s="142"/>
      <c r="C115" s="93"/>
      <c r="D115" s="93"/>
      <c r="E115" s="93"/>
      <c r="F115" s="93"/>
    </row>
    <row r="116">
      <c r="A116" s="142"/>
      <c r="C116" s="93"/>
      <c r="D116" s="93"/>
      <c r="E116" s="93"/>
      <c r="F116" s="93"/>
    </row>
    <row r="117">
      <c r="A117" s="142"/>
      <c r="C117" s="93"/>
      <c r="D117" s="93"/>
      <c r="E117" s="93"/>
      <c r="F117" s="93"/>
    </row>
    <row r="118">
      <c r="A118" s="142"/>
      <c r="C118" s="93"/>
      <c r="D118" s="93"/>
      <c r="E118" s="93"/>
      <c r="F118" s="93"/>
    </row>
    <row r="119">
      <c r="A119" s="142"/>
      <c r="C119" s="93"/>
      <c r="D119" s="93"/>
      <c r="E119" s="93"/>
      <c r="F119" s="93"/>
    </row>
    <row r="120">
      <c r="A120" s="142"/>
      <c r="C120" s="93"/>
      <c r="D120" s="93"/>
      <c r="E120" s="93"/>
      <c r="F120" s="93"/>
    </row>
    <row r="121">
      <c r="A121" s="142"/>
      <c r="C121" s="93"/>
      <c r="D121" s="93"/>
      <c r="E121" s="93"/>
      <c r="F121" s="93"/>
    </row>
    <row r="122">
      <c r="A122" s="142"/>
      <c r="C122" s="93"/>
      <c r="D122" s="93"/>
      <c r="E122" s="93"/>
      <c r="F122" s="93"/>
    </row>
    <row r="123">
      <c r="A123" s="142"/>
      <c r="C123" s="93"/>
      <c r="D123" s="93"/>
      <c r="E123" s="93"/>
      <c r="F123" s="93"/>
    </row>
    <row r="124">
      <c r="A124" s="142"/>
      <c r="C124" s="93"/>
      <c r="D124" s="93"/>
      <c r="E124" s="93"/>
      <c r="F124" s="93"/>
    </row>
    <row r="125">
      <c r="A125" s="142"/>
      <c r="C125" s="93"/>
      <c r="D125" s="93"/>
      <c r="E125" s="93"/>
      <c r="F125" s="93"/>
    </row>
    <row r="126">
      <c r="A126" s="142"/>
      <c r="C126" s="93"/>
      <c r="D126" s="93"/>
      <c r="E126" s="93"/>
      <c r="F126" s="93"/>
    </row>
    <row r="127">
      <c r="A127" s="142"/>
      <c r="C127" s="93"/>
      <c r="D127" s="93"/>
      <c r="E127" s="93"/>
      <c r="F127" s="93"/>
    </row>
    <row r="128">
      <c r="A128" s="142"/>
      <c r="C128" s="93"/>
      <c r="D128" s="93"/>
      <c r="E128" s="93"/>
      <c r="F128" s="93"/>
    </row>
    <row r="129">
      <c r="A129" s="142"/>
      <c r="C129" s="93"/>
      <c r="D129" s="93"/>
      <c r="E129" s="93"/>
      <c r="F129" s="93"/>
    </row>
    <row r="130">
      <c r="A130" s="142"/>
      <c r="C130" s="93"/>
      <c r="D130" s="93"/>
      <c r="E130" s="93"/>
      <c r="F130" s="93"/>
    </row>
    <row r="131">
      <c r="A131" s="142"/>
      <c r="C131" s="93"/>
      <c r="D131" s="93"/>
      <c r="E131" s="93"/>
      <c r="F131" s="93"/>
    </row>
    <row r="132">
      <c r="A132" s="142"/>
      <c r="C132" s="93"/>
      <c r="D132" s="93"/>
      <c r="E132" s="93"/>
      <c r="F132" s="93"/>
    </row>
    <row r="133">
      <c r="A133" s="142"/>
      <c r="C133" s="93"/>
      <c r="D133" s="93"/>
      <c r="E133" s="93"/>
      <c r="F133" s="93"/>
    </row>
    <row r="134">
      <c r="A134" s="142"/>
      <c r="C134" s="93"/>
      <c r="D134" s="93"/>
      <c r="E134" s="93"/>
      <c r="F134" s="93"/>
    </row>
    <row r="135">
      <c r="A135" s="142"/>
      <c r="C135" s="93"/>
      <c r="D135" s="93"/>
      <c r="E135" s="93"/>
      <c r="F135" s="93"/>
    </row>
    <row r="136">
      <c r="A136" s="142"/>
      <c r="C136" s="93"/>
      <c r="D136" s="93"/>
      <c r="E136" s="93"/>
      <c r="F136" s="93"/>
    </row>
    <row r="137">
      <c r="A137" s="142"/>
      <c r="C137" s="93"/>
      <c r="D137" s="93"/>
      <c r="E137" s="93"/>
      <c r="F137" s="93"/>
    </row>
    <row r="138">
      <c r="A138" s="142"/>
      <c r="C138" s="93"/>
      <c r="D138" s="93"/>
      <c r="E138" s="93"/>
      <c r="F138" s="93"/>
    </row>
    <row r="139">
      <c r="A139" s="142"/>
      <c r="C139" s="93"/>
      <c r="D139" s="93"/>
      <c r="E139" s="93"/>
      <c r="F139" s="93"/>
    </row>
    <row r="140">
      <c r="A140" s="142"/>
      <c r="C140" s="93"/>
      <c r="D140" s="93"/>
      <c r="E140" s="93"/>
      <c r="F140" s="93"/>
    </row>
    <row r="141">
      <c r="A141" s="142"/>
      <c r="C141" s="93"/>
      <c r="D141" s="93"/>
      <c r="E141" s="93"/>
      <c r="F141" s="93"/>
    </row>
    <row r="142">
      <c r="A142" s="142"/>
      <c r="C142" s="93"/>
      <c r="D142" s="93"/>
      <c r="E142" s="93"/>
      <c r="F142" s="93"/>
    </row>
    <row r="143">
      <c r="A143" s="142"/>
      <c r="C143" s="93"/>
      <c r="D143" s="93"/>
      <c r="E143" s="93"/>
      <c r="F143" s="93"/>
    </row>
    <row r="144">
      <c r="A144" s="142"/>
      <c r="C144" s="93"/>
      <c r="D144" s="93"/>
      <c r="E144" s="93"/>
      <c r="F144" s="93"/>
    </row>
    <row r="145">
      <c r="A145" s="142"/>
      <c r="C145" s="93"/>
      <c r="D145" s="93"/>
      <c r="E145" s="93"/>
      <c r="F145" s="93"/>
    </row>
    <row r="146">
      <c r="A146" s="142"/>
      <c r="C146" s="93"/>
      <c r="D146" s="93"/>
      <c r="E146" s="93"/>
      <c r="F146" s="93"/>
    </row>
    <row r="147">
      <c r="A147" s="142"/>
      <c r="C147" s="93"/>
      <c r="D147" s="93"/>
      <c r="E147" s="93"/>
      <c r="F147" s="93"/>
    </row>
    <row r="148">
      <c r="A148" s="142"/>
      <c r="C148" s="93"/>
      <c r="D148" s="93"/>
      <c r="E148" s="93"/>
      <c r="F148" s="93"/>
    </row>
    <row r="149">
      <c r="A149" s="142"/>
      <c r="C149" s="93"/>
      <c r="D149" s="93"/>
      <c r="E149" s="93"/>
      <c r="F149" s="93"/>
    </row>
    <row r="150">
      <c r="A150" s="142"/>
      <c r="C150" s="93"/>
      <c r="D150" s="93"/>
      <c r="E150" s="93"/>
      <c r="F150" s="93"/>
    </row>
    <row r="151">
      <c r="A151" s="142"/>
      <c r="C151" s="93"/>
      <c r="D151" s="93"/>
      <c r="E151" s="93"/>
      <c r="F151" s="93"/>
    </row>
    <row r="152">
      <c r="A152" s="142"/>
      <c r="C152" s="93"/>
      <c r="D152" s="93"/>
      <c r="E152" s="93"/>
      <c r="F152" s="93"/>
    </row>
    <row r="153">
      <c r="A153" s="142"/>
      <c r="C153" s="93"/>
      <c r="D153" s="93"/>
      <c r="E153" s="93"/>
      <c r="F153" s="93"/>
    </row>
    <row r="154">
      <c r="A154" s="142"/>
      <c r="C154" s="93"/>
      <c r="D154" s="93"/>
      <c r="E154" s="93"/>
      <c r="F154" s="93"/>
    </row>
    <row r="155">
      <c r="A155" s="142"/>
      <c r="C155" s="93"/>
      <c r="D155" s="93"/>
      <c r="E155" s="93"/>
      <c r="F155" s="93"/>
    </row>
    <row r="156">
      <c r="A156" s="142"/>
      <c r="C156" s="93"/>
      <c r="D156" s="93"/>
      <c r="E156" s="93"/>
      <c r="F156" s="93"/>
    </row>
    <row r="157">
      <c r="A157" s="142"/>
      <c r="C157" s="93"/>
      <c r="D157" s="93"/>
      <c r="E157" s="93"/>
      <c r="F157" s="93"/>
    </row>
    <row r="158">
      <c r="A158" s="142"/>
      <c r="C158" s="93"/>
      <c r="D158" s="93"/>
      <c r="E158" s="93"/>
      <c r="F158" s="93"/>
    </row>
    <row r="159">
      <c r="A159" s="142"/>
      <c r="C159" s="93"/>
      <c r="D159" s="93"/>
      <c r="E159" s="93"/>
      <c r="F159" s="93"/>
    </row>
    <row r="160">
      <c r="A160" s="142"/>
      <c r="C160" s="93"/>
      <c r="D160" s="93"/>
      <c r="E160" s="93"/>
      <c r="F160" s="93"/>
    </row>
    <row r="161">
      <c r="A161" s="142"/>
      <c r="C161" s="93"/>
      <c r="D161" s="93"/>
      <c r="E161" s="93"/>
      <c r="F161" s="93"/>
    </row>
    <row r="162">
      <c r="A162" s="142"/>
      <c r="C162" s="93"/>
      <c r="D162" s="93"/>
      <c r="E162" s="93"/>
      <c r="F162" s="93"/>
    </row>
    <row r="163">
      <c r="A163" s="142"/>
      <c r="C163" s="93"/>
      <c r="D163" s="93"/>
      <c r="E163" s="93"/>
      <c r="F163" s="93"/>
    </row>
    <row r="164">
      <c r="A164" s="142"/>
      <c r="C164" s="93"/>
      <c r="D164" s="93"/>
      <c r="E164" s="93"/>
      <c r="F164" s="93"/>
    </row>
    <row r="165">
      <c r="A165" s="142"/>
      <c r="C165" s="93"/>
      <c r="D165" s="93"/>
      <c r="E165" s="93"/>
      <c r="F165" s="93"/>
    </row>
    <row r="166">
      <c r="A166" s="142"/>
      <c r="C166" s="93"/>
      <c r="D166" s="93"/>
      <c r="E166" s="93"/>
      <c r="F166" s="93"/>
    </row>
    <row r="167">
      <c r="A167" s="142"/>
      <c r="C167" s="93"/>
      <c r="D167" s="93"/>
      <c r="E167" s="93"/>
      <c r="F167" s="93"/>
    </row>
    <row r="168">
      <c r="A168" s="142"/>
      <c r="C168" s="93"/>
      <c r="D168" s="93"/>
      <c r="E168" s="93"/>
      <c r="F168" s="93"/>
    </row>
    <row r="169">
      <c r="A169" s="142"/>
      <c r="C169" s="93"/>
      <c r="D169" s="93"/>
      <c r="E169" s="93"/>
      <c r="F169" s="93"/>
    </row>
    <row r="170">
      <c r="A170" s="142"/>
      <c r="C170" s="93"/>
      <c r="D170" s="93"/>
      <c r="E170" s="93"/>
      <c r="F170" s="93"/>
    </row>
    <row r="171">
      <c r="A171" s="142"/>
      <c r="C171" s="93"/>
      <c r="D171" s="93"/>
      <c r="E171" s="93"/>
      <c r="F171" s="93"/>
    </row>
    <row r="172">
      <c r="A172" s="142"/>
      <c r="C172" s="93"/>
      <c r="D172" s="93"/>
      <c r="E172" s="93"/>
      <c r="F172" s="93"/>
    </row>
    <row r="173">
      <c r="A173" s="142"/>
      <c r="C173" s="93"/>
      <c r="D173" s="93"/>
      <c r="E173" s="93"/>
      <c r="F173" s="93"/>
    </row>
    <row r="174">
      <c r="A174" s="142"/>
      <c r="C174" s="93"/>
      <c r="D174" s="93"/>
      <c r="E174" s="93"/>
      <c r="F174" s="93"/>
    </row>
    <row r="175">
      <c r="A175" s="142"/>
      <c r="C175" s="93"/>
      <c r="D175" s="93"/>
      <c r="E175" s="93"/>
      <c r="F175" s="93"/>
    </row>
    <row r="176">
      <c r="A176" s="142"/>
      <c r="C176" s="93"/>
      <c r="D176" s="93"/>
      <c r="E176" s="93"/>
      <c r="F176" s="93"/>
    </row>
    <row r="177">
      <c r="A177" s="142"/>
      <c r="C177" s="93"/>
      <c r="D177" s="93"/>
      <c r="E177" s="93"/>
      <c r="F177" s="93"/>
    </row>
    <row r="178">
      <c r="A178" s="142"/>
      <c r="C178" s="93"/>
      <c r="D178" s="93"/>
      <c r="E178" s="93"/>
      <c r="F178" s="93"/>
    </row>
    <row r="179">
      <c r="A179" s="142"/>
      <c r="C179" s="93"/>
      <c r="D179" s="93"/>
      <c r="E179" s="93"/>
      <c r="F179" s="93"/>
    </row>
    <row r="180">
      <c r="A180" s="142"/>
      <c r="C180" s="93"/>
      <c r="D180" s="93"/>
      <c r="E180" s="93"/>
      <c r="F180" s="93"/>
    </row>
    <row r="181">
      <c r="A181" s="142"/>
      <c r="C181" s="93"/>
      <c r="D181" s="93"/>
      <c r="E181" s="93"/>
      <c r="F181" s="93"/>
    </row>
    <row r="182">
      <c r="A182" s="142"/>
      <c r="C182" s="93"/>
      <c r="D182" s="93"/>
      <c r="E182" s="93"/>
      <c r="F182" s="93"/>
    </row>
    <row r="183">
      <c r="A183" s="142"/>
      <c r="C183" s="93"/>
      <c r="D183" s="93"/>
      <c r="E183" s="93"/>
      <c r="F183" s="93"/>
    </row>
    <row r="184">
      <c r="A184" s="142"/>
      <c r="C184" s="93"/>
      <c r="D184" s="93"/>
      <c r="E184" s="93"/>
      <c r="F184" s="93"/>
    </row>
    <row r="185">
      <c r="A185" s="142"/>
      <c r="C185" s="93"/>
      <c r="D185" s="93"/>
      <c r="E185" s="93"/>
      <c r="F185" s="93"/>
    </row>
    <row r="186">
      <c r="A186" s="142"/>
      <c r="C186" s="93"/>
      <c r="D186" s="93"/>
      <c r="E186" s="93"/>
      <c r="F186" s="93"/>
    </row>
    <row r="187">
      <c r="A187" s="142"/>
      <c r="C187" s="93"/>
      <c r="D187" s="93"/>
      <c r="E187" s="93"/>
      <c r="F187" s="93"/>
    </row>
    <row r="188">
      <c r="A188" s="142"/>
      <c r="C188" s="93"/>
      <c r="D188" s="93"/>
      <c r="E188" s="93"/>
      <c r="F188" s="93"/>
    </row>
    <row r="189">
      <c r="A189" s="142"/>
      <c r="C189" s="93"/>
      <c r="D189" s="93"/>
      <c r="E189" s="93"/>
      <c r="F189" s="93"/>
    </row>
    <row r="190">
      <c r="A190" s="142"/>
      <c r="C190" s="93"/>
      <c r="D190" s="93"/>
      <c r="E190" s="93"/>
      <c r="F190" s="93"/>
    </row>
    <row r="191">
      <c r="A191" s="142"/>
      <c r="C191" s="93"/>
      <c r="D191" s="93"/>
      <c r="E191" s="93"/>
      <c r="F191" s="93"/>
    </row>
    <row r="192">
      <c r="A192" s="142"/>
      <c r="C192" s="93"/>
      <c r="D192" s="93"/>
      <c r="E192" s="93"/>
      <c r="F192" s="93"/>
    </row>
    <row r="193">
      <c r="A193" s="142"/>
      <c r="C193" s="93"/>
      <c r="D193" s="93"/>
      <c r="E193" s="93"/>
      <c r="F193" s="93"/>
    </row>
    <row r="194">
      <c r="A194" s="142"/>
      <c r="C194" s="93"/>
      <c r="D194" s="93"/>
      <c r="E194" s="93"/>
      <c r="F194" s="93"/>
    </row>
    <row r="195">
      <c r="A195" s="142"/>
      <c r="C195" s="93"/>
      <c r="D195" s="93"/>
      <c r="E195" s="93"/>
      <c r="F195" s="93"/>
    </row>
    <row r="196">
      <c r="A196" s="142"/>
      <c r="C196" s="93"/>
      <c r="D196" s="93"/>
      <c r="E196" s="93"/>
      <c r="F196" s="93"/>
    </row>
    <row r="197">
      <c r="A197" s="142"/>
      <c r="C197" s="93"/>
      <c r="D197" s="93"/>
      <c r="E197" s="93"/>
      <c r="F197" s="93"/>
    </row>
    <row r="198">
      <c r="A198" s="142"/>
      <c r="C198" s="93"/>
      <c r="D198" s="93"/>
      <c r="E198" s="93"/>
      <c r="F198" s="93"/>
    </row>
    <row r="199">
      <c r="A199" s="142"/>
      <c r="C199" s="93"/>
      <c r="D199" s="93"/>
      <c r="E199" s="93"/>
      <c r="F199" s="93"/>
    </row>
    <row r="200">
      <c r="A200" s="142"/>
      <c r="C200" s="93"/>
      <c r="D200" s="93"/>
      <c r="E200" s="93"/>
      <c r="F200" s="93"/>
    </row>
    <row r="201">
      <c r="A201" s="142"/>
      <c r="C201" s="93"/>
      <c r="D201" s="93"/>
      <c r="E201" s="93"/>
      <c r="F201" s="93"/>
    </row>
    <row r="202">
      <c r="A202" s="142"/>
      <c r="C202" s="93"/>
      <c r="D202" s="93"/>
      <c r="E202" s="93"/>
      <c r="F202" s="93"/>
    </row>
    <row r="203">
      <c r="A203" s="142"/>
      <c r="C203" s="93"/>
      <c r="D203" s="93"/>
      <c r="E203" s="93"/>
      <c r="F203" s="93"/>
    </row>
    <row r="204">
      <c r="A204" s="142"/>
      <c r="C204" s="93"/>
      <c r="D204" s="93"/>
      <c r="E204" s="93"/>
      <c r="F204" s="93"/>
    </row>
    <row r="205">
      <c r="A205" s="142"/>
      <c r="C205" s="93"/>
      <c r="D205" s="93"/>
      <c r="E205" s="93"/>
      <c r="F205" s="93"/>
    </row>
    <row r="206">
      <c r="A206" s="142"/>
      <c r="C206" s="93"/>
      <c r="D206" s="93"/>
      <c r="E206" s="93"/>
      <c r="F206" s="93"/>
    </row>
    <row r="207">
      <c r="A207" s="142"/>
      <c r="C207" s="93"/>
      <c r="D207" s="93"/>
      <c r="E207" s="93"/>
      <c r="F207" s="93"/>
    </row>
    <row r="208">
      <c r="A208" s="142"/>
      <c r="C208" s="93"/>
      <c r="D208" s="93"/>
      <c r="E208" s="93"/>
      <c r="F208" s="93"/>
    </row>
    <row r="209">
      <c r="A209" s="142"/>
      <c r="C209" s="93"/>
      <c r="D209" s="93"/>
      <c r="E209" s="93"/>
      <c r="F209" s="93"/>
    </row>
    <row r="210">
      <c r="A210" s="142"/>
      <c r="C210" s="93"/>
      <c r="D210" s="93"/>
      <c r="E210" s="93"/>
      <c r="F210" s="93"/>
    </row>
    <row r="211">
      <c r="A211" s="142"/>
      <c r="C211" s="93"/>
      <c r="D211" s="93"/>
      <c r="E211" s="93"/>
      <c r="F211" s="93"/>
    </row>
    <row r="212">
      <c r="A212" s="142"/>
      <c r="C212" s="93"/>
      <c r="D212" s="93"/>
      <c r="E212" s="93"/>
      <c r="F212" s="93"/>
    </row>
    <row r="213">
      <c r="A213" s="142"/>
      <c r="C213" s="93"/>
      <c r="D213" s="93"/>
      <c r="E213" s="93"/>
      <c r="F213" s="93"/>
    </row>
    <row r="214">
      <c r="A214" s="142"/>
      <c r="C214" s="93"/>
      <c r="D214" s="93"/>
      <c r="E214" s="93"/>
      <c r="F214" s="93"/>
    </row>
    <row r="215">
      <c r="A215" s="142"/>
      <c r="C215" s="93"/>
      <c r="D215" s="93"/>
      <c r="E215" s="93"/>
      <c r="F215" s="93"/>
    </row>
    <row r="216">
      <c r="A216" s="142"/>
      <c r="C216" s="93"/>
      <c r="D216" s="93"/>
      <c r="E216" s="93"/>
      <c r="F216" s="93"/>
    </row>
    <row r="217">
      <c r="A217" s="142"/>
      <c r="C217" s="93"/>
      <c r="D217" s="93"/>
      <c r="E217" s="93"/>
      <c r="F217" s="93"/>
    </row>
    <row r="218">
      <c r="A218" s="142"/>
      <c r="C218" s="93"/>
      <c r="D218" s="93"/>
      <c r="E218" s="93"/>
      <c r="F218" s="93"/>
    </row>
    <row r="219">
      <c r="A219" s="142"/>
      <c r="C219" s="93"/>
      <c r="D219" s="93"/>
      <c r="E219" s="93"/>
      <c r="F219" s="93"/>
    </row>
    <row r="220">
      <c r="A220" s="142"/>
      <c r="C220" s="93"/>
      <c r="D220" s="93"/>
      <c r="E220" s="93"/>
      <c r="F220" s="93"/>
    </row>
    <row r="221">
      <c r="A221" s="142"/>
      <c r="C221" s="93"/>
      <c r="D221" s="93"/>
      <c r="E221" s="93"/>
      <c r="F221" s="93"/>
    </row>
    <row r="222">
      <c r="A222" s="142"/>
      <c r="C222" s="93"/>
      <c r="D222" s="93"/>
      <c r="E222" s="93"/>
      <c r="F222" s="93"/>
    </row>
    <row r="223">
      <c r="A223" s="142"/>
      <c r="C223" s="93"/>
      <c r="D223" s="93"/>
      <c r="E223" s="93"/>
      <c r="F223" s="93"/>
    </row>
    <row r="224">
      <c r="A224" s="142"/>
      <c r="C224" s="93"/>
      <c r="D224" s="93"/>
      <c r="E224" s="93"/>
      <c r="F224" s="93"/>
    </row>
    <row r="225">
      <c r="A225" s="142"/>
      <c r="C225" s="93"/>
      <c r="D225" s="93"/>
      <c r="E225" s="93"/>
      <c r="F225" s="93"/>
    </row>
    <row r="226">
      <c r="A226" s="142"/>
      <c r="C226" s="93"/>
      <c r="D226" s="93"/>
      <c r="E226" s="93"/>
      <c r="F226" s="93"/>
    </row>
    <row r="227">
      <c r="A227" s="142"/>
      <c r="C227" s="93"/>
      <c r="D227" s="93"/>
      <c r="E227" s="93"/>
      <c r="F227" s="93"/>
    </row>
    <row r="228">
      <c r="A228" s="142"/>
      <c r="C228" s="93"/>
      <c r="D228" s="93"/>
      <c r="E228" s="93"/>
      <c r="F228" s="93"/>
    </row>
    <row r="229">
      <c r="A229" s="142"/>
      <c r="C229" s="93"/>
      <c r="D229" s="93"/>
      <c r="E229" s="93"/>
      <c r="F229" s="93"/>
    </row>
    <row r="230">
      <c r="A230" s="142"/>
      <c r="C230" s="93"/>
      <c r="D230" s="93"/>
      <c r="E230" s="93"/>
      <c r="F230" s="93"/>
    </row>
    <row r="231">
      <c r="A231" s="142"/>
      <c r="C231" s="93"/>
      <c r="D231" s="93"/>
      <c r="E231" s="93"/>
      <c r="F231" s="93"/>
    </row>
    <row r="232">
      <c r="A232" s="142"/>
      <c r="C232" s="93"/>
      <c r="D232" s="93"/>
      <c r="E232" s="93"/>
      <c r="F232" s="93"/>
    </row>
    <row r="233">
      <c r="A233" s="142"/>
      <c r="C233" s="93"/>
      <c r="D233" s="93"/>
      <c r="E233" s="93"/>
      <c r="F233" s="93"/>
    </row>
    <row r="234">
      <c r="A234" s="142"/>
      <c r="C234" s="93"/>
      <c r="D234" s="93"/>
      <c r="E234" s="93"/>
      <c r="F234" s="93"/>
    </row>
    <row r="235">
      <c r="A235" s="142"/>
      <c r="C235" s="93"/>
      <c r="D235" s="93"/>
      <c r="E235" s="93"/>
      <c r="F235" s="93"/>
    </row>
    <row r="236">
      <c r="A236" s="142"/>
      <c r="C236" s="93"/>
      <c r="D236" s="93"/>
      <c r="E236" s="93"/>
      <c r="F236" s="93"/>
    </row>
    <row r="237">
      <c r="A237" s="142"/>
      <c r="C237" s="93"/>
      <c r="D237" s="93"/>
      <c r="E237" s="93"/>
      <c r="F237" s="93"/>
    </row>
    <row r="238">
      <c r="A238" s="142"/>
      <c r="C238" s="93"/>
      <c r="D238" s="93"/>
      <c r="E238" s="93"/>
      <c r="F238" s="93"/>
    </row>
    <row r="239">
      <c r="A239" s="142"/>
      <c r="C239" s="93"/>
      <c r="D239" s="93"/>
      <c r="E239" s="93"/>
      <c r="F239" s="93"/>
    </row>
    <row r="240">
      <c r="A240" s="142"/>
      <c r="C240" s="93"/>
      <c r="D240" s="93"/>
      <c r="E240" s="93"/>
      <c r="F240" s="93"/>
    </row>
    <row r="241">
      <c r="A241" s="142"/>
      <c r="C241" s="93"/>
      <c r="D241" s="93"/>
      <c r="E241" s="93"/>
      <c r="F241" s="93"/>
    </row>
    <row r="242">
      <c r="A242" s="142"/>
      <c r="C242" s="93"/>
      <c r="D242" s="93"/>
      <c r="E242" s="93"/>
      <c r="F242" s="93"/>
    </row>
    <row r="243">
      <c r="A243" s="142"/>
      <c r="C243" s="93"/>
      <c r="D243" s="93"/>
      <c r="E243" s="93"/>
      <c r="F243" s="93"/>
    </row>
    <row r="244">
      <c r="A244" s="142"/>
      <c r="C244" s="93"/>
      <c r="D244" s="93"/>
      <c r="E244" s="93"/>
      <c r="F244" s="93"/>
    </row>
    <row r="245">
      <c r="A245" s="142"/>
      <c r="C245" s="93"/>
      <c r="D245" s="93"/>
      <c r="E245" s="93"/>
      <c r="F245" s="93"/>
    </row>
    <row r="246">
      <c r="A246" s="142"/>
      <c r="C246" s="93"/>
      <c r="D246" s="93"/>
      <c r="E246" s="93"/>
      <c r="F246" s="93"/>
    </row>
    <row r="247">
      <c r="A247" s="142"/>
      <c r="C247" s="93"/>
      <c r="D247" s="93"/>
      <c r="E247" s="93"/>
      <c r="F247" s="93"/>
    </row>
    <row r="248">
      <c r="A248" s="142"/>
      <c r="C248" s="93"/>
      <c r="D248" s="93"/>
      <c r="E248" s="93"/>
      <c r="F248" s="93"/>
    </row>
    <row r="249">
      <c r="A249" s="142"/>
      <c r="C249" s="93"/>
      <c r="D249" s="93"/>
      <c r="E249" s="93"/>
      <c r="F249" s="93"/>
    </row>
    <row r="250">
      <c r="A250" s="142"/>
      <c r="C250" s="93"/>
      <c r="D250" s="93"/>
      <c r="E250" s="93"/>
      <c r="F250" s="93"/>
    </row>
    <row r="251">
      <c r="A251" s="142"/>
      <c r="C251" s="93"/>
      <c r="D251" s="93"/>
      <c r="E251" s="93"/>
      <c r="F251" s="93"/>
    </row>
    <row r="252">
      <c r="A252" s="142"/>
      <c r="C252" s="93"/>
      <c r="D252" s="93"/>
      <c r="E252" s="93"/>
      <c r="F252" s="93"/>
    </row>
    <row r="253">
      <c r="A253" s="142"/>
      <c r="C253" s="93"/>
      <c r="D253" s="93"/>
      <c r="E253" s="93"/>
      <c r="F253" s="93"/>
    </row>
    <row r="254">
      <c r="A254" s="142"/>
      <c r="C254" s="93"/>
      <c r="D254" s="93"/>
      <c r="E254" s="93"/>
      <c r="F254" s="93"/>
    </row>
    <row r="255">
      <c r="A255" s="142"/>
      <c r="C255" s="93"/>
      <c r="D255" s="93"/>
      <c r="E255" s="93"/>
      <c r="F255" s="93"/>
    </row>
    <row r="256">
      <c r="A256" s="142"/>
      <c r="C256" s="93"/>
      <c r="D256" s="93"/>
      <c r="E256" s="93"/>
      <c r="F256" s="93"/>
    </row>
    <row r="257">
      <c r="A257" s="142"/>
      <c r="C257" s="93"/>
      <c r="D257" s="93"/>
      <c r="E257" s="93"/>
      <c r="F257" s="93"/>
    </row>
    <row r="258">
      <c r="A258" s="142"/>
      <c r="C258" s="93"/>
      <c r="D258" s="93"/>
      <c r="E258" s="93"/>
      <c r="F258" s="93"/>
    </row>
    <row r="259">
      <c r="A259" s="142"/>
      <c r="C259" s="93"/>
      <c r="D259" s="93"/>
      <c r="E259" s="93"/>
      <c r="F259" s="93"/>
    </row>
    <row r="260">
      <c r="A260" s="142"/>
      <c r="C260" s="93"/>
      <c r="D260" s="93"/>
      <c r="E260" s="93"/>
      <c r="F260" s="93"/>
    </row>
    <row r="261">
      <c r="A261" s="142"/>
      <c r="C261" s="93"/>
      <c r="D261" s="93"/>
      <c r="E261" s="93"/>
      <c r="F261" s="93"/>
    </row>
    <row r="262">
      <c r="A262" s="142"/>
      <c r="C262" s="93"/>
      <c r="D262" s="93"/>
      <c r="E262" s="93"/>
      <c r="F262" s="93"/>
    </row>
    <row r="263">
      <c r="A263" s="142"/>
      <c r="C263" s="93"/>
      <c r="D263" s="93"/>
      <c r="E263" s="93"/>
      <c r="F263" s="93"/>
    </row>
    <row r="264">
      <c r="A264" s="142"/>
      <c r="C264" s="93"/>
      <c r="D264" s="93"/>
      <c r="E264" s="93"/>
      <c r="F264" s="93"/>
    </row>
    <row r="265">
      <c r="A265" s="142"/>
      <c r="C265" s="93"/>
      <c r="D265" s="93"/>
      <c r="E265" s="93"/>
      <c r="F265" s="93"/>
    </row>
    <row r="266">
      <c r="A266" s="142"/>
      <c r="C266" s="93"/>
      <c r="D266" s="93"/>
      <c r="E266" s="93"/>
      <c r="F266" s="93"/>
    </row>
    <row r="267">
      <c r="A267" s="142"/>
      <c r="C267" s="93"/>
      <c r="D267" s="93"/>
      <c r="E267" s="93"/>
      <c r="F267" s="93"/>
    </row>
    <row r="268">
      <c r="A268" s="142"/>
      <c r="C268" s="93"/>
      <c r="D268" s="93"/>
      <c r="E268" s="93"/>
      <c r="F268" s="93"/>
    </row>
    <row r="269">
      <c r="A269" s="142"/>
      <c r="C269" s="93"/>
      <c r="D269" s="93"/>
      <c r="E269" s="93"/>
      <c r="F269" s="93"/>
    </row>
    <row r="270">
      <c r="A270" s="142"/>
      <c r="C270" s="93"/>
      <c r="D270" s="93"/>
      <c r="E270" s="93"/>
      <c r="F270" s="93"/>
    </row>
    <row r="271">
      <c r="A271" s="142"/>
      <c r="C271" s="93"/>
      <c r="D271" s="93"/>
      <c r="E271" s="93"/>
      <c r="F271" s="93"/>
    </row>
    <row r="272">
      <c r="A272" s="142"/>
      <c r="C272" s="93"/>
      <c r="D272" s="93"/>
      <c r="E272" s="93"/>
      <c r="F272" s="93"/>
    </row>
    <row r="273">
      <c r="A273" s="142"/>
      <c r="C273" s="93"/>
      <c r="D273" s="93"/>
      <c r="E273" s="93"/>
      <c r="F273" s="93"/>
    </row>
    <row r="274">
      <c r="A274" s="142"/>
      <c r="C274" s="93"/>
      <c r="D274" s="93"/>
      <c r="E274" s="93"/>
      <c r="F274" s="93"/>
    </row>
    <row r="275">
      <c r="A275" s="142"/>
      <c r="C275" s="93"/>
      <c r="D275" s="93"/>
      <c r="E275" s="93"/>
      <c r="F275" s="93"/>
    </row>
    <row r="276">
      <c r="A276" s="142"/>
      <c r="C276" s="93"/>
      <c r="D276" s="93"/>
      <c r="E276" s="93"/>
      <c r="F276" s="93"/>
    </row>
    <row r="277">
      <c r="A277" s="142"/>
      <c r="C277" s="93"/>
      <c r="D277" s="93"/>
      <c r="E277" s="93"/>
      <c r="F277" s="93"/>
    </row>
    <row r="278">
      <c r="A278" s="142"/>
      <c r="C278" s="93"/>
      <c r="D278" s="93"/>
      <c r="E278" s="93"/>
      <c r="F278" s="93"/>
    </row>
    <row r="279">
      <c r="A279" s="142"/>
      <c r="C279" s="93"/>
      <c r="D279" s="93"/>
      <c r="E279" s="93"/>
      <c r="F279" s="93"/>
    </row>
    <row r="280">
      <c r="A280" s="142"/>
      <c r="C280" s="93"/>
      <c r="D280" s="93"/>
      <c r="E280" s="93"/>
      <c r="F280" s="93"/>
    </row>
    <row r="281">
      <c r="A281" s="142"/>
      <c r="C281" s="93"/>
      <c r="D281" s="93"/>
      <c r="E281" s="93"/>
      <c r="F281" s="93"/>
    </row>
    <row r="282">
      <c r="A282" s="142"/>
      <c r="C282" s="93"/>
      <c r="D282" s="93"/>
      <c r="E282" s="93"/>
      <c r="F282" s="93"/>
    </row>
    <row r="283">
      <c r="A283" s="142"/>
      <c r="C283" s="93"/>
      <c r="D283" s="93"/>
      <c r="E283" s="93"/>
      <c r="F283" s="93"/>
    </row>
    <row r="284">
      <c r="A284" s="142"/>
      <c r="C284" s="93"/>
      <c r="D284" s="93"/>
      <c r="E284" s="93"/>
      <c r="F284" s="93"/>
    </row>
    <row r="285">
      <c r="A285" s="142"/>
      <c r="C285" s="93"/>
      <c r="D285" s="93"/>
      <c r="E285" s="93"/>
      <c r="F285" s="93"/>
    </row>
    <row r="286">
      <c r="A286" s="142"/>
      <c r="C286" s="93"/>
      <c r="D286" s="93"/>
      <c r="E286" s="93"/>
      <c r="F286" s="93"/>
    </row>
    <row r="287">
      <c r="A287" s="142"/>
      <c r="C287" s="93"/>
      <c r="D287" s="93"/>
      <c r="E287" s="93"/>
      <c r="F287" s="93"/>
    </row>
    <row r="288">
      <c r="A288" s="142"/>
      <c r="C288" s="93"/>
      <c r="D288" s="93"/>
      <c r="E288" s="93"/>
      <c r="F288" s="93"/>
    </row>
    <row r="289">
      <c r="A289" s="142"/>
      <c r="C289" s="93"/>
      <c r="D289" s="93"/>
      <c r="E289" s="93"/>
      <c r="F289" s="93"/>
    </row>
    <row r="290">
      <c r="A290" s="142"/>
      <c r="C290" s="93"/>
      <c r="D290" s="93"/>
      <c r="E290" s="93"/>
      <c r="F290" s="93"/>
    </row>
    <row r="291">
      <c r="A291" s="142"/>
      <c r="C291" s="93"/>
      <c r="D291" s="93"/>
      <c r="E291" s="93"/>
      <c r="F291" s="93"/>
    </row>
    <row r="292">
      <c r="A292" s="142"/>
      <c r="C292" s="93"/>
      <c r="D292" s="93"/>
      <c r="E292" s="93"/>
      <c r="F292" s="93"/>
    </row>
    <row r="293">
      <c r="A293" s="142"/>
      <c r="C293" s="93"/>
      <c r="D293" s="93"/>
      <c r="E293" s="93"/>
      <c r="F293" s="93"/>
    </row>
    <row r="294">
      <c r="A294" s="142"/>
      <c r="C294" s="93"/>
      <c r="D294" s="93"/>
      <c r="E294" s="93"/>
      <c r="F294" s="93"/>
    </row>
    <row r="295">
      <c r="A295" s="142"/>
      <c r="C295" s="93"/>
      <c r="D295" s="93"/>
      <c r="E295" s="93"/>
      <c r="F295" s="93"/>
    </row>
    <row r="296">
      <c r="A296" s="142"/>
      <c r="C296" s="93"/>
      <c r="D296" s="93"/>
      <c r="E296" s="93"/>
      <c r="F296" s="93"/>
    </row>
    <row r="297">
      <c r="A297" s="142"/>
      <c r="C297" s="93"/>
      <c r="D297" s="93"/>
      <c r="E297" s="93"/>
      <c r="F297" s="93"/>
    </row>
    <row r="298">
      <c r="A298" s="142"/>
      <c r="C298" s="93"/>
      <c r="D298" s="93"/>
      <c r="E298" s="93"/>
      <c r="F298" s="93"/>
    </row>
    <row r="299">
      <c r="A299" s="142"/>
      <c r="C299" s="93"/>
      <c r="D299" s="93"/>
      <c r="E299" s="93"/>
      <c r="F299" s="93"/>
    </row>
    <row r="300">
      <c r="A300" s="142"/>
      <c r="C300" s="93"/>
      <c r="D300" s="93"/>
      <c r="E300" s="93"/>
      <c r="F300" s="93"/>
    </row>
    <row r="301">
      <c r="A301" s="142"/>
      <c r="C301" s="93"/>
      <c r="D301" s="93"/>
      <c r="E301" s="93"/>
      <c r="F301" s="93"/>
    </row>
    <row r="302">
      <c r="A302" s="142"/>
      <c r="C302" s="93"/>
      <c r="D302" s="93"/>
      <c r="E302" s="93"/>
      <c r="F302" s="93"/>
    </row>
    <row r="303">
      <c r="A303" s="142"/>
      <c r="C303" s="93"/>
      <c r="D303" s="93"/>
      <c r="E303" s="93"/>
      <c r="F303" s="93"/>
    </row>
    <row r="304">
      <c r="A304" s="142"/>
      <c r="C304" s="93"/>
      <c r="D304" s="93"/>
      <c r="E304" s="93"/>
      <c r="F304" s="93"/>
    </row>
    <row r="305">
      <c r="A305" s="142"/>
      <c r="C305" s="93"/>
      <c r="D305" s="93"/>
      <c r="E305" s="93"/>
      <c r="F305" s="93"/>
    </row>
    <row r="306">
      <c r="A306" s="142"/>
      <c r="C306" s="93"/>
      <c r="D306" s="93"/>
      <c r="E306" s="93"/>
      <c r="F306" s="93"/>
    </row>
    <row r="307">
      <c r="A307" s="142"/>
      <c r="C307" s="93"/>
      <c r="D307" s="93"/>
      <c r="E307" s="93"/>
      <c r="F307" s="93"/>
    </row>
    <row r="308">
      <c r="A308" s="142"/>
      <c r="C308" s="93"/>
      <c r="D308" s="93"/>
      <c r="E308" s="93"/>
      <c r="F308" s="93"/>
    </row>
    <row r="309">
      <c r="A309" s="142"/>
      <c r="C309" s="93"/>
      <c r="D309" s="93"/>
      <c r="E309" s="93"/>
      <c r="F309" s="93"/>
    </row>
    <row r="310">
      <c r="A310" s="142"/>
      <c r="C310" s="93"/>
      <c r="D310" s="93"/>
      <c r="E310" s="93"/>
      <c r="F310" s="93"/>
    </row>
    <row r="311">
      <c r="A311" s="142"/>
      <c r="C311" s="93"/>
      <c r="D311" s="93"/>
      <c r="E311" s="93"/>
      <c r="F311" s="93"/>
    </row>
    <row r="312">
      <c r="A312" s="142"/>
      <c r="C312" s="93"/>
      <c r="D312" s="93"/>
      <c r="E312" s="93"/>
      <c r="F312" s="93"/>
    </row>
    <row r="313">
      <c r="A313" s="142"/>
      <c r="C313" s="93"/>
      <c r="D313" s="93"/>
      <c r="E313" s="93"/>
      <c r="F313" s="93"/>
    </row>
    <row r="314">
      <c r="A314" s="142"/>
      <c r="C314" s="93"/>
      <c r="D314" s="93"/>
      <c r="E314" s="93"/>
      <c r="F314" s="93"/>
    </row>
    <row r="315">
      <c r="A315" s="142"/>
      <c r="C315" s="93"/>
      <c r="D315" s="93"/>
      <c r="E315" s="93"/>
      <c r="F315" s="93"/>
    </row>
    <row r="316">
      <c r="A316" s="142"/>
      <c r="C316" s="93"/>
      <c r="D316" s="93"/>
      <c r="E316" s="93"/>
      <c r="F316" s="93"/>
    </row>
    <row r="317">
      <c r="A317" s="142"/>
      <c r="C317" s="93"/>
      <c r="D317" s="93"/>
      <c r="E317" s="93"/>
      <c r="F317" s="93"/>
    </row>
    <row r="318">
      <c r="A318" s="142"/>
      <c r="C318" s="93"/>
      <c r="D318" s="93"/>
      <c r="E318" s="93"/>
      <c r="F318" s="93"/>
    </row>
    <row r="319">
      <c r="A319" s="142"/>
      <c r="C319" s="93"/>
      <c r="D319" s="93"/>
      <c r="E319" s="93"/>
      <c r="F319" s="93"/>
    </row>
    <row r="320">
      <c r="A320" s="142"/>
      <c r="C320" s="93"/>
      <c r="D320" s="93"/>
      <c r="E320" s="93"/>
      <c r="F320" s="93"/>
    </row>
    <row r="321">
      <c r="A321" s="142"/>
      <c r="C321" s="93"/>
      <c r="D321" s="93"/>
      <c r="E321" s="93"/>
      <c r="F321" s="93"/>
    </row>
    <row r="322">
      <c r="A322" s="142"/>
      <c r="C322" s="93"/>
      <c r="D322" s="93"/>
      <c r="E322" s="93"/>
      <c r="F322" s="93"/>
    </row>
    <row r="323">
      <c r="A323" s="142"/>
      <c r="C323" s="93"/>
      <c r="D323" s="93"/>
      <c r="E323" s="93"/>
      <c r="F323" s="93"/>
    </row>
    <row r="324">
      <c r="A324" s="142"/>
      <c r="C324" s="93"/>
      <c r="D324" s="93"/>
      <c r="E324" s="93"/>
      <c r="F324" s="93"/>
    </row>
    <row r="325">
      <c r="A325" s="142"/>
      <c r="C325" s="93"/>
      <c r="D325" s="93"/>
      <c r="E325" s="93"/>
      <c r="F325" s="93"/>
    </row>
    <row r="326">
      <c r="A326" s="142"/>
      <c r="C326" s="93"/>
      <c r="D326" s="93"/>
      <c r="E326" s="93"/>
      <c r="F326" s="93"/>
    </row>
    <row r="327">
      <c r="A327" s="142"/>
      <c r="C327" s="93"/>
      <c r="D327" s="93"/>
      <c r="E327" s="93"/>
      <c r="F327" s="93"/>
    </row>
    <row r="328">
      <c r="A328" s="142"/>
      <c r="C328" s="93"/>
      <c r="D328" s="93"/>
      <c r="E328" s="93"/>
      <c r="F328" s="93"/>
    </row>
    <row r="329">
      <c r="A329" s="142"/>
      <c r="C329" s="93"/>
      <c r="D329" s="93"/>
      <c r="E329" s="93"/>
      <c r="F329" s="93"/>
    </row>
    <row r="330">
      <c r="A330" s="142"/>
      <c r="C330" s="93"/>
      <c r="D330" s="93"/>
      <c r="E330" s="93"/>
      <c r="F330" s="93"/>
    </row>
    <row r="331">
      <c r="A331" s="142"/>
      <c r="C331" s="93"/>
      <c r="D331" s="93"/>
      <c r="E331" s="93"/>
      <c r="F331" s="93"/>
    </row>
    <row r="332">
      <c r="A332" s="142"/>
      <c r="C332" s="93"/>
      <c r="D332" s="93"/>
      <c r="E332" s="93"/>
      <c r="F332" s="93"/>
    </row>
    <row r="333">
      <c r="A333" s="142"/>
      <c r="C333" s="93"/>
      <c r="D333" s="93"/>
      <c r="E333" s="93"/>
      <c r="F333" s="93"/>
    </row>
    <row r="334">
      <c r="A334" s="142"/>
      <c r="C334" s="93"/>
      <c r="D334" s="93"/>
      <c r="E334" s="93"/>
      <c r="F334" s="93"/>
    </row>
    <row r="335">
      <c r="A335" s="142"/>
      <c r="C335" s="93"/>
      <c r="D335" s="93"/>
      <c r="E335" s="93"/>
      <c r="F335" s="93"/>
    </row>
    <row r="336">
      <c r="A336" s="142"/>
      <c r="C336" s="93"/>
      <c r="D336" s="93"/>
      <c r="E336" s="93"/>
      <c r="F336" s="93"/>
    </row>
    <row r="337">
      <c r="A337" s="142"/>
      <c r="C337" s="93"/>
      <c r="D337" s="93"/>
      <c r="E337" s="93"/>
      <c r="F337" s="93"/>
    </row>
    <row r="338">
      <c r="A338" s="142"/>
      <c r="C338" s="93"/>
      <c r="D338" s="93"/>
      <c r="E338" s="93"/>
      <c r="F338" s="93"/>
    </row>
    <row r="339">
      <c r="A339" s="142"/>
      <c r="C339" s="93"/>
      <c r="D339" s="93"/>
      <c r="E339" s="93"/>
      <c r="F339" s="93"/>
    </row>
    <row r="340">
      <c r="A340" s="142"/>
      <c r="C340" s="93"/>
      <c r="D340" s="93"/>
      <c r="E340" s="93"/>
      <c r="F340" s="93"/>
    </row>
    <row r="341">
      <c r="A341" s="142"/>
      <c r="C341" s="93"/>
      <c r="D341" s="93"/>
      <c r="E341" s="93"/>
      <c r="F341" s="93"/>
    </row>
    <row r="342">
      <c r="A342" s="142"/>
      <c r="C342" s="93"/>
      <c r="D342" s="93"/>
      <c r="E342" s="93"/>
      <c r="F342" s="93"/>
    </row>
    <row r="343">
      <c r="A343" s="142"/>
      <c r="C343" s="93"/>
      <c r="D343" s="93"/>
      <c r="E343" s="93"/>
      <c r="F343" s="93"/>
    </row>
    <row r="344">
      <c r="A344" s="142"/>
      <c r="C344" s="93"/>
      <c r="D344" s="93"/>
      <c r="E344" s="93"/>
      <c r="F344" s="93"/>
    </row>
    <row r="345">
      <c r="A345" s="142"/>
      <c r="C345" s="93"/>
      <c r="D345" s="93"/>
      <c r="E345" s="93"/>
      <c r="F345" s="93"/>
    </row>
    <row r="346">
      <c r="A346" s="142"/>
      <c r="C346" s="93"/>
      <c r="D346" s="93"/>
      <c r="E346" s="93"/>
      <c r="F346" s="93"/>
    </row>
    <row r="347">
      <c r="A347" s="142"/>
      <c r="C347" s="93"/>
      <c r="D347" s="93"/>
      <c r="E347" s="93"/>
      <c r="F347" s="93"/>
    </row>
    <row r="348">
      <c r="A348" s="142"/>
      <c r="C348" s="93"/>
      <c r="D348" s="93"/>
      <c r="E348" s="93"/>
      <c r="F348" s="93"/>
    </row>
    <row r="349">
      <c r="A349" s="142"/>
      <c r="C349" s="93"/>
      <c r="D349" s="93"/>
      <c r="E349" s="93"/>
      <c r="F349" s="93"/>
    </row>
    <row r="350">
      <c r="A350" s="142"/>
      <c r="C350" s="93"/>
      <c r="D350" s="93"/>
      <c r="E350" s="93"/>
      <c r="F350" s="93"/>
    </row>
    <row r="351">
      <c r="A351" s="142"/>
      <c r="C351" s="93"/>
      <c r="D351" s="93"/>
      <c r="E351" s="93"/>
      <c r="F351" s="93"/>
    </row>
    <row r="352">
      <c r="A352" s="142"/>
      <c r="C352" s="93"/>
      <c r="D352" s="93"/>
      <c r="E352" s="93"/>
      <c r="F352" s="93"/>
    </row>
    <row r="353">
      <c r="A353" s="142"/>
      <c r="C353" s="93"/>
      <c r="D353" s="93"/>
      <c r="E353" s="93"/>
      <c r="F353" s="93"/>
    </row>
    <row r="354">
      <c r="A354" s="142"/>
      <c r="C354" s="93"/>
      <c r="D354" s="93"/>
      <c r="E354" s="93"/>
      <c r="F354" s="93"/>
    </row>
    <row r="355">
      <c r="A355" s="142"/>
      <c r="C355" s="93"/>
      <c r="D355" s="93"/>
      <c r="E355" s="93"/>
      <c r="F355" s="93"/>
    </row>
    <row r="356">
      <c r="A356" s="142"/>
      <c r="C356" s="93"/>
      <c r="D356" s="93"/>
      <c r="E356" s="93"/>
      <c r="F356" s="93"/>
    </row>
    <row r="357">
      <c r="A357" s="142"/>
      <c r="C357" s="93"/>
      <c r="D357" s="93"/>
      <c r="E357" s="93"/>
      <c r="F357" s="93"/>
    </row>
    <row r="358">
      <c r="A358" s="142"/>
      <c r="C358" s="93"/>
      <c r="D358" s="93"/>
      <c r="E358" s="93"/>
      <c r="F358" s="93"/>
    </row>
    <row r="359">
      <c r="A359" s="142"/>
      <c r="C359" s="93"/>
      <c r="D359" s="93"/>
      <c r="E359" s="93"/>
      <c r="F359" s="93"/>
    </row>
    <row r="360">
      <c r="A360" s="142"/>
      <c r="C360" s="93"/>
      <c r="D360" s="93"/>
      <c r="E360" s="93"/>
      <c r="F360" s="93"/>
    </row>
    <row r="361">
      <c r="A361" s="142"/>
      <c r="C361" s="93"/>
      <c r="D361" s="93"/>
      <c r="E361" s="93"/>
      <c r="F361" s="93"/>
    </row>
    <row r="362">
      <c r="A362" s="142"/>
      <c r="C362" s="93"/>
      <c r="D362" s="93"/>
      <c r="E362" s="93"/>
      <c r="F362" s="93"/>
    </row>
    <row r="363">
      <c r="A363" s="142"/>
      <c r="C363" s="93"/>
      <c r="D363" s="93"/>
      <c r="E363" s="93"/>
      <c r="F363" s="93"/>
    </row>
    <row r="364">
      <c r="A364" s="142"/>
      <c r="C364" s="93"/>
      <c r="D364" s="93"/>
      <c r="E364" s="93"/>
      <c r="F364" s="93"/>
    </row>
    <row r="365">
      <c r="A365" s="142"/>
      <c r="C365" s="93"/>
      <c r="D365" s="93"/>
      <c r="E365" s="93"/>
      <c r="F365" s="93"/>
    </row>
    <row r="366">
      <c r="A366" s="142"/>
      <c r="C366" s="93"/>
      <c r="D366" s="93"/>
      <c r="E366" s="93"/>
      <c r="F366" s="93"/>
    </row>
    <row r="367">
      <c r="A367" s="142"/>
      <c r="C367" s="93"/>
      <c r="D367" s="93"/>
      <c r="E367" s="93"/>
      <c r="F367" s="93"/>
    </row>
    <row r="368">
      <c r="A368" s="142"/>
      <c r="C368" s="93"/>
      <c r="D368" s="93"/>
      <c r="E368" s="93"/>
      <c r="F368" s="93"/>
    </row>
    <row r="369">
      <c r="A369" s="142"/>
      <c r="C369" s="93"/>
      <c r="D369" s="93"/>
      <c r="E369" s="93"/>
      <c r="F369" s="93"/>
    </row>
    <row r="370">
      <c r="A370" s="142"/>
      <c r="C370" s="93"/>
      <c r="D370" s="93"/>
      <c r="E370" s="93"/>
      <c r="F370" s="93"/>
    </row>
    <row r="371">
      <c r="A371" s="142"/>
      <c r="C371" s="93"/>
      <c r="D371" s="93"/>
      <c r="E371" s="93"/>
      <c r="F371" s="93"/>
    </row>
    <row r="372">
      <c r="A372" s="142"/>
      <c r="C372" s="93"/>
      <c r="D372" s="93"/>
      <c r="E372" s="93"/>
      <c r="F372" s="93"/>
    </row>
    <row r="373">
      <c r="A373" s="142"/>
      <c r="C373" s="93"/>
      <c r="D373" s="93"/>
      <c r="E373" s="93"/>
      <c r="F373" s="93"/>
    </row>
    <row r="374">
      <c r="A374" s="142"/>
      <c r="C374" s="93"/>
      <c r="D374" s="93"/>
      <c r="E374" s="93"/>
      <c r="F374" s="93"/>
    </row>
    <row r="375">
      <c r="A375" s="142"/>
      <c r="C375" s="93"/>
      <c r="D375" s="93"/>
      <c r="E375" s="93"/>
      <c r="F375" s="93"/>
    </row>
    <row r="376">
      <c r="A376" s="142"/>
      <c r="C376" s="93"/>
      <c r="D376" s="93"/>
      <c r="E376" s="93"/>
      <c r="F376" s="93"/>
    </row>
    <row r="377">
      <c r="A377" s="142"/>
      <c r="C377" s="93"/>
      <c r="D377" s="93"/>
      <c r="E377" s="93"/>
      <c r="F377" s="93"/>
    </row>
    <row r="378">
      <c r="A378" s="142"/>
      <c r="C378" s="93"/>
      <c r="D378" s="93"/>
      <c r="E378" s="93"/>
      <c r="F378" s="93"/>
    </row>
    <row r="379">
      <c r="A379" s="142"/>
      <c r="C379" s="93"/>
      <c r="D379" s="93"/>
      <c r="E379" s="93"/>
      <c r="F379" s="93"/>
    </row>
    <row r="380">
      <c r="A380" s="142"/>
      <c r="C380" s="93"/>
      <c r="D380" s="93"/>
      <c r="E380" s="93"/>
      <c r="F380" s="93"/>
    </row>
    <row r="381">
      <c r="A381" s="142"/>
      <c r="C381" s="93"/>
      <c r="D381" s="93"/>
      <c r="E381" s="93"/>
      <c r="F381" s="93"/>
    </row>
    <row r="382">
      <c r="A382" s="142"/>
      <c r="C382" s="93"/>
      <c r="D382" s="93"/>
      <c r="E382" s="93"/>
      <c r="F382" s="93"/>
    </row>
    <row r="383">
      <c r="A383" s="142"/>
      <c r="C383" s="93"/>
      <c r="D383" s="93"/>
      <c r="E383" s="93"/>
      <c r="F383" s="93"/>
    </row>
    <row r="384">
      <c r="A384" s="142"/>
      <c r="C384" s="93"/>
      <c r="D384" s="93"/>
      <c r="E384" s="93"/>
      <c r="F384" s="93"/>
    </row>
    <row r="385">
      <c r="A385" s="142"/>
      <c r="C385" s="93"/>
      <c r="D385" s="93"/>
      <c r="E385" s="93"/>
      <c r="F385" s="93"/>
    </row>
    <row r="386">
      <c r="A386" s="142"/>
      <c r="C386" s="93"/>
      <c r="D386" s="93"/>
      <c r="E386" s="93"/>
      <c r="F386" s="93"/>
    </row>
    <row r="387">
      <c r="A387" s="142"/>
      <c r="C387" s="93"/>
      <c r="D387" s="93"/>
      <c r="E387" s="93"/>
      <c r="F387" s="93"/>
    </row>
    <row r="388">
      <c r="A388" s="142"/>
      <c r="C388" s="93"/>
      <c r="D388" s="93"/>
      <c r="E388" s="93"/>
      <c r="F388" s="93"/>
    </row>
    <row r="389">
      <c r="A389" s="142"/>
      <c r="C389" s="93"/>
      <c r="D389" s="93"/>
      <c r="E389" s="93"/>
      <c r="F389" s="93"/>
    </row>
    <row r="390">
      <c r="A390" s="142"/>
      <c r="C390" s="93"/>
      <c r="D390" s="93"/>
      <c r="E390" s="93"/>
      <c r="F390" s="93"/>
    </row>
    <row r="391">
      <c r="A391" s="142"/>
      <c r="C391" s="93"/>
      <c r="D391" s="93"/>
      <c r="E391" s="93"/>
      <c r="F391" s="93"/>
    </row>
    <row r="392">
      <c r="A392" s="142"/>
      <c r="C392" s="93"/>
      <c r="D392" s="93"/>
      <c r="E392" s="93"/>
      <c r="F392" s="93"/>
    </row>
    <row r="393">
      <c r="A393" s="142"/>
      <c r="C393" s="93"/>
      <c r="D393" s="93"/>
      <c r="E393" s="93"/>
      <c r="F393" s="93"/>
    </row>
    <row r="394">
      <c r="A394" s="142"/>
      <c r="C394" s="93"/>
      <c r="D394" s="93"/>
      <c r="E394" s="93"/>
      <c r="F394" s="93"/>
    </row>
    <row r="395">
      <c r="A395" s="142"/>
      <c r="C395" s="93"/>
      <c r="D395" s="93"/>
      <c r="E395" s="93"/>
      <c r="F395" s="93"/>
    </row>
    <row r="396">
      <c r="A396" s="142"/>
      <c r="C396" s="93"/>
      <c r="D396" s="93"/>
      <c r="E396" s="93"/>
      <c r="F396" s="93"/>
    </row>
    <row r="397">
      <c r="A397" s="142"/>
      <c r="C397" s="93"/>
      <c r="D397" s="93"/>
      <c r="E397" s="93"/>
      <c r="F397" s="93"/>
    </row>
    <row r="398">
      <c r="A398" s="142"/>
      <c r="C398" s="93"/>
      <c r="D398" s="93"/>
      <c r="E398" s="93"/>
      <c r="F398" s="93"/>
    </row>
    <row r="399">
      <c r="A399" s="142"/>
      <c r="C399" s="93"/>
      <c r="D399" s="93"/>
      <c r="E399" s="93"/>
      <c r="F399" s="93"/>
    </row>
    <row r="400">
      <c r="A400" s="142"/>
      <c r="C400" s="93"/>
      <c r="D400" s="93"/>
      <c r="E400" s="93"/>
      <c r="F400" s="93"/>
    </row>
    <row r="401">
      <c r="A401" s="142"/>
      <c r="C401" s="93"/>
      <c r="D401" s="93"/>
      <c r="E401" s="93"/>
      <c r="F401" s="93"/>
    </row>
    <row r="402">
      <c r="A402" s="142"/>
      <c r="C402" s="93"/>
      <c r="D402" s="93"/>
      <c r="E402" s="93"/>
      <c r="F402" s="93"/>
    </row>
    <row r="403">
      <c r="A403" s="142"/>
      <c r="C403" s="93"/>
      <c r="D403" s="93"/>
      <c r="E403" s="93"/>
      <c r="F403" s="93"/>
    </row>
    <row r="404">
      <c r="A404" s="142"/>
      <c r="C404" s="93"/>
      <c r="D404" s="93"/>
      <c r="E404" s="93"/>
      <c r="F404" s="93"/>
    </row>
    <row r="405">
      <c r="A405" s="142"/>
      <c r="C405" s="93"/>
      <c r="D405" s="93"/>
      <c r="E405" s="93"/>
      <c r="F405" s="93"/>
    </row>
    <row r="406">
      <c r="A406" s="142"/>
      <c r="C406" s="93"/>
      <c r="D406" s="93"/>
      <c r="E406" s="93"/>
      <c r="F406" s="93"/>
    </row>
    <row r="407">
      <c r="A407" s="142"/>
      <c r="C407" s="93"/>
      <c r="D407" s="93"/>
      <c r="E407" s="93"/>
      <c r="F407" s="93"/>
    </row>
    <row r="408">
      <c r="A408" s="142"/>
      <c r="C408" s="93"/>
      <c r="D408" s="93"/>
      <c r="E408" s="93"/>
      <c r="F408" s="93"/>
    </row>
    <row r="409">
      <c r="A409" s="142"/>
      <c r="C409" s="93"/>
      <c r="D409" s="93"/>
      <c r="E409" s="93"/>
      <c r="F409" s="93"/>
    </row>
    <row r="410">
      <c r="A410" s="142"/>
      <c r="C410" s="93"/>
      <c r="D410" s="93"/>
      <c r="E410" s="93"/>
      <c r="F410" s="93"/>
    </row>
    <row r="411">
      <c r="A411" s="142"/>
      <c r="C411" s="93"/>
      <c r="D411" s="93"/>
      <c r="E411" s="93"/>
      <c r="F411" s="93"/>
    </row>
    <row r="412">
      <c r="A412" s="142"/>
      <c r="C412" s="93"/>
      <c r="D412" s="93"/>
      <c r="E412" s="93"/>
      <c r="F412" s="93"/>
    </row>
    <row r="413">
      <c r="A413" s="142"/>
      <c r="C413" s="93"/>
      <c r="D413" s="93"/>
      <c r="E413" s="93"/>
      <c r="F413" s="93"/>
    </row>
    <row r="414">
      <c r="A414" s="142"/>
      <c r="C414" s="93"/>
      <c r="D414" s="93"/>
      <c r="E414" s="93"/>
      <c r="F414" s="93"/>
    </row>
    <row r="415">
      <c r="A415" s="142"/>
      <c r="C415" s="93"/>
      <c r="D415" s="93"/>
      <c r="E415" s="93"/>
      <c r="F415" s="93"/>
    </row>
    <row r="416">
      <c r="A416" s="142"/>
      <c r="C416" s="93"/>
      <c r="D416" s="93"/>
      <c r="E416" s="93"/>
      <c r="F416" s="93"/>
    </row>
    <row r="417">
      <c r="A417" s="142"/>
      <c r="C417" s="93"/>
      <c r="D417" s="93"/>
      <c r="E417" s="93"/>
      <c r="F417" s="93"/>
    </row>
    <row r="418">
      <c r="A418" s="142"/>
      <c r="C418" s="93"/>
      <c r="D418" s="93"/>
      <c r="E418" s="93"/>
      <c r="F418" s="93"/>
    </row>
    <row r="419">
      <c r="A419" s="142"/>
      <c r="C419" s="93"/>
      <c r="D419" s="93"/>
      <c r="E419" s="93"/>
      <c r="F419" s="93"/>
    </row>
    <row r="420">
      <c r="A420" s="142"/>
      <c r="C420" s="93"/>
      <c r="D420" s="93"/>
      <c r="E420" s="93"/>
      <c r="F420" s="93"/>
    </row>
    <row r="421">
      <c r="A421" s="142"/>
      <c r="C421" s="93"/>
      <c r="D421" s="93"/>
      <c r="E421" s="93"/>
      <c r="F421" s="93"/>
    </row>
    <row r="422">
      <c r="A422" s="142"/>
      <c r="C422" s="93"/>
      <c r="D422" s="93"/>
      <c r="E422" s="93"/>
      <c r="F422" s="93"/>
    </row>
    <row r="423">
      <c r="A423" s="142"/>
      <c r="C423" s="93"/>
      <c r="D423" s="93"/>
      <c r="E423" s="93"/>
      <c r="F423" s="93"/>
    </row>
    <row r="424">
      <c r="A424" s="142"/>
      <c r="C424" s="93"/>
      <c r="D424" s="93"/>
      <c r="E424" s="93"/>
      <c r="F424" s="93"/>
    </row>
    <row r="425">
      <c r="A425" s="142"/>
      <c r="C425" s="93"/>
      <c r="D425" s="93"/>
      <c r="E425" s="93"/>
      <c r="F425" s="93"/>
    </row>
    <row r="426">
      <c r="A426" s="142"/>
      <c r="C426" s="93"/>
      <c r="D426" s="93"/>
      <c r="E426" s="93"/>
      <c r="F426" s="93"/>
    </row>
    <row r="427">
      <c r="A427" s="142"/>
      <c r="C427" s="93"/>
      <c r="D427" s="93"/>
      <c r="E427" s="93"/>
      <c r="F427" s="93"/>
    </row>
    <row r="428">
      <c r="A428" s="142"/>
      <c r="C428" s="93"/>
      <c r="D428" s="93"/>
      <c r="E428" s="93"/>
      <c r="F428" s="93"/>
    </row>
    <row r="429">
      <c r="A429" s="142"/>
      <c r="C429" s="93"/>
      <c r="D429" s="93"/>
      <c r="E429" s="93"/>
      <c r="F429" s="93"/>
    </row>
    <row r="430">
      <c r="A430" s="142"/>
      <c r="C430" s="93"/>
      <c r="D430" s="93"/>
      <c r="E430" s="93"/>
      <c r="F430" s="93"/>
    </row>
    <row r="431">
      <c r="A431" s="142"/>
      <c r="C431" s="93"/>
      <c r="D431" s="93"/>
      <c r="E431" s="93"/>
      <c r="F431" s="93"/>
    </row>
    <row r="432">
      <c r="A432" s="142"/>
      <c r="C432" s="93"/>
      <c r="D432" s="93"/>
      <c r="E432" s="93"/>
      <c r="F432" s="93"/>
    </row>
    <row r="433">
      <c r="A433" s="142"/>
      <c r="C433" s="93"/>
      <c r="D433" s="93"/>
      <c r="E433" s="93"/>
      <c r="F433" s="93"/>
    </row>
    <row r="434">
      <c r="A434" s="142"/>
      <c r="C434" s="93"/>
      <c r="D434" s="93"/>
      <c r="E434" s="93"/>
      <c r="F434" s="93"/>
    </row>
    <row r="435">
      <c r="A435" s="142"/>
      <c r="C435" s="93"/>
      <c r="D435" s="93"/>
      <c r="E435" s="93"/>
      <c r="F435" s="93"/>
    </row>
    <row r="436">
      <c r="A436" s="142"/>
      <c r="C436" s="93"/>
      <c r="D436" s="93"/>
      <c r="E436" s="93"/>
      <c r="F436" s="93"/>
    </row>
    <row r="437">
      <c r="A437" s="142"/>
      <c r="C437" s="93"/>
      <c r="D437" s="93"/>
      <c r="E437" s="93"/>
      <c r="F437" s="93"/>
    </row>
    <row r="438">
      <c r="A438" s="142"/>
      <c r="C438" s="93"/>
      <c r="D438" s="93"/>
      <c r="E438" s="93"/>
      <c r="F438" s="93"/>
    </row>
    <row r="439">
      <c r="A439" s="142"/>
      <c r="C439" s="93"/>
      <c r="D439" s="93"/>
      <c r="E439" s="93"/>
      <c r="F439" s="93"/>
    </row>
    <row r="440">
      <c r="A440" s="142"/>
      <c r="C440" s="93"/>
      <c r="D440" s="93"/>
      <c r="E440" s="93"/>
      <c r="F440" s="93"/>
    </row>
    <row r="441">
      <c r="A441" s="142"/>
      <c r="C441" s="93"/>
      <c r="D441" s="93"/>
      <c r="E441" s="93"/>
      <c r="F441" s="93"/>
    </row>
    <row r="442">
      <c r="A442" s="142"/>
      <c r="C442" s="93"/>
      <c r="D442" s="93"/>
      <c r="E442" s="93"/>
      <c r="F442" s="93"/>
    </row>
    <row r="443">
      <c r="A443" s="142"/>
      <c r="C443" s="93"/>
      <c r="D443" s="93"/>
      <c r="E443" s="93"/>
      <c r="F443" s="93"/>
    </row>
    <row r="444">
      <c r="A444" s="142"/>
      <c r="C444" s="93"/>
      <c r="D444" s="93"/>
      <c r="E444" s="93"/>
      <c r="F444" s="93"/>
    </row>
    <row r="445">
      <c r="A445" s="142"/>
      <c r="C445" s="93"/>
      <c r="D445" s="93"/>
      <c r="E445" s="93"/>
      <c r="F445" s="93"/>
    </row>
    <row r="446">
      <c r="A446" s="142"/>
      <c r="C446" s="93"/>
      <c r="D446" s="93"/>
      <c r="E446" s="93"/>
      <c r="F446" s="93"/>
    </row>
    <row r="447">
      <c r="A447" s="142"/>
      <c r="C447" s="93"/>
      <c r="D447" s="93"/>
      <c r="E447" s="93"/>
      <c r="F447" s="93"/>
    </row>
    <row r="448">
      <c r="A448" s="142"/>
      <c r="C448" s="93"/>
      <c r="D448" s="93"/>
      <c r="E448" s="93"/>
      <c r="F448" s="93"/>
    </row>
    <row r="449">
      <c r="A449" s="142"/>
      <c r="C449" s="93"/>
      <c r="D449" s="93"/>
      <c r="E449" s="93"/>
      <c r="F449" s="93"/>
    </row>
    <row r="450">
      <c r="A450" s="142"/>
      <c r="C450" s="93"/>
      <c r="D450" s="93"/>
      <c r="E450" s="93"/>
      <c r="F450" s="93"/>
    </row>
    <row r="451">
      <c r="A451" s="142"/>
      <c r="C451" s="93"/>
      <c r="D451" s="93"/>
      <c r="E451" s="93"/>
      <c r="F451" s="93"/>
    </row>
    <row r="452">
      <c r="A452" s="142"/>
      <c r="C452" s="93"/>
      <c r="D452" s="93"/>
      <c r="E452" s="93"/>
      <c r="F452" s="93"/>
    </row>
    <row r="453">
      <c r="A453" s="142"/>
      <c r="C453" s="93"/>
      <c r="D453" s="93"/>
      <c r="E453" s="93"/>
      <c r="F453" s="93"/>
    </row>
    <row r="454">
      <c r="A454" s="142"/>
      <c r="C454" s="93"/>
      <c r="D454" s="93"/>
      <c r="E454" s="93"/>
      <c r="F454" s="93"/>
    </row>
    <row r="455">
      <c r="A455" s="142"/>
      <c r="C455" s="93"/>
      <c r="D455" s="93"/>
      <c r="E455" s="93"/>
      <c r="F455" s="93"/>
    </row>
    <row r="456">
      <c r="A456" s="142"/>
      <c r="C456" s="93"/>
      <c r="D456" s="93"/>
      <c r="E456" s="93"/>
      <c r="F456" s="93"/>
    </row>
    <row r="457">
      <c r="A457" s="142"/>
      <c r="C457" s="93"/>
      <c r="D457" s="93"/>
      <c r="E457" s="93"/>
      <c r="F457" s="93"/>
    </row>
    <row r="458">
      <c r="A458" s="142"/>
      <c r="C458" s="93"/>
      <c r="D458" s="93"/>
      <c r="E458" s="93"/>
      <c r="F458" s="93"/>
    </row>
    <row r="459">
      <c r="A459" s="142"/>
      <c r="C459" s="93"/>
      <c r="D459" s="93"/>
      <c r="E459" s="93"/>
      <c r="F459" s="93"/>
    </row>
    <row r="460">
      <c r="A460" s="142"/>
      <c r="C460" s="93"/>
      <c r="D460" s="93"/>
      <c r="E460" s="93"/>
      <c r="F460" s="93"/>
    </row>
    <row r="461">
      <c r="A461" s="142"/>
      <c r="C461" s="93"/>
      <c r="D461" s="93"/>
      <c r="E461" s="93"/>
      <c r="F461" s="93"/>
    </row>
    <row r="462">
      <c r="A462" s="142"/>
      <c r="C462" s="93"/>
      <c r="D462" s="93"/>
      <c r="E462" s="93"/>
      <c r="F462" s="93"/>
    </row>
    <row r="463">
      <c r="A463" s="142"/>
      <c r="C463" s="93"/>
      <c r="D463" s="93"/>
      <c r="E463" s="93"/>
      <c r="F463" s="93"/>
    </row>
    <row r="464">
      <c r="A464" s="142"/>
      <c r="C464" s="93"/>
      <c r="D464" s="93"/>
      <c r="E464" s="93"/>
      <c r="F464" s="93"/>
    </row>
    <row r="465">
      <c r="A465" s="142"/>
      <c r="C465" s="93"/>
      <c r="D465" s="93"/>
      <c r="E465" s="93"/>
      <c r="F465" s="93"/>
    </row>
    <row r="466">
      <c r="A466" s="142"/>
      <c r="C466" s="93"/>
      <c r="D466" s="93"/>
      <c r="E466" s="93"/>
      <c r="F466" s="93"/>
    </row>
    <row r="467">
      <c r="A467" s="142"/>
      <c r="C467" s="93"/>
      <c r="D467" s="93"/>
      <c r="E467" s="93"/>
      <c r="F467" s="93"/>
    </row>
    <row r="468">
      <c r="A468" s="142"/>
      <c r="C468" s="93"/>
      <c r="D468" s="93"/>
      <c r="E468" s="93"/>
      <c r="F468" s="93"/>
    </row>
    <row r="469">
      <c r="A469" s="142"/>
      <c r="C469" s="93"/>
      <c r="D469" s="93"/>
      <c r="E469" s="93"/>
      <c r="F469" s="93"/>
    </row>
    <row r="470">
      <c r="A470" s="142"/>
      <c r="C470" s="93"/>
      <c r="D470" s="93"/>
      <c r="E470" s="93"/>
      <c r="F470" s="93"/>
    </row>
    <row r="471">
      <c r="A471" s="142"/>
      <c r="C471" s="93"/>
      <c r="D471" s="93"/>
      <c r="E471" s="93"/>
      <c r="F471" s="93"/>
    </row>
    <row r="472">
      <c r="A472" s="142"/>
      <c r="C472" s="93"/>
      <c r="D472" s="93"/>
      <c r="E472" s="93"/>
      <c r="F472" s="93"/>
    </row>
    <row r="473">
      <c r="A473" s="142"/>
      <c r="C473" s="93"/>
      <c r="D473" s="93"/>
      <c r="E473" s="93"/>
      <c r="F473" s="93"/>
    </row>
    <row r="474">
      <c r="A474" s="142"/>
      <c r="C474" s="93"/>
      <c r="D474" s="93"/>
      <c r="E474" s="93"/>
      <c r="F474" s="93"/>
    </row>
    <row r="475">
      <c r="A475" s="142"/>
      <c r="C475" s="93"/>
      <c r="D475" s="93"/>
      <c r="E475" s="93"/>
      <c r="F475" s="93"/>
    </row>
    <row r="476">
      <c r="A476" s="142"/>
      <c r="C476" s="93"/>
      <c r="D476" s="93"/>
      <c r="E476" s="93"/>
      <c r="F476" s="93"/>
    </row>
    <row r="477">
      <c r="A477" s="142"/>
      <c r="C477" s="93"/>
      <c r="D477" s="93"/>
      <c r="E477" s="93"/>
      <c r="F477" s="93"/>
    </row>
    <row r="478">
      <c r="A478" s="142"/>
      <c r="C478" s="93"/>
      <c r="D478" s="93"/>
      <c r="E478" s="93"/>
      <c r="F478" s="93"/>
    </row>
    <row r="479">
      <c r="A479" s="142"/>
      <c r="C479" s="93"/>
      <c r="D479" s="93"/>
      <c r="E479" s="93"/>
      <c r="F479" s="93"/>
    </row>
    <row r="480">
      <c r="A480" s="142"/>
      <c r="C480" s="93"/>
      <c r="D480" s="93"/>
      <c r="E480" s="93"/>
      <c r="F480" s="93"/>
    </row>
    <row r="481">
      <c r="A481" s="142"/>
      <c r="C481" s="93"/>
      <c r="D481" s="93"/>
      <c r="E481" s="93"/>
      <c r="F481" s="93"/>
    </row>
    <row r="482">
      <c r="A482" s="142"/>
      <c r="C482" s="93"/>
      <c r="D482" s="93"/>
      <c r="E482" s="93"/>
      <c r="F482" s="93"/>
    </row>
    <row r="483">
      <c r="A483" s="142"/>
      <c r="C483" s="93"/>
      <c r="D483" s="93"/>
      <c r="E483" s="93"/>
      <c r="F483" s="93"/>
    </row>
    <row r="484">
      <c r="A484" s="142"/>
      <c r="C484" s="93"/>
      <c r="D484" s="93"/>
      <c r="E484" s="93"/>
      <c r="F484" s="93"/>
    </row>
    <row r="485">
      <c r="A485" s="142"/>
      <c r="C485" s="93"/>
      <c r="D485" s="93"/>
      <c r="E485" s="93"/>
      <c r="F485" s="93"/>
    </row>
    <row r="486">
      <c r="A486" s="142"/>
      <c r="C486" s="93"/>
      <c r="D486" s="93"/>
      <c r="E486" s="93"/>
      <c r="F486" s="93"/>
    </row>
    <row r="487">
      <c r="A487" s="142"/>
      <c r="C487" s="93"/>
      <c r="D487" s="93"/>
      <c r="E487" s="93"/>
      <c r="F487" s="93"/>
    </row>
    <row r="488">
      <c r="A488" s="142"/>
      <c r="C488" s="93"/>
      <c r="D488" s="93"/>
      <c r="E488" s="93"/>
      <c r="F488" s="93"/>
    </row>
    <row r="489">
      <c r="A489" s="142"/>
      <c r="C489" s="93"/>
      <c r="D489" s="93"/>
      <c r="E489" s="93"/>
      <c r="F489" s="93"/>
    </row>
    <row r="490">
      <c r="A490" s="142"/>
      <c r="C490" s="93"/>
      <c r="D490" s="93"/>
      <c r="E490" s="93"/>
      <c r="F490" s="93"/>
    </row>
    <row r="491">
      <c r="A491" s="142"/>
      <c r="C491" s="93"/>
      <c r="D491" s="93"/>
      <c r="E491" s="93"/>
      <c r="F491" s="93"/>
    </row>
    <row r="492">
      <c r="A492" s="142"/>
      <c r="C492" s="93"/>
      <c r="D492" s="93"/>
      <c r="E492" s="93"/>
      <c r="F492" s="93"/>
    </row>
    <row r="493">
      <c r="A493" s="142"/>
      <c r="C493" s="93"/>
      <c r="D493" s="93"/>
      <c r="E493" s="93"/>
      <c r="F493" s="93"/>
    </row>
    <row r="494">
      <c r="A494" s="142"/>
      <c r="C494" s="93"/>
      <c r="D494" s="93"/>
      <c r="E494" s="93"/>
      <c r="F494" s="93"/>
    </row>
    <row r="495">
      <c r="A495" s="142"/>
      <c r="C495" s="93"/>
      <c r="D495" s="93"/>
      <c r="E495" s="93"/>
      <c r="F495" s="93"/>
    </row>
    <row r="496">
      <c r="A496" s="142"/>
      <c r="C496" s="93"/>
      <c r="D496" s="93"/>
      <c r="E496" s="93"/>
      <c r="F496" s="93"/>
    </row>
    <row r="497">
      <c r="A497" s="142"/>
      <c r="C497" s="93"/>
      <c r="D497" s="93"/>
      <c r="E497" s="93"/>
      <c r="F497" s="93"/>
    </row>
    <row r="498">
      <c r="A498" s="142"/>
      <c r="C498" s="93"/>
      <c r="D498" s="93"/>
      <c r="E498" s="93"/>
      <c r="F498" s="93"/>
    </row>
    <row r="499">
      <c r="A499" s="142"/>
      <c r="C499" s="93"/>
      <c r="D499" s="93"/>
      <c r="E499" s="93"/>
      <c r="F499" s="93"/>
    </row>
    <row r="500">
      <c r="A500" s="142"/>
      <c r="C500" s="93"/>
      <c r="D500" s="93"/>
      <c r="E500" s="93"/>
      <c r="F500" s="93"/>
    </row>
    <row r="501">
      <c r="A501" s="142"/>
      <c r="C501" s="93"/>
      <c r="D501" s="93"/>
      <c r="E501" s="93"/>
      <c r="F501" s="93"/>
    </row>
    <row r="502">
      <c r="A502" s="142"/>
      <c r="C502" s="93"/>
      <c r="D502" s="93"/>
      <c r="E502" s="93"/>
      <c r="F502" s="93"/>
    </row>
    <row r="503">
      <c r="A503" s="142"/>
      <c r="C503" s="93"/>
      <c r="D503" s="93"/>
      <c r="E503" s="93"/>
      <c r="F503" s="93"/>
    </row>
    <row r="504">
      <c r="A504" s="142"/>
      <c r="C504" s="93"/>
      <c r="D504" s="93"/>
      <c r="E504" s="93"/>
      <c r="F504" s="93"/>
    </row>
    <row r="505">
      <c r="A505" s="142"/>
      <c r="C505" s="93"/>
      <c r="D505" s="93"/>
      <c r="E505" s="93"/>
      <c r="F505" s="93"/>
    </row>
    <row r="506">
      <c r="A506" s="142"/>
      <c r="C506" s="93"/>
      <c r="D506" s="93"/>
      <c r="E506" s="93"/>
      <c r="F506" s="93"/>
    </row>
    <row r="507">
      <c r="A507" s="142"/>
      <c r="C507" s="93"/>
      <c r="D507" s="93"/>
      <c r="E507" s="93"/>
      <c r="F507" s="93"/>
    </row>
    <row r="508">
      <c r="A508" s="142"/>
      <c r="C508" s="93"/>
      <c r="D508" s="93"/>
      <c r="E508" s="93"/>
      <c r="F508" s="93"/>
    </row>
    <row r="509">
      <c r="A509" s="142"/>
      <c r="C509" s="93"/>
      <c r="D509" s="93"/>
      <c r="E509" s="93"/>
      <c r="F509" s="93"/>
    </row>
    <row r="510">
      <c r="A510" s="142"/>
      <c r="C510" s="93"/>
      <c r="D510" s="93"/>
      <c r="E510" s="93"/>
      <c r="F510" s="93"/>
    </row>
    <row r="511">
      <c r="A511" s="142"/>
      <c r="C511" s="93"/>
      <c r="D511" s="93"/>
      <c r="E511" s="93"/>
      <c r="F511" s="93"/>
    </row>
    <row r="512">
      <c r="A512" s="142"/>
      <c r="C512" s="93"/>
      <c r="D512" s="93"/>
      <c r="E512" s="93"/>
      <c r="F512" s="93"/>
    </row>
    <row r="513">
      <c r="A513" s="142"/>
      <c r="C513" s="93"/>
      <c r="D513" s="93"/>
      <c r="E513" s="93"/>
      <c r="F513" s="93"/>
    </row>
    <row r="514">
      <c r="A514" s="142"/>
      <c r="C514" s="93"/>
      <c r="D514" s="93"/>
      <c r="E514" s="93"/>
      <c r="F514" s="93"/>
    </row>
    <row r="515">
      <c r="A515" s="142"/>
      <c r="C515" s="93"/>
      <c r="D515" s="93"/>
      <c r="E515" s="93"/>
      <c r="F515" s="93"/>
    </row>
    <row r="516">
      <c r="A516" s="142"/>
      <c r="C516" s="93"/>
      <c r="D516" s="93"/>
      <c r="E516" s="93"/>
      <c r="F516" s="93"/>
    </row>
    <row r="517">
      <c r="A517" s="142"/>
      <c r="C517" s="93"/>
      <c r="D517" s="93"/>
      <c r="E517" s="93"/>
      <c r="F517" s="93"/>
    </row>
    <row r="518">
      <c r="A518" s="142"/>
      <c r="C518" s="93"/>
      <c r="D518" s="93"/>
      <c r="E518" s="93"/>
      <c r="F518" s="93"/>
    </row>
    <row r="519">
      <c r="A519" s="142"/>
      <c r="C519" s="93"/>
      <c r="D519" s="93"/>
      <c r="E519" s="93"/>
      <c r="F519" s="93"/>
    </row>
    <row r="520">
      <c r="A520" s="142"/>
      <c r="C520" s="93"/>
      <c r="D520" s="93"/>
      <c r="E520" s="93"/>
      <c r="F520" s="93"/>
    </row>
    <row r="521">
      <c r="A521" s="142"/>
      <c r="C521" s="93"/>
      <c r="D521" s="93"/>
      <c r="E521" s="93"/>
      <c r="F521" s="93"/>
    </row>
    <row r="522">
      <c r="A522" s="142"/>
      <c r="C522" s="93"/>
      <c r="D522" s="93"/>
      <c r="E522" s="93"/>
      <c r="F522" s="93"/>
    </row>
    <row r="523">
      <c r="A523" s="142"/>
      <c r="C523" s="93"/>
      <c r="D523" s="93"/>
      <c r="E523" s="93"/>
      <c r="F523" s="93"/>
    </row>
    <row r="524">
      <c r="A524" s="142"/>
      <c r="C524" s="93"/>
      <c r="D524" s="93"/>
      <c r="E524" s="93"/>
      <c r="F524" s="93"/>
    </row>
    <row r="525">
      <c r="A525" s="142"/>
      <c r="C525" s="93"/>
      <c r="D525" s="93"/>
      <c r="E525" s="93"/>
      <c r="F525" s="93"/>
    </row>
    <row r="526">
      <c r="A526" s="142"/>
      <c r="C526" s="93"/>
      <c r="D526" s="93"/>
      <c r="E526" s="93"/>
      <c r="F526" s="93"/>
    </row>
    <row r="527">
      <c r="A527" s="142"/>
      <c r="C527" s="93"/>
      <c r="D527" s="93"/>
      <c r="E527" s="93"/>
      <c r="F527" s="93"/>
    </row>
    <row r="528">
      <c r="A528" s="142"/>
      <c r="C528" s="93"/>
      <c r="D528" s="93"/>
      <c r="E528" s="93"/>
      <c r="F528" s="93"/>
    </row>
    <row r="529">
      <c r="A529" s="142"/>
      <c r="C529" s="93"/>
      <c r="D529" s="93"/>
      <c r="E529" s="93"/>
      <c r="F529" s="93"/>
    </row>
    <row r="530">
      <c r="A530" s="142"/>
      <c r="C530" s="93"/>
      <c r="D530" s="93"/>
      <c r="E530" s="93"/>
      <c r="F530" s="93"/>
    </row>
    <row r="531">
      <c r="A531" s="142"/>
      <c r="C531" s="93"/>
      <c r="D531" s="93"/>
      <c r="E531" s="93"/>
      <c r="F531" s="93"/>
    </row>
    <row r="532">
      <c r="A532" s="142"/>
      <c r="C532" s="93"/>
      <c r="D532" s="93"/>
      <c r="E532" s="93"/>
      <c r="F532" s="93"/>
    </row>
    <row r="533">
      <c r="A533" s="142"/>
      <c r="C533" s="93"/>
      <c r="D533" s="93"/>
      <c r="E533" s="93"/>
      <c r="F533" s="93"/>
    </row>
    <row r="534">
      <c r="A534" s="142"/>
      <c r="C534" s="93"/>
      <c r="D534" s="93"/>
      <c r="E534" s="93"/>
      <c r="F534" s="93"/>
    </row>
    <row r="535">
      <c r="A535" s="142"/>
      <c r="C535" s="93"/>
      <c r="D535" s="93"/>
      <c r="E535" s="93"/>
      <c r="F535" s="93"/>
    </row>
    <row r="536">
      <c r="A536" s="142"/>
      <c r="C536" s="93"/>
      <c r="D536" s="93"/>
      <c r="E536" s="93"/>
      <c r="F536" s="93"/>
    </row>
    <row r="537">
      <c r="A537" s="142"/>
      <c r="C537" s="93"/>
      <c r="D537" s="93"/>
      <c r="E537" s="93"/>
      <c r="F537" s="93"/>
    </row>
    <row r="538">
      <c r="A538" s="142"/>
      <c r="C538" s="93"/>
      <c r="D538" s="93"/>
      <c r="E538" s="93"/>
      <c r="F538" s="93"/>
    </row>
    <row r="539">
      <c r="A539" s="142"/>
      <c r="C539" s="93"/>
      <c r="D539" s="93"/>
      <c r="E539" s="93"/>
      <c r="F539" s="93"/>
    </row>
    <row r="540">
      <c r="A540" s="142"/>
      <c r="C540" s="93"/>
      <c r="D540" s="93"/>
      <c r="E540" s="93"/>
      <c r="F540" s="93"/>
    </row>
    <row r="541">
      <c r="A541" s="142"/>
      <c r="C541" s="93"/>
      <c r="D541" s="93"/>
      <c r="E541" s="93"/>
      <c r="F541" s="93"/>
    </row>
    <row r="542">
      <c r="A542" s="142"/>
      <c r="C542" s="93"/>
      <c r="D542" s="93"/>
      <c r="E542" s="93"/>
      <c r="F542" s="93"/>
    </row>
    <row r="543">
      <c r="A543" s="142"/>
      <c r="C543" s="93"/>
      <c r="D543" s="93"/>
      <c r="E543" s="93"/>
      <c r="F543" s="93"/>
    </row>
    <row r="544">
      <c r="A544" s="142"/>
      <c r="C544" s="93"/>
      <c r="D544" s="93"/>
      <c r="E544" s="93"/>
      <c r="F544" s="93"/>
    </row>
    <row r="545">
      <c r="A545" s="142"/>
      <c r="C545" s="93"/>
      <c r="D545" s="93"/>
      <c r="E545" s="93"/>
      <c r="F545" s="93"/>
    </row>
    <row r="546">
      <c r="A546" s="142"/>
      <c r="C546" s="93"/>
      <c r="D546" s="93"/>
      <c r="E546" s="93"/>
      <c r="F546" s="93"/>
    </row>
    <row r="547">
      <c r="A547" s="142"/>
      <c r="C547" s="93"/>
      <c r="D547" s="93"/>
      <c r="E547" s="93"/>
      <c r="F547" s="93"/>
    </row>
    <row r="548">
      <c r="A548" s="142"/>
      <c r="C548" s="93"/>
      <c r="D548" s="93"/>
      <c r="E548" s="93"/>
      <c r="F548" s="93"/>
    </row>
    <row r="549">
      <c r="A549" s="142"/>
      <c r="C549" s="93"/>
      <c r="D549" s="93"/>
      <c r="E549" s="93"/>
      <c r="F549" s="93"/>
    </row>
    <row r="550">
      <c r="A550" s="142"/>
      <c r="C550" s="93"/>
      <c r="D550" s="93"/>
      <c r="E550" s="93"/>
      <c r="F550" s="93"/>
    </row>
    <row r="551">
      <c r="A551" s="142"/>
      <c r="C551" s="93"/>
      <c r="D551" s="93"/>
      <c r="E551" s="93"/>
      <c r="F551" s="93"/>
    </row>
    <row r="552">
      <c r="A552" s="142"/>
      <c r="C552" s="93"/>
      <c r="D552" s="93"/>
      <c r="E552" s="93"/>
      <c r="F552" s="93"/>
    </row>
    <row r="553">
      <c r="A553" s="142"/>
      <c r="C553" s="93"/>
      <c r="D553" s="93"/>
      <c r="E553" s="93"/>
      <c r="F553" s="93"/>
    </row>
    <row r="554">
      <c r="A554" s="142"/>
      <c r="C554" s="93"/>
      <c r="D554" s="93"/>
      <c r="E554" s="93"/>
      <c r="F554" s="93"/>
    </row>
    <row r="555">
      <c r="A555" s="142"/>
      <c r="C555" s="93"/>
      <c r="D555" s="93"/>
      <c r="E555" s="93"/>
      <c r="F555" s="93"/>
    </row>
    <row r="556">
      <c r="A556" s="142"/>
      <c r="C556" s="93"/>
      <c r="D556" s="93"/>
      <c r="E556" s="93"/>
      <c r="F556" s="93"/>
    </row>
    <row r="557">
      <c r="A557" s="142"/>
      <c r="C557" s="93"/>
      <c r="D557" s="93"/>
      <c r="E557" s="93"/>
      <c r="F557" s="93"/>
    </row>
    <row r="558">
      <c r="A558" s="142"/>
      <c r="C558" s="93"/>
      <c r="D558" s="93"/>
      <c r="E558" s="93"/>
      <c r="F558" s="93"/>
    </row>
    <row r="559">
      <c r="A559" s="142"/>
      <c r="C559" s="93"/>
      <c r="D559" s="93"/>
      <c r="E559" s="93"/>
      <c r="F559" s="93"/>
    </row>
    <row r="560">
      <c r="A560" s="142"/>
      <c r="C560" s="93"/>
      <c r="D560" s="93"/>
      <c r="E560" s="93"/>
      <c r="F560" s="93"/>
    </row>
    <row r="561">
      <c r="A561" s="142"/>
      <c r="C561" s="93"/>
      <c r="D561" s="93"/>
      <c r="E561" s="93"/>
      <c r="F561" s="93"/>
    </row>
    <row r="562">
      <c r="A562" s="142"/>
      <c r="C562" s="93"/>
      <c r="D562" s="93"/>
      <c r="E562" s="93"/>
      <c r="F562" s="93"/>
    </row>
    <row r="563">
      <c r="A563" s="142"/>
      <c r="C563" s="93"/>
      <c r="D563" s="93"/>
      <c r="E563" s="93"/>
      <c r="F563" s="93"/>
    </row>
    <row r="564">
      <c r="A564" s="142"/>
      <c r="C564" s="93"/>
      <c r="D564" s="93"/>
      <c r="E564" s="93"/>
      <c r="F564" s="93"/>
    </row>
    <row r="565">
      <c r="A565" s="142"/>
      <c r="C565" s="93"/>
      <c r="D565" s="93"/>
      <c r="E565" s="93"/>
      <c r="F565" s="93"/>
    </row>
    <row r="566">
      <c r="A566" s="142"/>
      <c r="C566" s="93"/>
      <c r="D566" s="93"/>
      <c r="E566" s="93"/>
      <c r="F566" s="93"/>
    </row>
    <row r="567">
      <c r="A567" s="142"/>
      <c r="C567" s="93"/>
      <c r="D567" s="93"/>
      <c r="E567" s="93"/>
      <c r="F567" s="93"/>
    </row>
    <row r="568">
      <c r="A568" s="142"/>
      <c r="C568" s="93"/>
      <c r="D568" s="93"/>
      <c r="E568" s="93"/>
      <c r="F568" s="93"/>
    </row>
    <row r="569">
      <c r="A569" s="142"/>
      <c r="C569" s="93"/>
      <c r="D569" s="93"/>
      <c r="E569" s="93"/>
      <c r="F569" s="93"/>
    </row>
    <row r="570">
      <c r="A570" s="142"/>
      <c r="C570" s="93"/>
      <c r="D570" s="93"/>
      <c r="E570" s="93"/>
      <c r="F570" s="93"/>
    </row>
    <row r="571">
      <c r="A571" s="142"/>
      <c r="C571" s="93"/>
      <c r="D571" s="93"/>
      <c r="E571" s="93"/>
      <c r="F571" s="93"/>
    </row>
    <row r="572">
      <c r="A572" s="142"/>
      <c r="C572" s="93"/>
      <c r="D572" s="93"/>
      <c r="E572" s="93"/>
      <c r="F572" s="93"/>
    </row>
    <row r="573">
      <c r="A573" s="142"/>
      <c r="C573" s="93"/>
      <c r="D573" s="93"/>
      <c r="E573" s="93"/>
      <c r="F573" s="93"/>
    </row>
    <row r="574">
      <c r="A574" s="142"/>
      <c r="C574" s="93"/>
      <c r="D574" s="93"/>
      <c r="E574" s="93"/>
      <c r="F574" s="93"/>
    </row>
    <row r="575">
      <c r="A575" s="142"/>
      <c r="C575" s="93"/>
      <c r="D575" s="93"/>
      <c r="E575" s="93"/>
      <c r="F575" s="93"/>
    </row>
    <row r="576">
      <c r="A576" s="142"/>
      <c r="C576" s="93"/>
      <c r="D576" s="93"/>
      <c r="E576" s="93"/>
      <c r="F576" s="93"/>
    </row>
    <row r="577">
      <c r="A577" s="142"/>
      <c r="C577" s="93"/>
      <c r="D577" s="93"/>
      <c r="E577" s="93"/>
      <c r="F577" s="93"/>
    </row>
    <row r="578">
      <c r="A578" s="142"/>
      <c r="C578" s="93"/>
      <c r="D578" s="93"/>
      <c r="E578" s="93"/>
      <c r="F578" s="93"/>
    </row>
    <row r="579">
      <c r="A579" s="142"/>
      <c r="C579" s="93"/>
      <c r="D579" s="93"/>
      <c r="E579" s="93"/>
      <c r="F579" s="93"/>
    </row>
    <row r="580">
      <c r="A580" s="142"/>
      <c r="C580" s="93"/>
      <c r="D580" s="93"/>
      <c r="E580" s="93"/>
      <c r="F580" s="93"/>
    </row>
    <row r="581">
      <c r="A581" s="142"/>
      <c r="C581" s="93"/>
      <c r="D581" s="93"/>
      <c r="E581" s="93"/>
      <c r="F581" s="93"/>
    </row>
    <row r="582">
      <c r="A582" s="142"/>
      <c r="C582" s="93"/>
      <c r="D582" s="93"/>
      <c r="E582" s="93"/>
      <c r="F582" s="93"/>
    </row>
    <row r="583">
      <c r="A583" s="142"/>
      <c r="C583" s="93"/>
      <c r="D583" s="93"/>
      <c r="E583" s="93"/>
      <c r="F583" s="93"/>
    </row>
    <row r="584">
      <c r="A584" s="142"/>
      <c r="C584" s="93"/>
      <c r="D584" s="93"/>
      <c r="E584" s="93"/>
      <c r="F584" s="93"/>
    </row>
    <row r="585">
      <c r="A585" s="142"/>
      <c r="C585" s="93"/>
      <c r="D585" s="93"/>
      <c r="E585" s="93"/>
      <c r="F585" s="93"/>
    </row>
    <row r="586">
      <c r="A586" s="142"/>
      <c r="C586" s="93"/>
      <c r="D586" s="93"/>
      <c r="E586" s="93"/>
      <c r="F586" s="93"/>
    </row>
    <row r="587">
      <c r="A587" s="142"/>
      <c r="C587" s="93"/>
      <c r="D587" s="93"/>
      <c r="E587" s="93"/>
      <c r="F587" s="93"/>
    </row>
    <row r="588">
      <c r="A588" s="142"/>
      <c r="C588" s="93"/>
      <c r="D588" s="93"/>
      <c r="E588" s="93"/>
      <c r="F588" s="93"/>
    </row>
    <row r="589">
      <c r="A589" s="142"/>
      <c r="C589" s="93"/>
      <c r="D589" s="93"/>
      <c r="E589" s="93"/>
      <c r="F589" s="93"/>
    </row>
    <row r="590">
      <c r="A590" s="142"/>
      <c r="C590" s="93"/>
      <c r="D590" s="93"/>
      <c r="E590" s="93"/>
      <c r="F590" s="93"/>
    </row>
    <row r="591">
      <c r="A591" s="142"/>
      <c r="C591" s="93"/>
      <c r="D591" s="93"/>
      <c r="E591" s="93"/>
      <c r="F591" s="93"/>
    </row>
    <row r="592">
      <c r="A592" s="142"/>
      <c r="C592" s="93"/>
      <c r="D592" s="93"/>
      <c r="E592" s="93"/>
      <c r="F592" s="93"/>
    </row>
    <row r="593">
      <c r="A593" s="142"/>
      <c r="C593" s="93"/>
      <c r="D593" s="93"/>
      <c r="E593" s="93"/>
      <c r="F593" s="93"/>
    </row>
    <row r="594">
      <c r="A594" s="142"/>
      <c r="C594" s="93"/>
      <c r="D594" s="93"/>
      <c r="E594" s="93"/>
      <c r="F594" s="93"/>
    </row>
    <row r="595">
      <c r="A595" s="142"/>
      <c r="C595" s="93"/>
      <c r="D595" s="93"/>
      <c r="E595" s="93"/>
      <c r="F595" s="93"/>
    </row>
    <row r="596">
      <c r="A596" s="142"/>
      <c r="C596" s="93"/>
      <c r="D596" s="93"/>
      <c r="E596" s="93"/>
      <c r="F596" s="93"/>
    </row>
    <row r="597">
      <c r="A597" s="142"/>
      <c r="C597" s="93"/>
      <c r="D597" s="93"/>
      <c r="E597" s="93"/>
      <c r="F597" s="93"/>
    </row>
    <row r="598">
      <c r="A598" s="142"/>
      <c r="C598" s="93"/>
      <c r="D598" s="93"/>
      <c r="E598" s="93"/>
      <c r="F598" s="93"/>
    </row>
    <row r="599">
      <c r="A599" s="142"/>
      <c r="C599" s="93"/>
      <c r="D599" s="93"/>
      <c r="E599" s="93"/>
      <c r="F599" s="93"/>
    </row>
    <row r="600">
      <c r="A600" s="142"/>
      <c r="C600" s="93"/>
      <c r="D600" s="93"/>
      <c r="E600" s="93"/>
      <c r="F600" s="93"/>
    </row>
    <row r="601">
      <c r="A601" s="142"/>
      <c r="C601" s="93"/>
      <c r="D601" s="93"/>
      <c r="E601" s="93"/>
      <c r="F601" s="93"/>
    </row>
    <row r="602">
      <c r="A602" s="142"/>
      <c r="C602" s="93"/>
      <c r="D602" s="93"/>
      <c r="E602" s="93"/>
      <c r="F602" s="93"/>
    </row>
    <row r="603">
      <c r="A603" s="142"/>
      <c r="C603" s="93"/>
      <c r="D603" s="93"/>
      <c r="E603" s="93"/>
      <c r="F603" s="93"/>
    </row>
    <row r="604">
      <c r="A604" s="142"/>
      <c r="C604" s="93"/>
      <c r="D604" s="93"/>
      <c r="E604" s="93"/>
      <c r="F604" s="93"/>
    </row>
    <row r="605">
      <c r="A605" s="142"/>
      <c r="C605" s="93"/>
      <c r="D605" s="93"/>
      <c r="E605" s="93"/>
      <c r="F605" s="93"/>
    </row>
    <row r="606">
      <c r="A606" s="142"/>
      <c r="C606" s="93"/>
      <c r="D606" s="93"/>
      <c r="E606" s="93"/>
      <c r="F606" s="93"/>
    </row>
    <row r="607">
      <c r="A607" s="142"/>
      <c r="C607" s="93"/>
      <c r="D607" s="93"/>
      <c r="E607" s="93"/>
      <c r="F607" s="93"/>
    </row>
    <row r="608">
      <c r="A608" s="142"/>
      <c r="C608" s="93"/>
      <c r="D608" s="93"/>
      <c r="E608" s="93"/>
      <c r="F608" s="93"/>
    </row>
    <row r="609">
      <c r="A609" s="142"/>
      <c r="C609" s="93"/>
      <c r="D609" s="93"/>
      <c r="E609" s="93"/>
      <c r="F609" s="93"/>
    </row>
    <row r="610">
      <c r="A610" s="142"/>
      <c r="C610" s="93"/>
      <c r="D610" s="93"/>
      <c r="E610" s="93"/>
      <c r="F610" s="93"/>
    </row>
    <row r="611">
      <c r="A611" s="142"/>
      <c r="C611" s="93"/>
      <c r="D611" s="93"/>
      <c r="E611" s="93"/>
      <c r="F611" s="93"/>
    </row>
    <row r="612">
      <c r="A612" s="142"/>
      <c r="C612" s="93"/>
      <c r="D612" s="93"/>
      <c r="E612" s="93"/>
      <c r="F612" s="93"/>
    </row>
    <row r="613">
      <c r="A613" s="142"/>
      <c r="C613" s="93"/>
      <c r="D613" s="93"/>
      <c r="E613" s="93"/>
      <c r="F613" s="93"/>
    </row>
    <row r="614">
      <c r="A614" s="142"/>
      <c r="C614" s="93"/>
      <c r="D614" s="93"/>
      <c r="E614" s="93"/>
      <c r="F614" s="93"/>
    </row>
    <row r="615">
      <c r="A615" s="142"/>
      <c r="C615" s="93"/>
      <c r="D615" s="93"/>
      <c r="E615" s="93"/>
      <c r="F615" s="93"/>
    </row>
    <row r="616">
      <c r="A616" s="142"/>
      <c r="C616" s="93"/>
      <c r="D616" s="93"/>
      <c r="E616" s="93"/>
      <c r="F616" s="93"/>
    </row>
    <row r="617">
      <c r="A617" s="142"/>
      <c r="C617" s="93"/>
      <c r="D617" s="93"/>
      <c r="E617" s="93"/>
      <c r="F617" s="93"/>
    </row>
    <row r="618">
      <c r="A618" s="142"/>
      <c r="C618" s="93"/>
      <c r="D618" s="93"/>
      <c r="E618" s="93"/>
      <c r="F618" s="93"/>
    </row>
    <row r="619">
      <c r="A619" s="142"/>
      <c r="C619" s="93"/>
      <c r="D619" s="93"/>
      <c r="E619" s="93"/>
      <c r="F619" s="93"/>
    </row>
    <row r="620">
      <c r="A620" s="142"/>
      <c r="C620" s="93"/>
      <c r="D620" s="93"/>
      <c r="E620" s="93"/>
      <c r="F620" s="93"/>
    </row>
    <row r="621">
      <c r="A621" s="142"/>
      <c r="C621" s="93"/>
      <c r="D621" s="93"/>
      <c r="E621" s="93"/>
      <c r="F621" s="93"/>
    </row>
    <row r="622">
      <c r="A622" s="142"/>
      <c r="C622" s="93"/>
      <c r="D622" s="93"/>
      <c r="E622" s="93"/>
      <c r="F622" s="93"/>
    </row>
    <row r="623">
      <c r="A623" s="142"/>
      <c r="C623" s="93"/>
      <c r="D623" s="93"/>
      <c r="E623" s="93"/>
      <c r="F623" s="93"/>
    </row>
    <row r="624">
      <c r="A624" s="142"/>
      <c r="C624" s="93"/>
      <c r="D624" s="93"/>
      <c r="E624" s="93"/>
      <c r="F624" s="93"/>
    </row>
    <row r="625">
      <c r="A625" s="142"/>
      <c r="C625" s="93"/>
      <c r="D625" s="93"/>
      <c r="E625" s="93"/>
      <c r="F625" s="93"/>
    </row>
    <row r="626">
      <c r="A626" s="142"/>
      <c r="C626" s="93"/>
      <c r="D626" s="93"/>
      <c r="E626" s="93"/>
      <c r="F626" s="93"/>
    </row>
    <row r="627">
      <c r="A627" s="142"/>
      <c r="C627" s="93"/>
      <c r="D627" s="93"/>
      <c r="E627" s="93"/>
      <c r="F627" s="93"/>
    </row>
    <row r="628">
      <c r="A628" s="142"/>
      <c r="C628" s="93"/>
      <c r="D628" s="93"/>
      <c r="E628" s="93"/>
      <c r="F628" s="93"/>
    </row>
    <row r="629">
      <c r="A629" s="142"/>
      <c r="C629" s="93"/>
      <c r="D629" s="93"/>
      <c r="E629" s="93"/>
      <c r="F629" s="93"/>
    </row>
    <row r="630">
      <c r="A630" s="142"/>
      <c r="C630" s="93"/>
      <c r="D630" s="93"/>
      <c r="E630" s="93"/>
      <c r="F630" s="93"/>
    </row>
    <row r="631">
      <c r="A631" s="142"/>
      <c r="C631" s="93"/>
      <c r="D631" s="93"/>
      <c r="E631" s="93"/>
      <c r="F631" s="93"/>
    </row>
    <row r="632">
      <c r="A632" s="142"/>
      <c r="C632" s="93"/>
      <c r="D632" s="93"/>
      <c r="E632" s="93"/>
      <c r="F632" s="93"/>
    </row>
    <row r="633">
      <c r="A633" s="142"/>
      <c r="C633" s="93"/>
      <c r="D633" s="93"/>
      <c r="E633" s="93"/>
      <c r="F633" s="93"/>
    </row>
    <row r="634">
      <c r="A634" s="142"/>
      <c r="C634" s="93"/>
      <c r="D634" s="93"/>
      <c r="E634" s="93"/>
      <c r="F634" s="93"/>
    </row>
    <row r="635">
      <c r="A635" s="142"/>
      <c r="C635" s="93"/>
      <c r="D635" s="93"/>
      <c r="E635" s="93"/>
      <c r="F635" s="93"/>
    </row>
    <row r="636">
      <c r="A636" s="142"/>
      <c r="C636" s="93"/>
      <c r="D636" s="93"/>
      <c r="E636" s="93"/>
      <c r="F636" s="93"/>
    </row>
    <row r="637">
      <c r="A637" s="142"/>
      <c r="C637" s="93"/>
      <c r="D637" s="93"/>
      <c r="E637" s="93"/>
      <c r="F637" s="93"/>
    </row>
    <row r="638">
      <c r="A638" s="142"/>
      <c r="C638" s="93"/>
      <c r="D638" s="93"/>
      <c r="E638" s="93"/>
      <c r="F638" s="93"/>
    </row>
    <row r="639">
      <c r="A639" s="142"/>
      <c r="C639" s="93"/>
      <c r="D639" s="93"/>
      <c r="E639" s="93"/>
      <c r="F639" s="93"/>
    </row>
    <row r="640">
      <c r="A640" s="142"/>
      <c r="C640" s="93"/>
      <c r="D640" s="93"/>
      <c r="E640" s="93"/>
      <c r="F640" s="93"/>
    </row>
    <row r="641">
      <c r="A641" s="142"/>
      <c r="C641" s="93"/>
      <c r="D641" s="93"/>
      <c r="E641" s="93"/>
      <c r="F641" s="93"/>
    </row>
    <row r="642">
      <c r="A642" s="142"/>
      <c r="C642" s="93"/>
      <c r="D642" s="93"/>
      <c r="E642" s="93"/>
      <c r="F642" s="93"/>
    </row>
    <row r="643">
      <c r="A643" s="142"/>
      <c r="C643" s="93"/>
      <c r="D643" s="93"/>
      <c r="E643" s="93"/>
      <c r="F643" s="93"/>
    </row>
    <row r="644">
      <c r="A644" s="142"/>
      <c r="C644" s="93"/>
      <c r="D644" s="93"/>
      <c r="E644" s="93"/>
      <c r="F644" s="93"/>
    </row>
    <row r="645">
      <c r="A645" s="142"/>
      <c r="C645" s="93"/>
      <c r="D645" s="93"/>
      <c r="E645" s="93"/>
      <c r="F645" s="93"/>
    </row>
    <row r="646">
      <c r="A646" s="142"/>
      <c r="C646" s="93"/>
      <c r="D646" s="93"/>
      <c r="E646" s="93"/>
      <c r="F646" s="93"/>
    </row>
    <row r="647">
      <c r="A647" s="142"/>
      <c r="C647" s="93"/>
      <c r="D647" s="93"/>
      <c r="E647" s="93"/>
      <c r="F647" s="93"/>
    </row>
    <row r="648">
      <c r="A648" s="142"/>
      <c r="C648" s="93"/>
      <c r="D648" s="93"/>
      <c r="E648" s="93"/>
      <c r="F648" s="93"/>
    </row>
    <row r="649">
      <c r="A649" s="142"/>
      <c r="C649" s="93"/>
      <c r="D649" s="93"/>
      <c r="E649" s="93"/>
      <c r="F649" s="93"/>
    </row>
    <row r="650">
      <c r="A650" s="142"/>
      <c r="C650" s="93"/>
      <c r="D650" s="93"/>
      <c r="E650" s="93"/>
      <c r="F650" s="93"/>
    </row>
    <row r="651">
      <c r="A651" s="142"/>
      <c r="C651" s="93"/>
      <c r="D651" s="93"/>
      <c r="E651" s="93"/>
      <c r="F651" s="93"/>
    </row>
    <row r="652">
      <c r="A652" s="142"/>
      <c r="C652" s="93"/>
      <c r="D652" s="93"/>
      <c r="E652" s="93"/>
      <c r="F652" s="93"/>
    </row>
    <row r="653">
      <c r="A653" s="142"/>
      <c r="C653" s="93"/>
      <c r="D653" s="93"/>
      <c r="E653" s="93"/>
      <c r="F653" s="93"/>
    </row>
    <row r="654">
      <c r="A654" s="142"/>
      <c r="C654" s="93"/>
      <c r="D654" s="93"/>
      <c r="E654" s="93"/>
      <c r="F654" s="93"/>
    </row>
    <row r="655">
      <c r="A655" s="142"/>
      <c r="C655" s="93"/>
      <c r="D655" s="93"/>
      <c r="E655" s="93"/>
      <c r="F655" s="93"/>
    </row>
    <row r="656">
      <c r="A656" s="142"/>
      <c r="C656" s="93"/>
      <c r="D656" s="93"/>
      <c r="E656" s="93"/>
      <c r="F656" s="93"/>
    </row>
    <row r="657">
      <c r="A657" s="142"/>
      <c r="C657" s="93"/>
      <c r="D657" s="93"/>
      <c r="E657" s="93"/>
      <c r="F657" s="93"/>
    </row>
    <row r="658">
      <c r="A658" s="142"/>
      <c r="C658" s="93"/>
      <c r="D658" s="93"/>
      <c r="E658" s="93"/>
      <c r="F658" s="93"/>
    </row>
    <row r="659">
      <c r="A659" s="142"/>
      <c r="C659" s="93"/>
      <c r="D659" s="93"/>
      <c r="E659" s="93"/>
      <c r="F659" s="93"/>
    </row>
    <row r="660">
      <c r="A660" s="142"/>
      <c r="C660" s="93"/>
      <c r="D660" s="93"/>
      <c r="E660" s="93"/>
      <c r="F660" s="93"/>
    </row>
    <row r="661">
      <c r="A661" s="142"/>
      <c r="C661" s="93"/>
      <c r="D661" s="93"/>
      <c r="E661" s="93"/>
      <c r="F661" s="93"/>
    </row>
    <row r="662">
      <c r="A662" s="142"/>
      <c r="C662" s="93"/>
      <c r="D662" s="93"/>
      <c r="E662" s="93"/>
      <c r="F662" s="93"/>
    </row>
    <row r="663">
      <c r="A663" s="142"/>
      <c r="C663" s="93"/>
      <c r="D663" s="93"/>
      <c r="E663" s="93"/>
      <c r="F663" s="93"/>
    </row>
    <row r="664">
      <c r="A664" s="142"/>
      <c r="C664" s="93"/>
      <c r="D664" s="93"/>
      <c r="E664" s="93"/>
      <c r="F664" s="93"/>
    </row>
    <row r="665">
      <c r="A665" s="142"/>
      <c r="C665" s="93"/>
      <c r="D665" s="93"/>
      <c r="E665" s="93"/>
      <c r="F665" s="93"/>
    </row>
    <row r="666">
      <c r="A666" s="142"/>
      <c r="C666" s="93"/>
      <c r="D666" s="93"/>
      <c r="E666" s="93"/>
      <c r="F666" s="93"/>
    </row>
    <row r="667">
      <c r="A667" s="142"/>
      <c r="C667" s="93"/>
      <c r="D667" s="93"/>
      <c r="E667" s="93"/>
      <c r="F667" s="93"/>
    </row>
    <row r="668">
      <c r="A668" s="142"/>
      <c r="C668" s="93"/>
      <c r="D668" s="93"/>
      <c r="E668" s="93"/>
      <c r="F668" s="93"/>
    </row>
    <row r="669">
      <c r="A669" s="142"/>
      <c r="C669" s="93"/>
      <c r="D669" s="93"/>
      <c r="E669" s="93"/>
      <c r="F669" s="93"/>
    </row>
    <row r="670">
      <c r="A670" s="142"/>
      <c r="C670" s="93"/>
      <c r="D670" s="93"/>
      <c r="E670" s="93"/>
      <c r="F670" s="93"/>
    </row>
    <row r="671">
      <c r="A671" s="142"/>
      <c r="C671" s="93"/>
      <c r="D671" s="93"/>
      <c r="E671" s="93"/>
      <c r="F671" s="93"/>
    </row>
    <row r="672">
      <c r="A672" s="142"/>
      <c r="C672" s="93"/>
      <c r="D672" s="93"/>
      <c r="E672" s="93"/>
      <c r="F672" s="93"/>
    </row>
    <row r="673">
      <c r="A673" s="142"/>
      <c r="C673" s="93"/>
      <c r="D673" s="93"/>
      <c r="E673" s="93"/>
      <c r="F673" s="93"/>
    </row>
    <row r="674">
      <c r="A674" s="142"/>
      <c r="C674" s="93"/>
      <c r="D674" s="93"/>
      <c r="E674" s="93"/>
      <c r="F674" s="93"/>
    </row>
    <row r="675">
      <c r="A675" s="142"/>
      <c r="C675" s="93"/>
      <c r="D675" s="93"/>
      <c r="E675" s="93"/>
      <c r="F675" s="93"/>
    </row>
    <row r="676">
      <c r="A676" s="142"/>
      <c r="C676" s="93"/>
      <c r="D676" s="93"/>
      <c r="E676" s="93"/>
      <c r="F676" s="93"/>
    </row>
    <row r="677">
      <c r="A677" s="142"/>
      <c r="C677" s="93"/>
      <c r="D677" s="93"/>
      <c r="E677" s="93"/>
      <c r="F677" s="93"/>
    </row>
    <row r="678">
      <c r="A678" s="142"/>
      <c r="C678" s="93"/>
      <c r="D678" s="93"/>
      <c r="E678" s="93"/>
      <c r="F678" s="93"/>
    </row>
    <row r="679">
      <c r="A679" s="142"/>
      <c r="C679" s="93"/>
      <c r="D679" s="93"/>
      <c r="E679" s="93"/>
      <c r="F679" s="93"/>
    </row>
    <row r="680">
      <c r="A680" s="142"/>
      <c r="C680" s="93"/>
      <c r="D680" s="93"/>
      <c r="E680" s="93"/>
      <c r="F680" s="93"/>
    </row>
    <row r="681">
      <c r="A681" s="142"/>
      <c r="C681" s="93"/>
      <c r="D681" s="93"/>
      <c r="E681" s="93"/>
      <c r="F681" s="93"/>
    </row>
    <row r="682">
      <c r="A682" s="142"/>
      <c r="C682" s="93"/>
      <c r="D682" s="93"/>
      <c r="E682" s="93"/>
      <c r="F682" s="93"/>
    </row>
    <row r="683">
      <c r="A683" s="142"/>
      <c r="C683" s="93"/>
      <c r="D683" s="93"/>
      <c r="E683" s="93"/>
      <c r="F683" s="93"/>
    </row>
    <row r="684">
      <c r="A684" s="142"/>
      <c r="C684" s="93"/>
      <c r="D684" s="93"/>
      <c r="E684" s="93"/>
      <c r="F684" s="93"/>
    </row>
    <row r="685">
      <c r="A685" s="142"/>
      <c r="C685" s="93"/>
      <c r="D685" s="93"/>
      <c r="E685" s="93"/>
      <c r="F685" s="93"/>
    </row>
    <row r="686">
      <c r="A686" s="142"/>
      <c r="C686" s="93"/>
      <c r="D686" s="93"/>
      <c r="E686" s="93"/>
      <c r="F686" s="93"/>
    </row>
    <row r="687">
      <c r="A687" s="142"/>
      <c r="C687" s="93"/>
      <c r="D687" s="93"/>
      <c r="E687" s="93"/>
      <c r="F687" s="93"/>
    </row>
    <row r="688">
      <c r="A688" s="142"/>
      <c r="C688" s="93"/>
      <c r="D688" s="93"/>
      <c r="E688" s="93"/>
      <c r="F688" s="93"/>
    </row>
    <row r="689">
      <c r="A689" s="142"/>
      <c r="C689" s="93"/>
      <c r="D689" s="93"/>
      <c r="E689" s="93"/>
      <c r="F689" s="93"/>
    </row>
    <row r="690">
      <c r="A690" s="142"/>
      <c r="C690" s="93"/>
      <c r="D690" s="93"/>
      <c r="E690" s="93"/>
      <c r="F690" s="93"/>
    </row>
    <row r="691">
      <c r="A691" s="142"/>
      <c r="C691" s="93"/>
      <c r="D691" s="93"/>
      <c r="E691" s="93"/>
      <c r="F691" s="93"/>
    </row>
    <row r="692">
      <c r="A692" s="142"/>
      <c r="C692" s="93"/>
      <c r="D692" s="93"/>
      <c r="E692" s="93"/>
      <c r="F692" s="93"/>
    </row>
    <row r="693">
      <c r="A693" s="142"/>
      <c r="C693" s="93"/>
      <c r="D693" s="93"/>
      <c r="E693" s="93"/>
      <c r="F693" s="93"/>
    </row>
    <row r="694">
      <c r="A694" s="142"/>
      <c r="C694" s="93"/>
      <c r="D694" s="93"/>
      <c r="E694" s="93"/>
      <c r="F694" s="93"/>
    </row>
    <row r="695">
      <c r="A695" s="142"/>
      <c r="C695" s="93"/>
      <c r="D695" s="93"/>
      <c r="E695" s="93"/>
      <c r="F695" s="93"/>
    </row>
    <row r="696">
      <c r="A696" s="142"/>
      <c r="C696" s="93"/>
      <c r="D696" s="93"/>
      <c r="E696" s="93"/>
      <c r="F696" s="93"/>
    </row>
    <row r="697">
      <c r="A697" s="142"/>
      <c r="C697" s="93"/>
      <c r="D697" s="93"/>
      <c r="E697" s="93"/>
      <c r="F697" s="93"/>
    </row>
    <row r="698">
      <c r="A698" s="142"/>
      <c r="C698" s="93"/>
      <c r="D698" s="93"/>
      <c r="E698" s="93"/>
      <c r="F698" s="93"/>
    </row>
    <row r="699">
      <c r="A699" s="142"/>
      <c r="C699" s="93"/>
      <c r="D699" s="93"/>
      <c r="E699" s="93"/>
      <c r="F699" s="93"/>
    </row>
    <row r="700">
      <c r="A700" s="142"/>
      <c r="C700" s="93"/>
      <c r="D700" s="93"/>
      <c r="E700" s="93"/>
      <c r="F700" s="93"/>
    </row>
    <row r="701">
      <c r="A701" s="142"/>
      <c r="C701" s="93"/>
      <c r="D701" s="93"/>
      <c r="E701" s="93"/>
      <c r="F701" s="93"/>
    </row>
    <row r="702">
      <c r="A702" s="142"/>
      <c r="C702" s="93"/>
      <c r="D702" s="93"/>
      <c r="E702" s="93"/>
      <c r="F702" s="93"/>
    </row>
    <row r="703">
      <c r="A703" s="142"/>
      <c r="C703" s="93"/>
      <c r="D703" s="93"/>
      <c r="E703" s="93"/>
      <c r="F703" s="93"/>
    </row>
    <row r="704">
      <c r="A704" s="142"/>
      <c r="C704" s="93"/>
      <c r="D704" s="93"/>
      <c r="E704" s="93"/>
      <c r="F704" s="93"/>
    </row>
    <row r="705">
      <c r="A705" s="142"/>
      <c r="C705" s="93"/>
      <c r="D705" s="93"/>
      <c r="E705" s="93"/>
      <c r="F705" s="93"/>
    </row>
    <row r="706">
      <c r="A706" s="142"/>
      <c r="C706" s="93"/>
      <c r="D706" s="93"/>
      <c r="E706" s="93"/>
      <c r="F706" s="93"/>
    </row>
    <row r="707">
      <c r="A707" s="142"/>
      <c r="C707" s="93"/>
      <c r="D707" s="93"/>
      <c r="E707" s="93"/>
      <c r="F707" s="93"/>
    </row>
    <row r="708">
      <c r="A708" s="142"/>
      <c r="C708" s="93"/>
      <c r="D708" s="93"/>
      <c r="E708" s="93"/>
      <c r="F708" s="93"/>
    </row>
    <row r="709">
      <c r="A709" s="142"/>
      <c r="C709" s="93"/>
      <c r="D709" s="93"/>
      <c r="E709" s="93"/>
      <c r="F709" s="93"/>
    </row>
    <row r="710">
      <c r="A710" s="142"/>
      <c r="C710" s="93"/>
      <c r="D710" s="93"/>
      <c r="E710" s="93"/>
      <c r="F710" s="93"/>
    </row>
    <row r="711">
      <c r="A711" s="142"/>
      <c r="C711" s="93"/>
      <c r="D711" s="93"/>
      <c r="E711" s="93"/>
      <c r="F711" s="93"/>
    </row>
    <row r="712">
      <c r="A712" s="142"/>
      <c r="C712" s="93"/>
      <c r="D712" s="93"/>
      <c r="E712" s="93"/>
      <c r="F712" s="93"/>
    </row>
    <row r="713">
      <c r="A713" s="142"/>
      <c r="C713" s="93"/>
      <c r="D713" s="93"/>
      <c r="E713" s="93"/>
      <c r="F713" s="93"/>
    </row>
    <row r="714">
      <c r="A714" s="142"/>
      <c r="C714" s="93"/>
      <c r="D714" s="93"/>
      <c r="E714" s="93"/>
      <c r="F714" s="93"/>
    </row>
    <row r="715">
      <c r="A715" s="142"/>
      <c r="C715" s="93"/>
      <c r="D715" s="93"/>
      <c r="E715" s="93"/>
      <c r="F715" s="93"/>
    </row>
    <row r="716">
      <c r="A716" s="142"/>
      <c r="C716" s="93"/>
      <c r="D716" s="93"/>
      <c r="E716" s="93"/>
      <c r="F716" s="93"/>
    </row>
    <row r="717">
      <c r="A717" s="142"/>
      <c r="C717" s="93"/>
      <c r="D717" s="93"/>
      <c r="E717" s="93"/>
      <c r="F717" s="93"/>
    </row>
    <row r="718">
      <c r="A718" s="142"/>
      <c r="C718" s="93"/>
      <c r="D718" s="93"/>
      <c r="E718" s="93"/>
      <c r="F718" s="93"/>
    </row>
    <row r="719">
      <c r="A719" s="142"/>
      <c r="C719" s="93"/>
      <c r="D719" s="93"/>
      <c r="E719" s="93"/>
      <c r="F719" s="93"/>
    </row>
    <row r="720">
      <c r="A720" s="142"/>
      <c r="C720" s="93"/>
      <c r="D720" s="93"/>
      <c r="E720" s="93"/>
      <c r="F720" s="93"/>
    </row>
    <row r="721">
      <c r="A721" s="142"/>
      <c r="C721" s="93"/>
      <c r="D721" s="93"/>
      <c r="E721" s="93"/>
      <c r="F721" s="93"/>
    </row>
    <row r="722">
      <c r="A722" s="142"/>
      <c r="C722" s="93"/>
      <c r="D722" s="93"/>
      <c r="E722" s="93"/>
      <c r="F722" s="93"/>
    </row>
    <row r="723">
      <c r="A723" s="142"/>
      <c r="C723" s="93"/>
      <c r="D723" s="93"/>
      <c r="E723" s="93"/>
      <c r="F723" s="93"/>
    </row>
    <row r="724">
      <c r="A724" s="142"/>
      <c r="C724" s="93"/>
      <c r="D724" s="93"/>
      <c r="E724" s="93"/>
      <c r="F724" s="93"/>
    </row>
    <row r="725">
      <c r="A725" s="142"/>
      <c r="C725" s="93"/>
      <c r="D725" s="93"/>
      <c r="E725" s="93"/>
      <c r="F725" s="93"/>
    </row>
    <row r="726">
      <c r="A726" s="142"/>
      <c r="C726" s="93"/>
      <c r="D726" s="93"/>
      <c r="E726" s="93"/>
      <c r="F726" s="93"/>
    </row>
    <row r="727">
      <c r="A727" s="142"/>
      <c r="C727" s="93"/>
      <c r="D727" s="93"/>
      <c r="E727" s="93"/>
      <c r="F727" s="93"/>
    </row>
    <row r="728">
      <c r="A728" s="142"/>
      <c r="C728" s="93"/>
      <c r="D728" s="93"/>
      <c r="E728" s="93"/>
      <c r="F728" s="93"/>
    </row>
    <row r="729">
      <c r="A729" s="142"/>
      <c r="C729" s="93"/>
      <c r="D729" s="93"/>
      <c r="E729" s="93"/>
      <c r="F729" s="93"/>
    </row>
    <row r="730">
      <c r="A730" s="142"/>
      <c r="C730" s="93"/>
      <c r="D730" s="93"/>
      <c r="E730" s="93"/>
      <c r="F730" s="93"/>
    </row>
    <row r="731">
      <c r="A731" s="142"/>
      <c r="C731" s="93"/>
      <c r="D731" s="93"/>
      <c r="E731" s="93"/>
      <c r="F731" s="93"/>
    </row>
    <row r="732">
      <c r="A732" s="142"/>
      <c r="C732" s="93"/>
      <c r="D732" s="93"/>
      <c r="E732" s="93"/>
      <c r="F732" s="93"/>
    </row>
    <row r="733">
      <c r="A733" s="142"/>
      <c r="C733" s="93"/>
      <c r="D733" s="93"/>
      <c r="E733" s="93"/>
      <c r="F733" s="93"/>
    </row>
    <row r="734">
      <c r="A734" s="142"/>
      <c r="C734" s="93"/>
      <c r="D734" s="93"/>
      <c r="E734" s="93"/>
      <c r="F734" s="93"/>
    </row>
    <row r="735">
      <c r="A735" s="142"/>
      <c r="C735" s="93"/>
      <c r="D735" s="93"/>
      <c r="E735" s="93"/>
      <c r="F735" s="93"/>
    </row>
    <row r="736">
      <c r="A736" s="142"/>
      <c r="C736" s="93"/>
      <c r="D736" s="93"/>
      <c r="E736" s="93"/>
      <c r="F736" s="93"/>
    </row>
    <row r="737">
      <c r="A737" s="142"/>
      <c r="C737" s="93"/>
      <c r="D737" s="93"/>
      <c r="E737" s="93"/>
      <c r="F737" s="93"/>
    </row>
    <row r="738">
      <c r="A738" s="142"/>
      <c r="C738" s="93"/>
      <c r="D738" s="93"/>
      <c r="E738" s="93"/>
      <c r="F738" s="93"/>
    </row>
    <row r="739">
      <c r="A739" s="142"/>
      <c r="C739" s="93"/>
      <c r="D739" s="93"/>
      <c r="E739" s="93"/>
      <c r="F739" s="93"/>
    </row>
    <row r="740">
      <c r="A740" s="142"/>
      <c r="C740" s="93"/>
      <c r="D740" s="93"/>
      <c r="E740" s="93"/>
      <c r="F740" s="93"/>
    </row>
    <row r="741">
      <c r="A741" s="142"/>
      <c r="C741" s="93"/>
      <c r="D741" s="93"/>
      <c r="E741" s="93"/>
      <c r="F741" s="93"/>
    </row>
    <row r="742">
      <c r="A742" s="142"/>
      <c r="C742" s="93"/>
      <c r="D742" s="93"/>
      <c r="E742" s="93"/>
      <c r="F742" s="93"/>
    </row>
    <row r="743">
      <c r="A743" s="142"/>
      <c r="C743" s="93"/>
      <c r="D743" s="93"/>
      <c r="E743" s="93"/>
      <c r="F743" s="93"/>
    </row>
    <row r="744">
      <c r="A744" s="142"/>
      <c r="C744" s="93"/>
      <c r="D744" s="93"/>
      <c r="E744" s="93"/>
      <c r="F744" s="93"/>
    </row>
    <row r="745">
      <c r="A745" s="142"/>
      <c r="C745" s="93"/>
      <c r="D745" s="93"/>
      <c r="E745" s="93"/>
      <c r="F745" s="93"/>
    </row>
    <row r="746">
      <c r="A746" s="142"/>
      <c r="C746" s="93"/>
      <c r="D746" s="93"/>
      <c r="E746" s="93"/>
      <c r="F746" s="93"/>
    </row>
    <row r="747">
      <c r="A747" s="142"/>
      <c r="C747" s="93"/>
      <c r="D747" s="93"/>
      <c r="E747" s="93"/>
      <c r="F747" s="93"/>
    </row>
    <row r="748">
      <c r="A748" s="142"/>
      <c r="C748" s="93"/>
      <c r="D748" s="93"/>
      <c r="E748" s="93"/>
      <c r="F748" s="93"/>
    </row>
    <row r="749">
      <c r="A749" s="142"/>
      <c r="C749" s="93"/>
      <c r="D749" s="93"/>
      <c r="E749" s="93"/>
      <c r="F749" s="93"/>
    </row>
    <row r="750">
      <c r="A750" s="142"/>
      <c r="C750" s="93"/>
      <c r="D750" s="93"/>
      <c r="E750" s="93"/>
      <c r="F750" s="93"/>
    </row>
    <row r="751">
      <c r="A751" s="142"/>
      <c r="C751" s="93"/>
      <c r="D751" s="93"/>
      <c r="E751" s="93"/>
      <c r="F751" s="93"/>
    </row>
    <row r="752">
      <c r="A752" s="142"/>
      <c r="C752" s="93"/>
      <c r="D752" s="93"/>
      <c r="E752" s="93"/>
      <c r="F752" s="93"/>
    </row>
    <row r="753">
      <c r="A753" s="142"/>
      <c r="C753" s="93"/>
      <c r="D753" s="93"/>
      <c r="E753" s="93"/>
      <c r="F753" s="93"/>
    </row>
    <row r="754">
      <c r="A754" s="142"/>
      <c r="C754" s="93"/>
      <c r="D754" s="93"/>
      <c r="E754" s="93"/>
      <c r="F754" s="93"/>
    </row>
    <row r="755">
      <c r="A755" s="142"/>
      <c r="C755" s="93"/>
      <c r="D755" s="93"/>
      <c r="E755" s="93"/>
      <c r="F755" s="93"/>
    </row>
    <row r="756">
      <c r="A756" s="142"/>
      <c r="C756" s="93"/>
      <c r="D756" s="93"/>
      <c r="E756" s="93"/>
      <c r="F756" s="93"/>
    </row>
    <row r="757">
      <c r="A757" s="142"/>
      <c r="C757" s="93"/>
      <c r="D757" s="93"/>
      <c r="E757" s="93"/>
      <c r="F757" s="93"/>
    </row>
    <row r="758">
      <c r="A758" s="142"/>
      <c r="C758" s="93"/>
      <c r="D758" s="93"/>
      <c r="E758" s="93"/>
      <c r="F758" s="93"/>
    </row>
    <row r="759">
      <c r="A759" s="142"/>
      <c r="C759" s="93"/>
      <c r="D759" s="93"/>
      <c r="E759" s="93"/>
      <c r="F759" s="93"/>
    </row>
    <row r="760">
      <c r="A760" s="142"/>
      <c r="C760" s="93"/>
      <c r="D760" s="93"/>
      <c r="E760" s="93"/>
      <c r="F760" s="93"/>
    </row>
    <row r="761">
      <c r="A761" s="142"/>
      <c r="C761" s="93"/>
      <c r="D761" s="93"/>
      <c r="E761" s="93"/>
      <c r="F761" s="93"/>
    </row>
    <row r="762">
      <c r="A762" s="142"/>
      <c r="C762" s="93"/>
      <c r="D762" s="93"/>
      <c r="E762" s="93"/>
      <c r="F762" s="93"/>
    </row>
    <row r="763">
      <c r="A763" s="142"/>
      <c r="C763" s="93"/>
      <c r="D763" s="93"/>
      <c r="E763" s="93"/>
      <c r="F763" s="93"/>
    </row>
    <row r="764">
      <c r="A764" s="142"/>
      <c r="C764" s="93"/>
      <c r="D764" s="93"/>
      <c r="E764" s="93"/>
      <c r="F764" s="93"/>
    </row>
    <row r="765">
      <c r="A765" s="142"/>
      <c r="C765" s="93"/>
      <c r="D765" s="93"/>
      <c r="E765" s="93"/>
      <c r="F765" s="93"/>
    </row>
    <row r="766">
      <c r="A766" s="142"/>
      <c r="C766" s="93"/>
      <c r="D766" s="93"/>
      <c r="E766" s="93"/>
      <c r="F766" s="93"/>
    </row>
    <row r="767">
      <c r="A767" s="142"/>
      <c r="C767" s="93"/>
      <c r="D767" s="93"/>
      <c r="E767" s="93"/>
      <c r="F767" s="93"/>
    </row>
    <row r="768">
      <c r="A768" s="142"/>
      <c r="C768" s="93"/>
      <c r="D768" s="93"/>
      <c r="E768" s="93"/>
      <c r="F768" s="93"/>
    </row>
    <row r="769">
      <c r="A769" s="142"/>
      <c r="C769" s="93"/>
      <c r="D769" s="93"/>
      <c r="E769" s="93"/>
      <c r="F769" s="93"/>
    </row>
    <row r="770">
      <c r="A770" s="142"/>
      <c r="C770" s="93"/>
      <c r="D770" s="93"/>
      <c r="E770" s="93"/>
      <c r="F770" s="93"/>
    </row>
    <row r="771">
      <c r="A771" s="142"/>
      <c r="C771" s="93"/>
      <c r="D771" s="93"/>
      <c r="E771" s="93"/>
      <c r="F771" s="93"/>
    </row>
    <row r="772">
      <c r="A772" s="142"/>
      <c r="C772" s="93"/>
      <c r="D772" s="93"/>
      <c r="E772" s="93"/>
      <c r="F772" s="93"/>
    </row>
    <row r="773">
      <c r="A773" s="142"/>
      <c r="C773" s="93"/>
      <c r="D773" s="93"/>
      <c r="E773" s="93"/>
      <c r="F773" s="93"/>
    </row>
    <row r="774">
      <c r="A774" s="142"/>
      <c r="C774" s="93"/>
      <c r="D774" s="93"/>
      <c r="E774" s="93"/>
      <c r="F774" s="93"/>
    </row>
    <row r="775">
      <c r="A775" s="142"/>
      <c r="C775" s="93"/>
      <c r="D775" s="93"/>
      <c r="E775" s="93"/>
      <c r="F775" s="93"/>
    </row>
    <row r="776">
      <c r="A776" s="142"/>
      <c r="C776" s="93"/>
      <c r="D776" s="93"/>
      <c r="E776" s="93"/>
      <c r="F776" s="93"/>
    </row>
    <row r="777">
      <c r="A777" s="142"/>
      <c r="C777" s="93"/>
      <c r="D777" s="93"/>
      <c r="E777" s="93"/>
      <c r="F777" s="93"/>
    </row>
    <row r="778">
      <c r="A778" s="142"/>
      <c r="C778" s="93"/>
      <c r="D778" s="93"/>
      <c r="E778" s="93"/>
      <c r="F778" s="93"/>
    </row>
    <row r="779">
      <c r="A779" s="142"/>
      <c r="C779" s="93"/>
      <c r="D779" s="93"/>
      <c r="E779" s="93"/>
      <c r="F779" s="93"/>
    </row>
    <row r="780">
      <c r="A780" s="142"/>
      <c r="C780" s="93"/>
      <c r="D780" s="93"/>
      <c r="E780" s="93"/>
      <c r="F780" s="93"/>
    </row>
    <row r="781">
      <c r="A781" s="142"/>
      <c r="C781" s="93"/>
      <c r="D781" s="93"/>
      <c r="E781" s="93"/>
      <c r="F781" s="93"/>
    </row>
  </sheetData>
  <mergeCells count="18">
    <mergeCell ref="A1:A2"/>
    <mergeCell ref="B1:B2"/>
    <mergeCell ref="A3:A5"/>
    <mergeCell ref="A6:A8"/>
    <mergeCell ref="A9:A11"/>
    <mergeCell ref="A12:A14"/>
    <mergeCell ref="A15:A17"/>
    <mergeCell ref="B73:B74"/>
    <mergeCell ref="C74:F74"/>
    <mergeCell ref="A92:A94"/>
    <mergeCell ref="A95:A100"/>
    <mergeCell ref="A18:A20"/>
    <mergeCell ref="A21:A23"/>
    <mergeCell ref="A57:A58"/>
    <mergeCell ref="B57:B58"/>
    <mergeCell ref="A59:A63"/>
    <mergeCell ref="A64:A67"/>
    <mergeCell ref="A73:A7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10.38"/>
    <col customWidth="1" min="3" max="3" width="28.88"/>
  </cols>
  <sheetData>
    <row r="1">
      <c r="A1" s="161" t="s">
        <v>0</v>
      </c>
      <c r="B1" s="161" t="s">
        <v>1</v>
      </c>
      <c r="C1" s="214" t="s">
        <v>539</v>
      </c>
      <c r="D1" s="161" t="s">
        <v>540</v>
      </c>
      <c r="E1" s="161" t="s">
        <v>2</v>
      </c>
      <c r="G1" s="161" t="s">
        <v>3</v>
      </c>
      <c r="I1" s="161" t="s">
        <v>4</v>
      </c>
      <c r="K1" s="161" t="s">
        <v>5</v>
      </c>
    </row>
    <row r="2">
      <c r="D2" s="161"/>
      <c r="E2" s="161" t="s">
        <v>541</v>
      </c>
      <c r="F2" s="161" t="s">
        <v>7</v>
      </c>
      <c r="G2" s="161" t="s">
        <v>8</v>
      </c>
      <c r="H2" s="161" t="s">
        <v>343</v>
      </c>
      <c r="I2" s="161" t="s">
        <v>541</v>
      </c>
      <c r="J2" s="161" t="s">
        <v>7</v>
      </c>
      <c r="K2" s="161" t="s">
        <v>9</v>
      </c>
      <c r="L2" s="161" t="s">
        <v>343</v>
      </c>
      <c r="M2" s="161" t="s">
        <v>8</v>
      </c>
    </row>
    <row r="3">
      <c r="A3" s="204" t="s">
        <v>12</v>
      </c>
      <c r="B3" s="100" t="s">
        <v>542</v>
      </c>
      <c r="C3" s="100" t="s">
        <v>543</v>
      </c>
      <c r="D3" s="100" t="s">
        <v>544</v>
      </c>
      <c r="E3" s="100">
        <v>-0.8076</v>
      </c>
      <c r="F3" s="100">
        <v>-0.0187</v>
      </c>
      <c r="G3" s="100">
        <v>0.2527</v>
      </c>
      <c r="H3" s="100">
        <v>0.2466</v>
      </c>
      <c r="I3" s="100">
        <v>-0.2304</v>
      </c>
      <c r="J3" s="100">
        <v>-0.0017</v>
      </c>
      <c r="K3" s="100">
        <v>0.4853</v>
      </c>
      <c r="L3" s="100">
        <v>0.4872</v>
      </c>
      <c r="M3" s="100">
        <v>0.95</v>
      </c>
    </row>
    <row r="4">
      <c r="D4" s="100" t="s">
        <v>280</v>
      </c>
      <c r="E4" s="100">
        <v>-0.8028</v>
      </c>
      <c r="F4" s="100">
        <v>-0.0126</v>
      </c>
      <c r="G4" s="100">
        <v>0.2573</v>
      </c>
      <c r="H4" s="100">
        <v>0.2573</v>
      </c>
      <c r="I4" s="100">
        <v>-0.2306</v>
      </c>
      <c r="J4" s="100">
        <v>-0.0025</v>
      </c>
      <c r="K4" s="100">
        <v>0.4869</v>
      </c>
      <c r="L4" s="100">
        <v>0.4872</v>
      </c>
      <c r="M4" s="100">
        <v>0.95</v>
      </c>
    </row>
    <row r="5">
      <c r="B5" s="100" t="s">
        <v>542</v>
      </c>
      <c r="C5" s="215" t="s">
        <v>545</v>
      </c>
      <c r="D5" s="215" t="s">
        <v>544</v>
      </c>
      <c r="E5" s="215">
        <v>-0.5566</v>
      </c>
      <c r="F5" s="215">
        <v>0.298</v>
      </c>
      <c r="G5" s="215">
        <v>0.427</v>
      </c>
      <c r="H5" s="215">
        <v>0.4028</v>
      </c>
      <c r="I5" s="215">
        <v>-0.1853</v>
      </c>
      <c r="J5" s="215">
        <v>0.1944</v>
      </c>
      <c r="K5" s="215">
        <v>0.5644</v>
      </c>
      <c r="L5" s="215">
        <v>0.4872</v>
      </c>
      <c r="M5" s="215">
        <v>0.95</v>
      </c>
    </row>
    <row r="6">
      <c r="D6" s="215" t="s">
        <v>280</v>
      </c>
      <c r="E6" s="215">
        <v>-0.5785</v>
      </c>
      <c r="F6" s="215">
        <v>0.2703</v>
      </c>
      <c r="G6" s="215">
        <v>0.4097</v>
      </c>
      <c r="H6" s="215">
        <v>0.3916</v>
      </c>
      <c r="I6" s="215">
        <v>-0.1899</v>
      </c>
      <c r="J6" s="215">
        <v>0.1746</v>
      </c>
      <c r="K6" s="215">
        <v>0.5723</v>
      </c>
      <c r="L6" s="215">
        <v>0.4872</v>
      </c>
      <c r="M6" s="215">
        <v>0.9499</v>
      </c>
    </row>
    <row r="7">
      <c r="B7" s="100" t="s">
        <v>542</v>
      </c>
      <c r="C7" s="100" t="s">
        <v>16</v>
      </c>
      <c r="D7" s="100" t="s">
        <v>544</v>
      </c>
      <c r="E7" s="100">
        <v>-0.5064</v>
      </c>
      <c r="F7" s="100">
        <v>0.3613</v>
      </c>
      <c r="G7" s="100">
        <v>0.48</v>
      </c>
      <c r="H7" s="100">
        <v>0.4645</v>
      </c>
      <c r="I7" s="100">
        <v>-0.2283</v>
      </c>
      <c r="J7" s="100">
        <v>0.0077</v>
      </c>
      <c r="K7" s="100">
        <v>0.596</v>
      </c>
      <c r="L7" s="100">
        <v>0.4872</v>
      </c>
      <c r="M7" s="100">
        <v>0.95</v>
      </c>
    </row>
    <row r="8">
      <c r="D8" s="100" t="s">
        <v>280</v>
      </c>
      <c r="E8" s="100">
        <v>-0.5072</v>
      </c>
      <c r="F8" s="100">
        <v>0.3602</v>
      </c>
      <c r="G8" s="100">
        <v>0.4893</v>
      </c>
      <c r="H8" s="100">
        <v>0.4837</v>
      </c>
      <c r="I8" s="100">
        <v>-0.2286</v>
      </c>
      <c r="J8" s="100">
        <v>0.0062</v>
      </c>
      <c r="K8" s="100">
        <v>0.6003</v>
      </c>
      <c r="L8" s="100">
        <v>0.4872</v>
      </c>
      <c r="M8" s="100">
        <v>0.9499</v>
      </c>
    </row>
    <row r="9">
      <c r="B9" s="216"/>
      <c r="C9" s="217"/>
      <c r="D9" s="216"/>
      <c r="E9" s="217"/>
      <c r="F9" s="217"/>
      <c r="G9" s="217"/>
      <c r="H9" s="217"/>
      <c r="I9" s="217"/>
      <c r="J9" s="217"/>
      <c r="K9" s="217"/>
      <c r="L9" s="217"/>
      <c r="M9" s="217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  <c r="AA9" s="169"/>
      <c r="AB9" s="169"/>
      <c r="AC9" s="169"/>
    </row>
    <row r="10">
      <c r="B10" s="216"/>
      <c r="C10" s="217"/>
      <c r="D10" s="216"/>
      <c r="E10" s="217"/>
      <c r="F10" s="217"/>
      <c r="G10" s="217"/>
      <c r="H10" s="217"/>
      <c r="I10" s="217"/>
      <c r="J10" s="217"/>
      <c r="K10" s="217"/>
      <c r="L10" s="217"/>
      <c r="M10" s="217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169"/>
      <c r="AB10" s="169"/>
      <c r="AC10" s="169"/>
    </row>
    <row r="11">
      <c r="B11" s="218" t="s">
        <v>16</v>
      </c>
      <c r="C11" s="219" t="s">
        <v>546</v>
      </c>
      <c r="D11" s="218" t="s">
        <v>544</v>
      </c>
      <c r="E11" s="218">
        <v>-0.6003</v>
      </c>
      <c r="F11" s="218">
        <v>0.2429</v>
      </c>
      <c r="G11" s="218">
        <v>0.4812</v>
      </c>
      <c r="H11" s="218">
        <v>0.4711</v>
      </c>
      <c r="I11" s="218">
        <v>-0.1993</v>
      </c>
      <c r="J11" s="218">
        <v>0.1337</v>
      </c>
      <c r="K11" s="218">
        <v>0.5747</v>
      </c>
      <c r="L11" s="218">
        <v>0.4872</v>
      </c>
      <c r="M11" s="218">
        <v>0.95</v>
      </c>
    </row>
    <row r="12">
      <c r="D12" s="218" t="s">
        <v>280</v>
      </c>
      <c r="E12" s="218">
        <v>-0.5997</v>
      </c>
      <c r="F12" s="218">
        <v>0.2436</v>
      </c>
      <c r="G12" s="218">
        <v>0.4569</v>
      </c>
      <c r="H12" s="218">
        <v>0.4457</v>
      </c>
      <c r="I12" s="218">
        <v>-0.2017</v>
      </c>
      <c r="J12" s="218">
        <v>0.1234</v>
      </c>
      <c r="K12" s="218">
        <v>0.5823</v>
      </c>
      <c r="L12" s="218">
        <v>0.4872</v>
      </c>
      <c r="M12" s="218">
        <v>0.95</v>
      </c>
    </row>
    <row r="13">
      <c r="B13" s="100" t="s">
        <v>16</v>
      </c>
      <c r="C13" s="220" t="s">
        <v>547</v>
      </c>
      <c r="D13" s="100" t="s">
        <v>544</v>
      </c>
      <c r="E13" s="100">
        <v>-0.5174</v>
      </c>
      <c r="F13" s="100">
        <v>0.3474</v>
      </c>
      <c r="G13" s="100">
        <v>0.6023</v>
      </c>
      <c r="H13" s="100">
        <v>0.5997</v>
      </c>
      <c r="I13" s="100">
        <v>-0.2299</v>
      </c>
      <c r="J13" s="100">
        <v>8.0E-4</v>
      </c>
      <c r="K13" s="100">
        <v>0.5776</v>
      </c>
      <c r="L13" s="100">
        <v>0.497</v>
      </c>
      <c r="M13" s="100">
        <v>0.9473</v>
      </c>
    </row>
    <row r="14">
      <c r="D14" s="100" t="s">
        <v>280</v>
      </c>
      <c r="E14" s="100">
        <v>-0.5203</v>
      </c>
      <c r="F14" s="100">
        <v>0.3438</v>
      </c>
      <c r="G14" s="100">
        <v>0.5807</v>
      </c>
      <c r="H14" s="100">
        <v>0.5761</v>
      </c>
      <c r="I14" s="100">
        <v>-0.2293</v>
      </c>
      <c r="J14" s="100">
        <v>0.0032</v>
      </c>
      <c r="K14" s="100">
        <v>0.6313</v>
      </c>
      <c r="L14" s="100">
        <v>0.4871</v>
      </c>
      <c r="M14" s="100">
        <v>0.9498</v>
      </c>
    </row>
    <row r="15">
      <c r="B15" s="218" t="s">
        <v>16</v>
      </c>
      <c r="C15" s="219" t="s">
        <v>548</v>
      </c>
      <c r="D15" s="218" t="s">
        <v>544</v>
      </c>
      <c r="E15" s="218">
        <v>-0.57</v>
      </c>
      <c r="F15" s="218">
        <v>0.2811</v>
      </c>
      <c r="G15" s="218">
        <v>0.5013</v>
      </c>
      <c r="H15" s="218">
        <v>0.4851</v>
      </c>
      <c r="I15" s="218">
        <v>-0.1978</v>
      </c>
      <c r="J15" s="218">
        <v>0.1402</v>
      </c>
      <c r="K15" s="218">
        <v>0.5871</v>
      </c>
      <c r="L15" s="218">
        <v>0.4872</v>
      </c>
      <c r="M15" s="218">
        <v>0.95</v>
      </c>
    </row>
    <row r="16">
      <c r="D16" s="218" t="s">
        <v>280</v>
      </c>
      <c r="E16" s="218">
        <v>-0.5795</v>
      </c>
      <c r="F16" s="218">
        <v>0.269</v>
      </c>
      <c r="G16" s="218">
        <v>0.4913</v>
      </c>
      <c r="H16" s="218">
        <v>0.4824</v>
      </c>
      <c r="I16" s="218">
        <v>-0.2006</v>
      </c>
      <c r="J16" s="218">
        <v>0.128</v>
      </c>
      <c r="K16" s="218">
        <v>0.5907</v>
      </c>
      <c r="L16" s="218">
        <v>0.4872</v>
      </c>
      <c r="M16" s="218">
        <v>0.95</v>
      </c>
    </row>
    <row r="17">
      <c r="B17" s="100" t="s">
        <v>16</v>
      </c>
      <c r="C17" s="221" t="s">
        <v>549</v>
      </c>
      <c r="D17" s="222" t="s">
        <v>544</v>
      </c>
      <c r="E17" s="223">
        <v>-0.5108</v>
      </c>
      <c r="F17" s="223">
        <v>0.3558</v>
      </c>
      <c r="G17" s="223">
        <v>0.608</v>
      </c>
      <c r="H17" s="224">
        <v>0.6034</v>
      </c>
      <c r="I17" s="223">
        <v>-0.2284</v>
      </c>
      <c r="J17" s="223">
        <v>0.0073</v>
      </c>
      <c r="K17" s="223">
        <v>0.5654</v>
      </c>
      <c r="L17" s="223">
        <v>0.4939</v>
      </c>
      <c r="M17" s="223">
        <v>0.9473</v>
      </c>
    </row>
    <row r="18">
      <c r="D18" s="222" t="s">
        <v>280</v>
      </c>
      <c r="E18" s="223">
        <v>-0.5182</v>
      </c>
      <c r="F18" s="223">
        <v>0.3463</v>
      </c>
      <c r="G18" s="223">
        <v>0.595</v>
      </c>
      <c r="H18" s="223">
        <v>0.5917</v>
      </c>
      <c r="I18" s="223">
        <v>-0.229</v>
      </c>
      <c r="J18" s="223">
        <v>0.0045</v>
      </c>
      <c r="K18" s="223">
        <v>0.6362</v>
      </c>
      <c r="L18" s="223">
        <v>0.4878</v>
      </c>
      <c r="M18" s="223">
        <v>0.9498</v>
      </c>
    </row>
    <row r="19">
      <c r="B19" s="215" t="s">
        <v>545</v>
      </c>
      <c r="C19" s="225" t="s">
        <v>550</v>
      </c>
      <c r="D19" s="215" t="s">
        <v>544</v>
      </c>
      <c r="E19" s="215">
        <v>-0.5011</v>
      </c>
      <c r="F19" s="215">
        <v>0.368</v>
      </c>
      <c r="G19" s="226">
        <v>0.611</v>
      </c>
      <c r="H19" s="215">
        <v>0.6047</v>
      </c>
      <c r="I19" s="215">
        <v>-0.2279</v>
      </c>
      <c r="J19" s="215">
        <v>0.0094</v>
      </c>
      <c r="K19" s="215">
        <v>0.6462</v>
      </c>
      <c r="L19" s="215">
        <v>0.4872</v>
      </c>
      <c r="M19" s="215">
        <v>0.95</v>
      </c>
    </row>
    <row r="20">
      <c r="D20" s="215" t="s">
        <v>280</v>
      </c>
      <c r="E20" s="215">
        <v>-0.4987</v>
      </c>
      <c r="F20" s="215">
        <v>0.371</v>
      </c>
      <c r="G20" s="226">
        <v>0.6087</v>
      </c>
      <c r="H20" s="227">
        <v>0.606</v>
      </c>
      <c r="I20" s="215">
        <v>-0.2287</v>
      </c>
      <c r="J20" s="215">
        <v>0.006</v>
      </c>
      <c r="K20" s="227">
        <v>0.6532</v>
      </c>
      <c r="L20" s="215">
        <v>0.4871</v>
      </c>
      <c r="M20" s="215">
        <v>0.9498</v>
      </c>
    </row>
    <row r="21">
      <c r="B21" s="215" t="s">
        <v>545</v>
      </c>
      <c r="C21" s="225" t="s">
        <v>551</v>
      </c>
      <c r="D21" s="215" t="s">
        <v>544</v>
      </c>
      <c r="E21" s="215">
        <v>-0.4873</v>
      </c>
      <c r="F21" s="215">
        <v>0.3854</v>
      </c>
      <c r="G21" s="215">
        <v>0.5767</v>
      </c>
      <c r="H21" s="215">
        <v>0.5634</v>
      </c>
      <c r="I21" s="215">
        <v>-0.2278</v>
      </c>
      <c r="J21" s="215">
        <v>0.0098</v>
      </c>
      <c r="K21" s="215" t="s">
        <v>201</v>
      </c>
      <c r="L21" s="215" t="s">
        <v>201</v>
      </c>
      <c r="M21" s="215" t="s">
        <v>201</v>
      </c>
    </row>
    <row r="22">
      <c r="D22" s="215" t="s">
        <v>280</v>
      </c>
      <c r="E22" s="215">
        <v>-0.4786</v>
      </c>
      <c r="F22" s="215">
        <v>0.3963</v>
      </c>
      <c r="G22" s="215">
        <v>0.5693</v>
      </c>
      <c r="H22" s="228">
        <v>0.5671</v>
      </c>
      <c r="I22" s="215">
        <v>-0.2144</v>
      </c>
      <c r="J22" s="215">
        <v>0.0681</v>
      </c>
      <c r="K22" s="215" t="s">
        <v>201</v>
      </c>
      <c r="L22" s="215" t="s">
        <v>201</v>
      </c>
      <c r="M22" s="215" t="s">
        <v>201</v>
      </c>
    </row>
    <row r="23">
      <c r="B23" s="229" t="s">
        <v>552</v>
      </c>
      <c r="C23" s="230" t="s">
        <v>551</v>
      </c>
      <c r="D23" s="231" t="s">
        <v>544</v>
      </c>
      <c r="E23" s="232">
        <v>-0.5021</v>
      </c>
      <c r="F23" s="232">
        <v>0.3666</v>
      </c>
      <c r="G23" s="232">
        <v>0.591</v>
      </c>
      <c r="H23" s="232">
        <v>0.5915</v>
      </c>
      <c r="I23" s="232">
        <v>-0.228</v>
      </c>
      <c r="J23" s="232">
        <v>0.0089</v>
      </c>
      <c r="K23" s="232" t="s">
        <v>201</v>
      </c>
      <c r="L23" s="232" t="s">
        <v>201</v>
      </c>
      <c r="M23" s="232" t="s">
        <v>201</v>
      </c>
    </row>
    <row r="24">
      <c r="D24" s="231" t="s">
        <v>280</v>
      </c>
      <c r="E24" s="232">
        <v>-0.4922</v>
      </c>
      <c r="F24" s="232">
        <v>0.3792</v>
      </c>
      <c r="G24" s="232">
        <v>0.6037</v>
      </c>
      <c r="H24" s="233">
        <v>0.6011</v>
      </c>
      <c r="I24" s="232">
        <v>-0.2219</v>
      </c>
      <c r="J24" s="232">
        <v>0.0352</v>
      </c>
      <c r="K24" s="232" t="s">
        <v>201</v>
      </c>
      <c r="L24" s="232" t="s">
        <v>201</v>
      </c>
      <c r="M24" s="232" t="s">
        <v>201</v>
      </c>
    </row>
    <row r="25">
      <c r="B25" s="234" t="s">
        <v>16</v>
      </c>
      <c r="C25" s="235" t="s">
        <v>553</v>
      </c>
      <c r="D25" s="235" t="s">
        <v>544</v>
      </c>
      <c r="E25" s="235">
        <v>-0.5808</v>
      </c>
      <c r="F25" s="235">
        <v>0.2674</v>
      </c>
      <c r="G25" s="235">
        <v>0.5177</v>
      </c>
      <c r="H25" s="235">
        <v>0.5016</v>
      </c>
      <c r="I25" s="235">
        <v>-0.1891</v>
      </c>
      <c r="J25" s="235">
        <v>0.1778</v>
      </c>
      <c r="K25" s="235">
        <v>0.5988</v>
      </c>
      <c r="L25" s="235">
        <v>0.4872</v>
      </c>
      <c r="M25" s="235">
        <v>0.95</v>
      </c>
    </row>
    <row r="26">
      <c r="D26" s="235" t="s">
        <v>280</v>
      </c>
      <c r="E26" s="235">
        <v>-0.601</v>
      </c>
      <c r="F26" s="235">
        <v>0.242</v>
      </c>
      <c r="G26" s="235">
        <v>0.5117</v>
      </c>
      <c r="H26" s="235">
        <v>0.5025</v>
      </c>
      <c r="I26" s="235">
        <v>-0.1916</v>
      </c>
      <c r="J26" s="235">
        <v>0.167</v>
      </c>
      <c r="K26" s="235">
        <v>0.6155</v>
      </c>
      <c r="L26" s="235">
        <v>0.4872</v>
      </c>
      <c r="M26" s="235">
        <v>0.95</v>
      </c>
    </row>
    <row r="27">
      <c r="B27" s="234" t="s">
        <v>16</v>
      </c>
      <c r="C27" s="235" t="s">
        <v>554</v>
      </c>
      <c r="D27" s="235" t="s">
        <v>544</v>
      </c>
      <c r="E27" s="235">
        <v>-0.5754</v>
      </c>
      <c r="F27" s="235">
        <v>0.2743</v>
      </c>
      <c r="G27" s="235">
        <v>0.5197</v>
      </c>
      <c r="H27" s="235">
        <v>0.5152</v>
      </c>
      <c r="I27" s="235">
        <v>-0.1906</v>
      </c>
      <c r="J27" s="235">
        <v>0.1712</v>
      </c>
      <c r="K27" s="235">
        <v>0.5937</v>
      </c>
      <c r="L27" s="235">
        <v>0.4872</v>
      </c>
      <c r="M27" s="235">
        <v>0.95</v>
      </c>
    </row>
    <row r="28">
      <c r="D28" s="235" t="s">
        <v>280</v>
      </c>
      <c r="E28" s="235">
        <v>-0.5805</v>
      </c>
      <c r="F28" s="235">
        <v>0.2678</v>
      </c>
      <c r="G28" s="235">
        <v>0.5373</v>
      </c>
      <c r="H28" s="235">
        <v>0.5303</v>
      </c>
      <c r="I28" s="235">
        <v>-0.1912</v>
      </c>
      <c r="J28" s="235">
        <v>0.1686</v>
      </c>
      <c r="K28" s="235">
        <v>0.5982</v>
      </c>
      <c r="L28" s="235">
        <v>0.4872</v>
      </c>
      <c r="M28" s="235">
        <v>0.95</v>
      </c>
    </row>
    <row r="29">
      <c r="B29" s="234" t="s">
        <v>16</v>
      </c>
      <c r="C29" s="235" t="s">
        <v>555</v>
      </c>
      <c r="D29" s="235" t="s">
        <v>544</v>
      </c>
      <c r="E29" s="235">
        <v>-0.4892</v>
      </c>
      <c r="F29" s="236">
        <v>0.383</v>
      </c>
      <c r="G29" s="235">
        <v>0.571</v>
      </c>
      <c r="H29" s="235">
        <v>0.5639</v>
      </c>
      <c r="I29" s="235">
        <v>-0.1795</v>
      </c>
      <c r="J29" s="235">
        <v>0.2198</v>
      </c>
      <c r="K29" s="235">
        <v>0.6089</v>
      </c>
      <c r="L29" s="235">
        <v>0.4885</v>
      </c>
      <c r="M29" s="235">
        <v>0.9499</v>
      </c>
    </row>
    <row r="30">
      <c r="D30" s="235" t="s">
        <v>280</v>
      </c>
      <c r="E30" s="235">
        <v>-0.5548</v>
      </c>
      <c r="F30" s="235">
        <v>0.3002</v>
      </c>
      <c r="G30" s="235">
        <v>0.5517</v>
      </c>
      <c r="H30" s="235">
        <v>0.5448</v>
      </c>
      <c r="I30" s="235">
        <v>-0.1874</v>
      </c>
      <c r="J30" s="235">
        <v>0.1855</v>
      </c>
      <c r="K30" s="235">
        <v>0.6208</v>
      </c>
      <c r="L30" s="235">
        <v>0.4872</v>
      </c>
      <c r="M30" s="235">
        <v>0.9499</v>
      </c>
    </row>
    <row r="31">
      <c r="B31" s="234" t="s">
        <v>16</v>
      </c>
      <c r="C31" s="235" t="s">
        <v>556</v>
      </c>
      <c r="D31" s="85" t="s">
        <v>544</v>
      </c>
      <c r="E31" s="85">
        <v>-0.5166</v>
      </c>
      <c r="F31" s="85">
        <v>0.3484</v>
      </c>
      <c r="G31" s="85">
        <v>0.54</v>
      </c>
      <c r="H31" s="85">
        <v>0.5352</v>
      </c>
      <c r="I31" s="85">
        <v>-0.1825</v>
      </c>
      <c r="J31" s="85">
        <v>0.2065</v>
      </c>
      <c r="K31" s="85">
        <v>0.5981</v>
      </c>
      <c r="L31" s="85">
        <v>0.4878</v>
      </c>
      <c r="M31" s="85">
        <v>0.9499</v>
      </c>
    </row>
    <row r="32">
      <c r="D32" s="85" t="s">
        <v>280</v>
      </c>
      <c r="E32" s="85">
        <v>-0.572</v>
      </c>
      <c r="F32" s="85">
        <v>0.2785</v>
      </c>
      <c r="G32" s="85">
        <v>0.5327</v>
      </c>
      <c r="H32" s="85">
        <v>0.5262</v>
      </c>
      <c r="I32" s="85">
        <v>-0.1863</v>
      </c>
      <c r="J32" s="85">
        <v>0.1899</v>
      </c>
      <c r="K32" s="85">
        <v>0.6185</v>
      </c>
      <c r="L32" s="85">
        <v>0.4872</v>
      </c>
      <c r="M32" s="85">
        <v>0.9499</v>
      </c>
    </row>
    <row r="33">
      <c r="B33" s="234" t="s">
        <v>16</v>
      </c>
      <c r="C33" s="237" t="s">
        <v>557</v>
      </c>
      <c r="D33" s="85" t="s">
        <v>544</v>
      </c>
      <c r="E33" s="85">
        <v>-0.4997</v>
      </c>
      <c r="F33" s="85">
        <v>0.3697</v>
      </c>
      <c r="G33" s="85">
        <v>0.5583</v>
      </c>
      <c r="H33" s="85">
        <v>0.5525</v>
      </c>
      <c r="I33" s="85">
        <v>-0.1793</v>
      </c>
      <c r="J33" s="92">
        <v>0.2207</v>
      </c>
      <c r="K33" s="85">
        <v>0.6149</v>
      </c>
      <c r="L33" s="85">
        <v>0.4872</v>
      </c>
      <c r="M33" s="85">
        <v>0.95</v>
      </c>
    </row>
    <row r="34">
      <c r="D34" s="85" t="s">
        <v>280</v>
      </c>
      <c r="E34" s="85">
        <v>-0.5469</v>
      </c>
      <c r="F34" s="85">
        <v>0.3102</v>
      </c>
      <c r="G34" s="85">
        <v>0.5443</v>
      </c>
      <c r="H34" s="85">
        <v>0.5367</v>
      </c>
      <c r="I34" s="85">
        <v>-0.1846</v>
      </c>
      <c r="J34" s="85">
        <v>0.1975</v>
      </c>
      <c r="K34" s="85">
        <v>0.6158</v>
      </c>
      <c r="L34" s="85">
        <v>0.4872</v>
      </c>
      <c r="M34" s="85">
        <v>0.95</v>
      </c>
    </row>
    <row r="35">
      <c r="B35" s="234" t="s">
        <v>16</v>
      </c>
      <c r="C35" s="238" t="s">
        <v>558</v>
      </c>
      <c r="D35" s="85" t="s">
        <v>544</v>
      </c>
      <c r="E35" s="85">
        <v>-0.5219</v>
      </c>
      <c r="F35" s="85">
        <v>0.3417</v>
      </c>
      <c r="G35" s="85">
        <v>0.5543</v>
      </c>
      <c r="H35" s="85">
        <v>0.5484</v>
      </c>
      <c r="I35" s="85">
        <v>-0.2294</v>
      </c>
      <c r="J35" s="85">
        <v>0.0026</v>
      </c>
      <c r="K35" s="85">
        <v>0.6218</v>
      </c>
      <c r="L35" s="85">
        <v>0.4888</v>
      </c>
      <c r="M35" s="85"/>
    </row>
    <row r="36">
      <c r="D36" s="85" t="s">
        <v>280</v>
      </c>
      <c r="E36" s="85">
        <v>-0.527</v>
      </c>
      <c r="F36" s="85">
        <v>0.3353</v>
      </c>
      <c r="G36" s="85">
        <v>0.5387</v>
      </c>
      <c r="H36" s="85">
        <v>0.5355</v>
      </c>
      <c r="I36" s="85">
        <v>-0.2289</v>
      </c>
      <c r="J36" s="85">
        <v>0.0047</v>
      </c>
      <c r="K36" s="85">
        <v>0.5874</v>
      </c>
      <c r="L36" s="85">
        <v>0.4888</v>
      </c>
      <c r="M36" s="85"/>
    </row>
    <row r="37">
      <c r="B37" s="234" t="s">
        <v>16</v>
      </c>
      <c r="C37" s="238" t="s">
        <v>559</v>
      </c>
      <c r="D37" s="85" t="s">
        <v>544</v>
      </c>
      <c r="E37" s="85">
        <v>-0.6446</v>
      </c>
      <c r="F37" s="85">
        <v>0.1869</v>
      </c>
      <c r="G37" s="85">
        <v>0.4733</v>
      </c>
      <c r="H37" s="85">
        <v>0.4567</v>
      </c>
      <c r="I37" s="85">
        <v>-0.1918</v>
      </c>
      <c r="J37" s="85">
        <v>0.1661</v>
      </c>
      <c r="K37" s="85">
        <v>0.5235</v>
      </c>
      <c r="L37" s="85">
        <v>0.4886</v>
      </c>
      <c r="M37" s="85"/>
    </row>
    <row r="38">
      <c r="A38" s="215"/>
      <c r="D38" s="215" t="s">
        <v>280</v>
      </c>
      <c r="E38" s="215">
        <v>-0.6534</v>
      </c>
      <c r="F38" s="215">
        <v>0.1758</v>
      </c>
      <c r="G38" s="215">
        <v>0.45</v>
      </c>
      <c r="H38" s="215">
        <v>0.4409</v>
      </c>
      <c r="I38" s="215">
        <v>-0.192</v>
      </c>
      <c r="J38" s="215">
        <v>0.1654</v>
      </c>
      <c r="K38" s="215">
        <v>0.5757</v>
      </c>
      <c r="L38" s="215">
        <v>0.4887</v>
      </c>
      <c r="M38" s="215"/>
    </row>
    <row r="39">
      <c r="A39" s="215"/>
      <c r="B39" s="100" t="s">
        <v>401</v>
      </c>
      <c r="C39" s="225"/>
      <c r="D39" s="215" t="s">
        <v>544</v>
      </c>
      <c r="E39" s="215"/>
      <c r="F39" s="215"/>
      <c r="G39" s="239">
        <v>0.4637</v>
      </c>
      <c r="H39" s="239">
        <v>0.4548</v>
      </c>
      <c r="I39" s="239"/>
      <c r="J39" s="239"/>
      <c r="K39" s="239">
        <v>0.9898</v>
      </c>
      <c r="L39" s="239">
        <v>0.8981</v>
      </c>
      <c r="M39" s="239">
        <v>0.9837</v>
      </c>
    </row>
    <row r="40">
      <c r="A40" s="142"/>
      <c r="C40" s="93"/>
      <c r="D40" s="85" t="s">
        <v>280</v>
      </c>
      <c r="E40" s="239">
        <v>-0.5531</v>
      </c>
      <c r="F40" s="239">
        <v>0.2593</v>
      </c>
      <c r="G40" s="85">
        <v>0.4797</v>
      </c>
      <c r="H40" s="239">
        <v>0.4745</v>
      </c>
      <c r="I40" s="239">
        <v>-0.2329</v>
      </c>
      <c r="J40" s="239">
        <v>-0.0073</v>
      </c>
      <c r="K40" s="239">
        <v>1.0</v>
      </c>
      <c r="L40" s="239">
        <v>0.998</v>
      </c>
      <c r="M40" s="239">
        <v>0.9997</v>
      </c>
    </row>
    <row r="41">
      <c r="A41" s="142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</row>
    <row r="42">
      <c r="A42" s="142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</row>
    <row r="43">
      <c r="A43" s="142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</row>
    <row r="44">
      <c r="A44" s="142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</row>
    <row r="45">
      <c r="A45" s="240" t="s">
        <v>56</v>
      </c>
      <c r="B45" s="100" t="s">
        <v>16</v>
      </c>
      <c r="C45" s="241" t="s">
        <v>548</v>
      </c>
      <c r="D45" s="85" t="s">
        <v>544</v>
      </c>
      <c r="E45" s="85">
        <v>-2.1013</v>
      </c>
      <c r="F45" s="85">
        <v>-0.6588</v>
      </c>
      <c r="G45" s="85">
        <v>0.3007</v>
      </c>
      <c r="H45" s="85">
        <v>0.2884</v>
      </c>
      <c r="I45" s="85">
        <v>-1.4631</v>
      </c>
      <c r="J45" s="85">
        <v>0.0025</v>
      </c>
      <c r="K45" s="85">
        <v>0.6535</v>
      </c>
      <c r="L45" s="85">
        <v>0.5129</v>
      </c>
      <c r="M45" s="85">
        <v>0.5129</v>
      </c>
    </row>
    <row r="46">
      <c r="D46" s="215" t="s">
        <v>280</v>
      </c>
      <c r="E46" s="215">
        <v>-1.8391</v>
      </c>
      <c r="F46" s="215">
        <v>-0.4518</v>
      </c>
      <c r="G46" s="215">
        <v>0.2945</v>
      </c>
      <c r="H46" s="215">
        <v>0.2875</v>
      </c>
      <c r="I46" s="215">
        <v>-1.4368</v>
      </c>
      <c r="J46" s="215">
        <v>0.0205</v>
      </c>
      <c r="K46" s="215">
        <v>0.6569</v>
      </c>
      <c r="L46" s="215">
        <v>0.5066</v>
      </c>
      <c r="M46" s="215">
        <v>0.5067</v>
      </c>
    </row>
    <row r="47">
      <c r="B47" s="100" t="s">
        <v>560</v>
      </c>
      <c r="C47" s="225" t="s">
        <v>551</v>
      </c>
      <c r="D47" s="85" t="s">
        <v>544</v>
      </c>
      <c r="E47" s="215">
        <v>-2.565</v>
      </c>
      <c r="F47" s="215">
        <v>-0.9952</v>
      </c>
      <c r="G47" s="85">
        <v>0.2379</v>
      </c>
      <c r="H47" s="85">
        <v>0.2242</v>
      </c>
      <c r="I47" s="215">
        <v>-1.4482</v>
      </c>
      <c r="J47" s="215">
        <v>7.0E-4</v>
      </c>
      <c r="K47" s="215">
        <v>0.5406</v>
      </c>
      <c r="L47" s="215">
        <v>0.4053</v>
      </c>
      <c r="M47" s="215">
        <v>0.6814</v>
      </c>
    </row>
    <row r="48">
      <c r="D48" s="215" t="s">
        <v>280</v>
      </c>
      <c r="E48" s="215">
        <v>-2.0843</v>
      </c>
      <c r="F48" s="215">
        <v>-0.6213</v>
      </c>
      <c r="G48" s="85">
        <v>0.354</v>
      </c>
      <c r="H48" s="85">
        <v>0.3493</v>
      </c>
      <c r="I48" s="215">
        <v>-1.448</v>
      </c>
      <c r="J48" s="215">
        <v>8.0E-4</v>
      </c>
      <c r="K48" s="215">
        <v>0.9397</v>
      </c>
      <c r="L48" s="215">
        <v>0.8511</v>
      </c>
      <c r="M48" s="215">
        <v>0.8736</v>
      </c>
    </row>
    <row r="49">
      <c r="A49" s="240" t="s">
        <v>56</v>
      </c>
      <c r="B49" s="100" t="s">
        <v>16</v>
      </c>
      <c r="C49" s="100" t="s">
        <v>561</v>
      </c>
      <c r="D49" s="85" t="s">
        <v>544</v>
      </c>
      <c r="E49" s="100">
        <v>-2.7049</v>
      </c>
      <c r="F49" s="100">
        <v>-1.104</v>
      </c>
      <c r="G49" s="100">
        <v>0.2348</v>
      </c>
      <c r="H49" s="100">
        <v>0.2282</v>
      </c>
      <c r="I49" s="100">
        <v>-1.4346</v>
      </c>
      <c r="J49" s="100">
        <v>0.0101</v>
      </c>
      <c r="K49" s="100">
        <v>0.7677</v>
      </c>
      <c r="L49" s="100">
        <v>0.687</v>
      </c>
      <c r="M49" s="100">
        <v>0.742</v>
      </c>
    </row>
    <row r="50">
      <c r="D50" s="85" t="s">
        <v>280</v>
      </c>
      <c r="E50" s="100">
        <v>-2.5288</v>
      </c>
      <c r="F50" s="100">
        <v>-0.967</v>
      </c>
      <c r="G50" s="100">
        <v>0.2477</v>
      </c>
      <c r="H50" s="100">
        <v>0.2424</v>
      </c>
      <c r="I50" s="100">
        <v>-1.4239</v>
      </c>
      <c r="J50" s="100">
        <v>0.0175</v>
      </c>
      <c r="K50" s="100">
        <v>0.7895</v>
      </c>
      <c r="L50" s="100">
        <v>0.6786</v>
      </c>
      <c r="M50" s="100">
        <v>0.7523</v>
      </c>
    </row>
    <row r="51">
      <c r="B51" s="100" t="s">
        <v>16</v>
      </c>
      <c r="C51" s="100" t="s">
        <v>562</v>
      </c>
      <c r="D51" s="100" t="s">
        <v>544</v>
      </c>
      <c r="E51" s="100">
        <v>-2.1966</v>
      </c>
      <c r="F51" s="100">
        <v>-0.7087</v>
      </c>
      <c r="G51" s="100">
        <v>0.3308</v>
      </c>
      <c r="H51" s="100">
        <v>0.3149</v>
      </c>
      <c r="I51" s="100">
        <v>-1.4915</v>
      </c>
      <c r="J51" s="100">
        <v>-0.0292</v>
      </c>
      <c r="K51" s="100">
        <v>0.888</v>
      </c>
      <c r="L51" s="100">
        <v>0.8015</v>
      </c>
      <c r="M51" s="100">
        <v>0.8284</v>
      </c>
    </row>
    <row r="52">
      <c r="D52" s="85" t="s">
        <v>280</v>
      </c>
      <c r="E52" s="85">
        <v>-2.6701</v>
      </c>
      <c r="F52" s="85">
        <v>-1.0769</v>
      </c>
      <c r="G52" s="85">
        <v>0.2849</v>
      </c>
      <c r="H52" s="85">
        <v>0.2813</v>
      </c>
      <c r="I52" s="85">
        <v>-1.5316</v>
      </c>
      <c r="J52" s="85">
        <v>-0.0568</v>
      </c>
      <c r="K52" s="85">
        <v>0.8676</v>
      </c>
      <c r="L52" s="85">
        <v>0.7711</v>
      </c>
      <c r="M52" s="85">
        <v>0.8088</v>
      </c>
    </row>
    <row r="53">
      <c r="A53" s="142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</row>
    <row r="54">
      <c r="A54" s="142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</row>
    <row r="55">
      <c r="A55" s="142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</row>
    <row r="56">
      <c r="A56" s="142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</row>
    <row r="57">
      <c r="A57" s="142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</row>
    <row r="58">
      <c r="A58" s="142"/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</row>
    <row r="59">
      <c r="A59" s="142"/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</row>
    <row r="60">
      <c r="A60" s="142"/>
      <c r="B60" s="142"/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</row>
    <row r="61">
      <c r="A61" s="142"/>
      <c r="B61" s="142"/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</row>
    <row r="62">
      <c r="A62" s="142"/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</row>
    <row r="63">
      <c r="A63" s="142"/>
      <c r="B63" s="142"/>
      <c r="C63" s="142"/>
      <c r="D63" s="100"/>
      <c r="E63" s="100"/>
      <c r="F63" s="94"/>
      <c r="G63" s="100"/>
      <c r="H63" s="100"/>
      <c r="I63" s="94"/>
      <c r="J63" s="94"/>
      <c r="K63" s="142"/>
      <c r="L63" s="142"/>
      <c r="M63" s="142"/>
    </row>
    <row r="64">
      <c r="A64" s="142"/>
      <c r="B64" s="142"/>
      <c r="C64" s="100"/>
      <c r="D64" s="100"/>
      <c r="E64" s="100"/>
      <c r="F64" s="100"/>
      <c r="G64" s="94"/>
      <c r="H64" s="94"/>
      <c r="I64" s="100"/>
      <c r="J64" s="100"/>
      <c r="K64" s="142"/>
      <c r="L64" s="142"/>
      <c r="M64" s="142"/>
    </row>
    <row r="65">
      <c r="A65" s="142"/>
      <c r="B65" s="142"/>
      <c r="C65" s="142"/>
      <c r="D65" s="100"/>
      <c r="E65" s="100"/>
      <c r="F65" s="100"/>
      <c r="G65" s="100"/>
      <c r="H65" s="100"/>
      <c r="I65" s="100"/>
      <c r="J65" s="100"/>
      <c r="K65" s="100"/>
      <c r="L65" s="100"/>
      <c r="M65" s="100"/>
    </row>
    <row r="66">
      <c r="A66" s="142"/>
      <c r="B66" s="142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</row>
    <row r="67">
      <c r="A67" s="142"/>
      <c r="B67" s="142"/>
      <c r="C67" s="142"/>
      <c r="D67" s="100"/>
      <c r="E67" s="100"/>
      <c r="F67" s="100"/>
      <c r="G67" s="100"/>
      <c r="H67" s="100"/>
      <c r="I67" s="100"/>
      <c r="J67" s="100"/>
      <c r="K67" s="142"/>
      <c r="L67" s="142"/>
      <c r="M67" s="142"/>
    </row>
    <row r="68">
      <c r="A68" s="142"/>
      <c r="B68" s="142"/>
      <c r="C68" s="142"/>
      <c r="D68" s="100"/>
      <c r="E68" s="100"/>
      <c r="F68" s="100"/>
      <c r="G68" s="100"/>
      <c r="H68" s="100"/>
      <c r="I68" s="100"/>
      <c r="J68" s="100"/>
      <c r="K68" s="142"/>
      <c r="L68" s="142"/>
      <c r="M68" s="142"/>
    </row>
    <row r="69">
      <c r="A69" s="242">
        <v>46083.0</v>
      </c>
      <c r="E69" s="142"/>
      <c r="F69" s="142"/>
      <c r="G69" s="142"/>
      <c r="H69" s="142"/>
      <c r="I69" s="142"/>
      <c r="J69" s="142"/>
      <c r="K69" s="142"/>
      <c r="L69" s="142"/>
      <c r="M69" s="142"/>
    </row>
    <row r="70">
      <c r="E70" s="142"/>
      <c r="F70" s="142"/>
      <c r="G70" s="142"/>
      <c r="H70" s="142"/>
      <c r="I70" s="142"/>
      <c r="J70" s="142"/>
      <c r="K70" s="142"/>
      <c r="L70" s="142"/>
      <c r="M70" s="142"/>
    </row>
    <row r="71">
      <c r="E71" s="142"/>
      <c r="F71" s="142"/>
      <c r="G71" s="142"/>
      <c r="H71" s="142"/>
      <c r="I71" s="142"/>
      <c r="J71" s="142"/>
      <c r="K71" s="142"/>
      <c r="L71" s="142"/>
      <c r="M71" s="142"/>
    </row>
    <row r="72">
      <c r="A72" s="142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</row>
    <row r="73">
      <c r="A73" s="243"/>
      <c r="B73" s="244" t="s">
        <v>542</v>
      </c>
      <c r="C73" s="244" t="s">
        <v>543</v>
      </c>
      <c r="D73" s="244" t="s">
        <v>544</v>
      </c>
      <c r="E73" s="244">
        <v>-0.8076</v>
      </c>
      <c r="F73" s="244">
        <v>-0.0187</v>
      </c>
      <c r="G73" s="244">
        <v>0.2527</v>
      </c>
      <c r="H73" s="244">
        <v>0.2466</v>
      </c>
      <c r="I73" s="244">
        <v>-0.2304</v>
      </c>
      <c r="J73" s="244">
        <v>-0.0017</v>
      </c>
      <c r="K73" s="244">
        <v>0.4853</v>
      </c>
      <c r="L73" s="244">
        <v>0.4872</v>
      </c>
      <c r="M73" s="244">
        <v>0.95</v>
      </c>
    </row>
    <row r="74">
      <c r="A74" s="243"/>
      <c r="D74" s="244" t="s">
        <v>280</v>
      </c>
      <c r="E74" s="244">
        <v>-0.8028</v>
      </c>
      <c r="F74" s="244">
        <v>-0.0126</v>
      </c>
      <c r="G74" s="244">
        <v>0.2573</v>
      </c>
      <c r="H74" s="244">
        <v>0.2573</v>
      </c>
      <c r="I74" s="244">
        <v>-0.2306</v>
      </c>
      <c r="J74" s="244">
        <v>-0.0025</v>
      </c>
      <c r="K74" s="244">
        <v>0.4869</v>
      </c>
      <c r="L74" s="244">
        <v>0.4872</v>
      </c>
      <c r="M74" s="244">
        <v>0.95</v>
      </c>
    </row>
    <row r="75">
      <c r="A75" s="243"/>
      <c r="B75" s="244" t="s">
        <v>542</v>
      </c>
      <c r="C75" s="245" t="s">
        <v>545</v>
      </c>
      <c r="D75" s="245" t="s">
        <v>544</v>
      </c>
      <c r="E75" s="245">
        <v>-0.5566</v>
      </c>
      <c r="F75" s="245">
        <v>0.298</v>
      </c>
      <c r="G75" s="245">
        <v>0.427</v>
      </c>
      <c r="H75" s="245">
        <v>0.4028</v>
      </c>
      <c r="I75" s="245">
        <v>-0.1853</v>
      </c>
      <c r="J75" s="245">
        <v>0.1944</v>
      </c>
      <c r="K75" s="245">
        <v>0.5644</v>
      </c>
      <c r="L75" s="245">
        <v>0.4872</v>
      </c>
      <c r="M75" s="245">
        <v>0.95</v>
      </c>
    </row>
    <row r="76">
      <c r="A76" s="243"/>
      <c r="D76" s="245" t="s">
        <v>280</v>
      </c>
      <c r="E76" s="245">
        <v>-0.5785</v>
      </c>
      <c r="F76" s="245">
        <v>0.2703</v>
      </c>
      <c r="G76" s="245">
        <v>0.4097</v>
      </c>
      <c r="H76" s="245">
        <v>0.3916</v>
      </c>
      <c r="I76" s="245">
        <v>-0.1899</v>
      </c>
      <c r="J76" s="245">
        <v>0.1746</v>
      </c>
      <c r="K76" s="245">
        <v>0.5723</v>
      </c>
      <c r="L76" s="245">
        <v>0.4872</v>
      </c>
      <c r="M76" s="245">
        <v>0.9499</v>
      </c>
    </row>
    <row r="77">
      <c r="A77" s="243"/>
      <c r="B77" s="244" t="s">
        <v>542</v>
      </c>
      <c r="C77" s="244" t="s">
        <v>16</v>
      </c>
      <c r="D77" s="244" t="s">
        <v>544</v>
      </c>
      <c r="E77" s="244">
        <v>-0.5064</v>
      </c>
      <c r="F77" s="244">
        <v>0.3613</v>
      </c>
      <c r="G77" s="244">
        <v>0.48</v>
      </c>
      <c r="H77" s="244">
        <v>0.4645</v>
      </c>
      <c r="I77" s="244">
        <v>-0.2283</v>
      </c>
      <c r="J77" s="244">
        <v>0.0077</v>
      </c>
      <c r="K77" s="244">
        <v>0.596</v>
      </c>
      <c r="L77" s="244">
        <v>0.4872</v>
      </c>
      <c r="M77" s="244">
        <v>0.95</v>
      </c>
    </row>
    <row r="78">
      <c r="A78" s="243"/>
      <c r="D78" s="244" t="s">
        <v>280</v>
      </c>
      <c r="E78" s="244">
        <v>-0.5072</v>
      </c>
      <c r="F78" s="244">
        <v>0.3602</v>
      </c>
      <c r="G78" s="244">
        <v>0.4893</v>
      </c>
      <c r="H78" s="244">
        <v>0.4837</v>
      </c>
      <c r="I78" s="244">
        <v>-0.2286</v>
      </c>
      <c r="J78" s="244">
        <v>0.0062</v>
      </c>
      <c r="K78" s="244">
        <v>0.6003</v>
      </c>
      <c r="L78" s="244">
        <v>0.4872</v>
      </c>
      <c r="M78" s="244">
        <v>0.9499</v>
      </c>
    </row>
    <row r="79">
      <c r="A79" s="243" t="s">
        <v>12</v>
      </c>
      <c r="B79" s="246" t="s">
        <v>563</v>
      </c>
      <c r="C79" s="246" t="s">
        <v>564</v>
      </c>
      <c r="D79" s="247" t="s">
        <v>544</v>
      </c>
      <c r="E79" s="247">
        <v>-0.6441</v>
      </c>
      <c r="F79" s="247">
        <v>0.1876</v>
      </c>
      <c r="G79" s="247">
        <v>0.452</v>
      </c>
      <c r="H79" s="248">
        <v>0.4461</v>
      </c>
      <c r="I79" s="247">
        <v>-0.1934</v>
      </c>
      <c r="J79" s="247">
        <v>0.1591</v>
      </c>
      <c r="K79" s="247">
        <v>0.4935</v>
      </c>
      <c r="L79" s="247">
        <v>0.4888</v>
      </c>
      <c r="M79" s="247">
        <v>0.9563</v>
      </c>
    </row>
    <row r="80">
      <c r="D80" s="247" t="s">
        <v>280</v>
      </c>
      <c r="E80" s="247">
        <v>-0.6569</v>
      </c>
      <c r="F80" s="247">
        <v>0.1714</v>
      </c>
      <c r="G80" s="247">
        <v>0.4393</v>
      </c>
      <c r="H80" s="248">
        <v>0.4288</v>
      </c>
      <c r="I80" s="247">
        <v>-0.1951</v>
      </c>
      <c r="J80" s="247">
        <v>0.1519</v>
      </c>
      <c r="K80" s="247">
        <v>0.5466</v>
      </c>
      <c r="L80" s="247">
        <v>0.4888</v>
      </c>
      <c r="M80" s="247">
        <v>0.9563</v>
      </c>
    </row>
    <row r="81">
      <c r="B81" s="100" t="s">
        <v>563</v>
      </c>
      <c r="C81" s="100" t="s">
        <v>565</v>
      </c>
      <c r="D81" s="100" t="s">
        <v>544</v>
      </c>
      <c r="E81" s="100">
        <v>-0.6237</v>
      </c>
      <c r="F81" s="100">
        <v>0.2134</v>
      </c>
      <c r="G81" s="100">
        <v>0.4883</v>
      </c>
      <c r="H81" s="100">
        <v>0.4674</v>
      </c>
      <c r="I81" s="100">
        <v>-0.1934</v>
      </c>
      <c r="J81" s="94">
        <v>0.1592</v>
      </c>
      <c r="K81" s="100">
        <v>0.5809</v>
      </c>
      <c r="L81" s="100">
        <v>0.4888</v>
      </c>
      <c r="M81" s="100">
        <v>0.956</v>
      </c>
    </row>
    <row r="82">
      <c r="D82" s="100" t="s">
        <v>280</v>
      </c>
      <c r="E82" s="100">
        <v>-0.6463</v>
      </c>
      <c r="F82" s="100">
        <v>0.1848</v>
      </c>
      <c r="G82" s="100">
        <v>0.4847</v>
      </c>
      <c r="H82" s="100">
        <v>0.4733</v>
      </c>
      <c r="I82" s="100">
        <v>-0.1944</v>
      </c>
      <c r="J82" s="100">
        <v>0.1548</v>
      </c>
      <c r="K82" s="100">
        <v>0.5781</v>
      </c>
      <c r="L82" s="100">
        <v>0.4888</v>
      </c>
      <c r="M82" s="100">
        <v>0.9563</v>
      </c>
    </row>
    <row r="83">
      <c r="B83" s="246" t="s">
        <v>563</v>
      </c>
      <c r="C83" s="246" t="s">
        <v>566</v>
      </c>
      <c r="D83" s="247" t="s">
        <v>544</v>
      </c>
      <c r="E83" s="247">
        <v>-0.5186</v>
      </c>
      <c r="F83" s="247">
        <v>0.3459</v>
      </c>
      <c r="G83" s="247">
        <v>0.5693</v>
      </c>
      <c r="H83" s="248">
        <v>0.5619</v>
      </c>
      <c r="I83" s="247">
        <v>-0.229</v>
      </c>
      <c r="J83" s="247">
        <v>0.0045</v>
      </c>
      <c r="K83" s="247">
        <v>0.6271</v>
      </c>
      <c r="L83" s="247">
        <v>0.4888</v>
      </c>
      <c r="M83" s="247">
        <v>0.9563</v>
      </c>
    </row>
    <row r="84">
      <c r="D84" s="247" t="s">
        <v>280</v>
      </c>
      <c r="E84" s="247">
        <v>-0.5156</v>
      </c>
      <c r="F84" s="247">
        <v>0.3497</v>
      </c>
      <c r="G84" s="247">
        <v>0.549</v>
      </c>
      <c r="H84" s="248">
        <v>0.5447</v>
      </c>
      <c r="I84" s="247">
        <v>-0.2285</v>
      </c>
      <c r="J84" s="247">
        <v>0.0068</v>
      </c>
      <c r="K84" s="247">
        <v>0.6417</v>
      </c>
      <c r="L84" s="247">
        <v>0.4888</v>
      </c>
      <c r="M84" s="247">
        <v>0.956</v>
      </c>
    </row>
    <row r="85">
      <c r="B85" s="100" t="s">
        <v>563</v>
      </c>
      <c r="C85" s="100" t="s">
        <v>558</v>
      </c>
      <c r="D85" s="100" t="s">
        <v>544</v>
      </c>
      <c r="E85" s="100">
        <v>-0.5097</v>
      </c>
      <c r="F85" s="100">
        <v>0.3571</v>
      </c>
      <c r="G85" s="100">
        <v>0.5743</v>
      </c>
      <c r="H85" s="100">
        <v>0.5693</v>
      </c>
      <c r="I85" s="100">
        <v>-0.2306</v>
      </c>
      <c r="J85" s="100">
        <v>-0.0025</v>
      </c>
      <c r="K85" s="100">
        <v>0.6507</v>
      </c>
      <c r="L85" s="100">
        <v>0.4888</v>
      </c>
      <c r="M85" s="100">
        <v>0.9563</v>
      </c>
      <c r="N85" s="85"/>
    </row>
    <row r="86">
      <c r="D86" s="85" t="s">
        <v>280</v>
      </c>
      <c r="E86" s="85">
        <v>-0.5252</v>
      </c>
      <c r="F86" s="85">
        <v>0.3376</v>
      </c>
      <c r="G86" s="85">
        <v>0.5577</v>
      </c>
      <c r="H86" s="85">
        <v>0.5515</v>
      </c>
      <c r="I86" s="85">
        <v>-0.2292</v>
      </c>
      <c r="J86" s="85">
        <v>0.0037</v>
      </c>
      <c r="K86" s="85">
        <v>0.6312</v>
      </c>
      <c r="L86" s="85">
        <v>0.4888</v>
      </c>
      <c r="M86" s="85">
        <v>0.9563</v>
      </c>
      <c r="N86" s="85"/>
    </row>
    <row r="87">
      <c r="B87" s="100" t="s">
        <v>563</v>
      </c>
      <c r="C87" s="100" t="s">
        <v>567</v>
      </c>
      <c r="D87" s="100" t="s">
        <v>544</v>
      </c>
      <c r="E87" s="100">
        <v>-0.5481</v>
      </c>
      <c r="F87" s="100">
        <v>0.3087</v>
      </c>
      <c r="G87" s="100">
        <v>0.5333</v>
      </c>
      <c r="H87" s="100">
        <v>0.518</v>
      </c>
      <c r="I87" s="100">
        <v>-0.2275</v>
      </c>
      <c r="J87" s="100">
        <v>0.0111</v>
      </c>
      <c r="K87" s="100">
        <v>0.6203</v>
      </c>
      <c r="L87" s="100">
        <v>0.4888</v>
      </c>
      <c r="M87" s="100">
        <v>0.9563</v>
      </c>
      <c r="N87" s="85"/>
    </row>
    <row r="88">
      <c r="D88" s="100" t="s">
        <v>280</v>
      </c>
      <c r="E88" s="100">
        <v>-0.5576</v>
      </c>
      <c r="F88" s="100">
        <v>0.2967</v>
      </c>
      <c r="G88" s="100">
        <v>0.5287</v>
      </c>
      <c r="H88" s="100">
        <v>0.5192</v>
      </c>
      <c r="I88" s="100">
        <v>-0.227</v>
      </c>
      <c r="J88" s="100">
        <v>0.0133</v>
      </c>
      <c r="K88" s="100">
        <v>0.6031</v>
      </c>
      <c r="L88" s="100">
        <v>0.4888</v>
      </c>
      <c r="M88" s="100">
        <v>0.9563</v>
      </c>
      <c r="N88" s="85"/>
    </row>
    <row r="89">
      <c r="B89" s="249" t="s">
        <v>552</v>
      </c>
      <c r="C89" s="250" t="s">
        <v>568</v>
      </c>
      <c r="D89" s="249" t="s">
        <v>544</v>
      </c>
      <c r="E89" s="251">
        <v>-0.4883</v>
      </c>
      <c r="F89" s="251">
        <v>0.3841</v>
      </c>
      <c r="G89" s="249">
        <v>0.5943</v>
      </c>
      <c r="H89" s="249">
        <v>0.5889</v>
      </c>
      <c r="I89" s="249">
        <v>-0.2272</v>
      </c>
      <c r="J89" s="249">
        <v>0.0123</v>
      </c>
      <c r="K89" s="249">
        <v>0.577</v>
      </c>
      <c r="L89" s="249">
        <v>0.4888</v>
      </c>
      <c r="M89" s="249">
        <v>0.9563</v>
      </c>
      <c r="N89" s="85"/>
    </row>
    <row r="90">
      <c r="D90" s="249" t="s">
        <v>280</v>
      </c>
      <c r="E90" s="249">
        <v>-0.4898</v>
      </c>
      <c r="F90" s="249">
        <v>0.3822</v>
      </c>
      <c r="G90" s="249">
        <v>0.594</v>
      </c>
      <c r="H90" s="249">
        <v>0.5905</v>
      </c>
      <c r="I90" s="249">
        <v>-0.2276</v>
      </c>
      <c r="J90" s="249">
        <v>0.0107</v>
      </c>
      <c r="K90" s="249">
        <v>0.6267</v>
      </c>
      <c r="L90" s="249">
        <v>0.4888</v>
      </c>
      <c r="M90" s="249">
        <v>0.9563</v>
      </c>
      <c r="N90" s="85"/>
    </row>
    <row r="91">
      <c r="B91" s="249" t="s">
        <v>545</v>
      </c>
      <c r="C91" s="250" t="s">
        <v>568</v>
      </c>
      <c r="D91" s="249" t="s">
        <v>544</v>
      </c>
      <c r="E91" s="249">
        <v>-0.5107</v>
      </c>
      <c r="F91" s="249">
        <v>0.3559</v>
      </c>
      <c r="G91" s="249">
        <v>0.5893</v>
      </c>
      <c r="H91" s="249">
        <v>0.5862</v>
      </c>
      <c r="I91" s="249">
        <v>-0.2276</v>
      </c>
      <c r="J91" s="249">
        <v>0.0105</v>
      </c>
      <c r="K91" s="249">
        <v>0.4753</v>
      </c>
      <c r="L91" s="249">
        <v>0.4888</v>
      </c>
      <c r="M91" s="249">
        <v>0.9563</v>
      </c>
      <c r="N91" s="85"/>
    </row>
    <row r="92">
      <c r="D92" s="249" t="s">
        <v>280</v>
      </c>
      <c r="E92" s="249">
        <v>-0.4977</v>
      </c>
      <c r="F92" s="249">
        <v>0.3723</v>
      </c>
      <c r="G92" s="249">
        <v>0.593</v>
      </c>
      <c r="H92" s="249">
        <v>0.5891</v>
      </c>
      <c r="I92" s="249">
        <v>-0.2279</v>
      </c>
      <c r="J92" s="249">
        <v>0.0093</v>
      </c>
      <c r="K92" s="249">
        <v>0.5982</v>
      </c>
      <c r="L92" s="249">
        <v>0.4965</v>
      </c>
      <c r="M92" s="249">
        <v>0.9567</v>
      </c>
      <c r="N92" s="85"/>
    </row>
    <row r="93">
      <c r="B93" s="249" t="s">
        <v>569</v>
      </c>
      <c r="C93" s="250" t="s">
        <v>568</v>
      </c>
      <c r="D93" s="249" t="s">
        <v>544</v>
      </c>
      <c r="E93" s="249">
        <v>-0.4956</v>
      </c>
      <c r="F93" s="252">
        <v>0.3749</v>
      </c>
      <c r="G93" s="249">
        <v>0.5957</v>
      </c>
      <c r="H93" s="249">
        <v>0.5962</v>
      </c>
      <c r="I93" s="249">
        <v>-0.2277</v>
      </c>
      <c r="J93" s="249">
        <v>0.0101</v>
      </c>
      <c r="K93" s="249">
        <v>0.6212</v>
      </c>
      <c r="L93" s="249">
        <v>0.4888</v>
      </c>
      <c r="M93" s="249">
        <v>0.9563</v>
      </c>
      <c r="N93" s="85"/>
    </row>
    <row r="94">
      <c r="D94" s="249" t="s">
        <v>280</v>
      </c>
      <c r="E94" s="249">
        <v>-0.4906</v>
      </c>
      <c r="F94" s="249">
        <v>0.3811</v>
      </c>
      <c r="G94" s="249">
        <v>0.6027</v>
      </c>
      <c r="H94" s="249">
        <v>0.598</v>
      </c>
      <c r="I94" s="249">
        <v>-0.2282</v>
      </c>
      <c r="J94" s="249">
        <v>0.008</v>
      </c>
      <c r="K94" s="249">
        <v>0.6273</v>
      </c>
      <c r="L94" s="249">
        <v>0.4886</v>
      </c>
      <c r="M94" s="249">
        <v>0.9553</v>
      </c>
      <c r="N94" s="85"/>
    </row>
    <row r="95">
      <c r="B95" s="249" t="s">
        <v>570</v>
      </c>
      <c r="C95" s="250" t="s">
        <v>568</v>
      </c>
      <c r="D95" s="249" t="s">
        <v>544</v>
      </c>
      <c r="E95" s="249">
        <v>-0.5011</v>
      </c>
      <c r="F95" s="249">
        <v>0.368</v>
      </c>
      <c r="G95" s="249">
        <v>0.5893</v>
      </c>
      <c r="H95" s="249">
        <v>0.5867</v>
      </c>
      <c r="I95" s="249">
        <v>-0.2279</v>
      </c>
      <c r="J95" s="249">
        <v>0.0092</v>
      </c>
      <c r="K95" s="249">
        <v>0.63</v>
      </c>
      <c r="L95" s="249">
        <v>0.4888</v>
      </c>
      <c r="M95" s="249">
        <v>0.9563</v>
      </c>
    </row>
    <row r="96">
      <c r="D96" s="249" t="s">
        <v>280</v>
      </c>
      <c r="E96" s="249">
        <v>-0.5026</v>
      </c>
      <c r="F96" s="249">
        <v>0.3661</v>
      </c>
      <c r="G96" s="249">
        <v>0.5787</v>
      </c>
      <c r="H96" s="249">
        <v>0.5753</v>
      </c>
      <c r="I96" s="249">
        <v>-0.2278</v>
      </c>
      <c r="J96" s="249">
        <v>0.0096</v>
      </c>
      <c r="K96" s="249">
        <v>0.6165</v>
      </c>
      <c r="L96" s="249">
        <v>0.4888</v>
      </c>
      <c r="M96" s="249">
        <v>0.9563</v>
      </c>
    </row>
    <row r="97">
      <c r="B97" s="253" t="s">
        <v>571</v>
      </c>
      <c r="C97" s="253" t="s">
        <v>572</v>
      </c>
      <c r="D97" s="253" t="s">
        <v>544</v>
      </c>
      <c r="E97" s="253">
        <v>-0.5099</v>
      </c>
      <c r="F97" s="253">
        <v>0.3569</v>
      </c>
      <c r="G97" s="253">
        <v>0.607</v>
      </c>
      <c r="H97" s="253">
        <v>0.6033</v>
      </c>
      <c r="I97" s="253">
        <v>-0.2284</v>
      </c>
      <c r="J97" s="253">
        <v>0.0071</v>
      </c>
      <c r="K97" s="254">
        <v>0.663</v>
      </c>
      <c r="L97" s="253">
        <v>0.4888</v>
      </c>
      <c r="M97" s="253">
        <v>0.9563</v>
      </c>
    </row>
    <row r="98">
      <c r="D98" s="253" t="s">
        <v>280</v>
      </c>
      <c r="E98" s="253">
        <v>-0.5134</v>
      </c>
      <c r="F98" s="253">
        <v>0.3525</v>
      </c>
      <c r="G98" s="254">
        <v>0.6143</v>
      </c>
      <c r="H98" s="254">
        <v>0.6096</v>
      </c>
      <c r="I98" s="253">
        <v>-0.2296</v>
      </c>
      <c r="J98" s="253">
        <v>0.0019</v>
      </c>
      <c r="K98" s="253">
        <v>0.6577</v>
      </c>
      <c r="L98" s="253">
        <v>0.4888</v>
      </c>
      <c r="M98" s="253">
        <v>0.9563</v>
      </c>
    </row>
    <row r="99">
      <c r="B99" s="253" t="s">
        <v>571</v>
      </c>
      <c r="C99" s="253" t="s">
        <v>573</v>
      </c>
      <c r="D99" s="253" t="s">
        <v>544</v>
      </c>
      <c r="E99" s="253">
        <v>-0.4979</v>
      </c>
      <c r="F99" s="253">
        <v>0.372</v>
      </c>
      <c r="G99" s="253">
        <v>0.611</v>
      </c>
      <c r="H99" s="253">
        <v>0.6007</v>
      </c>
      <c r="I99" s="253">
        <v>-0.2295</v>
      </c>
      <c r="J99" s="253">
        <v>0.0024</v>
      </c>
      <c r="K99" s="253">
        <v>0.6558</v>
      </c>
      <c r="L99" s="253">
        <v>0.4888</v>
      </c>
      <c r="M99" s="253">
        <v>0.9563</v>
      </c>
    </row>
    <row r="100">
      <c r="D100" s="253" t="s">
        <v>280</v>
      </c>
      <c r="E100" s="253">
        <v>-0.5069</v>
      </c>
      <c r="F100" s="253">
        <v>0.3607</v>
      </c>
      <c r="G100" s="253">
        <v>0.6103</v>
      </c>
      <c r="H100" s="253">
        <v>0.6072</v>
      </c>
      <c r="I100" s="253">
        <v>-0.2291</v>
      </c>
      <c r="J100" s="253">
        <v>0.0041</v>
      </c>
      <c r="K100" s="253">
        <v>0.6136</v>
      </c>
      <c r="L100" s="253">
        <v>0.4888</v>
      </c>
      <c r="M100" s="253">
        <v>0.9563</v>
      </c>
    </row>
    <row r="101">
      <c r="E101" s="93"/>
      <c r="F101" s="93"/>
      <c r="G101" s="93"/>
      <c r="H101" s="93"/>
      <c r="I101" s="93"/>
      <c r="J101" s="93"/>
      <c r="K101" s="93"/>
      <c r="L101" s="93"/>
      <c r="M101" s="93"/>
    </row>
    <row r="102">
      <c r="E102" s="93"/>
      <c r="F102" s="93"/>
      <c r="G102" s="93"/>
      <c r="H102" s="93"/>
      <c r="I102" s="93"/>
      <c r="J102" s="93"/>
      <c r="K102" s="93"/>
      <c r="L102" s="93"/>
      <c r="M102" s="93"/>
    </row>
    <row r="103">
      <c r="A103" s="206" t="s">
        <v>56</v>
      </c>
      <c r="B103" s="244" t="s">
        <v>542</v>
      </c>
      <c r="C103" s="244" t="s">
        <v>16</v>
      </c>
      <c r="D103" s="85" t="s">
        <v>544</v>
      </c>
      <c r="E103" s="85">
        <v>-2.0933</v>
      </c>
      <c r="F103" s="85">
        <v>-0.0408</v>
      </c>
      <c r="G103" s="85">
        <v>0.2341</v>
      </c>
      <c r="H103" s="85">
        <v>0.2199</v>
      </c>
      <c r="I103" s="85">
        <v>-1.4931</v>
      </c>
      <c r="J103" s="85">
        <v>-0.0303</v>
      </c>
      <c r="K103" s="85">
        <v>0.4841</v>
      </c>
      <c r="L103" s="85">
        <v>0.4199</v>
      </c>
      <c r="M103" s="85">
        <v>0.6804</v>
      </c>
    </row>
    <row r="104">
      <c r="D104" s="85" t="s">
        <v>280</v>
      </c>
      <c r="E104" s="85">
        <v>-2.0489</v>
      </c>
      <c r="F104" s="85">
        <v>-0.0187</v>
      </c>
      <c r="G104" s="85">
        <v>0.2578</v>
      </c>
      <c r="H104" s="85">
        <v>0.24</v>
      </c>
      <c r="I104" s="85">
        <v>-1.5033</v>
      </c>
      <c r="J104" s="85">
        <v>-0.0373</v>
      </c>
      <c r="K104" s="85">
        <v>0.5375</v>
      </c>
      <c r="L104" s="85">
        <v>0.4582</v>
      </c>
      <c r="M104" s="85">
        <v>0.6691</v>
      </c>
    </row>
    <row r="105">
      <c r="B105" s="246" t="s">
        <v>563</v>
      </c>
      <c r="C105" s="246" t="s">
        <v>574</v>
      </c>
      <c r="D105" s="255" t="s">
        <v>544</v>
      </c>
      <c r="E105" s="255">
        <v>-1.884</v>
      </c>
      <c r="F105" s="255">
        <v>0.0633</v>
      </c>
      <c r="G105" s="255">
        <v>0.2766</v>
      </c>
      <c r="H105" s="255">
        <v>0.2646</v>
      </c>
      <c r="I105" s="255">
        <v>-1.3128</v>
      </c>
      <c r="J105" s="255">
        <v>0.0941</v>
      </c>
      <c r="K105" s="255">
        <v>0.7416</v>
      </c>
      <c r="L105" s="255">
        <v>0.6483</v>
      </c>
      <c r="M105" s="255">
        <v>0.7235</v>
      </c>
    </row>
    <row r="106">
      <c r="D106" s="255" t="s">
        <v>280</v>
      </c>
      <c r="E106" s="255">
        <v>-1.8435</v>
      </c>
      <c r="F106" s="255">
        <v>0.0834</v>
      </c>
      <c r="G106" s="255">
        <v>0.2876</v>
      </c>
      <c r="H106" s="255">
        <v>0.2705</v>
      </c>
      <c r="I106" s="255">
        <v>-1.3209</v>
      </c>
      <c r="J106" s="255">
        <v>0.0885</v>
      </c>
      <c r="K106" s="255">
        <v>0.7063</v>
      </c>
      <c r="L106" s="255">
        <v>0.6039</v>
      </c>
      <c r="M106" s="255">
        <v>0.7153</v>
      </c>
    </row>
    <row r="107">
      <c r="B107" s="100" t="s">
        <v>563</v>
      </c>
      <c r="C107" s="100" t="s">
        <v>565</v>
      </c>
      <c r="D107" s="85" t="s">
        <v>544</v>
      </c>
      <c r="E107" s="85">
        <v>-2.02</v>
      </c>
      <c r="F107" s="85">
        <v>-0.0043</v>
      </c>
      <c r="G107" s="85">
        <v>0.2899</v>
      </c>
      <c r="H107" s="85">
        <v>0.2802</v>
      </c>
      <c r="I107" s="85">
        <v>-1.3314</v>
      </c>
      <c r="J107" s="85">
        <v>0.0813</v>
      </c>
      <c r="K107" s="85">
        <v>0.7732</v>
      </c>
      <c r="L107" s="85">
        <v>0.6774</v>
      </c>
      <c r="M107" s="85">
        <v>0.739</v>
      </c>
      <c r="N107" s="85"/>
    </row>
    <row r="108">
      <c r="D108" s="85" t="s">
        <v>280</v>
      </c>
      <c r="E108" s="85">
        <v>-1.8153</v>
      </c>
      <c r="F108" s="85">
        <v>0.0975</v>
      </c>
      <c r="G108" s="85">
        <v>0.3046</v>
      </c>
      <c r="H108" s="85">
        <v>0.2876</v>
      </c>
      <c r="I108" s="85">
        <v>-1.322</v>
      </c>
      <c r="J108" s="85">
        <v>0.0878</v>
      </c>
      <c r="K108" s="85">
        <v>0.7693</v>
      </c>
      <c r="L108" s="85">
        <v>0.6263</v>
      </c>
      <c r="M108" s="85">
        <v>0.7184</v>
      </c>
      <c r="N108" s="85"/>
    </row>
    <row r="109">
      <c r="B109" s="246" t="s">
        <v>563</v>
      </c>
      <c r="C109" s="246" t="s">
        <v>575</v>
      </c>
      <c r="D109" s="255" t="s">
        <v>544</v>
      </c>
      <c r="E109" s="255">
        <v>-1.9802</v>
      </c>
      <c r="F109" s="255">
        <v>0.0155</v>
      </c>
      <c r="G109" s="255">
        <v>0.307</v>
      </c>
      <c r="H109" s="255">
        <v>0.3009</v>
      </c>
      <c r="I109" s="255">
        <v>-1.5341</v>
      </c>
      <c r="J109" s="255">
        <v>-0.0586</v>
      </c>
      <c r="K109" s="255">
        <v>0.8709</v>
      </c>
      <c r="L109" s="255">
        <v>0.7769</v>
      </c>
      <c r="M109" s="255">
        <v>0.8129</v>
      </c>
      <c r="N109" s="85"/>
    </row>
    <row r="110">
      <c r="D110" s="255" t="s">
        <v>280</v>
      </c>
      <c r="E110" s="255">
        <v>-1.9808</v>
      </c>
      <c r="F110" s="255">
        <v>0.0152</v>
      </c>
      <c r="G110" s="255">
        <v>0.2922</v>
      </c>
      <c r="H110" s="255">
        <v>0.2871</v>
      </c>
      <c r="I110" s="255">
        <v>-1.4884</v>
      </c>
      <c r="J110" s="255">
        <v>-0.027</v>
      </c>
      <c r="K110" s="255">
        <v>0.8288</v>
      </c>
      <c r="L110" s="255">
        <v>0.7091</v>
      </c>
      <c r="M110" s="255">
        <v>0.7657</v>
      </c>
      <c r="N110" s="85"/>
    </row>
    <row r="111">
      <c r="B111" s="100" t="s">
        <v>563</v>
      </c>
      <c r="C111" s="100" t="s">
        <v>558</v>
      </c>
      <c r="D111" s="85" t="s">
        <v>544</v>
      </c>
      <c r="E111" s="85">
        <v>-2.0147</v>
      </c>
      <c r="F111" s="85">
        <v>-0.0017</v>
      </c>
      <c r="G111" s="85">
        <v>0.3245</v>
      </c>
      <c r="H111" s="85">
        <v>0.3115</v>
      </c>
      <c r="I111" s="85">
        <v>-1.4503</v>
      </c>
      <c r="J111" s="85">
        <v>-8.0E-4</v>
      </c>
      <c r="K111" s="92">
        <v>0.9049</v>
      </c>
      <c r="L111" s="85">
        <v>0.8316</v>
      </c>
      <c r="M111" s="85">
        <v>0.8541</v>
      </c>
    </row>
    <row r="112">
      <c r="D112" s="85" t="s">
        <v>280</v>
      </c>
      <c r="E112" s="85">
        <v>-1.9536</v>
      </c>
      <c r="F112" s="85">
        <v>0.0287</v>
      </c>
      <c r="G112" s="85">
        <v>0.3152</v>
      </c>
      <c r="H112" s="85">
        <v>0.3077</v>
      </c>
      <c r="I112" s="85">
        <v>-1.471</v>
      </c>
      <c r="J112" s="85">
        <v>-0.015</v>
      </c>
      <c r="K112" s="85">
        <v>0.8777</v>
      </c>
      <c r="L112" s="85">
        <v>0.7626</v>
      </c>
      <c r="M112" s="85">
        <v>0.7996</v>
      </c>
    </row>
    <row r="113">
      <c r="B113" s="100" t="s">
        <v>563</v>
      </c>
      <c r="C113" s="100" t="s">
        <v>567</v>
      </c>
      <c r="D113" s="85" t="s">
        <v>544</v>
      </c>
      <c r="E113" s="85">
        <v>-1.9485</v>
      </c>
      <c r="F113" s="85">
        <v>0.0312</v>
      </c>
      <c r="G113" s="85">
        <v>0.2977</v>
      </c>
      <c r="H113" s="85">
        <v>0.2934</v>
      </c>
      <c r="I113" s="85">
        <v>-1.3131</v>
      </c>
      <c r="J113" s="85">
        <v>0.0939</v>
      </c>
      <c r="K113" s="85">
        <v>0.8151</v>
      </c>
      <c r="L113" s="85">
        <v>0.7232</v>
      </c>
      <c r="M113" s="85">
        <v>0.7698</v>
      </c>
    </row>
    <row r="114">
      <c r="D114" s="85" t="s">
        <v>280</v>
      </c>
      <c r="E114" s="85">
        <v>-1.7309</v>
      </c>
      <c r="F114" s="85">
        <v>0.1394</v>
      </c>
      <c r="G114" s="85">
        <v>0.3082</v>
      </c>
      <c r="H114" s="85">
        <v>0.289</v>
      </c>
      <c r="I114" s="85">
        <v>-1.3092</v>
      </c>
      <c r="J114" s="92">
        <v>0.0967</v>
      </c>
      <c r="K114" s="85">
        <v>0.7957</v>
      </c>
      <c r="L114" s="85">
        <v>0.6679</v>
      </c>
      <c r="M114" s="85">
        <v>0.7431</v>
      </c>
    </row>
    <row r="115">
      <c r="B115" s="249" t="s">
        <v>552</v>
      </c>
      <c r="C115" s="250" t="s">
        <v>568</v>
      </c>
      <c r="D115" s="249" t="s">
        <v>544</v>
      </c>
      <c r="E115" s="251">
        <v>-1.5836</v>
      </c>
      <c r="F115" s="251">
        <v>0.2126</v>
      </c>
      <c r="G115" s="249">
        <v>0.3341</v>
      </c>
      <c r="H115" s="249">
        <v>0.3309</v>
      </c>
      <c r="I115" s="249">
        <v>-1.524</v>
      </c>
      <c r="J115" s="249">
        <v>-0.0516</v>
      </c>
      <c r="K115" s="249">
        <v>0.8895</v>
      </c>
      <c r="L115" s="249">
        <v>0.7887</v>
      </c>
      <c r="M115" s="249">
        <v>0.8294</v>
      </c>
    </row>
    <row r="116">
      <c r="D116" s="249" t="s">
        <v>280</v>
      </c>
      <c r="E116" s="249">
        <v>-1.7085</v>
      </c>
      <c r="F116" s="249">
        <v>0.1506</v>
      </c>
      <c r="G116" s="249">
        <v>0.3335</v>
      </c>
      <c r="H116" s="249">
        <v>0.3273</v>
      </c>
      <c r="I116" s="249">
        <v>-1.5158</v>
      </c>
      <c r="J116" s="249">
        <v>-0.0459</v>
      </c>
      <c r="K116" s="249">
        <v>0.9013</v>
      </c>
      <c r="L116" s="249">
        <v>0.8048</v>
      </c>
      <c r="M116" s="249">
        <v>0.8345</v>
      </c>
    </row>
    <row r="117">
      <c r="B117" s="249" t="s">
        <v>576</v>
      </c>
      <c r="C117" s="250" t="s">
        <v>568</v>
      </c>
      <c r="D117" s="256" t="s">
        <v>544</v>
      </c>
      <c r="E117" s="249">
        <v>-2.3457</v>
      </c>
      <c r="F117" s="249">
        <v>-0.5894</v>
      </c>
      <c r="G117" s="256">
        <v>0.2935</v>
      </c>
      <c r="H117" s="256">
        <v>0.2848</v>
      </c>
      <c r="I117" s="249">
        <v>-1.4837</v>
      </c>
      <c r="J117" s="249">
        <v>-0.0238</v>
      </c>
      <c r="K117" s="249">
        <v>0.8615</v>
      </c>
      <c r="L117" s="249">
        <v>0.7559</v>
      </c>
      <c r="M117" s="249">
        <v>0.7965</v>
      </c>
    </row>
    <row r="118">
      <c r="D118" s="249" t="s">
        <v>280</v>
      </c>
      <c r="E118" s="249">
        <v>-2.4387</v>
      </c>
      <c r="F118" s="249">
        <v>-0.6524</v>
      </c>
      <c r="G118" s="256">
        <v>0.2822</v>
      </c>
      <c r="H118" s="256">
        <v>0.2761</v>
      </c>
      <c r="I118" s="249">
        <v>-1.4803</v>
      </c>
      <c r="J118" s="249">
        <v>-0.0215</v>
      </c>
      <c r="K118" s="249">
        <v>0.8593</v>
      </c>
      <c r="L118" s="249">
        <v>0.7628</v>
      </c>
      <c r="M118" s="249">
        <v>0.8047</v>
      </c>
    </row>
    <row r="119">
      <c r="B119" s="249" t="s">
        <v>577</v>
      </c>
      <c r="C119" s="250" t="s">
        <v>578</v>
      </c>
      <c r="D119" s="256" t="s">
        <v>544</v>
      </c>
      <c r="E119" s="249">
        <v>-2.4454</v>
      </c>
      <c r="F119" s="249">
        <v>-0.2208</v>
      </c>
      <c r="G119" s="256">
        <v>0.3206</v>
      </c>
      <c r="H119" s="256">
        <v>0.3012</v>
      </c>
      <c r="I119" s="249">
        <v>-1.5536</v>
      </c>
      <c r="J119" s="249">
        <v>-0.072</v>
      </c>
      <c r="K119" s="249">
        <v>0.9167</v>
      </c>
      <c r="L119" s="249">
        <v>0.8164</v>
      </c>
      <c r="M119" s="249">
        <v>0.8479</v>
      </c>
    </row>
    <row r="120">
      <c r="D120" s="249" t="s">
        <v>280</v>
      </c>
      <c r="E120" s="249">
        <v>-2.1642</v>
      </c>
      <c r="F120" s="249">
        <v>-0.076</v>
      </c>
      <c r="G120" s="257">
        <v>0.3647</v>
      </c>
      <c r="H120" s="257">
        <v>0.3353</v>
      </c>
      <c r="I120" s="249">
        <v>-1.5304</v>
      </c>
      <c r="J120" s="249">
        <v>-0.056</v>
      </c>
      <c r="K120" s="249">
        <v>0.889</v>
      </c>
      <c r="L120" s="249">
        <v>0.7849</v>
      </c>
      <c r="M120" s="249">
        <v>0.8181</v>
      </c>
    </row>
    <row r="121">
      <c r="B121" s="253" t="s">
        <v>571</v>
      </c>
      <c r="C121" s="253" t="s">
        <v>579</v>
      </c>
      <c r="D121" s="253" t="s">
        <v>544</v>
      </c>
      <c r="E121" s="151">
        <v>-2.1702</v>
      </c>
      <c r="F121" s="151">
        <v>-0.079</v>
      </c>
      <c r="G121" s="151">
        <v>0.2993</v>
      </c>
      <c r="H121" s="151">
        <v>0.2918</v>
      </c>
      <c r="I121" s="151">
        <v>-1.5394</v>
      </c>
      <c r="J121" s="151">
        <v>-0.0622</v>
      </c>
      <c r="K121" s="151">
        <v>0.7789</v>
      </c>
      <c r="L121" s="151">
        <v>0.697</v>
      </c>
      <c r="M121" s="151">
        <v>0.7503</v>
      </c>
    </row>
    <row r="122">
      <c r="D122" s="253" t="s">
        <v>280</v>
      </c>
      <c r="E122" s="151">
        <v>-2.228</v>
      </c>
      <c r="F122" s="151">
        <v>-0.1077</v>
      </c>
      <c r="G122" s="151">
        <v>0.256</v>
      </c>
      <c r="H122" s="151">
        <v>0.2469</v>
      </c>
      <c r="I122" s="151">
        <v>-1.5403</v>
      </c>
      <c r="J122" s="151">
        <v>-0.0628</v>
      </c>
      <c r="K122" s="151">
        <v>0.7713</v>
      </c>
      <c r="L122" s="151">
        <v>0.6807</v>
      </c>
      <c r="M122" s="151">
        <v>0.7451</v>
      </c>
    </row>
    <row r="123">
      <c r="B123" s="253" t="s">
        <v>571</v>
      </c>
      <c r="C123" s="253" t="s">
        <v>580</v>
      </c>
      <c r="D123" s="253" t="s">
        <v>544</v>
      </c>
      <c r="E123" s="151">
        <v>-2.1363</v>
      </c>
      <c r="F123" s="151">
        <v>-0.0621</v>
      </c>
      <c r="G123" s="151">
        <v>0.3636</v>
      </c>
      <c r="H123" s="151">
        <v>0.3311</v>
      </c>
      <c r="I123" s="258">
        <v>-1.5053</v>
      </c>
      <c r="J123" s="258">
        <v>-0.0387</v>
      </c>
      <c r="K123" s="151">
        <v>0.8921</v>
      </c>
      <c r="L123" s="151">
        <v>0.776</v>
      </c>
      <c r="M123" s="151">
        <v>0.8129</v>
      </c>
    </row>
    <row r="124">
      <c r="D124" s="253" t="s">
        <v>280</v>
      </c>
      <c r="E124" s="151">
        <v>-2.0499</v>
      </c>
      <c r="F124" s="151">
        <v>-0.0192</v>
      </c>
      <c r="G124" s="151">
        <v>0.3414</v>
      </c>
      <c r="H124" s="151">
        <v>0.3291</v>
      </c>
      <c r="I124" s="258">
        <v>-1.5117</v>
      </c>
      <c r="J124" s="258">
        <v>-0.0431</v>
      </c>
      <c r="K124" s="151">
        <v>0.8646</v>
      </c>
      <c r="L124" s="151">
        <v>0.7465</v>
      </c>
      <c r="M124" s="151">
        <v>0.7862</v>
      </c>
    </row>
    <row r="129">
      <c r="A129" s="259" t="s">
        <v>581</v>
      </c>
      <c r="B129" s="100" t="s">
        <v>542</v>
      </c>
      <c r="C129" s="220" t="s">
        <v>16</v>
      </c>
      <c r="D129" s="85" t="s">
        <v>544</v>
      </c>
      <c r="E129" s="85" t="s">
        <v>296</v>
      </c>
      <c r="F129" s="85" t="s">
        <v>296</v>
      </c>
      <c r="G129" s="85">
        <v>0.29</v>
      </c>
      <c r="H129" s="85">
        <v>0.1073</v>
      </c>
      <c r="I129" s="85">
        <v>-1.2947</v>
      </c>
      <c r="J129" s="85">
        <v>0.003</v>
      </c>
      <c r="K129" s="85" t="s">
        <v>296</v>
      </c>
      <c r="L129" s="85" t="s">
        <v>296</v>
      </c>
      <c r="M129" s="85" t="s">
        <v>296</v>
      </c>
    </row>
    <row r="130">
      <c r="D130" s="85" t="s">
        <v>280</v>
      </c>
      <c r="E130" s="85" t="s">
        <v>296</v>
      </c>
      <c r="F130" s="85" t="s">
        <v>296</v>
      </c>
      <c r="G130" s="85">
        <v>0.2464</v>
      </c>
      <c r="H130" s="85">
        <v>0.1144</v>
      </c>
      <c r="I130" s="85">
        <v>-1.2971</v>
      </c>
      <c r="J130" s="85">
        <v>0.0012</v>
      </c>
      <c r="K130" s="85" t="s">
        <v>296</v>
      </c>
      <c r="L130" s="85" t="s">
        <v>296</v>
      </c>
      <c r="M130" s="85" t="s">
        <v>296</v>
      </c>
    </row>
    <row r="131">
      <c r="B131" s="100" t="s">
        <v>563</v>
      </c>
      <c r="C131" s="220" t="s">
        <v>558</v>
      </c>
      <c r="D131" s="85" t="s">
        <v>544</v>
      </c>
      <c r="E131" s="85" t="s">
        <v>296</v>
      </c>
      <c r="F131" s="85" t="s">
        <v>296</v>
      </c>
      <c r="G131" s="85">
        <v>0.6652</v>
      </c>
      <c r="H131" s="85">
        <v>0.5687</v>
      </c>
      <c r="I131" s="85">
        <v>-1.4178</v>
      </c>
      <c r="J131" s="85">
        <v>-0.0917</v>
      </c>
      <c r="K131" s="85" t="s">
        <v>296</v>
      </c>
      <c r="L131" s="85" t="s">
        <v>296</v>
      </c>
      <c r="M131" s="85" t="s">
        <v>296</v>
      </c>
    </row>
    <row r="132">
      <c r="D132" s="85" t="s">
        <v>280</v>
      </c>
      <c r="E132" s="85" t="s">
        <v>296</v>
      </c>
      <c r="F132" s="85" t="s">
        <v>296</v>
      </c>
      <c r="G132" s="85">
        <v>0.6685</v>
      </c>
      <c r="H132" s="85">
        <v>0.553</v>
      </c>
      <c r="I132" s="85">
        <v>-1.3383</v>
      </c>
      <c r="J132" s="85">
        <v>-0.0305</v>
      </c>
      <c r="K132" s="85" t="s">
        <v>296</v>
      </c>
      <c r="L132" s="85" t="s">
        <v>296</v>
      </c>
      <c r="M132" s="85" t="s">
        <v>296</v>
      </c>
    </row>
    <row r="133">
      <c r="B133" s="100" t="s">
        <v>563</v>
      </c>
      <c r="C133" s="220" t="s">
        <v>565</v>
      </c>
      <c r="D133" s="85" t="s">
        <v>544</v>
      </c>
      <c r="E133" s="85" t="s">
        <v>296</v>
      </c>
      <c r="F133" s="85" t="s">
        <v>296</v>
      </c>
      <c r="G133" s="85">
        <v>0.5431</v>
      </c>
      <c r="H133" s="85">
        <v>0.3856</v>
      </c>
      <c r="I133" s="85">
        <v>-0.994</v>
      </c>
      <c r="J133" s="92">
        <v>0.2346</v>
      </c>
      <c r="K133" s="85" t="s">
        <v>296</v>
      </c>
      <c r="L133" s="85" t="s">
        <v>296</v>
      </c>
      <c r="M133" s="85" t="s">
        <v>296</v>
      </c>
    </row>
    <row r="134">
      <c r="D134" s="85" t="s">
        <v>280</v>
      </c>
      <c r="E134" s="85" t="s">
        <v>296</v>
      </c>
      <c r="F134" s="85" t="s">
        <v>296</v>
      </c>
      <c r="G134" s="85">
        <v>0.5353</v>
      </c>
      <c r="H134" s="85">
        <v>0.375</v>
      </c>
      <c r="I134" s="85">
        <v>-0.9744</v>
      </c>
      <c r="J134" s="92">
        <v>0.2497</v>
      </c>
      <c r="K134" s="85" t="s">
        <v>296</v>
      </c>
      <c r="L134" s="85" t="s">
        <v>296</v>
      </c>
      <c r="M134" s="85" t="s">
        <v>296</v>
      </c>
    </row>
    <row r="135">
      <c r="B135" s="100" t="s">
        <v>563</v>
      </c>
      <c r="C135" s="220" t="s">
        <v>567</v>
      </c>
      <c r="D135" s="85" t="s">
        <v>544</v>
      </c>
      <c r="E135" s="85" t="s">
        <v>296</v>
      </c>
      <c r="F135" s="85" t="s">
        <v>296</v>
      </c>
      <c r="G135" s="85">
        <v>0.6473</v>
      </c>
      <c r="H135" s="85">
        <v>0.5436</v>
      </c>
      <c r="I135" s="85">
        <v>-1.2801</v>
      </c>
      <c r="J135" s="85">
        <v>0.0143</v>
      </c>
      <c r="K135" s="85" t="s">
        <v>296</v>
      </c>
      <c r="L135" s="85" t="s">
        <v>296</v>
      </c>
      <c r="M135" s="85" t="s">
        <v>296</v>
      </c>
    </row>
    <row r="136">
      <c r="D136" s="85" t="s">
        <v>280</v>
      </c>
      <c r="E136" s="85" t="s">
        <v>296</v>
      </c>
      <c r="F136" s="85" t="s">
        <v>296</v>
      </c>
      <c r="G136" s="85">
        <v>0.6237</v>
      </c>
      <c r="H136" s="85">
        <v>0.4874</v>
      </c>
      <c r="I136" s="85">
        <v>-1.2286</v>
      </c>
      <c r="J136" s="85">
        <v>0.054</v>
      </c>
      <c r="K136" s="85" t="s">
        <v>296</v>
      </c>
      <c r="L136" s="85" t="s">
        <v>296</v>
      </c>
      <c r="M136" s="85" t="s">
        <v>296</v>
      </c>
    </row>
    <row r="137">
      <c r="B137" s="260" t="s">
        <v>571</v>
      </c>
      <c r="C137" s="260" t="s">
        <v>582</v>
      </c>
      <c r="D137" s="261" t="s">
        <v>544</v>
      </c>
      <c r="E137" s="261"/>
      <c r="F137" s="261"/>
      <c r="G137" s="261">
        <v>0.7805</v>
      </c>
      <c r="H137" s="261">
        <v>0.7412</v>
      </c>
      <c r="I137" s="261">
        <v>-0.3713</v>
      </c>
      <c r="J137" s="261">
        <v>0.7141</v>
      </c>
      <c r="K137" s="85"/>
      <c r="L137" s="85"/>
      <c r="M137" s="85"/>
    </row>
    <row r="138">
      <c r="D138" s="261" t="s">
        <v>280</v>
      </c>
      <c r="E138" s="261"/>
      <c r="F138" s="261"/>
      <c r="G138" s="261">
        <v>0.8499</v>
      </c>
      <c r="H138" s="261">
        <v>0.8163</v>
      </c>
      <c r="I138" s="261">
        <v>-0.4156</v>
      </c>
      <c r="J138" s="261">
        <v>0.6799</v>
      </c>
      <c r="K138" s="85"/>
      <c r="L138" s="85"/>
      <c r="M138" s="85"/>
    </row>
    <row r="139">
      <c r="B139" s="260" t="s">
        <v>571</v>
      </c>
      <c r="C139" s="260" t="s">
        <v>583</v>
      </c>
      <c r="D139" s="261" t="s">
        <v>544</v>
      </c>
      <c r="E139" s="261"/>
      <c r="F139" s="261"/>
      <c r="G139" s="261">
        <v>0.7391</v>
      </c>
      <c r="H139" s="261">
        <v>0.6655</v>
      </c>
      <c r="I139" s="261">
        <v>-0.4835</v>
      </c>
      <c r="J139" s="262">
        <v>0.6277</v>
      </c>
      <c r="K139" s="85"/>
      <c r="L139" s="85"/>
      <c r="M139" s="85"/>
    </row>
    <row r="140">
      <c r="D140" s="261" t="s">
        <v>280</v>
      </c>
      <c r="E140" s="261"/>
      <c r="F140" s="261"/>
      <c r="G140" s="261">
        <v>0.8343</v>
      </c>
      <c r="H140" s="261">
        <v>0.8024</v>
      </c>
      <c r="I140" s="261">
        <v>0.6037</v>
      </c>
      <c r="J140" s="261">
        <v>-0.5146</v>
      </c>
      <c r="K140" s="85"/>
      <c r="L140" s="85"/>
      <c r="M140" s="85"/>
    </row>
    <row r="141">
      <c r="B141" s="263" t="s">
        <v>571</v>
      </c>
      <c r="C141" s="263" t="s">
        <v>579</v>
      </c>
      <c r="D141" s="263" t="s">
        <v>544</v>
      </c>
      <c r="E141" s="255" t="s">
        <v>296</v>
      </c>
      <c r="F141" s="255" t="s">
        <v>296</v>
      </c>
      <c r="G141" s="264">
        <v>0.8163</v>
      </c>
      <c r="H141" s="264">
        <v>0.7629</v>
      </c>
      <c r="I141" s="264">
        <v>-1.0925</v>
      </c>
      <c r="J141" s="264">
        <v>0.1588</v>
      </c>
      <c r="K141" s="85"/>
      <c r="L141" s="85"/>
      <c r="M141" s="85"/>
    </row>
    <row r="142">
      <c r="D142" s="263" t="s">
        <v>280</v>
      </c>
      <c r="E142" s="255" t="s">
        <v>296</v>
      </c>
      <c r="F142" s="255" t="s">
        <v>296</v>
      </c>
      <c r="G142" s="264">
        <v>0.8387</v>
      </c>
      <c r="H142" s="264">
        <v>0.7949</v>
      </c>
      <c r="I142" s="264">
        <v>-1.3339</v>
      </c>
      <c r="J142" s="264">
        <v>-0.0271</v>
      </c>
      <c r="K142" s="85"/>
      <c r="L142" s="85"/>
      <c r="M142" s="85"/>
    </row>
    <row r="143">
      <c r="B143" s="263" t="s">
        <v>571</v>
      </c>
      <c r="C143" s="263" t="s">
        <v>580</v>
      </c>
      <c r="D143" s="263" t="s">
        <v>544</v>
      </c>
      <c r="E143" s="255" t="s">
        <v>296</v>
      </c>
      <c r="F143" s="255" t="s">
        <v>296</v>
      </c>
      <c r="G143" s="264">
        <v>0.813</v>
      </c>
      <c r="H143" s="264">
        <v>0.7557</v>
      </c>
      <c r="I143" s="264">
        <v>-1.1998</v>
      </c>
      <c r="J143" s="264">
        <v>0.0761</v>
      </c>
      <c r="K143" s="85" t="s">
        <v>296</v>
      </c>
      <c r="L143" s="85" t="s">
        <v>296</v>
      </c>
      <c r="M143" s="85" t="s">
        <v>296</v>
      </c>
    </row>
    <row r="144">
      <c r="D144" s="263" t="s">
        <v>280</v>
      </c>
      <c r="E144" s="255" t="s">
        <v>296</v>
      </c>
      <c r="F144" s="255" t="s">
        <v>296</v>
      </c>
      <c r="G144" s="265">
        <v>0.8488</v>
      </c>
      <c r="H144" s="264">
        <v>0.8152</v>
      </c>
      <c r="I144" s="264">
        <v>-1.2679</v>
      </c>
      <c r="J144" s="264">
        <v>0.0237</v>
      </c>
      <c r="K144" s="85" t="s">
        <v>296</v>
      </c>
      <c r="L144" s="85" t="s">
        <v>296</v>
      </c>
      <c r="M144" s="85" t="s">
        <v>296</v>
      </c>
    </row>
    <row r="145">
      <c r="B145" s="249" t="s">
        <v>545</v>
      </c>
      <c r="C145" s="250" t="s">
        <v>568</v>
      </c>
      <c r="D145" s="249" t="s">
        <v>544</v>
      </c>
      <c r="E145" s="256" t="s">
        <v>296</v>
      </c>
      <c r="F145" s="256" t="s">
        <v>296</v>
      </c>
      <c r="G145" s="249">
        <v>0.7167</v>
      </c>
      <c r="H145" s="249">
        <v>0.6305</v>
      </c>
      <c r="I145" s="249">
        <v>-1.2979</v>
      </c>
      <c r="J145" s="249">
        <v>0.006</v>
      </c>
      <c r="K145" s="256" t="s">
        <v>296</v>
      </c>
      <c r="L145" s="256" t="s">
        <v>296</v>
      </c>
      <c r="M145" s="256" t="s">
        <v>296</v>
      </c>
    </row>
    <row r="146">
      <c r="D146" s="249" t="s">
        <v>280</v>
      </c>
      <c r="E146" s="256" t="s">
        <v>296</v>
      </c>
      <c r="F146" s="256" t="s">
        <v>296</v>
      </c>
      <c r="G146" s="249">
        <v>0.8231</v>
      </c>
      <c r="H146" s="249">
        <v>0.7669</v>
      </c>
      <c r="I146" s="249">
        <v>-1.0806</v>
      </c>
      <c r="J146" s="249">
        <v>0.1679</v>
      </c>
      <c r="K146" s="256" t="s">
        <v>296</v>
      </c>
      <c r="L146" s="256" t="s">
        <v>296</v>
      </c>
      <c r="M146" s="256" t="s">
        <v>296</v>
      </c>
    </row>
    <row r="147">
      <c r="B147" s="249" t="s">
        <v>584</v>
      </c>
      <c r="C147" s="250" t="s">
        <v>578</v>
      </c>
      <c r="D147" s="249" t="s">
        <v>544</v>
      </c>
      <c r="E147" s="256" t="s">
        <v>296</v>
      </c>
      <c r="F147" s="256" t="s">
        <v>296</v>
      </c>
      <c r="G147" s="249">
        <v>0.7648</v>
      </c>
      <c r="H147" s="249">
        <v>0.6609</v>
      </c>
      <c r="I147" s="249">
        <v>-1.0566</v>
      </c>
      <c r="J147" s="249">
        <v>0.1864</v>
      </c>
      <c r="K147" s="256" t="s">
        <v>296</v>
      </c>
      <c r="L147" s="256" t="s">
        <v>296</v>
      </c>
      <c r="M147" s="256" t="s">
        <v>296</v>
      </c>
    </row>
    <row r="148">
      <c r="D148" s="249" t="s">
        <v>280</v>
      </c>
      <c r="E148" s="256" t="s">
        <v>296</v>
      </c>
      <c r="F148" s="256" t="s">
        <v>296</v>
      </c>
      <c r="G148" s="249">
        <v>0.8354</v>
      </c>
      <c r="H148" s="249">
        <v>0.7884</v>
      </c>
      <c r="I148" s="249">
        <v>-1.0566</v>
      </c>
      <c r="J148" s="249">
        <v>0.178</v>
      </c>
      <c r="K148" s="256" t="s">
        <v>296</v>
      </c>
      <c r="L148" s="256" t="s">
        <v>296</v>
      </c>
      <c r="M148" s="256" t="s">
        <v>296</v>
      </c>
    </row>
    <row r="149"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</row>
    <row r="153">
      <c r="A153" s="259" t="s">
        <v>97</v>
      </c>
      <c r="B153" s="100"/>
      <c r="C153" s="220"/>
      <c r="D153" s="85"/>
      <c r="E153" s="85"/>
      <c r="F153" s="85"/>
      <c r="G153" s="85"/>
      <c r="H153" s="85"/>
      <c r="I153" s="85"/>
      <c r="J153" s="85"/>
      <c r="K153" s="85"/>
      <c r="L153" s="85"/>
      <c r="M153" s="85"/>
    </row>
    <row r="154">
      <c r="D154" s="85"/>
      <c r="E154" s="85"/>
      <c r="F154" s="85"/>
      <c r="G154" s="85"/>
      <c r="H154" s="85"/>
      <c r="I154" s="85"/>
      <c r="J154" s="85"/>
      <c r="K154" s="85"/>
      <c r="L154" s="85"/>
      <c r="M154" s="85"/>
    </row>
    <row r="155">
      <c r="B155" s="100"/>
      <c r="C155" s="220"/>
      <c r="D155" s="85"/>
      <c r="E155" s="85"/>
      <c r="F155" s="85"/>
      <c r="G155" s="85"/>
      <c r="H155" s="85"/>
      <c r="I155" s="85"/>
      <c r="J155" s="85"/>
      <c r="K155" s="85"/>
      <c r="L155" s="85"/>
      <c r="M155" s="85"/>
    </row>
    <row r="156">
      <c r="D156" s="85"/>
      <c r="E156" s="85"/>
      <c r="F156" s="85"/>
      <c r="G156" s="85"/>
      <c r="H156" s="85"/>
      <c r="I156" s="85"/>
      <c r="J156" s="85"/>
      <c r="K156" s="85"/>
      <c r="L156" s="85"/>
      <c r="M156" s="85"/>
    </row>
    <row r="157">
      <c r="B157" s="100"/>
      <c r="C157" s="220"/>
      <c r="D157" s="85"/>
      <c r="E157" s="85"/>
      <c r="F157" s="85"/>
      <c r="G157" s="85"/>
      <c r="H157" s="85"/>
      <c r="I157" s="85"/>
      <c r="J157" s="92"/>
      <c r="K157" s="85"/>
      <c r="L157" s="85"/>
      <c r="M157" s="85"/>
    </row>
    <row r="158">
      <c r="D158" s="85"/>
      <c r="E158" s="85"/>
      <c r="F158" s="85"/>
      <c r="G158" s="85"/>
      <c r="H158" s="85"/>
      <c r="I158" s="85"/>
      <c r="J158" s="92"/>
      <c r="K158" s="85"/>
      <c r="L158" s="85"/>
      <c r="M158" s="85"/>
    </row>
    <row r="159">
      <c r="B159" s="100"/>
      <c r="C159" s="220"/>
      <c r="D159" s="85"/>
      <c r="E159" s="85"/>
      <c r="F159" s="85"/>
      <c r="G159" s="85"/>
      <c r="H159" s="85"/>
      <c r="I159" s="85"/>
      <c r="J159" s="85"/>
      <c r="K159" s="85"/>
      <c r="L159" s="85"/>
      <c r="M159" s="85"/>
    </row>
    <row r="160">
      <c r="D160" s="85"/>
      <c r="E160" s="85"/>
      <c r="F160" s="85"/>
      <c r="G160" s="85"/>
      <c r="H160" s="85"/>
      <c r="I160" s="85"/>
      <c r="J160" s="85"/>
      <c r="K160" s="85"/>
      <c r="L160" s="85"/>
      <c r="M160" s="85"/>
    </row>
    <row r="161">
      <c r="B161" s="253" t="s">
        <v>571</v>
      </c>
      <c r="C161" s="253" t="s">
        <v>579</v>
      </c>
      <c r="D161" s="253" t="s">
        <v>544</v>
      </c>
      <c r="E161" s="151">
        <v>-1.8818</v>
      </c>
      <c r="F161" s="151">
        <v>-0.5414</v>
      </c>
      <c r="G161" s="151">
        <v>0.6667</v>
      </c>
      <c r="H161" s="151">
        <v>0.5333</v>
      </c>
      <c r="I161" s="151">
        <v>-3.6845788E7</v>
      </c>
      <c r="J161" s="151">
        <v>0.7423</v>
      </c>
      <c r="K161" s="151">
        <v>1.0</v>
      </c>
      <c r="L161" s="151">
        <v>0.4</v>
      </c>
      <c r="M161" s="151">
        <v>0.6667</v>
      </c>
    </row>
    <row r="162">
      <c r="D162" s="253" t="s">
        <v>280</v>
      </c>
      <c r="E162" s="151">
        <v>-1.2265</v>
      </c>
      <c r="F162" s="151">
        <v>-0.0046</v>
      </c>
      <c r="G162" s="151">
        <v>0.8333</v>
      </c>
      <c r="H162" s="151">
        <v>0.6667</v>
      </c>
      <c r="I162" s="151">
        <v>-4.0290266283E7</v>
      </c>
      <c r="J162" s="151">
        <v>0.7182</v>
      </c>
      <c r="K162" s="151">
        <v>1.0</v>
      </c>
      <c r="L162" s="151">
        <v>0.7778</v>
      </c>
      <c r="M162" s="151">
        <v>0.8333</v>
      </c>
    </row>
    <row r="163">
      <c r="B163" s="253" t="s">
        <v>571</v>
      </c>
      <c r="C163" s="253" t="s">
        <v>580</v>
      </c>
      <c r="D163" s="253" t="s">
        <v>544</v>
      </c>
      <c r="E163" s="151">
        <v>-1.9873</v>
      </c>
      <c r="F163" s="151">
        <v>-0.6278</v>
      </c>
      <c r="G163" s="151">
        <v>0.5</v>
      </c>
      <c r="H163" s="151">
        <v>0.4167</v>
      </c>
      <c r="I163" s="151">
        <v>-3.9209392E7</v>
      </c>
      <c r="J163" s="151">
        <v>0.7258</v>
      </c>
      <c r="K163" s="151">
        <v>1.0</v>
      </c>
      <c r="L163" s="151">
        <v>0.4</v>
      </c>
      <c r="M163" s="151">
        <v>0.6667</v>
      </c>
    </row>
    <row r="164">
      <c r="D164" s="253" t="s">
        <v>280</v>
      </c>
      <c r="E164" s="151">
        <v>-1.3149</v>
      </c>
      <c r="F164" s="151">
        <v>-0.0771</v>
      </c>
      <c r="G164" s="266">
        <v>0.8333</v>
      </c>
      <c r="H164" s="151">
        <v>0.6667</v>
      </c>
      <c r="I164" s="151">
        <v>-5.49573824853E7</v>
      </c>
      <c r="J164" s="151">
        <v>0.6157</v>
      </c>
      <c r="K164" s="151">
        <v>0.5</v>
      </c>
      <c r="L164" s="151">
        <v>0.4</v>
      </c>
      <c r="M164" s="151">
        <v>0.6667</v>
      </c>
    </row>
    <row r="165">
      <c r="B165" s="249" t="s">
        <v>545</v>
      </c>
      <c r="C165" s="250" t="s">
        <v>585</v>
      </c>
      <c r="D165" s="249" t="s">
        <v>544</v>
      </c>
      <c r="E165" s="256">
        <v>-1.6149</v>
      </c>
      <c r="F165" s="256">
        <v>-4.407</v>
      </c>
      <c r="G165" s="249">
        <v>0.3333</v>
      </c>
      <c r="H165" s="249">
        <v>0.1667</v>
      </c>
      <c r="I165" s="249">
        <v>-1.82712432E8</v>
      </c>
      <c r="J165" s="249">
        <v>-0.2289</v>
      </c>
      <c r="K165" s="256">
        <v>0.5</v>
      </c>
      <c r="L165" s="256">
        <v>0.4</v>
      </c>
      <c r="M165" s="256">
        <v>0.6667</v>
      </c>
    </row>
    <row r="166">
      <c r="D166" s="249" t="s">
        <v>280</v>
      </c>
      <c r="E166" s="256">
        <v>-0.5129</v>
      </c>
      <c r="F166" s="256">
        <v>-0.7174</v>
      </c>
      <c r="G166" s="249">
        <v>0.3333</v>
      </c>
      <c r="H166" s="249">
        <v>0.2</v>
      </c>
      <c r="I166" s="249">
        <v>-8.5318317E7</v>
      </c>
      <c r="J166" s="249">
        <v>0.4262</v>
      </c>
      <c r="K166" s="256">
        <v>0.625</v>
      </c>
      <c r="L166" s="256">
        <v>0.4</v>
      </c>
      <c r="M166" s="256">
        <v>0.6667</v>
      </c>
    </row>
    <row r="167">
      <c r="B167" s="249" t="s">
        <v>584</v>
      </c>
      <c r="C167" s="250" t="s">
        <v>585</v>
      </c>
      <c r="D167" s="249" t="s">
        <v>544</v>
      </c>
      <c r="E167" s="256">
        <v>-1.0122</v>
      </c>
      <c r="F167" s="256">
        <v>-2.3892</v>
      </c>
      <c r="G167" s="249">
        <v>0.3333</v>
      </c>
      <c r="H167" s="249">
        <v>0.2778</v>
      </c>
      <c r="I167" s="249">
        <v>-1.43038336E8</v>
      </c>
      <c r="J167" s="249">
        <v>0.0379</v>
      </c>
      <c r="K167" s="256">
        <v>0.5</v>
      </c>
      <c r="L167" s="256">
        <v>0.4</v>
      </c>
      <c r="M167" s="256">
        <v>0.6667</v>
      </c>
    </row>
    <row r="168">
      <c r="D168" s="249" t="s">
        <v>280</v>
      </c>
      <c r="E168" s="256">
        <v>-0.3962</v>
      </c>
      <c r="F168" s="256">
        <v>-0.3267</v>
      </c>
      <c r="G168" s="249">
        <v>0.8333</v>
      </c>
      <c r="H168" s="249">
        <v>0.6667</v>
      </c>
      <c r="I168" s="249">
        <v>-3.9458836E7</v>
      </c>
      <c r="J168" s="249">
        <v>0.7346</v>
      </c>
      <c r="K168" s="256">
        <v>1.0</v>
      </c>
      <c r="L168" s="256">
        <v>0.7778</v>
      </c>
      <c r="M168" s="256">
        <v>0.8333</v>
      </c>
    </row>
    <row r="169"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</row>
    <row r="170"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</row>
    <row r="171"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</row>
    <row r="172"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</row>
    <row r="173">
      <c r="A173" s="259" t="s">
        <v>123</v>
      </c>
      <c r="B173" s="100"/>
      <c r="C173" s="220"/>
      <c r="D173" s="85"/>
      <c r="E173" s="85"/>
      <c r="F173" s="85"/>
      <c r="G173" s="85"/>
      <c r="H173" s="85"/>
      <c r="I173" s="85"/>
      <c r="J173" s="85"/>
      <c r="K173" s="85"/>
      <c r="L173" s="85"/>
      <c r="M173" s="85"/>
    </row>
    <row r="174">
      <c r="D174" s="85"/>
      <c r="E174" s="85"/>
      <c r="F174" s="85"/>
      <c r="G174" s="85"/>
      <c r="H174" s="85"/>
      <c r="I174" s="85"/>
      <c r="J174" s="85"/>
      <c r="K174" s="85"/>
      <c r="L174" s="85"/>
      <c r="M174" s="85"/>
    </row>
    <row r="175">
      <c r="B175" s="100"/>
      <c r="C175" s="220"/>
      <c r="D175" s="85"/>
      <c r="E175" s="85"/>
      <c r="F175" s="85"/>
      <c r="G175" s="85"/>
      <c r="H175" s="85"/>
      <c r="I175" s="85"/>
      <c r="J175" s="85"/>
      <c r="K175" s="85"/>
      <c r="L175" s="85"/>
      <c r="M175" s="85"/>
    </row>
    <row r="176">
      <c r="D176" s="85"/>
      <c r="E176" s="85"/>
      <c r="F176" s="85"/>
      <c r="G176" s="85"/>
      <c r="H176" s="85"/>
      <c r="I176" s="85"/>
      <c r="J176" s="85"/>
      <c r="K176" s="85"/>
      <c r="L176" s="85"/>
      <c r="M176" s="85"/>
    </row>
    <row r="177">
      <c r="B177" s="253" t="s">
        <v>571</v>
      </c>
      <c r="C177" s="253" t="s">
        <v>586</v>
      </c>
      <c r="D177" s="253" t="s">
        <v>544</v>
      </c>
      <c r="E177" s="85"/>
      <c r="F177" s="85"/>
      <c r="G177" s="151"/>
      <c r="H177" s="151"/>
      <c r="I177" s="151">
        <v>-0.1902</v>
      </c>
      <c r="J177" s="151">
        <v>-0.0537</v>
      </c>
      <c r="K177" s="85"/>
      <c r="L177" s="85"/>
      <c r="M177" s="85"/>
    </row>
    <row r="178">
      <c r="D178" s="253" t="s">
        <v>280</v>
      </c>
      <c r="E178" s="85"/>
      <c r="F178" s="85"/>
      <c r="G178" s="151"/>
      <c r="H178" s="151"/>
      <c r="I178" s="151">
        <v>-0.2082</v>
      </c>
      <c r="J178" s="151">
        <v>-0.1529</v>
      </c>
      <c r="K178" s="85"/>
      <c r="L178" s="85"/>
      <c r="M178" s="85"/>
    </row>
    <row r="179">
      <c r="B179" s="253" t="s">
        <v>571</v>
      </c>
      <c r="C179" s="253" t="s">
        <v>580</v>
      </c>
      <c r="D179" s="253" t="s">
        <v>544</v>
      </c>
      <c r="E179" s="85"/>
      <c r="F179" s="85"/>
      <c r="G179" s="151"/>
      <c r="H179" s="151"/>
      <c r="I179" s="151">
        <v>-0.186</v>
      </c>
      <c r="J179" s="151">
        <v>-0.0299</v>
      </c>
      <c r="K179" s="85"/>
      <c r="L179" s="85"/>
      <c r="M179" s="85"/>
    </row>
    <row r="180">
      <c r="D180" s="253" t="s">
        <v>280</v>
      </c>
      <c r="E180" s="85"/>
      <c r="F180" s="85"/>
      <c r="G180" s="266"/>
      <c r="H180" s="151"/>
      <c r="I180" s="151">
        <v>-0.2104</v>
      </c>
      <c r="J180" s="151">
        <v>-0.1655</v>
      </c>
      <c r="K180" s="85"/>
      <c r="L180" s="85"/>
      <c r="M180" s="85"/>
    </row>
    <row r="181">
      <c r="B181" s="260" t="s">
        <v>571</v>
      </c>
      <c r="C181" s="260" t="s">
        <v>587</v>
      </c>
      <c r="D181" s="260" t="s">
        <v>544</v>
      </c>
      <c r="E181" s="261"/>
      <c r="F181" s="261"/>
      <c r="G181" s="261"/>
      <c r="H181" s="261"/>
      <c r="I181" s="261"/>
      <c r="J181" s="261">
        <v>-0.0157</v>
      </c>
      <c r="K181" s="85"/>
      <c r="L181" s="85"/>
      <c r="M181" s="85"/>
    </row>
    <row r="182">
      <c r="D182" s="260" t="s">
        <v>280</v>
      </c>
      <c r="E182" s="261"/>
      <c r="F182" s="261"/>
      <c r="G182" s="261"/>
      <c r="H182" s="261"/>
      <c r="I182" s="261"/>
      <c r="J182" s="261">
        <v>0.015</v>
      </c>
      <c r="K182" s="85"/>
      <c r="L182" s="85"/>
      <c r="M182" s="85"/>
    </row>
    <row r="183">
      <c r="B183" s="260" t="s">
        <v>571</v>
      </c>
      <c r="C183" s="260" t="s">
        <v>588</v>
      </c>
      <c r="D183" s="260" t="s">
        <v>544</v>
      </c>
      <c r="E183" s="261"/>
      <c r="F183" s="261"/>
      <c r="G183" s="261"/>
      <c r="H183" s="261"/>
      <c r="I183" s="261"/>
      <c r="J183" s="261">
        <v>-0.0113</v>
      </c>
      <c r="K183" s="85"/>
      <c r="L183" s="85"/>
      <c r="M183" s="85"/>
    </row>
    <row r="184">
      <c r="D184" s="260" t="s">
        <v>280</v>
      </c>
      <c r="E184" s="261"/>
      <c r="F184" s="261"/>
      <c r="G184" s="267"/>
      <c r="H184" s="261"/>
      <c r="I184" s="261"/>
      <c r="J184" s="261">
        <v>-0.0534</v>
      </c>
      <c r="K184" s="85"/>
      <c r="L184" s="85"/>
      <c r="M184" s="85"/>
    </row>
    <row r="185">
      <c r="B185" s="249" t="s">
        <v>545</v>
      </c>
      <c r="C185" s="250" t="s">
        <v>589</v>
      </c>
      <c r="D185" s="249" t="s">
        <v>544</v>
      </c>
      <c r="E185" s="256" t="s">
        <v>296</v>
      </c>
      <c r="F185" s="256" t="s">
        <v>296</v>
      </c>
      <c r="G185" s="256" t="s">
        <v>296</v>
      </c>
      <c r="H185" s="256" t="s">
        <v>296</v>
      </c>
      <c r="I185" s="249">
        <v>-0.1828</v>
      </c>
      <c r="J185" s="249">
        <v>-0.0127</v>
      </c>
      <c r="K185" s="256" t="s">
        <v>296</v>
      </c>
      <c r="L185" s="256" t="s">
        <v>296</v>
      </c>
      <c r="M185" s="256" t="s">
        <v>296</v>
      </c>
    </row>
    <row r="186">
      <c r="D186" s="249" t="s">
        <v>280</v>
      </c>
      <c r="E186" s="256" t="s">
        <v>296</v>
      </c>
      <c r="F186" s="256" t="s">
        <v>296</v>
      </c>
      <c r="G186" s="256" t="s">
        <v>296</v>
      </c>
      <c r="H186" s="256" t="s">
        <v>296</v>
      </c>
      <c r="I186" s="249">
        <v>-0.2302</v>
      </c>
      <c r="J186" s="249">
        <v>-0.2749</v>
      </c>
      <c r="K186" s="256" t="s">
        <v>296</v>
      </c>
      <c r="L186" s="256" t="s">
        <v>296</v>
      </c>
      <c r="M186" s="256" t="s">
        <v>296</v>
      </c>
    </row>
    <row r="187">
      <c r="B187" s="249" t="s">
        <v>584</v>
      </c>
      <c r="C187" s="250" t="s">
        <v>585</v>
      </c>
      <c r="D187" s="249" t="s">
        <v>544</v>
      </c>
      <c r="E187" s="256" t="s">
        <v>296</v>
      </c>
      <c r="F187" s="256" t="s">
        <v>296</v>
      </c>
      <c r="G187" s="256" t="s">
        <v>296</v>
      </c>
      <c r="H187" s="256" t="s">
        <v>296</v>
      </c>
      <c r="I187" s="249">
        <v>-0.181</v>
      </c>
      <c r="J187" s="249">
        <v>-0.0027</v>
      </c>
      <c r="K187" s="256" t="s">
        <v>296</v>
      </c>
      <c r="L187" s="256" t="s">
        <v>296</v>
      </c>
      <c r="M187" s="256" t="s">
        <v>296</v>
      </c>
    </row>
    <row r="188">
      <c r="D188" s="249" t="s">
        <v>280</v>
      </c>
      <c r="E188" s="256" t="s">
        <v>296</v>
      </c>
      <c r="F188" s="256" t="s">
        <v>296</v>
      </c>
      <c r="G188" s="256" t="s">
        <v>296</v>
      </c>
      <c r="H188" s="256" t="s">
        <v>296</v>
      </c>
      <c r="I188" s="249">
        <v>-0.2186</v>
      </c>
      <c r="J188" s="249">
        <v>-0.2106</v>
      </c>
      <c r="K188" s="256" t="s">
        <v>296</v>
      </c>
      <c r="L188" s="256" t="s">
        <v>296</v>
      </c>
      <c r="M188" s="256" t="s">
        <v>296</v>
      </c>
    </row>
    <row r="189"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</row>
    <row r="190"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</row>
    <row r="191"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</row>
    <row r="192"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</row>
    <row r="193">
      <c r="A193" s="259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</row>
    <row r="194"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</row>
    <row r="195"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</row>
    <row r="196"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</row>
    <row r="197"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</row>
    <row r="198"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</row>
    <row r="199"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</row>
    <row r="200"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</row>
    <row r="201"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</row>
    <row r="202"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</row>
    <row r="203"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</row>
    <row r="204"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</row>
    <row r="205"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</row>
    <row r="206"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</row>
    <row r="207"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</row>
    <row r="208"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</row>
    <row r="209"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</row>
    <row r="210"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</row>
    <row r="211"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</row>
    <row r="212"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</row>
    <row r="213"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</row>
    <row r="214"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</row>
    <row r="215"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</row>
    <row r="216"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</row>
    <row r="217"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</row>
    <row r="218"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</row>
    <row r="219"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</row>
    <row r="220"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</row>
    <row r="221"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</row>
    <row r="222"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</row>
    <row r="223"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</row>
    <row r="224"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</row>
    <row r="225"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</row>
    <row r="226"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</row>
    <row r="227"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</row>
    <row r="228"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</row>
    <row r="229"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</row>
    <row r="230"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</row>
    <row r="231"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</row>
    <row r="232"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</row>
    <row r="233"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</row>
    <row r="234"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</row>
    <row r="235"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</row>
    <row r="236"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</row>
    <row r="237"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</row>
    <row r="238"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</row>
    <row r="239"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</row>
    <row r="240"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</row>
    <row r="241"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</row>
    <row r="242"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</row>
    <row r="243"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</row>
    <row r="244"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</row>
    <row r="245"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</row>
    <row r="246"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</row>
    <row r="247"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</row>
    <row r="248"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</row>
    <row r="249"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</row>
    <row r="250"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</row>
    <row r="251"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</row>
    <row r="252"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</row>
    <row r="253"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</row>
    <row r="254"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</row>
    <row r="255"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</row>
    <row r="256"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</row>
    <row r="257"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</row>
    <row r="258"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</row>
    <row r="259"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</row>
    <row r="260"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</row>
    <row r="261"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</row>
    <row r="262"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</row>
    <row r="263"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</row>
    <row r="264"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</row>
    <row r="265"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</row>
    <row r="266"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</row>
    <row r="267"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</row>
    <row r="268"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</row>
    <row r="269"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</row>
    <row r="270"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</row>
    <row r="271"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</row>
    <row r="272"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</row>
    <row r="273"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</row>
    <row r="274"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</row>
    <row r="275"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</row>
    <row r="276"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</row>
    <row r="277"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</row>
    <row r="278"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</row>
    <row r="279"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</row>
    <row r="280"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</row>
    <row r="281"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</row>
    <row r="282"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</row>
    <row r="283"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</row>
    <row r="284"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</row>
    <row r="285"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</row>
    <row r="286"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</row>
    <row r="287"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</row>
    <row r="288"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</row>
    <row r="289"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</row>
    <row r="290"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</row>
    <row r="291"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</row>
    <row r="292"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</row>
    <row r="293"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</row>
    <row r="294"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</row>
    <row r="295"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</row>
    <row r="296"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</row>
    <row r="297"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</row>
    <row r="298"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</row>
    <row r="299"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</row>
    <row r="300"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</row>
    <row r="301"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</row>
    <row r="302"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</row>
    <row r="303"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</row>
    <row r="304"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</row>
    <row r="305"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</row>
    <row r="306"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</row>
    <row r="307"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</row>
    <row r="308"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</row>
    <row r="309"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</row>
    <row r="310"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</row>
    <row r="311"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</row>
    <row r="312"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</row>
    <row r="313"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</row>
    <row r="314"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</row>
    <row r="315"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</row>
    <row r="316"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</row>
    <row r="317"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</row>
    <row r="318"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</row>
    <row r="319"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</row>
    <row r="320"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</row>
    <row r="321"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</row>
    <row r="322"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</row>
    <row r="323"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</row>
    <row r="324"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</row>
    <row r="325"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</row>
    <row r="326"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</row>
    <row r="327"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</row>
    <row r="328"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</row>
    <row r="329"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</row>
    <row r="330"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</row>
    <row r="331"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</row>
    <row r="332"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</row>
    <row r="333"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</row>
    <row r="334"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</row>
    <row r="335"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</row>
    <row r="336"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</row>
    <row r="337"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</row>
    <row r="338"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</row>
    <row r="339"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</row>
    <row r="340"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</row>
    <row r="341"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</row>
    <row r="342"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</row>
    <row r="343"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</row>
    <row r="344"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</row>
    <row r="345"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</row>
    <row r="346"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</row>
    <row r="347"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</row>
    <row r="348"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</row>
    <row r="349"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</row>
    <row r="350"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</row>
    <row r="351"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</row>
    <row r="352"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</row>
    <row r="353"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</row>
    <row r="354"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</row>
    <row r="355"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</row>
    <row r="356"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</row>
    <row r="357"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</row>
    <row r="358"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</row>
    <row r="359"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</row>
    <row r="360"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</row>
    <row r="361"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</row>
    <row r="362"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</row>
    <row r="363"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</row>
    <row r="364"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</row>
    <row r="365"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</row>
    <row r="366"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</row>
    <row r="367"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</row>
    <row r="368"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</row>
    <row r="369"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</row>
    <row r="370"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</row>
    <row r="371"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</row>
    <row r="372"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</row>
    <row r="373"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</row>
    <row r="374"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</row>
    <row r="375"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</row>
    <row r="376"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</row>
    <row r="377"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</row>
    <row r="378"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</row>
    <row r="379"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</row>
    <row r="380"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</row>
    <row r="381"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</row>
    <row r="382"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</row>
    <row r="383"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</row>
    <row r="384"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</row>
    <row r="385"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</row>
    <row r="386"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</row>
    <row r="387"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</row>
    <row r="388"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</row>
    <row r="389"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</row>
    <row r="390"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</row>
    <row r="391"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</row>
    <row r="392"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</row>
    <row r="393"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</row>
    <row r="394"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</row>
    <row r="395"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</row>
    <row r="396"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</row>
    <row r="397"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</row>
    <row r="398"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</row>
    <row r="399"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</row>
    <row r="400"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</row>
    <row r="401"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</row>
    <row r="402"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</row>
    <row r="403"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</row>
    <row r="404"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</row>
    <row r="405"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</row>
    <row r="406"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</row>
    <row r="407"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</row>
    <row r="408"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</row>
    <row r="409"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</row>
    <row r="410"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</row>
    <row r="411"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</row>
    <row r="412"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</row>
    <row r="413"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</row>
    <row r="414"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</row>
    <row r="415"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</row>
    <row r="416"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</row>
    <row r="417"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</row>
    <row r="418"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</row>
    <row r="419"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</row>
    <row r="420"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</row>
    <row r="421"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</row>
    <row r="422"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</row>
    <row r="423"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</row>
    <row r="424"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</row>
    <row r="425"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</row>
    <row r="426"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</row>
    <row r="427"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</row>
    <row r="428"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</row>
    <row r="429"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</row>
    <row r="430"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</row>
    <row r="431"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</row>
    <row r="432"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</row>
    <row r="433"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</row>
    <row r="434"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</row>
    <row r="435"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</row>
    <row r="436"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</row>
    <row r="437"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</row>
    <row r="438"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</row>
    <row r="439"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</row>
    <row r="440"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</row>
    <row r="441"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</row>
    <row r="442"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</row>
    <row r="443"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</row>
    <row r="444"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</row>
    <row r="445"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</row>
    <row r="446"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</row>
    <row r="447"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</row>
    <row r="448"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</row>
    <row r="449"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</row>
    <row r="450"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</row>
    <row r="451"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</row>
    <row r="452"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</row>
    <row r="453"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</row>
    <row r="454"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</row>
    <row r="455"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</row>
    <row r="456"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</row>
    <row r="457"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</row>
    <row r="458"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</row>
    <row r="459"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</row>
    <row r="460"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</row>
    <row r="461"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</row>
    <row r="462"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</row>
    <row r="463"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</row>
    <row r="464"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</row>
    <row r="465"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</row>
    <row r="466"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</row>
    <row r="467"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</row>
    <row r="468"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</row>
    <row r="469"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</row>
    <row r="470"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</row>
    <row r="471"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</row>
    <row r="472"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</row>
    <row r="473"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</row>
    <row r="474"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</row>
    <row r="475"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</row>
    <row r="476"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</row>
    <row r="477"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</row>
    <row r="478"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</row>
    <row r="479"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</row>
    <row r="480"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</row>
    <row r="481"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</row>
    <row r="482"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</row>
    <row r="483"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</row>
    <row r="484"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</row>
    <row r="485"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</row>
    <row r="486"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</row>
    <row r="487"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</row>
    <row r="488"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</row>
    <row r="489"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</row>
    <row r="490"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</row>
    <row r="491"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</row>
    <row r="492"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</row>
    <row r="493"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</row>
    <row r="494"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</row>
    <row r="495"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</row>
    <row r="496"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</row>
    <row r="497"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</row>
    <row r="498"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</row>
    <row r="499"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</row>
    <row r="500"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</row>
    <row r="501"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</row>
    <row r="502"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</row>
    <row r="503"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</row>
    <row r="504"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</row>
    <row r="505"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</row>
    <row r="506"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</row>
    <row r="507"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</row>
    <row r="508"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</row>
    <row r="509"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</row>
    <row r="510"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</row>
    <row r="511"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</row>
    <row r="512"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</row>
    <row r="513"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</row>
    <row r="514"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</row>
    <row r="515"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</row>
    <row r="516"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</row>
    <row r="517"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</row>
    <row r="518"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</row>
    <row r="519"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</row>
    <row r="520"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</row>
    <row r="521"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</row>
    <row r="522"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</row>
    <row r="523"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</row>
    <row r="524"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</row>
    <row r="525"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</row>
    <row r="526"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</row>
    <row r="527"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</row>
    <row r="528"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</row>
    <row r="529"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</row>
    <row r="530"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</row>
    <row r="531"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</row>
    <row r="532"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</row>
    <row r="533"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</row>
    <row r="534"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</row>
    <row r="535"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</row>
    <row r="536"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</row>
    <row r="537"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</row>
    <row r="538"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</row>
    <row r="539"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</row>
    <row r="540"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</row>
    <row r="541"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</row>
    <row r="542"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</row>
    <row r="543"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</row>
    <row r="544"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</row>
    <row r="545"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</row>
    <row r="546"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</row>
    <row r="547"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</row>
    <row r="548"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</row>
    <row r="549"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</row>
    <row r="550"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</row>
    <row r="551"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</row>
    <row r="552"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</row>
    <row r="553"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</row>
    <row r="554"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</row>
    <row r="555"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</row>
    <row r="556"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</row>
    <row r="557"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</row>
    <row r="558"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</row>
    <row r="559"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</row>
    <row r="560"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</row>
    <row r="561"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</row>
    <row r="562"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</row>
    <row r="563"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</row>
    <row r="564"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</row>
    <row r="565"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</row>
    <row r="566"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</row>
    <row r="567"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</row>
    <row r="568"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</row>
    <row r="569"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</row>
    <row r="570"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</row>
    <row r="571"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</row>
    <row r="572"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</row>
    <row r="573"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</row>
    <row r="574"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</row>
    <row r="575"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</row>
    <row r="576"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</row>
    <row r="577"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</row>
    <row r="578"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</row>
    <row r="579"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</row>
    <row r="580"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</row>
    <row r="581"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</row>
    <row r="582"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</row>
    <row r="583"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</row>
    <row r="584"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</row>
    <row r="585"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</row>
    <row r="586"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</row>
    <row r="587"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</row>
    <row r="588"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</row>
    <row r="589"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</row>
    <row r="590"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</row>
    <row r="591"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</row>
    <row r="592"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</row>
    <row r="593"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</row>
    <row r="594"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</row>
    <row r="595"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</row>
    <row r="596"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</row>
    <row r="597"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</row>
    <row r="598"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</row>
    <row r="599"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</row>
    <row r="600"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</row>
    <row r="601"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</row>
    <row r="602"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</row>
    <row r="603"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</row>
    <row r="604"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</row>
    <row r="605"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</row>
    <row r="606"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</row>
    <row r="607"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</row>
    <row r="608"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</row>
    <row r="609"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</row>
    <row r="610"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</row>
    <row r="611"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</row>
    <row r="612"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</row>
    <row r="613"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</row>
    <row r="614"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</row>
    <row r="615"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</row>
    <row r="616"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</row>
    <row r="617"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</row>
    <row r="618"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</row>
    <row r="619"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</row>
    <row r="620"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</row>
    <row r="621"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</row>
    <row r="622"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</row>
    <row r="623"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</row>
    <row r="624"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</row>
    <row r="625"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</row>
    <row r="626"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</row>
    <row r="627"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</row>
    <row r="628"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</row>
    <row r="629"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</row>
    <row r="630"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</row>
    <row r="631"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</row>
    <row r="632"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</row>
    <row r="633"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</row>
    <row r="634"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</row>
    <row r="635"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</row>
    <row r="636"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</row>
    <row r="637"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</row>
    <row r="638"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</row>
    <row r="639"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</row>
    <row r="640"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</row>
    <row r="641"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</row>
    <row r="642"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</row>
    <row r="643"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</row>
    <row r="644"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</row>
    <row r="645"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</row>
    <row r="646"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</row>
    <row r="647"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</row>
    <row r="648"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</row>
    <row r="649"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</row>
    <row r="650"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</row>
    <row r="651"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</row>
    <row r="652"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</row>
    <row r="653"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</row>
    <row r="654"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</row>
    <row r="655"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</row>
    <row r="656"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</row>
    <row r="657"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</row>
    <row r="658"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</row>
    <row r="659"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</row>
    <row r="660"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</row>
    <row r="661"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</row>
    <row r="662"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</row>
    <row r="663"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</row>
    <row r="664"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</row>
    <row r="665"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</row>
    <row r="666"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</row>
    <row r="667"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</row>
    <row r="668"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</row>
    <row r="669"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</row>
    <row r="670"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</row>
    <row r="671"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</row>
    <row r="672"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</row>
    <row r="673"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</row>
    <row r="674"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</row>
    <row r="675"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</row>
    <row r="676"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</row>
    <row r="677"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</row>
    <row r="678"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</row>
    <row r="679"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</row>
    <row r="680"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</row>
    <row r="681"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</row>
    <row r="682"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</row>
    <row r="683"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</row>
    <row r="684"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</row>
    <row r="685"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</row>
    <row r="686"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</row>
    <row r="687"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</row>
    <row r="688"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</row>
    <row r="689"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</row>
    <row r="690"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</row>
    <row r="691"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</row>
    <row r="692"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</row>
    <row r="693"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</row>
    <row r="694"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</row>
    <row r="695"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</row>
    <row r="696"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</row>
    <row r="697"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</row>
    <row r="698"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</row>
    <row r="699"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</row>
    <row r="700"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</row>
    <row r="701"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</row>
    <row r="702"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</row>
    <row r="703"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</row>
    <row r="704"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</row>
    <row r="705"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</row>
    <row r="706"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</row>
    <row r="707"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</row>
    <row r="708"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</row>
    <row r="709"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</row>
    <row r="710"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</row>
    <row r="711"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</row>
    <row r="712"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</row>
    <row r="713"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</row>
    <row r="714"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</row>
    <row r="715"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</row>
    <row r="716"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</row>
    <row r="717"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</row>
    <row r="718"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</row>
    <row r="719"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</row>
    <row r="720"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</row>
    <row r="721"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</row>
    <row r="722"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</row>
    <row r="723"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</row>
    <row r="724"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</row>
    <row r="725"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</row>
    <row r="726"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</row>
    <row r="727"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</row>
    <row r="728"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</row>
    <row r="729"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</row>
    <row r="730"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</row>
    <row r="731"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</row>
    <row r="732"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</row>
    <row r="733"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</row>
    <row r="734"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</row>
    <row r="735"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</row>
    <row r="736"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</row>
    <row r="737"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</row>
    <row r="738"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</row>
    <row r="739"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</row>
    <row r="740"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</row>
    <row r="741"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</row>
    <row r="742"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</row>
    <row r="743"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</row>
    <row r="744"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</row>
    <row r="745"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</row>
    <row r="746"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</row>
    <row r="747"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</row>
    <row r="748"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</row>
    <row r="749"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</row>
    <row r="750"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</row>
    <row r="751"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</row>
    <row r="752"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</row>
    <row r="753"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</row>
    <row r="754"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</row>
    <row r="755"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</row>
    <row r="756"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</row>
    <row r="757"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</row>
    <row r="758"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</row>
    <row r="759"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</row>
    <row r="760"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</row>
    <row r="761"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</row>
    <row r="762"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</row>
    <row r="763"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</row>
    <row r="764"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</row>
    <row r="765"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</row>
    <row r="766"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</row>
    <row r="767"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</row>
    <row r="768"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</row>
    <row r="769"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</row>
    <row r="770"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</row>
    <row r="771"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</row>
    <row r="772"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</row>
    <row r="773"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</row>
    <row r="774"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</row>
    <row r="775"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</row>
    <row r="776"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</row>
    <row r="777"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</row>
    <row r="778"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</row>
    <row r="779"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</row>
    <row r="780"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</row>
    <row r="781"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</row>
    <row r="782"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</row>
    <row r="783"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</row>
    <row r="784"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</row>
    <row r="785"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</row>
    <row r="786"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</row>
    <row r="787"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</row>
    <row r="788"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</row>
    <row r="789"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</row>
    <row r="790"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</row>
    <row r="791"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</row>
    <row r="792"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</row>
    <row r="793"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</row>
    <row r="794"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</row>
    <row r="795"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</row>
    <row r="796"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</row>
    <row r="797"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</row>
    <row r="798"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</row>
    <row r="799"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</row>
    <row r="800"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</row>
    <row r="801"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</row>
    <row r="802"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</row>
    <row r="803"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</row>
    <row r="804"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</row>
    <row r="805"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</row>
    <row r="806"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</row>
    <row r="807"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</row>
    <row r="808"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</row>
    <row r="809"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</row>
    <row r="810"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</row>
    <row r="811"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</row>
    <row r="812"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</row>
    <row r="813"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</row>
    <row r="814"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</row>
    <row r="815"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</row>
    <row r="816"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</row>
    <row r="817"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</row>
    <row r="818"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</row>
    <row r="819"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</row>
    <row r="820"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</row>
    <row r="821"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</row>
    <row r="822"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</row>
    <row r="823"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</row>
    <row r="824"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</row>
    <row r="825"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</row>
    <row r="826"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</row>
    <row r="827"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</row>
    <row r="828"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</row>
    <row r="829"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</row>
    <row r="830"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</row>
    <row r="831"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</row>
    <row r="832"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</row>
    <row r="833"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</row>
    <row r="834"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</row>
    <row r="835"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</row>
    <row r="836"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</row>
    <row r="837"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</row>
    <row r="838"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</row>
    <row r="839"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</row>
    <row r="840"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</row>
    <row r="841"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</row>
    <row r="842"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</row>
    <row r="843"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</row>
    <row r="844"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</row>
    <row r="845"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</row>
    <row r="846"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</row>
    <row r="847"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</row>
    <row r="848"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</row>
    <row r="849"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</row>
    <row r="850"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</row>
    <row r="851"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</row>
    <row r="852"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</row>
    <row r="853"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</row>
    <row r="854"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</row>
    <row r="855"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</row>
    <row r="856"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</row>
    <row r="857"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</row>
    <row r="858"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</row>
    <row r="859"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</row>
    <row r="860"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</row>
    <row r="861"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</row>
    <row r="862"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</row>
    <row r="863"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</row>
    <row r="864"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</row>
    <row r="865"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</row>
    <row r="866"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</row>
    <row r="867"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</row>
    <row r="868"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</row>
    <row r="869"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</row>
    <row r="870"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</row>
    <row r="871"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</row>
    <row r="872"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</row>
    <row r="873"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</row>
    <row r="874"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</row>
    <row r="875"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</row>
    <row r="876"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</row>
    <row r="877"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</row>
    <row r="878"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</row>
    <row r="879"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</row>
    <row r="880"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</row>
    <row r="881"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</row>
    <row r="882"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</row>
    <row r="883"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</row>
    <row r="884"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</row>
    <row r="885"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</row>
    <row r="886"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</row>
    <row r="887"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</row>
    <row r="888"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</row>
    <row r="889"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</row>
    <row r="890"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</row>
    <row r="891"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</row>
    <row r="892"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</row>
    <row r="893"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</row>
    <row r="894"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</row>
    <row r="895"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</row>
    <row r="896"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</row>
    <row r="897"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</row>
    <row r="898"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</row>
    <row r="899"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</row>
    <row r="900"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</row>
    <row r="901"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</row>
    <row r="902"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</row>
    <row r="903"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</row>
    <row r="904"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</row>
    <row r="905"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</row>
    <row r="906"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</row>
    <row r="907"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</row>
    <row r="908"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</row>
    <row r="909"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</row>
    <row r="910"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</row>
    <row r="911"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</row>
    <row r="912"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</row>
    <row r="913"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</row>
    <row r="914"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</row>
    <row r="915"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</row>
    <row r="916"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</row>
    <row r="917"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</row>
    <row r="918"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</row>
    <row r="919"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</row>
    <row r="920"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</row>
    <row r="921"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</row>
    <row r="922"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</row>
    <row r="923"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</row>
    <row r="924"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</row>
    <row r="925"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</row>
    <row r="926"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</row>
    <row r="927"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</row>
    <row r="928"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</row>
    <row r="929"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</row>
    <row r="930"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</row>
    <row r="931"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</row>
    <row r="932"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</row>
    <row r="933"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</row>
    <row r="934"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</row>
    <row r="935"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</row>
    <row r="936"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</row>
    <row r="937"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</row>
    <row r="938"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</row>
    <row r="939"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</row>
    <row r="940"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</row>
    <row r="941"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</row>
    <row r="942"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</row>
    <row r="943"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</row>
    <row r="944"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</row>
    <row r="945"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</row>
    <row r="946"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</row>
    <row r="947"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</row>
    <row r="948"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</row>
    <row r="949"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</row>
    <row r="950"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</row>
    <row r="951"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</row>
    <row r="952"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</row>
    <row r="953"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</row>
    <row r="954"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</row>
    <row r="955"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</row>
    <row r="956"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</row>
    <row r="957"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</row>
    <row r="958"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</row>
    <row r="959"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</row>
    <row r="960"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</row>
    <row r="961"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</row>
    <row r="962"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</row>
    <row r="963"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</row>
    <row r="964"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</row>
    <row r="965"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</row>
    <row r="966"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</row>
    <row r="967"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</row>
    <row r="968"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</row>
    <row r="969"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</row>
    <row r="970"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</row>
    <row r="971"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</row>
    <row r="972"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</row>
    <row r="973"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</row>
    <row r="974"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</row>
    <row r="975"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</row>
    <row r="976"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</row>
    <row r="977"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</row>
    <row r="978"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</row>
    <row r="979"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</row>
    <row r="980"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</row>
    <row r="981"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</row>
    <row r="982"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</row>
    <row r="983"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</row>
    <row r="984"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</row>
    <row r="985"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</row>
    <row r="986"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</row>
    <row r="987"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</row>
    <row r="988"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</row>
    <row r="989"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</row>
    <row r="990"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</row>
    <row r="991"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</row>
    <row r="992"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</row>
    <row r="993"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</row>
    <row r="994"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</row>
    <row r="995"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</row>
    <row r="996"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</row>
    <row r="997"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</row>
    <row r="998"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</row>
    <row r="999"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</row>
    <row r="1000"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</row>
    <row r="1001">
      <c r="C1001" s="93"/>
      <c r="D1001" s="93"/>
      <c r="E1001" s="93"/>
      <c r="F1001" s="93"/>
      <c r="G1001" s="93"/>
      <c r="H1001" s="93"/>
      <c r="I1001" s="93"/>
      <c r="J1001" s="93"/>
      <c r="K1001" s="93"/>
      <c r="L1001" s="93"/>
      <c r="M1001" s="93"/>
    </row>
    <row r="1002">
      <c r="C1002" s="93"/>
      <c r="D1002" s="93"/>
      <c r="E1002" s="93"/>
      <c r="F1002" s="93"/>
      <c r="G1002" s="93"/>
      <c r="H1002" s="93"/>
      <c r="I1002" s="93"/>
      <c r="J1002" s="93"/>
      <c r="K1002" s="93"/>
      <c r="L1002" s="93"/>
      <c r="M1002" s="93"/>
    </row>
    <row r="1003">
      <c r="C1003" s="93"/>
      <c r="D1003" s="93"/>
      <c r="E1003" s="93"/>
      <c r="F1003" s="93"/>
      <c r="G1003" s="93"/>
      <c r="H1003" s="93"/>
      <c r="I1003" s="93"/>
      <c r="J1003" s="93"/>
      <c r="K1003" s="93"/>
      <c r="L1003" s="93"/>
      <c r="M1003" s="93"/>
    </row>
    <row r="1004">
      <c r="C1004" s="93"/>
      <c r="D1004" s="93"/>
      <c r="E1004" s="93"/>
      <c r="F1004" s="93"/>
      <c r="G1004" s="93"/>
      <c r="H1004" s="93"/>
      <c r="I1004" s="93"/>
      <c r="J1004" s="93"/>
      <c r="K1004" s="93"/>
      <c r="L1004" s="93"/>
      <c r="M1004" s="93"/>
    </row>
    <row r="1005">
      <c r="C1005" s="93"/>
      <c r="D1005" s="93"/>
      <c r="E1005" s="93"/>
      <c r="F1005" s="93"/>
      <c r="G1005" s="93"/>
      <c r="H1005" s="93"/>
      <c r="I1005" s="93"/>
      <c r="J1005" s="93"/>
      <c r="K1005" s="93"/>
      <c r="L1005" s="93"/>
      <c r="M1005" s="93"/>
    </row>
    <row r="1006">
      <c r="C1006" s="93"/>
      <c r="D1006" s="93"/>
      <c r="E1006" s="93"/>
      <c r="F1006" s="93"/>
      <c r="G1006" s="93"/>
      <c r="H1006" s="93"/>
      <c r="I1006" s="93"/>
      <c r="J1006" s="93"/>
      <c r="K1006" s="93"/>
      <c r="L1006" s="93"/>
      <c r="M1006" s="93"/>
    </row>
    <row r="1007">
      <c r="C1007" s="93"/>
      <c r="D1007" s="93"/>
      <c r="E1007" s="93"/>
      <c r="F1007" s="93"/>
      <c r="G1007" s="93"/>
      <c r="H1007" s="93"/>
      <c r="I1007" s="93"/>
      <c r="J1007" s="93"/>
      <c r="K1007" s="93"/>
      <c r="L1007" s="93"/>
      <c r="M1007" s="93"/>
    </row>
    <row r="1008">
      <c r="C1008" s="93"/>
      <c r="D1008" s="93"/>
      <c r="E1008" s="93"/>
      <c r="F1008" s="93"/>
      <c r="G1008" s="93"/>
      <c r="H1008" s="93"/>
      <c r="I1008" s="93"/>
      <c r="J1008" s="93"/>
      <c r="K1008" s="93"/>
      <c r="L1008" s="93"/>
      <c r="M1008" s="93"/>
    </row>
    <row r="1009">
      <c r="C1009" s="93"/>
      <c r="D1009" s="93"/>
      <c r="E1009" s="93"/>
      <c r="F1009" s="93"/>
      <c r="G1009" s="93"/>
      <c r="H1009" s="93"/>
      <c r="I1009" s="93"/>
      <c r="J1009" s="93"/>
      <c r="K1009" s="93"/>
      <c r="L1009" s="93"/>
      <c r="M1009" s="93"/>
    </row>
    <row r="1010">
      <c r="C1010" s="93"/>
      <c r="D1010" s="93"/>
      <c r="E1010" s="93"/>
      <c r="F1010" s="93"/>
      <c r="G1010" s="93"/>
      <c r="H1010" s="93"/>
      <c r="I1010" s="93"/>
      <c r="J1010" s="93"/>
      <c r="K1010" s="93"/>
      <c r="L1010" s="93"/>
      <c r="M1010" s="93"/>
    </row>
    <row r="1011">
      <c r="C1011" s="93"/>
      <c r="D1011" s="93"/>
      <c r="E1011" s="93"/>
      <c r="F1011" s="93"/>
      <c r="G1011" s="93"/>
      <c r="H1011" s="93"/>
      <c r="I1011" s="93"/>
      <c r="J1011" s="93"/>
      <c r="K1011" s="93"/>
      <c r="L1011" s="93"/>
      <c r="M1011" s="93"/>
    </row>
    <row r="1012">
      <c r="C1012" s="93"/>
      <c r="D1012" s="93"/>
      <c r="E1012" s="93"/>
      <c r="F1012" s="93"/>
      <c r="G1012" s="93"/>
      <c r="H1012" s="93"/>
      <c r="I1012" s="93"/>
      <c r="J1012" s="93"/>
      <c r="K1012" s="93"/>
      <c r="L1012" s="93"/>
      <c r="M1012" s="93"/>
    </row>
    <row r="1013">
      <c r="C1013" s="93"/>
      <c r="D1013" s="93"/>
      <c r="E1013" s="93"/>
      <c r="F1013" s="93"/>
      <c r="G1013" s="93"/>
      <c r="H1013" s="93"/>
      <c r="I1013" s="93"/>
      <c r="J1013" s="93"/>
      <c r="K1013" s="93"/>
      <c r="L1013" s="93"/>
      <c r="M1013" s="93"/>
    </row>
    <row r="1014">
      <c r="C1014" s="93"/>
      <c r="D1014" s="93"/>
      <c r="E1014" s="93"/>
      <c r="F1014" s="93"/>
      <c r="G1014" s="93"/>
      <c r="H1014" s="93"/>
      <c r="I1014" s="93"/>
      <c r="J1014" s="93"/>
      <c r="K1014" s="93"/>
      <c r="L1014" s="93"/>
      <c r="M1014" s="93"/>
    </row>
    <row r="1015">
      <c r="C1015" s="93"/>
      <c r="D1015" s="93"/>
      <c r="E1015" s="93"/>
      <c r="F1015" s="93"/>
      <c r="G1015" s="93"/>
      <c r="H1015" s="93"/>
      <c r="I1015" s="93"/>
      <c r="J1015" s="93"/>
      <c r="K1015" s="93"/>
      <c r="L1015" s="93"/>
      <c r="M1015" s="93"/>
    </row>
    <row r="1016">
      <c r="C1016" s="93"/>
      <c r="D1016" s="93"/>
      <c r="E1016" s="93"/>
      <c r="F1016" s="93"/>
      <c r="G1016" s="93"/>
      <c r="H1016" s="93"/>
      <c r="I1016" s="93"/>
      <c r="J1016" s="93"/>
      <c r="K1016" s="93"/>
      <c r="L1016" s="93"/>
      <c r="M1016" s="93"/>
    </row>
    <row r="1017">
      <c r="C1017" s="93"/>
      <c r="D1017" s="93"/>
      <c r="E1017" s="93"/>
      <c r="F1017" s="93"/>
      <c r="G1017" s="93"/>
      <c r="H1017" s="93"/>
      <c r="I1017" s="93"/>
      <c r="J1017" s="93"/>
      <c r="K1017" s="93"/>
      <c r="L1017" s="93"/>
      <c r="M1017" s="93"/>
    </row>
    <row r="1018">
      <c r="C1018" s="93"/>
      <c r="D1018" s="93"/>
      <c r="E1018" s="93"/>
      <c r="F1018" s="93"/>
      <c r="G1018" s="93"/>
      <c r="H1018" s="93"/>
      <c r="I1018" s="93"/>
      <c r="J1018" s="93"/>
      <c r="K1018" s="93"/>
      <c r="L1018" s="93"/>
      <c r="M1018" s="93"/>
    </row>
    <row r="1019">
      <c r="C1019" s="93"/>
      <c r="D1019" s="93"/>
      <c r="E1019" s="93"/>
      <c r="F1019" s="93"/>
      <c r="G1019" s="93"/>
      <c r="H1019" s="93"/>
      <c r="I1019" s="93"/>
      <c r="J1019" s="93"/>
      <c r="K1019" s="93"/>
      <c r="L1019" s="93"/>
      <c r="M1019" s="93"/>
    </row>
    <row r="1020">
      <c r="C1020" s="93"/>
      <c r="D1020" s="93"/>
      <c r="E1020" s="93"/>
      <c r="F1020" s="93"/>
      <c r="G1020" s="93"/>
      <c r="H1020" s="93"/>
      <c r="I1020" s="93"/>
      <c r="J1020" s="93"/>
      <c r="K1020" s="93"/>
      <c r="L1020" s="93"/>
      <c r="M1020" s="93"/>
    </row>
    <row r="1021">
      <c r="C1021" s="93"/>
      <c r="D1021" s="93"/>
      <c r="E1021" s="93"/>
      <c r="F1021" s="93"/>
      <c r="G1021" s="93"/>
      <c r="H1021" s="93"/>
      <c r="I1021" s="93"/>
      <c r="J1021" s="93"/>
      <c r="K1021" s="93"/>
      <c r="L1021" s="93"/>
      <c r="M1021" s="93"/>
    </row>
    <row r="1022">
      <c r="C1022" s="93"/>
      <c r="D1022" s="93"/>
      <c r="E1022" s="93"/>
      <c r="F1022" s="93"/>
      <c r="G1022" s="93"/>
      <c r="H1022" s="93"/>
      <c r="I1022" s="93"/>
      <c r="J1022" s="93"/>
      <c r="K1022" s="93"/>
      <c r="L1022" s="93"/>
      <c r="M1022" s="93"/>
    </row>
    <row r="1023">
      <c r="C1023" s="93"/>
      <c r="D1023" s="93"/>
      <c r="E1023" s="93"/>
      <c r="F1023" s="93"/>
      <c r="G1023" s="93"/>
      <c r="H1023" s="93"/>
      <c r="I1023" s="93"/>
      <c r="J1023" s="93"/>
      <c r="K1023" s="93"/>
      <c r="L1023" s="93"/>
      <c r="M1023" s="93"/>
    </row>
    <row r="1024">
      <c r="C1024" s="93"/>
      <c r="D1024" s="93"/>
      <c r="E1024" s="93"/>
      <c r="F1024" s="93"/>
      <c r="G1024" s="93"/>
      <c r="H1024" s="93"/>
      <c r="I1024" s="93"/>
      <c r="J1024" s="93"/>
      <c r="K1024" s="93"/>
      <c r="L1024" s="93"/>
      <c r="M1024" s="93"/>
    </row>
    <row r="1025">
      <c r="C1025" s="93"/>
      <c r="D1025" s="93"/>
      <c r="E1025" s="93"/>
      <c r="F1025" s="93"/>
      <c r="G1025" s="93"/>
      <c r="H1025" s="93"/>
      <c r="I1025" s="93"/>
      <c r="J1025" s="93"/>
      <c r="K1025" s="93"/>
      <c r="L1025" s="93"/>
      <c r="M1025" s="93"/>
    </row>
    <row r="1026">
      <c r="C1026" s="93"/>
      <c r="D1026" s="93"/>
      <c r="E1026" s="93"/>
      <c r="F1026" s="93"/>
      <c r="G1026" s="93"/>
      <c r="H1026" s="93"/>
      <c r="I1026" s="93"/>
      <c r="J1026" s="93"/>
      <c r="K1026" s="93"/>
      <c r="L1026" s="93"/>
      <c r="M1026" s="93"/>
    </row>
    <row r="1027">
      <c r="C1027" s="93"/>
      <c r="D1027" s="93"/>
      <c r="E1027" s="93"/>
      <c r="F1027" s="93"/>
      <c r="G1027" s="93"/>
      <c r="H1027" s="93"/>
      <c r="I1027" s="93"/>
      <c r="J1027" s="93"/>
      <c r="K1027" s="93"/>
      <c r="L1027" s="93"/>
      <c r="M1027" s="93"/>
    </row>
    <row r="1028">
      <c r="C1028" s="93"/>
      <c r="D1028" s="93"/>
      <c r="E1028" s="93"/>
      <c r="F1028" s="93"/>
      <c r="G1028" s="93"/>
      <c r="H1028" s="93"/>
      <c r="I1028" s="93"/>
      <c r="J1028" s="93"/>
      <c r="K1028" s="93"/>
      <c r="L1028" s="93"/>
      <c r="M1028" s="93"/>
    </row>
    <row r="1029">
      <c r="C1029" s="93"/>
      <c r="D1029" s="93"/>
      <c r="E1029" s="93"/>
      <c r="F1029" s="93"/>
      <c r="G1029" s="93"/>
      <c r="H1029" s="93"/>
      <c r="I1029" s="93"/>
      <c r="J1029" s="93"/>
      <c r="K1029" s="93"/>
      <c r="L1029" s="93"/>
      <c r="M1029" s="93"/>
    </row>
    <row r="1030">
      <c r="C1030" s="93"/>
      <c r="D1030" s="93"/>
      <c r="E1030" s="93"/>
      <c r="F1030" s="93"/>
      <c r="G1030" s="93"/>
      <c r="H1030" s="93"/>
      <c r="I1030" s="93"/>
      <c r="J1030" s="93"/>
      <c r="K1030" s="93"/>
      <c r="L1030" s="93"/>
      <c r="M1030" s="93"/>
    </row>
    <row r="1031">
      <c r="C1031" s="93"/>
      <c r="D1031" s="93"/>
      <c r="E1031" s="93"/>
      <c r="F1031" s="93"/>
      <c r="G1031" s="93"/>
      <c r="H1031" s="93"/>
      <c r="I1031" s="93"/>
      <c r="J1031" s="93"/>
      <c r="K1031" s="93"/>
      <c r="L1031" s="93"/>
      <c r="M1031" s="93"/>
    </row>
    <row r="1032">
      <c r="C1032" s="93"/>
      <c r="D1032" s="93"/>
      <c r="E1032" s="93"/>
      <c r="F1032" s="93"/>
      <c r="G1032" s="93"/>
      <c r="H1032" s="93"/>
      <c r="I1032" s="93"/>
      <c r="J1032" s="93"/>
      <c r="K1032" s="93"/>
      <c r="L1032" s="93"/>
      <c r="M1032" s="93"/>
    </row>
    <row r="1033">
      <c r="C1033" s="93"/>
      <c r="D1033" s="93"/>
      <c r="E1033" s="93"/>
      <c r="F1033" s="93"/>
      <c r="G1033" s="93"/>
      <c r="H1033" s="93"/>
      <c r="I1033" s="93"/>
      <c r="J1033" s="93"/>
      <c r="K1033" s="93"/>
      <c r="L1033" s="93"/>
      <c r="M1033" s="93"/>
    </row>
    <row r="1034">
      <c r="C1034" s="93"/>
      <c r="D1034" s="93"/>
      <c r="E1034" s="93"/>
      <c r="F1034" s="93"/>
      <c r="G1034" s="93"/>
      <c r="H1034" s="93"/>
      <c r="I1034" s="93"/>
      <c r="J1034" s="93"/>
      <c r="K1034" s="93"/>
      <c r="L1034" s="93"/>
      <c r="M1034" s="93"/>
    </row>
    <row r="1035">
      <c r="C1035" s="93"/>
      <c r="D1035" s="93"/>
      <c r="E1035" s="93"/>
      <c r="F1035" s="93"/>
      <c r="G1035" s="93"/>
      <c r="H1035" s="93"/>
      <c r="I1035" s="93"/>
      <c r="J1035" s="93"/>
      <c r="K1035" s="93"/>
      <c r="L1035" s="93"/>
      <c r="M1035" s="93"/>
    </row>
    <row r="1036">
      <c r="C1036" s="93"/>
      <c r="D1036" s="93"/>
      <c r="E1036" s="93"/>
      <c r="F1036" s="93"/>
      <c r="G1036" s="93"/>
      <c r="H1036" s="93"/>
      <c r="I1036" s="93"/>
      <c r="J1036" s="93"/>
      <c r="K1036" s="93"/>
      <c r="L1036" s="93"/>
      <c r="M1036" s="93"/>
    </row>
    <row r="1037">
      <c r="C1037" s="93"/>
      <c r="D1037" s="93"/>
      <c r="E1037" s="93"/>
      <c r="F1037" s="93"/>
      <c r="G1037" s="93"/>
      <c r="H1037" s="93"/>
      <c r="I1037" s="93"/>
      <c r="J1037" s="93"/>
      <c r="K1037" s="93"/>
      <c r="L1037" s="93"/>
      <c r="M1037" s="93"/>
    </row>
    <row r="1038">
      <c r="C1038" s="93"/>
      <c r="D1038" s="93"/>
      <c r="E1038" s="93"/>
      <c r="F1038" s="93"/>
      <c r="G1038" s="93"/>
      <c r="H1038" s="93"/>
      <c r="I1038" s="93"/>
      <c r="J1038" s="93"/>
      <c r="K1038" s="93"/>
      <c r="L1038" s="93"/>
      <c r="M1038" s="93"/>
    </row>
    <row r="1039">
      <c r="C1039" s="93"/>
      <c r="D1039" s="93"/>
      <c r="E1039" s="93"/>
      <c r="F1039" s="93"/>
      <c r="G1039" s="93"/>
      <c r="H1039" s="93"/>
      <c r="I1039" s="93"/>
      <c r="J1039" s="93"/>
      <c r="K1039" s="93"/>
      <c r="L1039" s="93"/>
      <c r="M1039" s="93"/>
    </row>
    <row r="1040">
      <c r="C1040" s="142"/>
      <c r="D1040" s="93"/>
      <c r="E1040" s="93"/>
      <c r="F1040" s="93"/>
      <c r="G1040" s="93"/>
      <c r="H1040" s="93"/>
      <c r="I1040" s="93"/>
      <c r="J1040" s="93"/>
      <c r="K1040" s="93"/>
      <c r="L1040" s="93"/>
      <c r="M1040" s="93"/>
    </row>
    <row r="1041">
      <c r="D1041" s="93"/>
      <c r="E1041" s="93"/>
      <c r="F1041" s="93"/>
      <c r="G1041" s="93"/>
      <c r="H1041" s="93"/>
      <c r="I1041" s="93"/>
      <c r="J1041" s="93"/>
      <c r="K1041" s="93"/>
      <c r="L1041" s="93"/>
      <c r="M1041" s="93"/>
    </row>
  </sheetData>
  <mergeCells count="162">
    <mergeCell ref="B1:B2"/>
    <mergeCell ref="B3:B4"/>
    <mergeCell ref="B7:B8"/>
    <mergeCell ref="C7:C8"/>
    <mergeCell ref="B11:B12"/>
    <mergeCell ref="C11:C12"/>
    <mergeCell ref="B13:B14"/>
    <mergeCell ref="C13:C14"/>
    <mergeCell ref="B15:B16"/>
    <mergeCell ref="C15:C16"/>
    <mergeCell ref="B17:B18"/>
    <mergeCell ref="C17:C18"/>
    <mergeCell ref="B19:B20"/>
    <mergeCell ref="C19:C20"/>
    <mergeCell ref="C3:C4"/>
    <mergeCell ref="B5:B6"/>
    <mergeCell ref="C5:C6"/>
    <mergeCell ref="A1:A2"/>
    <mergeCell ref="C1:C2"/>
    <mergeCell ref="E1:F1"/>
    <mergeCell ref="G1:H1"/>
    <mergeCell ref="I1:J1"/>
    <mergeCell ref="K1:M1"/>
    <mergeCell ref="A3:A34"/>
    <mergeCell ref="B21:B22"/>
    <mergeCell ref="C21:C22"/>
    <mergeCell ref="B23:B24"/>
    <mergeCell ref="C23:C24"/>
    <mergeCell ref="B25:B26"/>
    <mergeCell ref="C25:C26"/>
    <mergeCell ref="B27:B28"/>
    <mergeCell ref="C27:C28"/>
    <mergeCell ref="B29:B30"/>
    <mergeCell ref="C29:C30"/>
    <mergeCell ref="B31:B32"/>
    <mergeCell ref="C31:C32"/>
    <mergeCell ref="B45:B46"/>
    <mergeCell ref="C45:C46"/>
    <mergeCell ref="B47:B48"/>
    <mergeCell ref="C47:C48"/>
    <mergeCell ref="B33:B34"/>
    <mergeCell ref="C33:C34"/>
    <mergeCell ref="B35:B36"/>
    <mergeCell ref="C35:C36"/>
    <mergeCell ref="B37:B38"/>
    <mergeCell ref="C37:C38"/>
    <mergeCell ref="A45:A48"/>
    <mergeCell ref="A49:A52"/>
    <mergeCell ref="B49:B50"/>
    <mergeCell ref="C49:C50"/>
    <mergeCell ref="B51:B52"/>
    <mergeCell ref="C51:C52"/>
    <mergeCell ref="A69:D71"/>
    <mergeCell ref="C73:C74"/>
    <mergeCell ref="B79:B80"/>
    <mergeCell ref="B81:B82"/>
    <mergeCell ref="B85:B86"/>
    <mergeCell ref="C85:C86"/>
    <mergeCell ref="B87:B88"/>
    <mergeCell ref="C87:C88"/>
    <mergeCell ref="B89:B90"/>
    <mergeCell ref="C89:C90"/>
    <mergeCell ref="B97:B98"/>
    <mergeCell ref="C97:C98"/>
    <mergeCell ref="B99:B100"/>
    <mergeCell ref="C99:C100"/>
    <mergeCell ref="C103:C104"/>
    <mergeCell ref="C105:C106"/>
    <mergeCell ref="C107:C108"/>
    <mergeCell ref="C109:C110"/>
    <mergeCell ref="C111:C112"/>
    <mergeCell ref="B119:B120"/>
    <mergeCell ref="B121:B122"/>
    <mergeCell ref="A103:A124"/>
    <mergeCell ref="A129:A148"/>
    <mergeCell ref="A153:A168"/>
    <mergeCell ref="A173:A188"/>
    <mergeCell ref="A193:A212"/>
    <mergeCell ref="B103:B104"/>
    <mergeCell ref="B105:B106"/>
    <mergeCell ref="B107:B108"/>
    <mergeCell ref="B109:B110"/>
    <mergeCell ref="B111:B112"/>
    <mergeCell ref="B113:B114"/>
    <mergeCell ref="B123:B124"/>
    <mergeCell ref="B129:B130"/>
    <mergeCell ref="B131:B132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53:B154"/>
    <mergeCell ref="B155:B156"/>
    <mergeCell ref="B157:B158"/>
    <mergeCell ref="B159:B160"/>
    <mergeCell ref="B179:B180"/>
    <mergeCell ref="B181:B182"/>
    <mergeCell ref="B183:B184"/>
    <mergeCell ref="B185:B186"/>
    <mergeCell ref="B187:B188"/>
    <mergeCell ref="B161:B162"/>
    <mergeCell ref="B163:B164"/>
    <mergeCell ref="B165:B166"/>
    <mergeCell ref="B167:B168"/>
    <mergeCell ref="B173:B174"/>
    <mergeCell ref="B175:B176"/>
    <mergeCell ref="B177:B178"/>
    <mergeCell ref="C131:C132"/>
    <mergeCell ref="C133:C134"/>
    <mergeCell ref="C135:C136"/>
    <mergeCell ref="C137:C138"/>
    <mergeCell ref="C139:C140"/>
    <mergeCell ref="C141:C142"/>
    <mergeCell ref="C143:C144"/>
    <mergeCell ref="C145:C146"/>
    <mergeCell ref="C147:C148"/>
    <mergeCell ref="C153:C154"/>
    <mergeCell ref="C155:C156"/>
    <mergeCell ref="C157:C158"/>
    <mergeCell ref="C159:C160"/>
    <mergeCell ref="C161:C162"/>
    <mergeCell ref="C181:C182"/>
    <mergeCell ref="C183:C184"/>
    <mergeCell ref="C185:C186"/>
    <mergeCell ref="C187:C188"/>
    <mergeCell ref="C1040:C1041"/>
    <mergeCell ref="C163:C164"/>
    <mergeCell ref="C165:C166"/>
    <mergeCell ref="C167:C168"/>
    <mergeCell ref="C173:C174"/>
    <mergeCell ref="C175:C176"/>
    <mergeCell ref="C177:C178"/>
    <mergeCell ref="C179:C180"/>
    <mergeCell ref="C81:C82"/>
    <mergeCell ref="B83:B84"/>
    <mergeCell ref="C83:C84"/>
    <mergeCell ref="B91:B92"/>
    <mergeCell ref="C91:C92"/>
    <mergeCell ref="B93:B94"/>
    <mergeCell ref="C93:C94"/>
    <mergeCell ref="B95:B96"/>
    <mergeCell ref="C95:C96"/>
    <mergeCell ref="B73:B74"/>
    <mergeCell ref="B75:B76"/>
    <mergeCell ref="C75:C76"/>
    <mergeCell ref="B77:B78"/>
    <mergeCell ref="C77:C78"/>
    <mergeCell ref="A79:A100"/>
    <mergeCell ref="C79:C80"/>
    <mergeCell ref="B115:B116"/>
    <mergeCell ref="B117:B118"/>
    <mergeCell ref="C113:C114"/>
    <mergeCell ref="C115:C116"/>
    <mergeCell ref="C117:C118"/>
    <mergeCell ref="C119:C120"/>
    <mergeCell ref="C121:C122"/>
    <mergeCell ref="C123:C124"/>
    <mergeCell ref="C129:C13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9.38"/>
    <col customWidth="1" min="3" max="3" width="15.88"/>
  </cols>
  <sheetData>
    <row r="1">
      <c r="A1" s="94" t="s">
        <v>590</v>
      </c>
      <c r="B1" s="92" t="s">
        <v>591</v>
      </c>
      <c r="C1" s="92" t="s">
        <v>592</v>
      </c>
    </row>
    <row r="2">
      <c r="A2" s="268" t="s">
        <v>12</v>
      </c>
      <c r="B2" s="269" t="s">
        <v>12</v>
      </c>
      <c r="C2" s="270" t="s">
        <v>593</v>
      </c>
    </row>
    <row r="4">
      <c r="A4" s="268" t="s">
        <v>594</v>
      </c>
      <c r="B4" s="269" t="s">
        <v>594</v>
      </c>
    </row>
    <row r="6">
      <c r="A6" s="268" t="s">
        <v>595</v>
      </c>
      <c r="B6" s="269" t="s">
        <v>595</v>
      </c>
    </row>
    <row r="8">
      <c r="A8" s="268" t="s">
        <v>441</v>
      </c>
      <c r="B8" s="269" t="s">
        <v>441</v>
      </c>
    </row>
    <row r="10">
      <c r="A10" s="268" t="s">
        <v>467</v>
      </c>
      <c r="B10" s="269" t="s">
        <v>467</v>
      </c>
    </row>
    <row r="12">
      <c r="A12" s="268" t="s">
        <v>596</v>
      </c>
      <c r="B12" s="269" t="s">
        <v>597</v>
      </c>
    </row>
    <row r="14">
      <c r="A14" s="268" t="s">
        <v>277</v>
      </c>
      <c r="B14" s="269" t="s">
        <v>161</v>
      </c>
    </row>
    <row r="16">
      <c r="A16" s="268" t="s">
        <v>424</v>
      </c>
      <c r="B16" s="269" t="s">
        <v>424</v>
      </c>
    </row>
    <row r="18">
      <c r="A18" s="268" t="s">
        <v>598</v>
      </c>
      <c r="B18" s="269" t="s">
        <v>598</v>
      </c>
    </row>
    <row r="20">
      <c r="A20" s="268" t="s">
        <v>599</v>
      </c>
      <c r="B20" s="269" t="s">
        <v>446</v>
      </c>
    </row>
    <row r="22">
      <c r="A22" s="268" t="s">
        <v>414</v>
      </c>
      <c r="B22" s="269" t="s">
        <v>414</v>
      </c>
    </row>
    <row r="24">
      <c r="A24" s="268" t="s">
        <v>123</v>
      </c>
      <c r="B24" s="269" t="s">
        <v>123</v>
      </c>
    </row>
    <row r="26">
      <c r="A26" s="268"/>
      <c r="B26" s="268"/>
      <c r="C26" s="268"/>
    </row>
    <row r="27">
      <c r="A27" s="268"/>
      <c r="B27" s="268"/>
      <c r="C27" s="268"/>
    </row>
    <row r="28">
      <c r="A28" s="268"/>
      <c r="B28" s="268"/>
      <c r="C28" s="268"/>
    </row>
    <row r="29">
      <c r="A29" s="268"/>
      <c r="B29" s="268"/>
      <c r="C29" s="268"/>
    </row>
    <row r="30">
      <c r="A30" s="268"/>
      <c r="B30" s="268"/>
      <c r="C30" s="268"/>
    </row>
    <row r="31">
      <c r="A31" s="268"/>
      <c r="B31" s="268"/>
      <c r="C31" s="268"/>
    </row>
    <row r="32">
      <c r="A32" s="268"/>
      <c r="B32" s="268"/>
      <c r="C32" s="268"/>
    </row>
    <row r="33">
      <c r="A33" s="268"/>
      <c r="B33" s="268"/>
      <c r="C33" s="268"/>
    </row>
    <row r="34">
      <c r="A34" s="268"/>
      <c r="B34" s="268"/>
      <c r="C34" s="268"/>
    </row>
    <row r="35">
      <c r="A35" s="268"/>
      <c r="B35" s="268"/>
      <c r="C35" s="268"/>
    </row>
    <row r="36">
      <c r="A36" s="268"/>
      <c r="B36" s="268"/>
      <c r="C36" s="268"/>
    </row>
    <row r="37">
      <c r="A37" s="268"/>
      <c r="B37" s="268"/>
      <c r="C37" s="268"/>
    </row>
    <row r="38">
      <c r="A38" s="268"/>
      <c r="B38" s="268"/>
      <c r="C38" s="268"/>
    </row>
    <row r="39">
      <c r="A39" s="268"/>
      <c r="B39" s="268"/>
      <c r="C39" s="268"/>
    </row>
    <row r="40">
      <c r="A40" s="268"/>
      <c r="B40" s="268"/>
      <c r="C40" s="268"/>
    </row>
    <row r="41">
      <c r="A41" s="268"/>
      <c r="B41" s="268"/>
      <c r="C41" s="268"/>
    </row>
    <row r="42">
      <c r="A42" s="268"/>
      <c r="B42" s="268"/>
      <c r="C42" s="268"/>
    </row>
    <row r="43">
      <c r="A43" s="268"/>
      <c r="B43" s="268"/>
      <c r="C43" s="268"/>
    </row>
    <row r="44">
      <c r="A44" s="268"/>
      <c r="B44" s="268"/>
      <c r="C44" s="268"/>
    </row>
    <row r="45">
      <c r="A45" s="268"/>
      <c r="B45" s="268"/>
      <c r="C45" s="268"/>
    </row>
    <row r="46">
      <c r="A46" s="268"/>
      <c r="B46" s="268"/>
      <c r="C46" s="268"/>
    </row>
    <row r="47">
      <c r="A47" s="268"/>
      <c r="B47" s="268"/>
      <c r="C47" s="268"/>
    </row>
    <row r="48">
      <c r="A48" s="268"/>
      <c r="B48" s="268"/>
      <c r="C48" s="268"/>
    </row>
    <row r="49">
      <c r="A49" s="268"/>
      <c r="B49" s="268"/>
      <c r="C49" s="268"/>
    </row>
    <row r="50">
      <c r="A50" s="268"/>
      <c r="B50" s="268"/>
      <c r="C50" s="268"/>
    </row>
    <row r="51">
      <c r="A51" s="268"/>
      <c r="B51" s="268"/>
      <c r="C51" s="268"/>
    </row>
    <row r="52">
      <c r="A52" s="268"/>
      <c r="B52" s="268"/>
      <c r="C52" s="268"/>
    </row>
    <row r="53">
      <c r="A53" s="268"/>
      <c r="B53" s="268"/>
      <c r="C53" s="268"/>
    </row>
    <row r="54">
      <c r="A54" s="268"/>
      <c r="B54" s="268"/>
      <c r="C54" s="268"/>
    </row>
    <row r="55">
      <c r="A55" s="268"/>
      <c r="B55" s="268"/>
      <c r="C55" s="268"/>
    </row>
    <row r="56">
      <c r="A56" s="268"/>
      <c r="B56" s="268"/>
      <c r="C56" s="268"/>
    </row>
    <row r="57">
      <c r="A57" s="268"/>
      <c r="B57" s="268"/>
      <c r="C57" s="268"/>
    </row>
    <row r="58">
      <c r="A58" s="268"/>
      <c r="B58" s="268"/>
      <c r="C58" s="268"/>
    </row>
    <row r="59">
      <c r="A59" s="268"/>
      <c r="B59" s="268"/>
      <c r="C59" s="268"/>
    </row>
    <row r="60">
      <c r="A60" s="268"/>
      <c r="B60" s="268"/>
      <c r="C60" s="268"/>
    </row>
    <row r="61">
      <c r="A61" s="268"/>
      <c r="B61" s="268"/>
      <c r="C61" s="268"/>
    </row>
    <row r="62">
      <c r="A62" s="268"/>
      <c r="B62" s="268"/>
      <c r="C62" s="268"/>
    </row>
    <row r="63">
      <c r="A63" s="268"/>
      <c r="B63" s="268"/>
      <c r="C63" s="268"/>
    </row>
    <row r="64">
      <c r="A64" s="268"/>
      <c r="B64" s="268"/>
      <c r="C64" s="268"/>
    </row>
    <row r="65">
      <c r="A65" s="268"/>
      <c r="B65" s="268"/>
      <c r="C65" s="268"/>
    </row>
    <row r="66">
      <c r="A66" s="268"/>
      <c r="B66" s="268"/>
      <c r="C66" s="268"/>
    </row>
    <row r="67">
      <c r="A67" s="268"/>
      <c r="B67" s="268"/>
      <c r="C67" s="268"/>
    </row>
    <row r="68">
      <c r="A68" s="268"/>
      <c r="B68" s="268"/>
      <c r="C68" s="268"/>
    </row>
    <row r="69">
      <c r="A69" s="268"/>
      <c r="B69" s="268"/>
      <c r="C69" s="268"/>
    </row>
    <row r="70">
      <c r="A70" s="268"/>
      <c r="B70" s="268"/>
      <c r="C70" s="268"/>
    </row>
    <row r="71">
      <c r="A71" s="268"/>
      <c r="B71" s="268"/>
      <c r="C71" s="268"/>
    </row>
    <row r="72">
      <c r="A72" s="268"/>
      <c r="B72" s="268"/>
      <c r="C72" s="268"/>
    </row>
    <row r="73">
      <c r="A73" s="268"/>
      <c r="B73" s="268"/>
      <c r="C73" s="268"/>
    </row>
    <row r="74">
      <c r="A74" s="268"/>
      <c r="B74" s="268"/>
      <c r="C74" s="268"/>
    </row>
    <row r="75">
      <c r="A75" s="268"/>
      <c r="B75" s="268"/>
      <c r="C75" s="268"/>
    </row>
    <row r="76">
      <c r="A76" s="268"/>
      <c r="B76" s="268"/>
      <c r="C76" s="268"/>
    </row>
    <row r="77">
      <c r="A77" s="268"/>
      <c r="B77" s="268"/>
      <c r="C77" s="268"/>
    </row>
    <row r="78">
      <c r="A78" s="268"/>
      <c r="B78" s="268"/>
      <c r="C78" s="268"/>
    </row>
    <row r="79">
      <c r="A79" s="268"/>
      <c r="B79" s="268"/>
      <c r="C79" s="268"/>
    </row>
    <row r="80">
      <c r="A80" s="268"/>
      <c r="B80" s="268"/>
      <c r="C80" s="268"/>
    </row>
    <row r="81">
      <c r="A81" s="268"/>
      <c r="B81" s="268"/>
      <c r="C81" s="268"/>
    </row>
    <row r="82">
      <c r="A82" s="268"/>
      <c r="B82" s="268"/>
      <c r="C82" s="268"/>
    </row>
    <row r="83">
      <c r="A83" s="268"/>
      <c r="B83" s="268"/>
      <c r="C83" s="268"/>
    </row>
    <row r="84">
      <c r="A84" s="268"/>
      <c r="B84" s="268"/>
      <c r="C84" s="268"/>
    </row>
    <row r="85">
      <c r="A85" s="268"/>
      <c r="B85" s="268"/>
      <c r="C85" s="268"/>
    </row>
    <row r="86">
      <c r="A86" s="268"/>
      <c r="B86" s="268"/>
      <c r="C86" s="268"/>
    </row>
    <row r="87">
      <c r="A87" s="268"/>
      <c r="B87" s="268"/>
      <c r="C87" s="268"/>
    </row>
    <row r="88">
      <c r="A88" s="268"/>
      <c r="B88" s="268"/>
      <c r="C88" s="268"/>
    </row>
    <row r="89">
      <c r="A89" s="268"/>
      <c r="B89" s="268"/>
      <c r="C89" s="268"/>
    </row>
    <row r="90">
      <c r="A90" s="268"/>
      <c r="B90" s="268"/>
      <c r="C90" s="268"/>
    </row>
    <row r="91">
      <c r="A91" s="268"/>
      <c r="B91" s="268"/>
      <c r="C91" s="268"/>
    </row>
    <row r="92">
      <c r="A92" s="268"/>
      <c r="B92" s="268"/>
      <c r="C92" s="268"/>
    </row>
    <row r="93">
      <c r="A93" s="268"/>
      <c r="B93" s="268"/>
      <c r="C93" s="268"/>
    </row>
    <row r="94">
      <c r="A94" s="268"/>
      <c r="B94" s="268"/>
      <c r="C94" s="268"/>
    </row>
    <row r="95">
      <c r="A95" s="268"/>
      <c r="B95" s="268"/>
      <c r="C95" s="268"/>
    </row>
    <row r="96">
      <c r="A96" s="268"/>
      <c r="B96" s="268"/>
      <c r="C96" s="268"/>
    </row>
    <row r="97">
      <c r="A97" s="268"/>
      <c r="B97" s="268"/>
      <c r="C97" s="268"/>
    </row>
    <row r="98">
      <c r="A98" s="268"/>
      <c r="B98" s="268"/>
      <c r="C98" s="268"/>
    </row>
    <row r="99">
      <c r="A99" s="268"/>
      <c r="B99" s="268"/>
      <c r="C99" s="268"/>
    </row>
    <row r="100">
      <c r="A100" s="268"/>
      <c r="B100" s="268"/>
      <c r="C100" s="268"/>
    </row>
    <row r="101">
      <c r="A101" s="268"/>
      <c r="B101" s="268"/>
      <c r="C101" s="268"/>
    </row>
    <row r="102">
      <c r="A102" s="268"/>
      <c r="B102" s="268"/>
      <c r="C102" s="268"/>
    </row>
    <row r="103">
      <c r="A103" s="268"/>
      <c r="B103" s="268"/>
      <c r="C103" s="268"/>
    </row>
    <row r="104">
      <c r="A104" s="268"/>
      <c r="B104" s="268"/>
      <c r="C104" s="268"/>
    </row>
    <row r="105">
      <c r="A105" s="268"/>
      <c r="B105" s="268"/>
      <c r="C105" s="268"/>
    </row>
    <row r="106">
      <c r="A106" s="268"/>
      <c r="B106" s="268"/>
      <c r="C106" s="268"/>
    </row>
    <row r="107">
      <c r="A107" s="268"/>
      <c r="B107" s="268"/>
      <c r="C107" s="268"/>
    </row>
    <row r="108">
      <c r="A108" s="268"/>
      <c r="B108" s="268"/>
      <c r="C108" s="268"/>
    </row>
    <row r="109">
      <c r="A109" s="268"/>
      <c r="B109" s="268"/>
      <c r="C109" s="268"/>
    </row>
    <row r="110">
      <c r="A110" s="268"/>
      <c r="B110" s="268"/>
      <c r="C110" s="268"/>
    </row>
    <row r="111">
      <c r="A111" s="268"/>
      <c r="B111" s="268"/>
      <c r="C111" s="268"/>
    </row>
    <row r="112">
      <c r="A112" s="268"/>
      <c r="B112" s="268"/>
      <c r="C112" s="268"/>
    </row>
    <row r="113">
      <c r="A113" s="268"/>
      <c r="B113" s="268"/>
      <c r="C113" s="268"/>
    </row>
    <row r="114">
      <c r="A114" s="268"/>
      <c r="B114" s="268"/>
      <c r="C114" s="268"/>
    </row>
    <row r="115">
      <c r="A115" s="268"/>
      <c r="B115" s="268"/>
      <c r="C115" s="268"/>
    </row>
    <row r="116">
      <c r="A116" s="268"/>
      <c r="B116" s="268"/>
      <c r="C116" s="268"/>
    </row>
    <row r="117">
      <c r="A117" s="268"/>
      <c r="B117" s="268"/>
      <c r="C117" s="268"/>
    </row>
    <row r="118">
      <c r="A118" s="268"/>
      <c r="B118" s="268"/>
      <c r="C118" s="268"/>
    </row>
    <row r="119">
      <c r="A119" s="268"/>
      <c r="B119" s="268"/>
      <c r="C119" s="268"/>
    </row>
    <row r="120">
      <c r="A120" s="268"/>
      <c r="B120" s="268"/>
      <c r="C120" s="268"/>
    </row>
    <row r="121">
      <c r="A121" s="268"/>
      <c r="B121" s="268"/>
      <c r="C121" s="268"/>
    </row>
    <row r="122">
      <c r="A122" s="268"/>
      <c r="B122" s="268"/>
      <c r="C122" s="268"/>
    </row>
    <row r="123">
      <c r="A123" s="268"/>
      <c r="B123" s="268"/>
      <c r="C123" s="268"/>
    </row>
    <row r="124">
      <c r="A124" s="268"/>
      <c r="B124" s="268"/>
      <c r="C124" s="268"/>
    </row>
    <row r="125">
      <c r="A125" s="268"/>
      <c r="B125" s="268"/>
      <c r="C125" s="268"/>
    </row>
    <row r="126">
      <c r="A126" s="268"/>
      <c r="B126" s="268"/>
      <c r="C126" s="268"/>
    </row>
    <row r="127">
      <c r="A127" s="268"/>
      <c r="B127" s="268"/>
      <c r="C127" s="268"/>
    </row>
    <row r="128">
      <c r="A128" s="268"/>
      <c r="B128" s="268"/>
      <c r="C128" s="268"/>
    </row>
    <row r="129">
      <c r="A129" s="268"/>
      <c r="B129" s="268"/>
      <c r="C129" s="268"/>
    </row>
    <row r="130">
      <c r="A130" s="268"/>
      <c r="B130" s="268"/>
      <c r="C130" s="268"/>
    </row>
    <row r="131">
      <c r="A131" s="268"/>
      <c r="B131" s="268"/>
      <c r="C131" s="268"/>
    </row>
    <row r="132">
      <c r="A132" s="268"/>
      <c r="B132" s="268"/>
      <c r="C132" s="268"/>
    </row>
    <row r="133">
      <c r="A133" s="268"/>
      <c r="B133" s="268"/>
      <c r="C133" s="268"/>
    </row>
    <row r="134">
      <c r="A134" s="268"/>
      <c r="B134" s="268"/>
      <c r="C134" s="268"/>
    </row>
    <row r="135">
      <c r="A135" s="268"/>
      <c r="B135" s="268"/>
      <c r="C135" s="268"/>
    </row>
    <row r="136">
      <c r="A136" s="268"/>
      <c r="B136" s="268"/>
      <c r="C136" s="268"/>
    </row>
    <row r="137">
      <c r="A137" s="268"/>
      <c r="B137" s="268"/>
      <c r="C137" s="268"/>
    </row>
    <row r="138">
      <c r="A138" s="268"/>
      <c r="B138" s="268"/>
      <c r="C138" s="268"/>
    </row>
    <row r="139">
      <c r="A139" s="268"/>
      <c r="B139" s="268"/>
      <c r="C139" s="268"/>
    </row>
    <row r="140">
      <c r="A140" s="268"/>
      <c r="B140" s="268"/>
      <c r="C140" s="268"/>
    </row>
    <row r="141">
      <c r="A141" s="268"/>
      <c r="B141" s="268"/>
      <c r="C141" s="268"/>
    </row>
    <row r="142">
      <c r="A142" s="268"/>
      <c r="B142" s="268"/>
      <c r="C142" s="268"/>
    </row>
    <row r="143">
      <c r="A143" s="268"/>
      <c r="B143" s="268"/>
      <c r="C143" s="268"/>
    </row>
    <row r="144">
      <c r="A144" s="268"/>
      <c r="B144" s="268"/>
      <c r="C144" s="268"/>
    </row>
    <row r="145">
      <c r="A145" s="268"/>
      <c r="B145" s="268"/>
      <c r="C145" s="268"/>
    </row>
    <row r="146">
      <c r="A146" s="268"/>
      <c r="B146" s="268"/>
      <c r="C146" s="268"/>
    </row>
    <row r="147">
      <c r="A147" s="268"/>
      <c r="B147" s="268"/>
      <c r="C147" s="268"/>
    </row>
    <row r="148">
      <c r="A148" s="268"/>
      <c r="B148" s="268"/>
      <c r="C148" s="268"/>
    </row>
    <row r="149">
      <c r="A149" s="268"/>
      <c r="B149" s="268"/>
      <c r="C149" s="268"/>
    </row>
    <row r="150">
      <c r="A150" s="268"/>
      <c r="B150" s="268"/>
      <c r="C150" s="268"/>
    </row>
    <row r="151">
      <c r="A151" s="268"/>
      <c r="B151" s="268"/>
      <c r="C151" s="268"/>
    </row>
    <row r="152">
      <c r="A152" s="268"/>
      <c r="B152" s="268"/>
      <c r="C152" s="268"/>
    </row>
    <row r="153">
      <c r="A153" s="268"/>
      <c r="B153" s="268"/>
      <c r="C153" s="268"/>
    </row>
    <row r="154">
      <c r="A154" s="268"/>
      <c r="B154" s="268"/>
      <c r="C154" s="268"/>
    </row>
    <row r="155">
      <c r="A155" s="268"/>
      <c r="B155" s="268"/>
      <c r="C155" s="268"/>
    </row>
    <row r="156">
      <c r="A156" s="268"/>
      <c r="B156" s="268"/>
      <c r="C156" s="268"/>
    </row>
    <row r="157">
      <c r="A157" s="268"/>
      <c r="B157" s="268"/>
      <c r="C157" s="268"/>
    </row>
    <row r="158">
      <c r="A158" s="268"/>
      <c r="B158" s="268"/>
      <c r="C158" s="268"/>
    </row>
    <row r="159">
      <c r="A159" s="268"/>
      <c r="B159" s="268"/>
      <c r="C159" s="268"/>
    </row>
    <row r="160">
      <c r="A160" s="268"/>
      <c r="B160" s="268"/>
      <c r="C160" s="268"/>
    </row>
    <row r="161">
      <c r="A161" s="268"/>
      <c r="B161" s="268"/>
      <c r="C161" s="268"/>
    </row>
    <row r="162">
      <c r="A162" s="268"/>
      <c r="B162" s="268"/>
      <c r="C162" s="268"/>
    </row>
    <row r="163">
      <c r="A163" s="268"/>
      <c r="B163" s="268"/>
      <c r="C163" s="268"/>
    </row>
    <row r="164">
      <c r="A164" s="268"/>
      <c r="B164" s="268"/>
      <c r="C164" s="268"/>
    </row>
    <row r="165">
      <c r="A165" s="268"/>
      <c r="B165" s="268"/>
      <c r="C165" s="268"/>
    </row>
    <row r="166">
      <c r="A166" s="268"/>
      <c r="B166" s="268"/>
      <c r="C166" s="268"/>
    </row>
    <row r="167">
      <c r="A167" s="268"/>
      <c r="B167" s="268"/>
      <c r="C167" s="268"/>
    </row>
    <row r="168">
      <c r="A168" s="268"/>
      <c r="B168" s="268"/>
      <c r="C168" s="268"/>
    </row>
    <row r="169">
      <c r="A169" s="268"/>
      <c r="B169" s="268"/>
      <c r="C169" s="268"/>
    </row>
    <row r="170">
      <c r="A170" s="268"/>
      <c r="B170" s="268"/>
      <c r="C170" s="268"/>
    </row>
    <row r="171">
      <c r="A171" s="268"/>
      <c r="B171" s="268"/>
      <c r="C171" s="268"/>
    </row>
    <row r="172">
      <c r="A172" s="268"/>
      <c r="B172" s="268"/>
      <c r="C172" s="268"/>
    </row>
    <row r="173">
      <c r="A173" s="268"/>
      <c r="B173" s="268"/>
      <c r="C173" s="268"/>
    </row>
    <row r="174">
      <c r="A174" s="268"/>
      <c r="B174" s="268"/>
      <c r="C174" s="268"/>
    </row>
    <row r="175">
      <c r="A175" s="268"/>
      <c r="B175" s="268"/>
      <c r="C175" s="268"/>
    </row>
    <row r="176">
      <c r="A176" s="268"/>
      <c r="B176" s="268"/>
      <c r="C176" s="268"/>
    </row>
    <row r="177">
      <c r="A177" s="268"/>
      <c r="B177" s="268"/>
      <c r="C177" s="268"/>
    </row>
    <row r="178">
      <c r="A178" s="268"/>
      <c r="B178" s="268"/>
      <c r="C178" s="268"/>
    </row>
    <row r="179">
      <c r="A179" s="268"/>
      <c r="B179" s="268"/>
      <c r="C179" s="268"/>
    </row>
    <row r="180">
      <c r="A180" s="268"/>
      <c r="B180" s="268"/>
      <c r="C180" s="268"/>
    </row>
    <row r="181">
      <c r="A181" s="268"/>
      <c r="B181" s="268"/>
      <c r="C181" s="268"/>
    </row>
    <row r="182">
      <c r="A182" s="268"/>
      <c r="B182" s="268"/>
      <c r="C182" s="268"/>
    </row>
    <row r="183">
      <c r="A183" s="268"/>
      <c r="B183" s="268"/>
      <c r="C183" s="268"/>
    </row>
    <row r="184">
      <c r="A184" s="268"/>
      <c r="B184" s="268"/>
      <c r="C184" s="268"/>
    </row>
    <row r="185">
      <c r="A185" s="268"/>
      <c r="B185" s="268"/>
      <c r="C185" s="268"/>
    </row>
    <row r="186">
      <c r="A186" s="268"/>
      <c r="B186" s="268"/>
      <c r="C186" s="268"/>
    </row>
    <row r="187">
      <c r="A187" s="268"/>
      <c r="B187" s="268"/>
      <c r="C187" s="268"/>
    </row>
    <row r="188">
      <c r="A188" s="268"/>
      <c r="B188" s="268"/>
      <c r="C188" s="268"/>
    </row>
    <row r="189">
      <c r="A189" s="268"/>
      <c r="B189" s="268"/>
      <c r="C189" s="268"/>
    </row>
    <row r="190">
      <c r="A190" s="268"/>
      <c r="B190" s="268"/>
      <c r="C190" s="268"/>
    </row>
    <row r="191">
      <c r="A191" s="268"/>
      <c r="B191" s="268"/>
      <c r="C191" s="268"/>
    </row>
    <row r="192">
      <c r="A192" s="268"/>
      <c r="B192" s="268"/>
      <c r="C192" s="268"/>
    </row>
    <row r="193">
      <c r="A193" s="268"/>
      <c r="B193" s="268"/>
      <c r="C193" s="268"/>
    </row>
    <row r="194">
      <c r="A194" s="268"/>
      <c r="B194" s="268"/>
      <c r="C194" s="268"/>
    </row>
    <row r="195">
      <c r="A195" s="268"/>
      <c r="B195" s="268"/>
      <c r="C195" s="268"/>
    </row>
    <row r="196">
      <c r="A196" s="268"/>
      <c r="B196" s="268"/>
      <c r="C196" s="268"/>
    </row>
    <row r="197">
      <c r="A197" s="268"/>
      <c r="B197" s="268"/>
      <c r="C197" s="268"/>
    </row>
    <row r="198">
      <c r="A198" s="268"/>
      <c r="B198" s="268"/>
      <c r="C198" s="268"/>
    </row>
    <row r="199">
      <c r="A199" s="268"/>
      <c r="B199" s="268"/>
      <c r="C199" s="268"/>
    </row>
    <row r="200">
      <c r="A200" s="268"/>
      <c r="B200" s="268"/>
      <c r="C200" s="268"/>
    </row>
    <row r="201">
      <c r="A201" s="268"/>
      <c r="B201" s="268"/>
      <c r="C201" s="268"/>
    </row>
    <row r="202">
      <c r="A202" s="268"/>
      <c r="B202" s="268"/>
      <c r="C202" s="268"/>
    </row>
    <row r="203">
      <c r="A203" s="268"/>
      <c r="B203" s="268"/>
      <c r="C203" s="268"/>
    </row>
    <row r="204">
      <c r="A204" s="268"/>
      <c r="B204" s="268"/>
      <c r="C204" s="268"/>
    </row>
    <row r="205">
      <c r="A205" s="268"/>
      <c r="B205" s="268"/>
      <c r="C205" s="268"/>
    </row>
    <row r="206">
      <c r="A206" s="268"/>
      <c r="B206" s="268"/>
      <c r="C206" s="268"/>
    </row>
    <row r="207">
      <c r="A207" s="268"/>
      <c r="B207" s="268"/>
      <c r="C207" s="268"/>
    </row>
    <row r="208">
      <c r="A208" s="268"/>
      <c r="B208" s="268"/>
      <c r="C208" s="268"/>
    </row>
    <row r="209">
      <c r="A209" s="268"/>
      <c r="B209" s="268"/>
      <c r="C209" s="268"/>
    </row>
    <row r="210">
      <c r="A210" s="268"/>
      <c r="B210" s="268"/>
      <c r="C210" s="268"/>
    </row>
    <row r="211">
      <c r="A211" s="268"/>
      <c r="B211" s="268"/>
      <c r="C211" s="268"/>
    </row>
    <row r="212">
      <c r="A212" s="268"/>
      <c r="B212" s="268"/>
      <c r="C212" s="268"/>
    </row>
    <row r="213">
      <c r="A213" s="268"/>
      <c r="B213" s="268"/>
      <c r="C213" s="268"/>
    </row>
    <row r="214">
      <c r="A214" s="268"/>
      <c r="B214" s="268"/>
      <c r="C214" s="268"/>
    </row>
    <row r="215">
      <c r="A215" s="268"/>
      <c r="B215" s="268"/>
      <c r="C215" s="268"/>
    </row>
    <row r="216">
      <c r="A216" s="268"/>
      <c r="B216" s="268"/>
      <c r="C216" s="268"/>
    </row>
    <row r="217">
      <c r="A217" s="268"/>
      <c r="B217" s="268"/>
      <c r="C217" s="268"/>
    </row>
    <row r="218">
      <c r="A218" s="268"/>
      <c r="B218" s="268"/>
      <c r="C218" s="268"/>
    </row>
    <row r="219">
      <c r="A219" s="268"/>
      <c r="B219" s="268"/>
      <c r="C219" s="268"/>
    </row>
    <row r="220">
      <c r="A220" s="268"/>
      <c r="B220" s="268"/>
      <c r="C220" s="268"/>
    </row>
    <row r="221">
      <c r="A221" s="268"/>
      <c r="B221" s="268"/>
      <c r="C221" s="268"/>
    </row>
    <row r="222">
      <c r="A222" s="268"/>
      <c r="B222" s="268"/>
      <c r="C222" s="268"/>
    </row>
    <row r="223">
      <c r="A223" s="268"/>
      <c r="B223" s="268"/>
      <c r="C223" s="268"/>
    </row>
    <row r="224">
      <c r="A224" s="268"/>
      <c r="B224" s="268"/>
      <c r="C224" s="268"/>
    </row>
    <row r="225">
      <c r="A225" s="268"/>
      <c r="B225" s="268"/>
      <c r="C225" s="268"/>
    </row>
    <row r="226">
      <c r="A226" s="268"/>
      <c r="B226" s="268"/>
      <c r="C226" s="268"/>
    </row>
    <row r="227">
      <c r="A227" s="268"/>
      <c r="B227" s="268"/>
      <c r="C227" s="268"/>
    </row>
    <row r="228">
      <c r="A228" s="268"/>
      <c r="B228" s="268"/>
      <c r="C228" s="268"/>
    </row>
    <row r="229">
      <c r="A229" s="268"/>
      <c r="B229" s="268"/>
      <c r="C229" s="268"/>
    </row>
    <row r="230">
      <c r="A230" s="268"/>
      <c r="B230" s="268"/>
      <c r="C230" s="268"/>
    </row>
    <row r="231">
      <c r="A231" s="268"/>
      <c r="B231" s="268"/>
      <c r="C231" s="268"/>
    </row>
    <row r="232">
      <c r="A232" s="268"/>
      <c r="B232" s="268"/>
      <c r="C232" s="268"/>
    </row>
    <row r="233">
      <c r="A233" s="268"/>
      <c r="B233" s="268"/>
      <c r="C233" s="268"/>
    </row>
    <row r="234">
      <c r="A234" s="268"/>
      <c r="B234" s="268"/>
      <c r="C234" s="268"/>
    </row>
    <row r="235">
      <c r="A235" s="268"/>
      <c r="B235" s="268"/>
      <c r="C235" s="268"/>
    </row>
    <row r="236">
      <c r="A236" s="268"/>
      <c r="B236" s="268"/>
      <c r="C236" s="268"/>
    </row>
    <row r="237">
      <c r="A237" s="268"/>
      <c r="B237" s="268"/>
      <c r="C237" s="268"/>
    </row>
    <row r="238">
      <c r="A238" s="268"/>
      <c r="B238" s="268"/>
      <c r="C238" s="268"/>
    </row>
    <row r="239">
      <c r="A239" s="268"/>
      <c r="B239" s="268"/>
      <c r="C239" s="268"/>
    </row>
    <row r="240">
      <c r="A240" s="268"/>
      <c r="B240" s="268"/>
      <c r="C240" s="268"/>
    </row>
    <row r="241">
      <c r="A241" s="268"/>
      <c r="B241" s="268"/>
      <c r="C241" s="268"/>
    </row>
    <row r="242">
      <c r="A242" s="268"/>
      <c r="B242" s="268"/>
      <c r="C242" s="268"/>
    </row>
    <row r="243">
      <c r="A243" s="268"/>
      <c r="B243" s="268"/>
      <c r="C243" s="268"/>
    </row>
    <row r="244">
      <c r="A244" s="268"/>
      <c r="B244" s="268"/>
      <c r="C244" s="268"/>
    </row>
    <row r="245">
      <c r="A245" s="268"/>
      <c r="B245" s="268"/>
      <c r="C245" s="268"/>
    </row>
    <row r="246">
      <c r="A246" s="268"/>
      <c r="B246" s="268"/>
      <c r="C246" s="268"/>
    </row>
    <row r="247">
      <c r="A247" s="268"/>
      <c r="B247" s="268"/>
      <c r="C247" s="268"/>
    </row>
    <row r="248">
      <c r="A248" s="268"/>
      <c r="B248" s="268"/>
      <c r="C248" s="268"/>
    </row>
    <row r="249">
      <c r="A249" s="268"/>
      <c r="B249" s="268"/>
      <c r="C249" s="268"/>
    </row>
    <row r="250">
      <c r="A250" s="268"/>
      <c r="B250" s="268"/>
      <c r="C250" s="268"/>
    </row>
    <row r="251">
      <c r="A251" s="268"/>
      <c r="B251" s="268"/>
      <c r="C251" s="268"/>
    </row>
    <row r="252">
      <c r="A252" s="268"/>
      <c r="B252" s="268"/>
      <c r="C252" s="268"/>
    </row>
    <row r="253">
      <c r="A253" s="268"/>
      <c r="B253" s="268"/>
      <c r="C253" s="268"/>
    </row>
    <row r="254">
      <c r="A254" s="268"/>
      <c r="B254" s="268"/>
      <c r="C254" s="268"/>
    </row>
    <row r="255">
      <c r="A255" s="268"/>
      <c r="B255" s="268"/>
      <c r="C255" s="268"/>
    </row>
    <row r="256">
      <c r="A256" s="268"/>
      <c r="B256" s="268"/>
      <c r="C256" s="268"/>
    </row>
    <row r="257">
      <c r="A257" s="268"/>
      <c r="B257" s="268"/>
      <c r="C257" s="268"/>
    </row>
    <row r="258">
      <c r="A258" s="268"/>
      <c r="B258" s="268"/>
      <c r="C258" s="268"/>
    </row>
    <row r="259">
      <c r="A259" s="268"/>
      <c r="B259" s="268"/>
      <c r="C259" s="268"/>
    </row>
    <row r="260">
      <c r="A260" s="268"/>
      <c r="B260" s="268"/>
      <c r="C260" s="268"/>
    </row>
    <row r="261">
      <c r="A261" s="268"/>
      <c r="B261" s="268"/>
      <c r="C261" s="268"/>
    </row>
    <row r="262">
      <c r="A262" s="268"/>
      <c r="B262" s="268"/>
      <c r="C262" s="268"/>
    </row>
    <row r="263">
      <c r="A263" s="268"/>
      <c r="B263" s="268"/>
      <c r="C263" s="268"/>
    </row>
    <row r="264">
      <c r="A264" s="268"/>
      <c r="B264" s="268"/>
      <c r="C264" s="268"/>
    </row>
    <row r="265">
      <c r="A265" s="268"/>
      <c r="B265" s="268"/>
      <c r="C265" s="268"/>
    </row>
    <row r="266">
      <c r="A266" s="268"/>
      <c r="B266" s="268"/>
      <c r="C266" s="268"/>
    </row>
    <row r="267">
      <c r="A267" s="268"/>
      <c r="B267" s="268"/>
      <c r="C267" s="268"/>
    </row>
    <row r="268">
      <c r="A268" s="268"/>
      <c r="B268" s="268"/>
      <c r="C268" s="268"/>
    </row>
    <row r="269">
      <c r="A269" s="268"/>
      <c r="B269" s="268"/>
      <c r="C269" s="268"/>
    </row>
    <row r="270">
      <c r="A270" s="268"/>
      <c r="B270" s="268"/>
      <c r="C270" s="268"/>
    </row>
    <row r="271">
      <c r="A271" s="268"/>
      <c r="B271" s="268"/>
      <c r="C271" s="268"/>
    </row>
    <row r="272">
      <c r="A272" s="268"/>
      <c r="B272" s="268"/>
      <c r="C272" s="268"/>
    </row>
    <row r="273">
      <c r="A273" s="268"/>
      <c r="B273" s="268"/>
      <c r="C273" s="268"/>
    </row>
    <row r="274">
      <c r="A274" s="268"/>
      <c r="B274" s="268"/>
      <c r="C274" s="268"/>
    </row>
    <row r="275">
      <c r="A275" s="268"/>
      <c r="B275" s="268"/>
      <c r="C275" s="268"/>
    </row>
    <row r="276">
      <c r="A276" s="268"/>
      <c r="B276" s="268"/>
      <c r="C276" s="268"/>
    </row>
    <row r="277">
      <c r="A277" s="268"/>
      <c r="B277" s="268"/>
      <c r="C277" s="268"/>
    </row>
    <row r="278">
      <c r="A278" s="268"/>
      <c r="B278" s="268"/>
      <c r="C278" s="268"/>
    </row>
    <row r="279">
      <c r="A279" s="268"/>
      <c r="B279" s="268"/>
      <c r="C279" s="268"/>
    </row>
    <row r="280">
      <c r="A280" s="268"/>
      <c r="B280" s="268"/>
      <c r="C280" s="268"/>
    </row>
    <row r="281">
      <c r="A281" s="268"/>
      <c r="B281" s="268"/>
      <c r="C281" s="268"/>
    </row>
    <row r="282">
      <c r="A282" s="268"/>
      <c r="B282" s="268"/>
      <c r="C282" s="268"/>
    </row>
    <row r="283">
      <c r="A283" s="268"/>
      <c r="B283" s="268"/>
      <c r="C283" s="268"/>
    </row>
    <row r="284">
      <c r="A284" s="268"/>
      <c r="B284" s="268"/>
      <c r="C284" s="268"/>
    </row>
    <row r="285">
      <c r="A285" s="268"/>
      <c r="B285" s="268"/>
      <c r="C285" s="268"/>
    </row>
    <row r="286">
      <c r="A286" s="268"/>
      <c r="B286" s="268"/>
      <c r="C286" s="268"/>
    </row>
    <row r="287">
      <c r="A287" s="268"/>
      <c r="B287" s="268"/>
      <c r="C287" s="268"/>
    </row>
    <row r="288">
      <c r="A288" s="268"/>
      <c r="B288" s="268"/>
      <c r="C288" s="268"/>
    </row>
    <row r="289">
      <c r="A289" s="268"/>
      <c r="B289" s="268"/>
      <c r="C289" s="268"/>
    </row>
    <row r="290">
      <c r="A290" s="268"/>
      <c r="B290" s="268"/>
      <c r="C290" s="268"/>
    </row>
    <row r="291">
      <c r="A291" s="268"/>
      <c r="B291" s="268"/>
      <c r="C291" s="268"/>
    </row>
    <row r="292">
      <c r="A292" s="268"/>
      <c r="B292" s="268"/>
      <c r="C292" s="268"/>
    </row>
    <row r="293">
      <c r="A293" s="268"/>
      <c r="B293" s="268"/>
      <c r="C293" s="268"/>
    </row>
    <row r="294">
      <c r="A294" s="268"/>
      <c r="B294" s="268"/>
      <c r="C294" s="268"/>
    </row>
    <row r="295">
      <c r="A295" s="268"/>
      <c r="B295" s="268"/>
      <c r="C295" s="268"/>
    </row>
    <row r="296">
      <c r="A296" s="268"/>
      <c r="B296" s="268"/>
      <c r="C296" s="268"/>
    </row>
    <row r="297">
      <c r="A297" s="268"/>
      <c r="B297" s="268"/>
      <c r="C297" s="268"/>
    </row>
    <row r="298">
      <c r="A298" s="268"/>
      <c r="B298" s="268"/>
      <c r="C298" s="268"/>
    </row>
    <row r="299">
      <c r="A299" s="268"/>
      <c r="B299" s="268"/>
      <c r="C299" s="268"/>
    </row>
    <row r="300">
      <c r="A300" s="268"/>
      <c r="B300" s="268"/>
      <c r="C300" s="268"/>
    </row>
    <row r="301">
      <c r="A301" s="268"/>
      <c r="B301" s="268"/>
      <c r="C301" s="268"/>
    </row>
    <row r="302">
      <c r="A302" s="268"/>
      <c r="B302" s="268"/>
      <c r="C302" s="268"/>
    </row>
    <row r="303">
      <c r="A303" s="268"/>
      <c r="B303" s="268"/>
      <c r="C303" s="268"/>
    </row>
    <row r="304">
      <c r="A304" s="268"/>
      <c r="B304" s="268"/>
      <c r="C304" s="268"/>
    </row>
    <row r="305">
      <c r="A305" s="268"/>
      <c r="B305" s="268"/>
      <c r="C305" s="268"/>
    </row>
    <row r="306">
      <c r="A306" s="268"/>
      <c r="B306" s="268"/>
      <c r="C306" s="268"/>
    </row>
    <row r="307">
      <c r="A307" s="268"/>
      <c r="B307" s="268"/>
      <c r="C307" s="268"/>
    </row>
    <row r="308">
      <c r="A308" s="268"/>
      <c r="B308" s="268"/>
      <c r="C308" s="268"/>
    </row>
    <row r="309">
      <c r="A309" s="268"/>
      <c r="B309" s="268"/>
      <c r="C309" s="268"/>
    </row>
    <row r="310">
      <c r="A310" s="268"/>
      <c r="B310" s="268"/>
      <c r="C310" s="268"/>
    </row>
    <row r="311">
      <c r="A311" s="268"/>
      <c r="B311" s="268"/>
      <c r="C311" s="268"/>
    </row>
    <row r="312">
      <c r="A312" s="268"/>
      <c r="B312" s="268"/>
      <c r="C312" s="268"/>
    </row>
    <row r="313">
      <c r="A313" s="268"/>
      <c r="B313" s="268"/>
      <c r="C313" s="268"/>
    </row>
    <row r="314">
      <c r="A314" s="268"/>
      <c r="B314" s="268"/>
      <c r="C314" s="268"/>
    </row>
    <row r="315">
      <c r="A315" s="268"/>
      <c r="B315" s="268"/>
      <c r="C315" s="268"/>
    </row>
    <row r="316">
      <c r="A316" s="268"/>
      <c r="B316" s="268"/>
      <c r="C316" s="268"/>
    </row>
    <row r="317">
      <c r="A317" s="268"/>
      <c r="B317" s="268"/>
      <c r="C317" s="268"/>
    </row>
    <row r="318">
      <c r="A318" s="268"/>
      <c r="B318" s="268"/>
      <c r="C318" s="268"/>
    </row>
    <row r="319">
      <c r="A319" s="268"/>
      <c r="B319" s="268"/>
      <c r="C319" s="268"/>
    </row>
    <row r="320">
      <c r="A320" s="268"/>
      <c r="B320" s="268"/>
      <c r="C320" s="268"/>
    </row>
    <row r="321">
      <c r="A321" s="268"/>
      <c r="B321" s="268"/>
      <c r="C321" s="268"/>
    </row>
    <row r="322">
      <c r="A322" s="268"/>
      <c r="B322" s="268"/>
      <c r="C322" s="268"/>
    </row>
    <row r="323">
      <c r="A323" s="268"/>
      <c r="B323" s="268"/>
      <c r="C323" s="268"/>
    </row>
    <row r="324">
      <c r="A324" s="268"/>
      <c r="B324" s="268"/>
      <c r="C324" s="268"/>
    </row>
    <row r="325">
      <c r="A325" s="268"/>
      <c r="B325" s="268"/>
      <c r="C325" s="268"/>
    </row>
    <row r="326">
      <c r="A326" s="268"/>
      <c r="B326" s="268"/>
      <c r="C326" s="268"/>
    </row>
    <row r="327">
      <c r="A327" s="268"/>
      <c r="B327" s="268"/>
      <c r="C327" s="268"/>
    </row>
    <row r="328">
      <c r="A328" s="268"/>
      <c r="B328" s="268"/>
      <c r="C328" s="268"/>
    </row>
    <row r="329">
      <c r="A329" s="268"/>
      <c r="B329" s="268"/>
      <c r="C329" s="268"/>
    </row>
    <row r="330">
      <c r="A330" s="268"/>
      <c r="B330" s="268"/>
      <c r="C330" s="268"/>
    </row>
    <row r="331">
      <c r="A331" s="268"/>
      <c r="B331" s="268"/>
      <c r="C331" s="268"/>
    </row>
    <row r="332">
      <c r="A332" s="268"/>
      <c r="B332" s="268"/>
      <c r="C332" s="268"/>
    </row>
    <row r="333">
      <c r="A333" s="268"/>
      <c r="B333" s="268"/>
      <c r="C333" s="268"/>
    </row>
    <row r="334">
      <c r="A334" s="268"/>
      <c r="B334" s="268"/>
      <c r="C334" s="268"/>
    </row>
    <row r="335">
      <c r="A335" s="268"/>
      <c r="B335" s="268"/>
      <c r="C335" s="268"/>
    </row>
    <row r="336">
      <c r="A336" s="268"/>
      <c r="B336" s="268"/>
      <c r="C336" s="268"/>
    </row>
    <row r="337">
      <c r="A337" s="268"/>
      <c r="B337" s="268"/>
      <c r="C337" s="268"/>
    </row>
    <row r="338">
      <c r="A338" s="268"/>
      <c r="B338" s="268"/>
      <c r="C338" s="268"/>
    </row>
    <row r="339">
      <c r="A339" s="268"/>
      <c r="B339" s="268"/>
      <c r="C339" s="268"/>
    </row>
    <row r="340">
      <c r="A340" s="268"/>
      <c r="B340" s="268"/>
      <c r="C340" s="268"/>
    </row>
    <row r="341">
      <c r="A341" s="268"/>
      <c r="B341" s="268"/>
      <c r="C341" s="268"/>
    </row>
    <row r="342">
      <c r="A342" s="268"/>
      <c r="B342" s="268"/>
      <c r="C342" s="268"/>
    </row>
    <row r="343">
      <c r="A343" s="268"/>
      <c r="B343" s="268"/>
      <c r="C343" s="268"/>
    </row>
    <row r="344">
      <c r="A344" s="268"/>
      <c r="B344" s="268"/>
      <c r="C344" s="268"/>
    </row>
    <row r="345">
      <c r="A345" s="268"/>
      <c r="B345" s="268"/>
      <c r="C345" s="268"/>
    </row>
    <row r="346">
      <c r="A346" s="268"/>
      <c r="B346" s="268"/>
      <c r="C346" s="268"/>
    </row>
    <row r="347">
      <c r="A347" s="268"/>
      <c r="B347" s="268"/>
      <c r="C347" s="268"/>
    </row>
    <row r="348">
      <c r="A348" s="268"/>
      <c r="B348" s="268"/>
      <c r="C348" s="268"/>
    </row>
    <row r="349">
      <c r="A349" s="268"/>
      <c r="B349" s="268"/>
      <c r="C349" s="268"/>
    </row>
    <row r="350">
      <c r="A350" s="268"/>
      <c r="B350" s="268"/>
      <c r="C350" s="268"/>
    </row>
    <row r="351">
      <c r="A351" s="268"/>
      <c r="B351" s="268"/>
      <c r="C351" s="268"/>
    </row>
    <row r="352">
      <c r="A352" s="268"/>
      <c r="B352" s="268"/>
      <c r="C352" s="268"/>
    </row>
    <row r="353">
      <c r="A353" s="268"/>
      <c r="B353" s="268"/>
      <c r="C353" s="268"/>
    </row>
    <row r="354">
      <c r="A354" s="268"/>
      <c r="B354" s="268"/>
      <c r="C354" s="268"/>
    </row>
    <row r="355">
      <c r="A355" s="268"/>
      <c r="B355" s="268"/>
      <c r="C355" s="268"/>
    </row>
    <row r="356">
      <c r="A356" s="268"/>
      <c r="B356" s="268"/>
      <c r="C356" s="268"/>
    </row>
    <row r="357">
      <c r="A357" s="268"/>
      <c r="B357" s="268"/>
      <c r="C357" s="268"/>
    </row>
    <row r="358">
      <c r="A358" s="268"/>
      <c r="B358" s="268"/>
      <c r="C358" s="268"/>
    </row>
    <row r="359">
      <c r="A359" s="268"/>
      <c r="B359" s="268"/>
      <c r="C359" s="268"/>
    </row>
    <row r="360">
      <c r="A360" s="268"/>
      <c r="B360" s="268"/>
      <c r="C360" s="268"/>
    </row>
    <row r="361">
      <c r="A361" s="268"/>
      <c r="B361" s="268"/>
      <c r="C361" s="268"/>
    </row>
    <row r="362">
      <c r="A362" s="268"/>
      <c r="B362" s="268"/>
      <c r="C362" s="268"/>
    </row>
    <row r="363">
      <c r="A363" s="268"/>
      <c r="B363" s="268"/>
      <c r="C363" s="268"/>
    </row>
    <row r="364">
      <c r="A364" s="268"/>
      <c r="B364" s="268"/>
      <c r="C364" s="268"/>
    </row>
    <row r="365">
      <c r="A365" s="268"/>
      <c r="B365" s="268"/>
      <c r="C365" s="268"/>
    </row>
    <row r="366">
      <c r="A366" s="268"/>
      <c r="B366" s="268"/>
      <c r="C366" s="268"/>
    </row>
    <row r="367">
      <c r="A367" s="268"/>
      <c r="B367" s="268"/>
      <c r="C367" s="268"/>
    </row>
    <row r="368">
      <c r="A368" s="268"/>
      <c r="B368" s="268"/>
      <c r="C368" s="268"/>
    </row>
    <row r="369">
      <c r="A369" s="268"/>
      <c r="B369" s="268"/>
      <c r="C369" s="268"/>
    </row>
    <row r="370">
      <c r="A370" s="268"/>
      <c r="B370" s="268"/>
      <c r="C370" s="268"/>
    </row>
    <row r="371">
      <c r="A371" s="268"/>
      <c r="B371" s="268"/>
      <c r="C371" s="268"/>
    </row>
    <row r="372">
      <c r="A372" s="268"/>
      <c r="B372" s="268"/>
      <c r="C372" s="268"/>
    </row>
    <row r="373">
      <c r="A373" s="268"/>
      <c r="B373" s="268"/>
      <c r="C373" s="268"/>
    </row>
    <row r="374">
      <c r="A374" s="268"/>
      <c r="B374" s="268"/>
      <c r="C374" s="268"/>
    </row>
    <row r="375">
      <c r="A375" s="268"/>
      <c r="B375" s="268"/>
      <c r="C375" s="268"/>
    </row>
    <row r="376">
      <c r="A376" s="268"/>
      <c r="B376" s="268"/>
      <c r="C376" s="268"/>
    </row>
    <row r="377">
      <c r="A377" s="268"/>
      <c r="B377" s="268"/>
      <c r="C377" s="268"/>
    </row>
    <row r="378">
      <c r="A378" s="268"/>
      <c r="B378" s="268"/>
      <c r="C378" s="268"/>
    </row>
    <row r="379">
      <c r="A379" s="268"/>
      <c r="B379" s="268"/>
      <c r="C379" s="268"/>
    </row>
    <row r="380">
      <c r="A380" s="268"/>
      <c r="B380" s="268"/>
      <c r="C380" s="268"/>
    </row>
    <row r="381">
      <c r="A381" s="268"/>
      <c r="B381" s="268"/>
      <c r="C381" s="268"/>
    </row>
    <row r="382">
      <c r="A382" s="268"/>
      <c r="B382" s="268"/>
      <c r="C382" s="268"/>
    </row>
    <row r="383">
      <c r="A383" s="268"/>
      <c r="B383" s="268"/>
      <c r="C383" s="268"/>
    </row>
    <row r="384">
      <c r="A384" s="268"/>
      <c r="B384" s="268"/>
      <c r="C384" s="268"/>
    </row>
    <row r="385">
      <c r="A385" s="268"/>
      <c r="B385" s="268"/>
      <c r="C385" s="268"/>
    </row>
    <row r="386">
      <c r="A386" s="268"/>
      <c r="B386" s="268"/>
      <c r="C386" s="268"/>
    </row>
    <row r="387">
      <c r="A387" s="268"/>
      <c r="B387" s="268"/>
      <c r="C387" s="268"/>
    </row>
    <row r="388">
      <c r="A388" s="268"/>
      <c r="B388" s="268"/>
      <c r="C388" s="268"/>
    </row>
    <row r="389">
      <c r="A389" s="268"/>
      <c r="B389" s="268"/>
      <c r="C389" s="268"/>
    </row>
    <row r="390">
      <c r="A390" s="268"/>
      <c r="B390" s="268"/>
      <c r="C390" s="268"/>
    </row>
    <row r="391">
      <c r="A391" s="268"/>
      <c r="B391" s="268"/>
      <c r="C391" s="268"/>
    </row>
    <row r="392">
      <c r="A392" s="268"/>
      <c r="B392" s="268"/>
      <c r="C392" s="268"/>
    </row>
    <row r="393">
      <c r="A393" s="268"/>
      <c r="B393" s="268"/>
      <c r="C393" s="268"/>
    </row>
    <row r="394">
      <c r="A394" s="268"/>
      <c r="B394" s="268"/>
      <c r="C394" s="268"/>
    </row>
    <row r="395">
      <c r="A395" s="268"/>
      <c r="B395" s="268"/>
      <c r="C395" s="268"/>
    </row>
    <row r="396">
      <c r="A396" s="268"/>
      <c r="B396" s="268"/>
      <c r="C396" s="268"/>
    </row>
    <row r="397">
      <c r="A397" s="268"/>
      <c r="B397" s="268"/>
      <c r="C397" s="268"/>
    </row>
    <row r="398">
      <c r="A398" s="268"/>
      <c r="B398" s="268"/>
      <c r="C398" s="268"/>
    </row>
    <row r="399">
      <c r="A399" s="268"/>
      <c r="B399" s="268"/>
      <c r="C399" s="268"/>
    </row>
    <row r="400">
      <c r="A400" s="268"/>
      <c r="B400" s="268"/>
      <c r="C400" s="268"/>
    </row>
    <row r="401">
      <c r="A401" s="268"/>
      <c r="B401" s="268"/>
      <c r="C401" s="268"/>
    </row>
    <row r="402">
      <c r="A402" s="268"/>
      <c r="B402" s="268"/>
      <c r="C402" s="268"/>
    </row>
    <row r="403">
      <c r="A403" s="268"/>
      <c r="B403" s="268"/>
      <c r="C403" s="268"/>
    </row>
    <row r="404">
      <c r="A404" s="268"/>
      <c r="B404" s="268"/>
      <c r="C404" s="268"/>
    </row>
    <row r="405">
      <c r="A405" s="268"/>
      <c r="B405" s="268"/>
      <c r="C405" s="268"/>
    </row>
    <row r="406">
      <c r="A406" s="268"/>
      <c r="B406" s="268"/>
      <c r="C406" s="268"/>
    </row>
    <row r="407">
      <c r="A407" s="268"/>
      <c r="B407" s="268"/>
      <c r="C407" s="268"/>
    </row>
    <row r="408">
      <c r="A408" s="268"/>
      <c r="B408" s="268"/>
      <c r="C408" s="268"/>
    </row>
    <row r="409">
      <c r="A409" s="268"/>
      <c r="B409" s="268"/>
      <c r="C409" s="268"/>
    </row>
    <row r="410">
      <c r="A410" s="268"/>
      <c r="B410" s="268"/>
      <c r="C410" s="268"/>
    </row>
    <row r="411">
      <c r="A411" s="268"/>
      <c r="B411" s="268"/>
      <c r="C411" s="268"/>
    </row>
    <row r="412">
      <c r="A412" s="268"/>
      <c r="B412" s="268"/>
      <c r="C412" s="268"/>
    </row>
    <row r="413">
      <c r="A413" s="268"/>
      <c r="B413" s="268"/>
      <c r="C413" s="268"/>
    </row>
    <row r="414">
      <c r="A414" s="268"/>
      <c r="B414" s="268"/>
      <c r="C414" s="268"/>
    </row>
    <row r="415">
      <c r="A415" s="268"/>
      <c r="B415" s="268"/>
      <c r="C415" s="268"/>
    </row>
    <row r="416">
      <c r="A416" s="268"/>
      <c r="B416" s="268"/>
      <c r="C416" s="268"/>
    </row>
    <row r="417">
      <c r="A417" s="268"/>
      <c r="B417" s="268"/>
      <c r="C417" s="268"/>
    </row>
    <row r="418">
      <c r="A418" s="268"/>
      <c r="B418" s="268"/>
      <c r="C418" s="268"/>
    </row>
    <row r="419">
      <c r="A419" s="268"/>
      <c r="B419" s="268"/>
      <c r="C419" s="268"/>
    </row>
    <row r="420">
      <c r="A420" s="268"/>
      <c r="B420" s="268"/>
      <c r="C420" s="268"/>
    </row>
    <row r="421">
      <c r="A421" s="268"/>
      <c r="B421" s="268"/>
      <c r="C421" s="268"/>
    </row>
    <row r="422">
      <c r="A422" s="268"/>
      <c r="B422" s="268"/>
      <c r="C422" s="268"/>
    </row>
    <row r="423">
      <c r="A423" s="268"/>
      <c r="B423" s="268"/>
      <c r="C423" s="268"/>
    </row>
    <row r="424">
      <c r="A424" s="268"/>
      <c r="B424" s="268"/>
      <c r="C424" s="268"/>
    </row>
    <row r="425">
      <c r="A425" s="268"/>
      <c r="B425" s="268"/>
      <c r="C425" s="268"/>
    </row>
    <row r="426">
      <c r="A426" s="268"/>
      <c r="B426" s="268"/>
      <c r="C426" s="268"/>
    </row>
    <row r="427">
      <c r="A427" s="268"/>
      <c r="B427" s="268"/>
      <c r="C427" s="268"/>
    </row>
    <row r="428">
      <c r="A428" s="268"/>
      <c r="B428" s="268"/>
      <c r="C428" s="268"/>
    </row>
    <row r="429">
      <c r="A429" s="268"/>
      <c r="B429" s="268"/>
      <c r="C429" s="268"/>
    </row>
    <row r="430">
      <c r="A430" s="268"/>
      <c r="B430" s="268"/>
      <c r="C430" s="268"/>
    </row>
    <row r="431">
      <c r="A431" s="268"/>
      <c r="B431" s="268"/>
      <c r="C431" s="268"/>
    </row>
    <row r="432">
      <c r="A432" s="268"/>
      <c r="B432" s="268"/>
      <c r="C432" s="268"/>
    </row>
    <row r="433">
      <c r="A433" s="268"/>
      <c r="B433" s="268"/>
      <c r="C433" s="268"/>
    </row>
    <row r="434">
      <c r="A434" s="268"/>
      <c r="B434" s="268"/>
      <c r="C434" s="268"/>
    </row>
    <row r="435">
      <c r="A435" s="268"/>
      <c r="B435" s="268"/>
      <c r="C435" s="268"/>
    </row>
    <row r="436">
      <c r="A436" s="268"/>
      <c r="B436" s="268"/>
      <c r="C436" s="268"/>
    </row>
    <row r="437">
      <c r="A437" s="268"/>
      <c r="B437" s="268"/>
      <c r="C437" s="268"/>
    </row>
    <row r="438">
      <c r="A438" s="268"/>
      <c r="B438" s="268"/>
      <c r="C438" s="268"/>
    </row>
    <row r="439">
      <c r="A439" s="268"/>
      <c r="B439" s="268"/>
      <c r="C439" s="268"/>
    </row>
    <row r="440">
      <c r="A440" s="268"/>
      <c r="B440" s="268"/>
      <c r="C440" s="268"/>
    </row>
    <row r="441">
      <c r="A441" s="268"/>
      <c r="B441" s="268"/>
      <c r="C441" s="268"/>
    </row>
    <row r="442">
      <c r="A442" s="268"/>
      <c r="B442" s="268"/>
      <c r="C442" s="268"/>
    </row>
    <row r="443">
      <c r="A443" s="268"/>
      <c r="B443" s="268"/>
      <c r="C443" s="268"/>
    </row>
    <row r="444">
      <c r="A444" s="268"/>
      <c r="B444" s="268"/>
      <c r="C444" s="268"/>
    </row>
    <row r="445">
      <c r="A445" s="268"/>
      <c r="B445" s="268"/>
      <c r="C445" s="268"/>
    </row>
    <row r="446">
      <c r="A446" s="268"/>
      <c r="B446" s="268"/>
      <c r="C446" s="268"/>
    </row>
    <row r="447">
      <c r="A447" s="268"/>
      <c r="B447" s="268"/>
      <c r="C447" s="268"/>
    </row>
    <row r="448">
      <c r="A448" s="268"/>
      <c r="B448" s="268"/>
      <c r="C448" s="268"/>
    </row>
    <row r="449">
      <c r="A449" s="268"/>
      <c r="B449" s="268"/>
      <c r="C449" s="268"/>
    </row>
    <row r="450">
      <c r="A450" s="268"/>
      <c r="B450" s="268"/>
      <c r="C450" s="268"/>
    </row>
    <row r="451">
      <c r="A451" s="268"/>
      <c r="B451" s="268"/>
      <c r="C451" s="268"/>
    </row>
    <row r="452">
      <c r="A452" s="268"/>
      <c r="B452" s="268"/>
      <c r="C452" s="268"/>
    </row>
    <row r="453">
      <c r="A453" s="268"/>
      <c r="B453" s="268"/>
      <c r="C453" s="268"/>
    </row>
    <row r="454">
      <c r="A454" s="268"/>
      <c r="B454" s="268"/>
      <c r="C454" s="268"/>
    </row>
    <row r="455">
      <c r="A455" s="268"/>
      <c r="B455" s="268"/>
      <c r="C455" s="268"/>
    </row>
    <row r="456">
      <c r="A456" s="268"/>
      <c r="B456" s="268"/>
      <c r="C456" s="268"/>
    </row>
    <row r="457">
      <c r="A457" s="268"/>
      <c r="B457" s="268"/>
      <c r="C457" s="268"/>
    </row>
    <row r="458">
      <c r="A458" s="268"/>
      <c r="B458" s="268"/>
      <c r="C458" s="268"/>
    </row>
    <row r="459">
      <c r="A459" s="268"/>
      <c r="B459" s="268"/>
      <c r="C459" s="268"/>
    </row>
    <row r="460">
      <c r="A460" s="268"/>
      <c r="B460" s="268"/>
      <c r="C460" s="268"/>
    </row>
    <row r="461">
      <c r="A461" s="268"/>
      <c r="B461" s="268"/>
      <c r="C461" s="268"/>
    </row>
    <row r="462">
      <c r="A462" s="268"/>
      <c r="B462" s="268"/>
      <c r="C462" s="268"/>
    </row>
    <row r="463">
      <c r="A463" s="268"/>
      <c r="B463" s="268"/>
      <c r="C463" s="268"/>
    </row>
    <row r="464">
      <c r="A464" s="268"/>
      <c r="B464" s="268"/>
      <c r="C464" s="268"/>
    </row>
    <row r="465">
      <c r="A465" s="268"/>
      <c r="B465" s="268"/>
      <c r="C465" s="268"/>
    </row>
    <row r="466">
      <c r="A466" s="268"/>
      <c r="B466" s="268"/>
      <c r="C466" s="268"/>
    </row>
    <row r="467">
      <c r="A467" s="268"/>
      <c r="B467" s="268"/>
      <c r="C467" s="268"/>
    </row>
    <row r="468">
      <c r="A468" s="268"/>
      <c r="B468" s="268"/>
      <c r="C468" s="268"/>
    </row>
    <row r="469">
      <c r="A469" s="268"/>
      <c r="B469" s="268"/>
      <c r="C469" s="268"/>
    </row>
    <row r="470">
      <c r="A470" s="268"/>
      <c r="B470" s="268"/>
      <c r="C470" s="268"/>
    </row>
    <row r="471">
      <c r="A471" s="268"/>
      <c r="B471" s="268"/>
      <c r="C471" s="268"/>
    </row>
    <row r="472">
      <c r="A472" s="268"/>
      <c r="B472" s="268"/>
      <c r="C472" s="268"/>
    </row>
    <row r="473">
      <c r="A473" s="268"/>
      <c r="B473" s="268"/>
      <c r="C473" s="268"/>
    </row>
    <row r="474">
      <c r="A474" s="268"/>
      <c r="B474" s="268"/>
      <c r="C474" s="268"/>
    </row>
    <row r="475">
      <c r="A475" s="268"/>
      <c r="B475" s="268"/>
      <c r="C475" s="268"/>
    </row>
    <row r="476">
      <c r="A476" s="268"/>
      <c r="B476" s="268"/>
      <c r="C476" s="268"/>
    </row>
    <row r="477">
      <c r="A477" s="268"/>
      <c r="B477" s="268"/>
      <c r="C477" s="268"/>
    </row>
    <row r="478">
      <c r="A478" s="268"/>
      <c r="B478" s="268"/>
      <c r="C478" s="268"/>
    </row>
    <row r="479">
      <c r="A479" s="268"/>
      <c r="B479" s="268"/>
      <c r="C479" s="268"/>
    </row>
    <row r="480">
      <c r="A480" s="268"/>
      <c r="B480" s="268"/>
      <c r="C480" s="268"/>
    </row>
    <row r="481">
      <c r="A481" s="268"/>
      <c r="B481" s="268"/>
      <c r="C481" s="268"/>
    </row>
    <row r="482">
      <c r="A482" s="268"/>
      <c r="B482" s="268"/>
      <c r="C482" s="268"/>
    </row>
    <row r="483">
      <c r="A483" s="268"/>
      <c r="B483" s="268"/>
      <c r="C483" s="268"/>
    </row>
    <row r="484">
      <c r="A484" s="268"/>
      <c r="B484" s="268"/>
      <c r="C484" s="268"/>
    </row>
    <row r="485">
      <c r="A485" s="268"/>
      <c r="B485" s="268"/>
      <c r="C485" s="268"/>
    </row>
    <row r="486">
      <c r="A486" s="268"/>
      <c r="B486" s="268"/>
      <c r="C486" s="268"/>
    </row>
    <row r="487">
      <c r="A487" s="268"/>
      <c r="B487" s="268"/>
      <c r="C487" s="268"/>
    </row>
    <row r="488">
      <c r="A488" s="268"/>
      <c r="B488" s="268"/>
      <c r="C488" s="268"/>
    </row>
    <row r="489">
      <c r="A489" s="268"/>
      <c r="B489" s="268"/>
      <c r="C489" s="268"/>
    </row>
    <row r="490">
      <c r="A490" s="268"/>
      <c r="B490" s="268"/>
      <c r="C490" s="268"/>
    </row>
    <row r="491">
      <c r="A491" s="268"/>
      <c r="B491" s="268"/>
      <c r="C491" s="268"/>
    </row>
    <row r="492">
      <c r="A492" s="268"/>
      <c r="B492" s="268"/>
      <c r="C492" s="268"/>
    </row>
    <row r="493">
      <c r="A493" s="268"/>
      <c r="B493" s="268"/>
      <c r="C493" s="268"/>
    </row>
    <row r="494">
      <c r="A494" s="268"/>
      <c r="B494" s="268"/>
      <c r="C494" s="268"/>
    </row>
    <row r="495">
      <c r="A495" s="268"/>
      <c r="B495" s="268"/>
      <c r="C495" s="268"/>
    </row>
    <row r="496">
      <c r="A496" s="268"/>
      <c r="B496" s="268"/>
      <c r="C496" s="268"/>
    </row>
    <row r="497">
      <c r="A497" s="268"/>
      <c r="B497" s="268"/>
      <c r="C497" s="268"/>
    </row>
    <row r="498">
      <c r="A498" s="268"/>
      <c r="B498" s="268"/>
      <c r="C498" s="268"/>
    </row>
    <row r="499">
      <c r="A499" s="268"/>
      <c r="B499" s="268"/>
      <c r="C499" s="268"/>
    </row>
    <row r="500">
      <c r="A500" s="268"/>
      <c r="B500" s="268"/>
      <c r="C500" s="268"/>
    </row>
    <row r="501">
      <c r="A501" s="268"/>
      <c r="B501" s="268"/>
      <c r="C501" s="268"/>
    </row>
    <row r="502">
      <c r="A502" s="268"/>
      <c r="B502" s="268"/>
      <c r="C502" s="268"/>
    </row>
    <row r="503">
      <c r="A503" s="268"/>
      <c r="B503" s="268"/>
      <c r="C503" s="268"/>
    </row>
    <row r="504">
      <c r="A504" s="268"/>
      <c r="B504" s="268"/>
      <c r="C504" s="268"/>
    </row>
    <row r="505">
      <c r="A505" s="268"/>
      <c r="B505" s="268"/>
      <c r="C505" s="268"/>
    </row>
    <row r="506">
      <c r="A506" s="268"/>
      <c r="B506" s="268"/>
      <c r="C506" s="268"/>
    </row>
    <row r="507">
      <c r="A507" s="268"/>
      <c r="B507" s="268"/>
      <c r="C507" s="268"/>
    </row>
    <row r="508">
      <c r="A508" s="268"/>
      <c r="B508" s="268"/>
      <c r="C508" s="268"/>
    </row>
    <row r="509">
      <c r="A509" s="268"/>
      <c r="B509" s="268"/>
      <c r="C509" s="268"/>
    </row>
    <row r="510">
      <c r="A510" s="268"/>
      <c r="B510" s="268"/>
      <c r="C510" s="268"/>
    </row>
    <row r="511">
      <c r="A511" s="268"/>
      <c r="B511" s="268"/>
      <c r="C511" s="268"/>
    </row>
    <row r="512">
      <c r="A512" s="268"/>
      <c r="B512" s="268"/>
      <c r="C512" s="268"/>
    </row>
    <row r="513">
      <c r="A513" s="268"/>
      <c r="B513" s="268"/>
      <c r="C513" s="268"/>
    </row>
    <row r="514">
      <c r="A514" s="268"/>
      <c r="B514" s="268"/>
      <c r="C514" s="268"/>
    </row>
    <row r="515">
      <c r="A515" s="268"/>
      <c r="B515" s="268"/>
      <c r="C515" s="268"/>
    </row>
    <row r="516">
      <c r="A516" s="268"/>
      <c r="B516" s="268"/>
      <c r="C516" s="268"/>
    </row>
    <row r="517">
      <c r="A517" s="268"/>
      <c r="B517" s="268"/>
      <c r="C517" s="268"/>
    </row>
    <row r="518">
      <c r="A518" s="268"/>
      <c r="B518" s="268"/>
      <c r="C518" s="268"/>
    </row>
    <row r="519">
      <c r="A519" s="268"/>
      <c r="B519" s="268"/>
      <c r="C519" s="268"/>
    </row>
    <row r="520">
      <c r="A520" s="268"/>
      <c r="B520" s="268"/>
      <c r="C520" s="268"/>
    </row>
    <row r="521">
      <c r="A521" s="268"/>
      <c r="B521" s="268"/>
      <c r="C521" s="268"/>
    </row>
    <row r="522">
      <c r="A522" s="268"/>
      <c r="B522" s="268"/>
      <c r="C522" s="268"/>
    </row>
    <row r="523">
      <c r="A523" s="268"/>
      <c r="B523" s="268"/>
      <c r="C523" s="268"/>
    </row>
    <row r="524">
      <c r="A524" s="268"/>
      <c r="B524" s="268"/>
      <c r="C524" s="268"/>
    </row>
    <row r="525">
      <c r="A525" s="268"/>
      <c r="B525" s="268"/>
      <c r="C525" s="268"/>
    </row>
    <row r="526">
      <c r="A526" s="268"/>
      <c r="B526" s="268"/>
      <c r="C526" s="268"/>
    </row>
    <row r="527">
      <c r="A527" s="268"/>
      <c r="B527" s="268"/>
      <c r="C527" s="268"/>
    </row>
    <row r="528">
      <c r="A528" s="268"/>
      <c r="B528" s="268"/>
      <c r="C528" s="268"/>
    </row>
    <row r="529">
      <c r="A529" s="268"/>
      <c r="B529" s="268"/>
      <c r="C529" s="268"/>
    </row>
    <row r="530">
      <c r="A530" s="268"/>
      <c r="B530" s="268"/>
      <c r="C530" s="268"/>
    </row>
    <row r="531">
      <c r="A531" s="268"/>
      <c r="B531" s="268"/>
      <c r="C531" s="268"/>
    </row>
    <row r="532">
      <c r="A532" s="268"/>
      <c r="B532" s="268"/>
      <c r="C532" s="268"/>
    </row>
    <row r="533">
      <c r="A533" s="268"/>
      <c r="B533" s="268"/>
      <c r="C533" s="268"/>
    </row>
    <row r="534">
      <c r="A534" s="268"/>
      <c r="B534" s="268"/>
      <c r="C534" s="268"/>
    </row>
    <row r="535">
      <c r="A535" s="268"/>
      <c r="B535" s="268"/>
      <c r="C535" s="268"/>
    </row>
    <row r="536">
      <c r="A536" s="268"/>
      <c r="B536" s="268"/>
      <c r="C536" s="268"/>
    </row>
    <row r="537">
      <c r="A537" s="268"/>
      <c r="B537" s="268"/>
      <c r="C537" s="268"/>
    </row>
    <row r="538">
      <c r="A538" s="268"/>
      <c r="B538" s="268"/>
      <c r="C538" s="268"/>
    </row>
    <row r="539">
      <c r="A539" s="268"/>
      <c r="B539" s="268"/>
      <c r="C539" s="268"/>
    </row>
    <row r="540">
      <c r="A540" s="268"/>
      <c r="B540" s="268"/>
      <c r="C540" s="268"/>
    </row>
    <row r="541">
      <c r="A541" s="268"/>
      <c r="B541" s="268"/>
      <c r="C541" s="268"/>
    </row>
    <row r="542">
      <c r="A542" s="268"/>
      <c r="B542" s="268"/>
      <c r="C542" s="268"/>
    </row>
    <row r="543">
      <c r="A543" s="268"/>
      <c r="B543" s="268"/>
      <c r="C543" s="268"/>
    </row>
    <row r="544">
      <c r="A544" s="268"/>
      <c r="B544" s="268"/>
      <c r="C544" s="268"/>
    </row>
    <row r="545">
      <c r="A545" s="268"/>
      <c r="B545" s="268"/>
      <c r="C545" s="268"/>
    </row>
    <row r="546">
      <c r="A546" s="268"/>
      <c r="B546" s="268"/>
      <c r="C546" s="268"/>
    </row>
    <row r="547">
      <c r="A547" s="268"/>
      <c r="B547" s="268"/>
      <c r="C547" s="268"/>
    </row>
    <row r="548">
      <c r="A548" s="268"/>
      <c r="B548" s="268"/>
      <c r="C548" s="268"/>
    </row>
    <row r="549">
      <c r="A549" s="268"/>
      <c r="B549" s="268"/>
      <c r="C549" s="268"/>
    </row>
    <row r="550">
      <c r="A550" s="268"/>
      <c r="B550" s="268"/>
      <c r="C550" s="268"/>
    </row>
    <row r="551">
      <c r="A551" s="268"/>
      <c r="B551" s="268"/>
      <c r="C551" s="268"/>
    </row>
    <row r="552">
      <c r="A552" s="268"/>
      <c r="B552" s="268"/>
      <c r="C552" s="268"/>
    </row>
    <row r="553">
      <c r="A553" s="268"/>
      <c r="B553" s="268"/>
      <c r="C553" s="268"/>
    </row>
    <row r="554">
      <c r="A554" s="268"/>
      <c r="B554" s="268"/>
      <c r="C554" s="268"/>
    </row>
    <row r="555">
      <c r="A555" s="268"/>
      <c r="B555" s="268"/>
      <c r="C555" s="268"/>
    </row>
    <row r="556">
      <c r="A556" s="268"/>
      <c r="B556" s="268"/>
      <c r="C556" s="268"/>
    </row>
    <row r="557">
      <c r="A557" s="268"/>
      <c r="B557" s="268"/>
      <c r="C557" s="268"/>
    </row>
    <row r="558">
      <c r="A558" s="268"/>
      <c r="B558" s="268"/>
      <c r="C558" s="268"/>
    </row>
    <row r="559">
      <c r="A559" s="268"/>
      <c r="B559" s="268"/>
      <c r="C559" s="268"/>
    </row>
    <row r="560">
      <c r="A560" s="268"/>
      <c r="B560" s="268"/>
      <c r="C560" s="268"/>
    </row>
    <row r="561">
      <c r="A561" s="268"/>
      <c r="B561" s="268"/>
      <c r="C561" s="268"/>
    </row>
    <row r="562">
      <c r="A562" s="268"/>
      <c r="B562" s="268"/>
      <c r="C562" s="268"/>
    </row>
    <row r="563">
      <c r="A563" s="268"/>
      <c r="B563" s="268"/>
      <c r="C563" s="268"/>
    </row>
    <row r="564">
      <c r="A564" s="268"/>
      <c r="B564" s="268"/>
      <c r="C564" s="268"/>
    </row>
    <row r="565">
      <c r="A565" s="268"/>
      <c r="B565" s="268"/>
      <c r="C565" s="268"/>
    </row>
    <row r="566">
      <c r="A566" s="268"/>
      <c r="B566" s="268"/>
      <c r="C566" s="268"/>
    </row>
    <row r="567">
      <c r="A567" s="268"/>
      <c r="B567" s="268"/>
      <c r="C567" s="268"/>
    </row>
    <row r="568">
      <c r="A568" s="268"/>
      <c r="B568" s="268"/>
      <c r="C568" s="268"/>
    </row>
    <row r="569">
      <c r="A569" s="268"/>
      <c r="B569" s="268"/>
      <c r="C569" s="268"/>
    </row>
    <row r="570">
      <c r="A570" s="268"/>
      <c r="B570" s="268"/>
      <c r="C570" s="268"/>
    </row>
    <row r="571">
      <c r="A571" s="268"/>
      <c r="B571" s="268"/>
      <c r="C571" s="268"/>
    </row>
    <row r="572">
      <c r="A572" s="268"/>
      <c r="B572" s="268"/>
      <c r="C572" s="268"/>
    </row>
    <row r="573">
      <c r="A573" s="268"/>
      <c r="B573" s="268"/>
      <c r="C573" s="268"/>
    </row>
    <row r="574">
      <c r="A574" s="268"/>
      <c r="B574" s="268"/>
      <c r="C574" s="268"/>
    </row>
    <row r="575">
      <c r="A575" s="268"/>
      <c r="B575" s="268"/>
      <c r="C575" s="268"/>
    </row>
    <row r="576">
      <c r="A576" s="268"/>
      <c r="B576" s="268"/>
      <c r="C576" s="268"/>
    </row>
    <row r="577">
      <c r="A577" s="268"/>
      <c r="B577" s="268"/>
      <c r="C577" s="268"/>
    </row>
    <row r="578">
      <c r="A578" s="268"/>
      <c r="B578" s="268"/>
      <c r="C578" s="268"/>
    </row>
    <row r="579">
      <c r="A579" s="268"/>
      <c r="B579" s="268"/>
      <c r="C579" s="268"/>
    </row>
    <row r="580">
      <c r="A580" s="268"/>
      <c r="B580" s="268"/>
      <c r="C580" s="268"/>
    </row>
    <row r="581">
      <c r="A581" s="268"/>
      <c r="B581" s="268"/>
      <c r="C581" s="268"/>
    </row>
    <row r="582">
      <c r="A582" s="268"/>
      <c r="B582" s="268"/>
      <c r="C582" s="268"/>
    </row>
    <row r="583">
      <c r="A583" s="268"/>
      <c r="B583" s="268"/>
      <c r="C583" s="268"/>
    </row>
    <row r="584">
      <c r="A584" s="268"/>
      <c r="B584" s="268"/>
      <c r="C584" s="268"/>
    </row>
    <row r="585">
      <c r="A585" s="268"/>
      <c r="B585" s="268"/>
      <c r="C585" s="268"/>
    </row>
    <row r="586">
      <c r="A586" s="268"/>
      <c r="B586" s="268"/>
      <c r="C586" s="268"/>
    </row>
    <row r="587">
      <c r="A587" s="268"/>
      <c r="B587" s="268"/>
      <c r="C587" s="268"/>
    </row>
    <row r="588">
      <c r="A588" s="268"/>
      <c r="B588" s="268"/>
      <c r="C588" s="268"/>
    </row>
    <row r="589">
      <c r="A589" s="268"/>
      <c r="B589" s="268"/>
      <c r="C589" s="268"/>
    </row>
    <row r="590">
      <c r="A590" s="268"/>
      <c r="B590" s="268"/>
      <c r="C590" s="268"/>
    </row>
    <row r="591">
      <c r="A591" s="268"/>
      <c r="B591" s="268"/>
      <c r="C591" s="268"/>
    </row>
    <row r="592">
      <c r="A592" s="268"/>
      <c r="B592" s="268"/>
      <c r="C592" s="268"/>
    </row>
    <row r="593">
      <c r="A593" s="268"/>
      <c r="B593" s="268"/>
      <c r="C593" s="268"/>
    </row>
    <row r="594">
      <c r="A594" s="268"/>
      <c r="B594" s="268"/>
      <c r="C594" s="268"/>
    </row>
    <row r="595">
      <c r="A595" s="268"/>
      <c r="B595" s="268"/>
      <c r="C595" s="268"/>
    </row>
    <row r="596">
      <c r="A596" s="268"/>
      <c r="B596" s="268"/>
      <c r="C596" s="268"/>
    </row>
    <row r="597">
      <c r="A597" s="268"/>
      <c r="B597" s="268"/>
      <c r="C597" s="268"/>
    </row>
    <row r="598">
      <c r="A598" s="268"/>
      <c r="B598" s="268"/>
      <c r="C598" s="268"/>
    </row>
    <row r="599">
      <c r="A599" s="268"/>
      <c r="B599" s="268"/>
      <c r="C599" s="268"/>
    </row>
    <row r="600">
      <c r="A600" s="268"/>
      <c r="B600" s="268"/>
      <c r="C600" s="268"/>
    </row>
    <row r="601">
      <c r="A601" s="268"/>
      <c r="B601" s="268"/>
      <c r="C601" s="268"/>
    </row>
    <row r="602">
      <c r="A602" s="268"/>
      <c r="B602" s="268"/>
      <c r="C602" s="268"/>
    </row>
    <row r="603">
      <c r="A603" s="268"/>
      <c r="B603" s="268"/>
      <c r="C603" s="268"/>
    </row>
    <row r="604">
      <c r="A604" s="268"/>
      <c r="B604" s="268"/>
      <c r="C604" s="268"/>
    </row>
    <row r="605">
      <c r="A605" s="268"/>
      <c r="B605" s="268"/>
      <c r="C605" s="268"/>
    </row>
    <row r="606">
      <c r="A606" s="268"/>
      <c r="B606" s="268"/>
      <c r="C606" s="268"/>
    </row>
    <row r="607">
      <c r="A607" s="268"/>
      <c r="B607" s="268"/>
      <c r="C607" s="268"/>
    </row>
    <row r="608">
      <c r="A608" s="268"/>
      <c r="B608" s="268"/>
      <c r="C608" s="268"/>
    </row>
    <row r="609">
      <c r="A609" s="268"/>
      <c r="B609" s="268"/>
      <c r="C609" s="268"/>
    </row>
    <row r="610">
      <c r="A610" s="268"/>
      <c r="B610" s="268"/>
      <c r="C610" s="268"/>
    </row>
    <row r="611">
      <c r="A611" s="268"/>
      <c r="B611" s="268"/>
      <c r="C611" s="268"/>
    </row>
    <row r="612">
      <c r="A612" s="268"/>
      <c r="B612" s="268"/>
      <c r="C612" s="268"/>
    </row>
    <row r="613">
      <c r="A613" s="268"/>
      <c r="B613" s="268"/>
      <c r="C613" s="268"/>
    </row>
    <row r="614">
      <c r="A614" s="268"/>
      <c r="B614" s="268"/>
      <c r="C614" s="268"/>
    </row>
    <row r="615">
      <c r="A615" s="268"/>
      <c r="B615" s="268"/>
      <c r="C615" s="268"/>
    </row>
    <row r="616">
      <c r="A616" s="268"/>
      <c r="B616" s="268"/>
      <c r="C616" s="268"/>
    </row>
    <row r="617">
      <c r="A617" s="268"/>
      <c r="B617" s="268"/>
      <c r="C617" s="268"/>
    </row>
    <row r="618">
      <c r="A618" s="268"/>
      <c r="B618" s="268"/>
      <c r="C618" s="268"/>
    </row>
    <row r="619">
      <c r="A619" s="268"/>
      <c r="B619" s="268"/>
      <c r="C619" s="268"/>
    </row>
    <row r="620">
      <c r="A620" s="268"/>
      <c r="B620" s="268"/>
      <c r="C620" s="268"/>
    </row>
    <row r="621">
      <c r="A621" s="268"/>
      <c r="B621" s="268"/>
      <c r="C621" s="268"/>
    </row>
    <row r="622">
      <c r="A622" s="268"/>
      <c r="B622" s="268"/>
      <c r="C622" s="268"/>
    </row>
    <row r="623">
      <c r="A623" s="268"/>
      <c r="B623" s="268"/>
      <c r="C623" s="268"/>
    </row>
    <row r="624">
      <c r="A624" s="268"/>
      <c r="B624" s="268"/>
      <c r="C624" s="268"/>
    </row>
    <row r="625">
      <c r="A625" s="268"/>
      <c r="B625" s="268"/>
      <c r="C625" s="268"/>
    </row>
    <row r="626">
      <c r="A626" s="268"/>
      <c r="B626" s="268"/>
      <c r="C626" s="268"/>
    </row>
    <row r="627">
      <c r="A627" s="268"/>
      <c r="B627" s="268"/>
      <c r="C627" s="268"/>
    </row>
    <row r="628">
      <c r="A628" s="268"/>
      <c r="B628" s="268"/>
      <c r="C628" s="268"/>
    </row>
    <row r="629">
      <c r="A629" s="268"/>
      <c r="B629" s="268"/>
      <c r="C629" s="268"/>
    </row>
    <row r="630">
      <c r="A630" s="268"/>
      <c r="B630" s="268"/>
      <c r="C630" s="268"/>
    </row>
    <row r="631">
      <c r="A631" s="268"/>
      <c r="B631" s="268"/>
      <c r="C631" s="268"/>
    </row>
    <row r="632">
      <c r="A632" s="268"/>
      <c r="B632" s="268"/>
      <c r="C632" s="268"/>
    </row>
    <row r="633">
      <c r="A633" s="268"/>
      <c r="B633" s="268"/>
      <c r="C633" s="268"/>
    </row>
    <row r="634">
      <c r="A634" s="268"/>
      <c r="B634" s="268"/>
      <c r="C634" s="268"/>
    </row>
    <row r="635">
      <c r="A635" s="268"/>
      <c r="B635" s="268"/>
      <c r="C635" s="268"/>
    </row>
    <row r="636">
      <c r="A636" s="268"/>
      <c r="B636" s="268"/>
      <c r="C636" s="268"/>
    </row>
    <row r="637">
      <c r="A637" s="268"/>
      <c r="B637" s="268"/>
      <c r="C637" s="268"/>
    </row>
    <row r="638">
      <c r="A638" s="268"/>
      <c r="B638" s="268"/>
      <c r="C638" s="268"/>
    </row>
    <row r="639">
      <c r="A639" s="268"/>
      <c r="B639" s="268"/>
      <c r="C639" s="268"/>
    </row>
    <row r="640">
      <c r="A640" s="268"/>
      <c r="B640" s="268"/>
      <c r="C640" s="268"/>
    </row>
    <row r="641">
      <c r="A641" s="268"/>
      <c r="B641" s="268"/>
      <c r="C641" s="268"/>
    </row>
    <row r="642">
      <c r="A642" s="268"/>
      <c r="B642" s="268"/>
      <c r="C642" s="268"/>
    </row>
    <row r="643">
      <c r="A643" s="268"/>
      <c r="B643" s="268"/>
      <c r="C643" s="268"/>
    </row>
    <row r="644">
      <c r="A644" s="268"/>
      <c r="B644" s="268"/>
      <c r="C644" s="268"/>
    </row>
    <row r="645">
      <c r="A645" s="268"/>
      <c r="B645" s="268"/>
      <c r="C645" s="268"/>
    </row>
    <row r="646">
      <c r="A646" s="268"/>
      <c r="B646" s="268"/>
      <c r="C646" s="268"/>
    </row>
    <row r="647">
      <c r="A647" s="268"/>
      <c r="B647" s="268"/>
      <c r="C647" s="268"/>
    </row>
    <row r="648">
      <c r="A648" s="268"/>
      <c r="B648" s="268"/>
      <c r="C648" s="268"/>
    </row>
    <row r="649">
      <c r="A649" s="268"/>
      <c r="B649" s="268"/>
      <c r="C649" s="268"/>
    </row>
    <row r="650">
      <c r="A650" s="268"/>
      <c r="B650" s="268"/>
      <c r="C650" s="268"/>
    </row>
    <row r="651">
      <c r="A651" s="268"/>
      <c r="B651" s="268"/>
      <c r="C651" s="268"/>
    </row>
    <row r="652">
      <c r="A652" s="268"/>
      <c r="B652" s="268"/>
      <c r="C652" s="268"/>
    </row>
    <row r="653">
      <c r="A653" s="268"/>
      <c r="B653" s="268"/>
      <c r="C653" s="268"/>
    </row>
    <row r="654">
      <c r="A654" s="268"/>
      <c r="B654" s="268"/>
      <c r="C654" s="268"/>
    </row>
    <row r="655">
      <c r="A655" s="268"/>
      <c r="B655" s="268"/>
      <c r="C655" s="268"/>
    </row>
    <row r="656">
      <c r="A656" s="268"/>
      <c r="B656" s="268"/>
      <c r="C656" s="268"/>
    </row>
    <row r="657">
      <c r="A657" s="268"/>
      <c r="B657" s="268"/>
      <c r="C657" s="268"/>
    </row>
    <row r="658">
      <c r="A658" s="268"/>
      <c r="B658" s="268"/>
      <c r="C658" s="268"/>
    </row>
    <row r="659">
      <c r="A659" s="268"/>
      <c r="B659" s="268"/>
      <c r="C659" s="268"/>
    </row>
    <row r="660">
      <c r="A660" s="268"/>
      <c r="B660" s="268"/>
      <c r="C660" s="268"/>
    </row>
    <row r="661">
      <c r="A661" s="268"/>
      <c r="B661" s="268"/>
      <c r="C661" s="268"/>
    </row>
    <row r="662">
      <c r="A662" s="268"/>
      <c r="B662" s="268"/>
      <c r="C662" s="268"/>
    </row>
    <row r="663">
      <c r="A663" s="268"/>
      <c r="B663" s="268"/>
      <c r="C663" s="268"/>
    </row>
    <row r="664">
      <c r="A664" s="268"/>
      <c r="B664" s="268"/>
      <c r="C664" s="268"/>
    </row>
    <row r="665">
      <c r="A665" s="268"/>
      <c r="B665" s="268"/>
      <c r="C665" s="268"/>
    </row>
    <row r="666">
      <c r="A666" s="268"/>
      <c r="B666" s="268"/>
      <c r="C666" s="268"/>
    </row>
    <row r="667">
      <c r="A667" s="268"/>
      <c r="B667" s="268"/>
      <c r="C667" s="268"/>
    </row>
    <row r="668">
      <c r="A668" s="268"/>
      <c r="B668" s="268"/>
      <c r="C668" s="268"/>
    </row>
    <row r="669">
      <c r="A669" s="268"/>
      <c r="B669" s="268"/>
      <c r="C669" s="268"/>
    </row>
    <row r="670">
      <c r="A670" s="268"/>
      <c r="B670" s="268"/>
      <c r="C670" s="268"/>
    </row>
    <row r="671">
      <c r="A671" s="268"/>
      <c r="B671" s="268"/>
      <c r="C671" s="268"/>
    </row>
    <row r="672">
      <c r="A672" s="268"/>
      <c r="B672" s="268"/>
      <c r="C672" s="268"/>
    </row>
    <row r="673">
      <c r="A673" s="268"/>
      <c r="B673" s="268"/>
      <c r="C673" s="268"/>
    </row>
    <row r="674">
      <c r="A674" s="268"/>
      <c r="B674" s="268"/>
      <c r="C674" s="268"/>
    </row>
    <row r="675">
      <c r="A675" s="268"/>
      <c r="B675" s="268"/>
      <c r="C675" s="268"/>
    </row>
    <row r="676">
      <c r="A676" s="268"/>
      <c r="B676" s="268"/>
      <c r="C676" s="268"/>
    </row>
    <row r="677">
      <c r="A677" s="268"/>
      <c r="B677" s="268"/>
      <c r="C677" s="268"/>
    </row>
    <row r="678">
      <c r="A678" s="268"/>
      <c r="B678" s="268"/>
      <c r="C678" s="268"/>
    </row>
    <row r="679">
      <c r="A679" s="268"/>
      <c r="B679" s="268"/>
      <c r="C679" s="268"/>
    </row>
    <row r="680">
      <c r="A680" s="268"/>
      <c r="B680" s="268"/>
      <c r="C680" s="268"/>
    </row>
    <row r="681">
      <c r="A681" s="268"/>
      <c r="B681" s="268"/>
      <c r="C681" s="268"/>
    </row>
    <row r="682">
      <c r="A682" s="268"/>
      <c r="B682" s="268"/>
      <c r="C682" s="268"/>
    </row>
    <row r="683">
      <c r="A683" s="268"/>
      <c r="B683" s="268"/>
      <c r="C683" s="268"/>
    </row>
    <row r="684">
      <c r="A684" s="268"/>
      <c r="B684" s="268"/>
      <c r="C684" s="268"/>
    </row>
    <row r="685">
      <c r="A685" s="268"/>
      <c r="B685" s="268"/>
      <c r="C685" s="268"/>
    </row>
    <row r="686">
      <c r="A686" s="268"/>
      <c r="B686" s="268"/>
      <c r="C686" s="268"/>
    </row>
    <row r="687">
      <c r="A687" s="268"/>
      <c r="B687" s="268"/>
      <c r="C687" s="268"/>
    </row>
    <row r="688">
      <c r="A688" s="268"/>
      <c r="B688" s="268"/>
      <c r="C688" s="268"/>
    </row>
    <row r="689">
      <c r="A689" s="268"/>
      <c r="B689" s="268"/>
      <c r="C689" s="268"/>
    </row>
    <row r="690">
      <c r="A690" s="268"/>
      <c r="B690" s="268"/>
      <c r="C690" s="268"/>
    </row>
    <row r="691">
      <c r="A691" s="268"/>
      <c r="B691" s="268"/>
      <c r="C691" s="268"/>
    </row>
    <row r="692">
      <c r="A692" s="268"/>
      <c r="B692" s="268"/>
      <c r="C692" s="268"/>
    </row>
    <row r="693">
      <c r="A693" s="268"/>
      <c r="B693" s="268"/>
      <c r="C693" s="268"/>
    </row>
    <row r="694">
      <c r="A694" s="268"/>
      <c r="B694" s="268"/>
      <c r="C694" s="268"/>
    </row>
    <row r="695">
      <c r="A695" s="268"/>
      <c r="B695" s="268"/>
      <c r="C695" s="268"/>
    </row>
    <row r="696">
      <c r="A696" s="268"/>
      <c r="B696" s="268"/>
      <c r="C696" s="268"/>
    </row>
    <row r="697">
      <c r="A697" s="268"/>
      <c r="B697" s="268"/>
      <c r="C697" s="268"/>
    </row>
    <row r="698">
      <c r="A698" s="268"/>
      <c r="B698" s="268"/>
      <c r="C698" s="268"/>
    </row>
    <row r="699">
      <c r="A699" s="268"/>
      <c r="B699" s="268"/>
      <c r="C699" s="268"/>
    </row>
    <row r="700">
      <c r="A700" s="268"/>
      <c r="B700" s="268"/>
      <c r="C700" s="268"/>
    </row>
    <row r="701">
      <c r="A701" s="268"/>
      <c r="B701" s="268"/>
      <c r="C701" s="268"/>
    </row>
    <row r="702">
      <c r="A702" s="268"/>
      <c r="B702" s="268"/>
      <c r="C702" s="268"/>
    </row>
    <row r="703">
      <c r="A703" s="268"/>
      <c r="B703" s="268"/>
      <c r="C703" s="268"/>
    </row>
    <row r="704">
      <c r="A704" s="268"/>
      <c r="B704" s="268"/>
      <c r="C704" s="268"/>
    </row>
    <row r="705">
      <c r="A705" s="268"/>
      <c r="B705" s="268"/>
      <c r="C705" s="268"/>
    </row>
    <row r="706">
      <c r="A706" s="268"/>
      <c r="B706" s="268"/>
      <c r="C706" s="268"/>
    </row>
    <row r="707">
      <c r="A707" s="268"/>
      <c r="B707" s="268"/>
      <c r="C707" s="268"/>
    </row>
    <row r="708">
      <c r="A708" s="268"/>
      <c r="B708" s="268"/>
      <c r="C708" s="268"/>
    </row>
    <row r="709">
      <c r="A709" s="268"/>
      <c r="B709" s="268"/>
      <c r="C709" s="268"/>
    </row>
    <row r="710">
      <c r="A710" s="268"/>
      <c r="B710" s="268"/>
      <c r="C710" s="268"/>
    </row>
    <row r="711">
      <c r="A711" s="268"/>
      <c r="B711" s="268"/>
      <c r="C711" s="268"/>
    </row>
    <row r="712">
      <c r="A712" s="268"/>
      <c r="B712" s="268"/>
      <c r="C712" s="268"/>
    </row>
    <row r="713">
      <c r="A713" s="268"/>
      <c r="B713" s="268"/>
      <c r="C713" s="268"/>
    </row>
    <row r="714">
      <c r="A714" s="268"/>
      <c r="B714" s="268"/>
      <c r="C714" s="268"/>
    </row>
    <row r="715">
      <c r="A715" s="268"/>
      <c r="B715" s="268"/>
      <c r="C715" s="268"/>
    </row>
    <row r="716">
      <c r="A716" s="268"/>
      <c r="B716" s="268"/>
      <c r="C716" s="268"/>
    </row>
    <row r="717">
      <c r="A717" s="268"/>
      <c r="B717" s="268"/>
      <c r="C717" s="268"/>
    </row>
    <row r="718">
      <c r="A718" s="268"/>
      <c r="B718" s="268"/>
      <c r="C718" s="268"/>
    </row>
    <row r="719">
      <c r="A719" s="268"/>
      <c r="B719" s="268"/>
      <c r="C719" s="268"/>
    </row>
    <row r="720">
      <c r="A720" s="268"/>
      <c r="B720" s="268"/>
      <c r="C720" s="268"/>
    </row>
    <row r="721">
      <c r="A721" s="268"/>
      <c r="B721" s="268"/>
      <c r="C721" s="268"/>
    </row>
    <row r="722">
      <c r="A722" s="268"/>
      <c r="B722" s="268"/>
      <c r="C722" s="268"/>
    </row>
    <row r="723">
      <c r="A723" s="268"/>
      <c r="B723" s="268"/>
      <c r="C723" s="268"/>
    </row>
    <row r="724">
      <c r="A724" s="268"/>
      <c r="B724" s="268"/>
      <c r="C724" s="268"/>
    </row>
    <row r="725">
      <c r="A725" s="268"/>
      <c r="B725" s="268"/>
      <c r="C725" s="268"/>
    </row>
    <row r="726">
      <c r="A726" s="268"/>
      <c r="B726" s="268"/>
      <c r="C726" s="268"/>
    </row>
    <row r="727">
      <c r="A727" s="268"/>
      <c r="B727" s="268"/>
      <c r="C727" s="268"/>
    </row>
    <row r="728">
      <c r="A728" s="268"/>
      <c r="B728" s="268"/>
      <c r="C728" s="268"/>
    </row>
    <row r="729">
      <c r="A729" s="268"/>
      <c r="B729" s="268"/>
      <c r="C729" s="268"/>
    </row>
    <row r="730">
      <c r="A730" s="268"/>
      <c r="B730" s="268"/>
      <c r="C730" s="268"/>
    </row>
    <row r="731">
      <c r="A731" s="268"/>
      <c r="B731" s="268"/>
      <c r="C731" s="268"/>
    </row>
    <row r="732">
      <c r="A732" s="268"/>
      <c r="B732" s="268"/>
      <c r="C732" s="268"/>
    </row>
    <row r="733">
      <c r="A733" s="268"/>
      <c r="B733" s="268"/>
      <c r="C733" s="268"/>
    </row>
    <row r="734">
      <c r="A734" s="268"/>
      <c r="B734" s="268"/>
      <c r="C734" s="268"/>
    </row>
    <row r="735">
      <c r="A735" s="268"/>
      <c r="B735" s="268"/>
      <c r="C735" s="268"/>
    </row>
    <row r="736">
      <c r="A736" s="268"/>
      <c r="B736" s="268"/>
      <c r="C736" s="268"/>
    </row>
    <row r="737">
      <c r="A737" s="268"/>
      <c r="B737" s="268"/>
      <c r="C737" s="268"/>
    </row>
    <row r="738">
      <c r="A738" s="268"/>
      <c r="B738" s="268"/>
      <c r="C738" s="268"/>
    </row>
    <row r="739">
      <c r="A739" s="268"/>
      <c r="B739" s="268"/>
      <c r="C739" s="268"/>
    </row>
    <row r="740">
      <c r="A740" s="268"/>
      <c r="B740" s="268"/>
      <c r="C740" s="268"/>
    </row>
    <row r="741">
      <c r="A741" s="268"/>
      <c r="B741" s="268"/>
      <c r="C741" s="268"/>
    </row>
    <row r="742">
      <c r="A742" s="268"/>
      <c r="B742" s="268"/>
      <c r="C742" s="268"/>
    </row>
    <row r="743">
      <c r="A743" s="268"/>
      <c r="B743" s="268"/>
      <c r="C743" s="268"/>
    </row>
    <row r="744">
      <c r="A744" s="268"/>
      <c r="B744" s="268"/>
      <c r="C744" s="268"/>
    </row>
    <row r="745">
      <c r="A745" s="268"/>
      <c r="B745" s="268"/>
      <c r="C745" s="268"/>
    </row>
    <row r="746">
      <c r="A746" s="268"/>
      <c r="B746" s="268"/>
      <c r="C746" s="268"/>
    </row>
    <row r="747">
      <c r="A747" s="268"/>
      <c r="B747" s="268"/>
      <c r="C747" s="268"/>
    </row>
    <row r="748">
      <c r="A748" s="268"/>
      <c r="B748" s="268"/>
      <c r="C748" s="268"/>
    </row>
    <row r="749">
      <c r="A749" s="268"/>
      <c r="B749" s="268"/>
      <c r="C749" s="268"/>
    </row>
    <row r="750">
      <c r="A750" s="268"/>
      <c r="B750" s="268"/>
      <c r="C750" s="268"/>
    </row>
    <row r="751">
      <c r="A751" s="268"/>
      <c r="B751" s="268"/>
      <c r="C751" s="268"/>
    </row>
    <row r="752">
      <c r="A752" s="268"/>
      <c r="B752" s="268"/>
      <c r="C752" s="268"/>
    </row>
    <row r="753">
      <c r="A753" s="268"/>
      <c r="B753" s="268"/>
      <c r="C753" s="268"/>
    </row>
    <row r="754">
      <c r="A754" s="268"/>
      <c r="B754" s="268"/>
      <c r="C754" s="268"/>
    </row>
    <row r="755">
      <c r="A755" s="268"/>
      <c r="B755" s="268"/>
      <c r="C755" s="268"/>
    </row>
    <row r="756">
      <c r="A756" s="268"/>
      <c r="B756" s="268"/>
      <c r="C756" s="268"/>
    </row>
    <row r="757">
      <c r="A757" s="268"/>
      <c r="B757" s="268"/>
      <c r="C757" s="268"/>
    </row>
    <row r="758">
      <c r="A758" s="268"/>
      <c r="B758" s="268"/>
      <c r="C758" s="268"/>
    </row>
    <row r="759">
      <c r="A759" s="268"/>
      <c r="B759" s="268"/>
      <c r="C759" s="268"/>
    </row>
    <row r="760">
      <c r="A760" s="268"/>
      <c r="B760" s="268"/>
      <c r="C760" s="268"/>
    </row>
    <row r="761">
      <c r="A761" s="268"/>
      <c r="B761" s="268"/>
      <c r="C761" s="268"/>
    </row>
    <row r="762">
      <c r="A762" s="268"/>
      <c r="B762" s="268"/>
      <c r="C762" s="268"/>
    </row>
    <row r="763">
      <c r="A763" s="268"/>
      <c r="B763" s="268"/>
      <c r="C763" s="268"/>
    </row>
    <row r="764">
      <c r="A764" s="268"/>
      <c r="B764" s="268"/>
      <c r="C764" s="268"/>
    </row>
    <row r="765">
      <c r="A765" s="268"/>
      <c r="B765" s="268"/>
      <c r="C765" s="268"/>
    </row>
    <row r="766">
      <c r="A766" s="268"/>
      <c r="B766" s="268"/>
      <c r="C766" s="268"/>
    </row>
    <row r="767">
      <c r="A767" s="268"/>
      <c r="B767" s="268"/>
      <c r="C767" s="268"/>
    </row>
    <row r="768">
      <c r="A768" s="268"/>
      <c r="B768" s="268"/>
      <c r="C768" s="268"/>
    </row>
    <row r="769">
      <c r="A769" s="268"/>
      <c r="B769" s="268"/>
      <c r="C769" s="268"/>
    </row>
    <row r="770">
      <c r="A770" s="268"/>
      <c r="B770" s="268"/>
      <c r="C770" s="268"/>
    </row>
    <row r="771">
      <c r="A771" s="268"/>
      <c r="B771" s="268"/>
      <c r="C771" s="268"/>
    </row>
    <row r="772">
      <c r="A772" s="268"/>
      <c r="B772" s="268"/>
      <c r="C772" s="268"/>
    </row>
    <row r="773">
      <c r="A773" s="268"/>
      <c r="B773" s="268"/>
      <c r="C773" s="268"/>
    </row>
    <row r="774">
      <c r="A774" s="268"/>
      <c r="B774" s="268"/>
      <c r="C774" s="268"/>
    </row>
    <row r="775">
      <c r="A775" s="268"/>
      <c r="B775" s="268"/>
      <c r="C775" s="268"/>
    </row>
    <row r="776">
      <c r="A776" s="268"/>
      <c r="B776" s="268"/>
      <c r="C776" s="268"/>
    </row>
    <row r="777">
      <c r="A777" s="268"/>
      <c r="B777" s="268"/>
      <c r="C777" s="268"/>
    </row>
    <row r="778">
      <c r="A778" s="268"/>
      <c r="B778" s="268"/>
      <c r="C778" s="268"/>
    </row>
    <row r="779">
      <c r="A779" s="268"/>
      <c r="B779" s="268"/>
      <c r="C779" s="268"/>
    </row>
    <row r="780">
      <c r="A780" s="268"/>
      <c r="B780" s="268"/>
      <c r="C780" s="268"/>
    </row>
    <row r="781">
      <c r="A781" s="268"/>
      <c r="B781" s="268"/>
      <c r="C781" s="268"/>
    </row>
    <row r="782">
      <c r="A782" s="268"/>
      <c r="B782" s="268"/>
      <c r="C782" s="268"/>
    </row>
    <row r="783">
      <c r="A783" s="268"/>
      <c r="B783" s="268"/>
      <c r="C783" s="268"/>
    </row>
    <row r="784">
      <c r="A784" s="268"/>
      <c r="B784" s="268"/>
      <c r="C784" s="268"/>
    </row>
    <row r="785">
      <c r="A785" s="268"/>
      <c r="B785" s="268"/>
      <c r="C785" s="268"/>
    </row>
    <row r="786">
      <c r="A786" s="268"/>
      <c r="B786" s="268"/>
      <c r="C786" s="268"/>
    </row>
    <row r="787">
      <c r="A787" s="268"/>
      <c r="B787" s="268"/>
      <c r="C787" s="268"/>
    </row>
    <row r="788">
      <c r="A788" s="268"/>
      <c r="B788" s="268"/>
      <c r="C788" s="268"/>
    </row>
    <row r="789">
      <c r="A789" s="268"/>
      <c r="B789" s="268"/>
      <c r="C789" s="268"/>
    </row>
    <row r="790">
      <c r="A790" s="268"/>
      <c r="B790" s="268"/>
      <c r="C790" s="268"/>
    </row>
    <row r="791">
      <c r="A791" s="268"/>
      <c r="B791" s="268"/>
      <c r="C791" s="268"/>
    </row>
    <row r="792">
      <c r="A792" s="268"/>
      <c r="B792" s="268"/>
      <c r="C792" s="268"/>
    </row>
    <row r="793">
      <c r="A793" s="268"/>
      <c r="B793" s="268"/>
      <c r="C793" s="268"/>
    </row>
    <row r="794">
      <c r="A794" s="268"/>
      <c r="B794" s="268"/>
      <c r="C794" s="268"/>
    </row>
    <row r="795">
      <c r="A795" s="268"/>
      <c r="B795" s="268"/>
      <c r="C795" s="268"/>
    </row>
    <row r="796">
      <c r="A796" s="268"/>
      <c r="B796" s="268"/>
      <c r="C796" s="268"/>
    </row>
    <row r="797">
      <c r="A797" s="268"/>
      <c r="B797" s="268"/>
      <c r="C797" s="268"/>
    </row>
    <row r="798">
      <c r="A798" s="268"/>
      <c r="B798" s="268"/>
      <c r="C798" s="268"/>
    </row>
    <row r="799">
      <c r="A799" s="268"/>
      <c r="B799" s="268"/>
      <c r="C799" s="268"/>
    </row>
    <row r="800">
      <c r="A800" s="268"/>
      <c r="B800" s="268"/>
      <c r="C800" s="268"/>
    </row>
    <row r="801">
      <c r="A801" s="268"/>
      <c r="B801" s="268"/>
      <c r="C801" s="268"/>
    </row>
    <row r="802">
      <c r="A802" s="268"/>
      <c r="B802" s="268"/>
      <c r="C802" s="268"/>
    </row>
    <row r="803">
      <c r="A803" s="268"/>
      <c r="B803" s="268"/>
      <c r="C803" s="268"/>
    </row>
    <row r="804">
      <c r="A804" s="268"/>
      <c r="B804" s="268"/>
      <c r="C804" s="268"/>
    </row>
    <row r="805">
      <c r="A805" s="268"/>
      <c r="B805" s="268"/>
      <c r="C805" s="268"/>
    </row>
    <row r="806">
      <c r="A806" s="268"/>
      <c r="B806" s="268"/>
      <c r="C806" s="268"/>
    </row>
    <row r="807">
      <c r="A807" s="268"/>
      <c r="B807" s="268"/>
      <c r="C807" s="268"/>
    </row>
    <row r="808">
      <c r="A808" s="268"/>
      <c r="B808" s="268"/>
      <c r="C808" s="268"/>
    </row>
    <row r="809">
      <c r="A809" s="268"/>
      <c r="B809" s="268"/>
      <c r="C809" s="268"/>
    </row>
    <row r="810">
      <c r="A810" s="268"/>
      <c r="B810" s="268"/>
      <c r="C810" s="268"/>
    </row>
    <row r="811">
      <c r="A811" s="268"/>
      <c r="B811" s="268"/>
      <c r="C811" s="268"/>
    </row>
    <row r="812">
      <c r="A812" s="268"/>
      <c r="B812" s="268"/>
      <c r="C812" s="268"/>
    </row>
    <row r="813">
      <c r="A813" s="268"/>
      <c r="B813" s="268"/>
      <c r="C813" s="268"/>
    </row>
    <row r="814">
      <c r="A814" s="268"/>
      <c r="B814" s="268"/>
      <c r="C814" s="268"/>
    </row>
    <row r="815">
      <c r="A815" s="268"/>
      <c r="B815" s="268"/>
      <c r="C815" s="268"/>
    </row>
    <row r="816">
      <c r="A816" s="268"/>
      <c r="B816" s="268"/>
      <c r="C816" s="268"/>
    </row>
    <row r="817">
      <c r="A817" s="268"/>
      <c r="B817" s="268"/>
      <c r="C817" s="268"/>
    </row>
    <row r="818">
      <c r="A818" s="268"/>
      <c r="B818" s="268"/>
      <c r="C818" s="268"/>
    </row>
    <row r="819">
      <c r="A819" s="268"/>
      <c r="B819" s="268"/>
      <c r="C819" s="268"/>
    </row>
    <row r="820">
      <c r="A820" s="268"/>
      <c r="B820" s="268"/>
      <c r="C820" s="268"/>
    </row>
    <row r="821">
      <c r="A821" s="268"/>
      <c r="B821" s="268"/>
      <c r="C821" s="268"/>
    </row>
    <row r="822">
      <c r="A822" s="268"/>
      <c r="B822" s="268"/>
      <c r="C822" s="268"/>
    </row>
    <row r="823">
      <c r="A823" s="268"/>
      <c r="B823" s="268"/>
      <c r="C823" s="268"/>
    </row>
    <row r="824">
      <c r="A824" s="268"/>
      <c r="B824" s="268"/>
      <c r="C824" s="268"/>
    </row>
    <row r="825">
      <c r="A825" s="268"/>
      <c r="B825" s="268"/>
      <c r="C825" s="268"/>
    </row>
    <row r="826">
      <c r="A826" s="268"/>
      <c r="B826" s="268"/>
      <c r="C826" s="268"/>
    </row>
    <row r="827">
      <c r="A827" s="268"/>
      <c r="B827" s="268"/>
      <c r="C827" s="268"/>
    </row>
    <row r="828">
      <c r="A828" s="268"/>
      <c r="B828" s="268"/>
      <c r="C828" s="268"/>
    </row>
    <row r="829">
      <c r="A829" s="268"/>
      <c r="B829" s="268"/>
      <c r="C829" s="268"/>
    </row>
    <row r="830">
      <c r="A830" s="268"/>
      <c r="B830" s="268"/>
      <c r="C830" s="268"/>
    </row>
    <row r="831">
      <c r="A831" s="268"/>
      <c r="B831" s="268"/>
      <c r="C831" s="268"/>
    </row>
    <row r="832">
      <c r="A832" s="268"/>
      <c r="B832" s="268"/>
      <c r="C832" s="268"/>
    </row>
    <row r="833">
      <c r="A833" s="268"/>
      <c r="B833" s="268"/>
      <c r="C833" s="268"/>
    </row>
    <row r="834">
      <c r="A834" s="268"/>
      <c r="B834" s="268"/>
      <c r="C834" s="268"/>
    </row>
    <row r="835">
      <c r="A835" s="268"/>
      <c r="B835" s="268"/>
      <c r="C835" s="268"/>
    </row>
    <row r="836">
      <c r="A836" s="268"/>
      <c r="B836" s="268"/>
      <c r="C836" s="268"/>
    </row>
    <row r="837">
      <c r="A837" s="268"/>
      <c r="B837" s="268"/>
      <c r="C837" s="268"/>
    </row>
    <row r="838">
      <c r="A838" s="268"/>
      <c r="B838" s="268"/>
      <c r="C838" s="268"/>
    </row>
    <row r="839">
      <c r="A839" s="268"/>
      <c r="B839" s="268"/>
      <c r="C839" s="268"/>
    </row>
    <row r="840">
      <c r="A840" s="268"/>
      <c r="B840" s="268"/>
      <c r="C840" s="268"/>
    </row>
    <row r="841">
      <c r="A841" s="268"/>
      <c r="B841" s="268"/>
      <c r="C841" s="268"/>
    </row>
    <row r="842">
      <c r="A842" s="268"/>
      <c r="B842" s="268"/>
      <c r="C842" s="268"/>
    </row>
    <row r="843">
      <c r="A843" s="268"/>
      <c r="B843" s="268"/>
      <c r="C843" s="268"/>
    </row>
    <row r="844">
      <c r="A844" s="268"/>
      <c r="B844" s="268"/>
      <c r="C844" s="268"/>
    </row>
    <row r="845">
      <c r="A845" s="268"/>
      <c r="B845" s="268"/>
      <c r="C845" s="268"/>
    </row>
    <row r="846">
      <c r="A846" s="268"/>
      <c r="B846" s="268"/>
      <c r="C846" s="268"/>
    </row>
    <row r="847">
      <c r="A847" s="268"/>
      <c r="B847" s="268"/>
      <c r="C847" s="268"/>
    </row>
    <row r="848">
      <c r="A848" s="268"/>
      <c r="B848" s="268"/>
      <c r="C848" s="268"/>
    </row>
    <row r="849">
      <c r="A849" s="268"/>
      <c r="B849" s="268"/>
      <c r="C849" s="268"/>
    </row>
    <row r="850">
      <c r="A850" s="268"/>
      <c r="B850" s="268"/>
      <c r="C850" s="268"/>
    </row>
    <row r="851">
      <c r="A851" s="268"/>
      <c r="B851" s="268"/>
      <c r="C851" s="268"/>
    </row>
    <row r="852">
      <c r="A852" s="268"/>
      <c r="B852" s="268"/>
      <c r="C852" s="268"/>
    </row>
    <row r="853">
      <c r="A853" s="268"/>
      <c r="B853" s="268"/>
      <c r="C853" s="268"/>
    </row>
    <row r="854">
      <c r="A854" s="268"/>
      <c r="B854" s="268"/>
      <c r="C854" s="268"/>
    </row>
    <row r="855">
      <c r="A855" s="268"/>
      <c r="B855" s="268"/>
      <c r="C855" s="268"/>
    </row>
    <row r="856">
      <c r="A856" s="268"/>
      <c r="B856" s="268"/>
      <c r="C856" s="268"/>
    </row>
    <row r="857">
      <c r="A857" s="268"/>
      <c r="B857" s="268"/>
      <c r="C857" s="268"/>
    </row>
    <row r="858">
      <c r="A858" s="268"/>
      <c r="B858" s="268"/>
      <c r="C858" s="268"/>
    </row>
    <row r="859">
      <c r="A859" s="268"/>
      <c r="B859" s="268"/>
      <c r="C859" s="268"/>
    </row>
    <row r="860">
      <c r="A860" s="268"/>
      <c r="B860" s="268"/>
      <c r="C860" s="268"/>
    </row>
    <row r="861">
      <c r="A861" s="268"/>
      <c r="B861" s="268"/>
      <c r="C861" s="268"/>
    </row>
    <row r="862">
      <c r="A862" s="268"/>
      <c r="B862" s="268"/>
      <c r="C862" s="268"/>
    </row>
    <row r="863">
      <c r="A863" s="268"/>
      <c r="B863" s="268"/>
      <c r="C863" s="268"/>
    </row>
    <row r="864">
      <c r="A864" s="268"/>
      <c r="B864" s="268"/>
      <c r="C864" s="268"/>
    </row>
    <row r="865">
      <c r="A865" s="268"/>
      <c r="B865" s="268"/>
      <c r="C865" s="268"/>
    </row>
    <row r="866">
      <c r="A866" s="268"/>
      <c r="B866" s="268"/>
      <c r="C866" s="268"/>
    </row>
    <row r="867">
      <c r="A867" s="268"/>
      <c r="B867" s="268"/>
      <c r="C867" s="268"/>
    </row>
    <row r="868">
      <c r="A868" s="268"/>
      <c r="B868" s="268"/>
      <c r="C868" s="268"/>
    </row>
    <row r="869">
      <c r="A869" s="268"/>
      <c r="B869" s="268"/>
      <c r="C869" s="268"/>
    </row>
    <row r="870">
      <c r="A870" s="268"/>
      <c r="B870" s="268"/>
      <c r="C870" s="268"/>
    </row>
    <row r="871">
      <c r="A871" s="268"/>
      <c r="B871" s="268"/>
      <c r="C871" s="268"/>
    </row>
    <row r="872">
      <c r="A872" s="268"/>
      <c r="B872" s="268"/>
      <c r="C872" s="268"/>
    </row>
    <row r="873">
      <c r="A873" s="268"/>
      <c r="B873" s="268"/>
      <c r="C873" s="268"/>
    </row>
    <row r="874">
      <c r="A874" s="268"/>
      <c r="B874" s="268"/>
      <c r="C874" s="268"/>
    </row>
    <row r="875">
      <c r="A875" s="268"/>
      <c r="B875" s="268"/>
      <c r="C875" s="268"/>
    </row>
    <row r="876">
      <c r="A876" s="268"/>
      <c r="B876" s="268"/>
      <c r="C876" s="268"/>
    </row>
    <row r="877">
      <c r="A877" s="268"/>
      <c r="B877" s="268"/>
      <c r="C877" s="268"/>
    </row>
    <row r="878">
      <c r="A878" s="268"/>
      <c r="B878" s="268"/>
      <c r="C878" s="268"/>
    </row>
    <row r="879">
      <c r="A879" s="268"/>
      <c r="B879" s="268"/>
      <c r="C879" s="268"/>
    </row>
    <row r="880">
      <c r="A880" s="268"/>
      <c r="B880" s="268"/>
      <c r="C880" s="268"/>
    </row>
    <row r="881">
      <c r="A881" s="268"/>
      <c r="B881" s="268"/>
      <c r="C881" s="268"/>
    </row>
    <row r="882">
      <c r="A882" s="268"/>
      <c r="B882" s="268"/>
      <c r="C882" s="268"/>
    </row>
    <row r="883">
      <c r="A883" s="268"/>
      <c r="B883" s="268"/>
      <c r="C883" s="268"/>
    </row>
    <row r="884">
      <c r="A884" s="268"/>
      <c r="B884" s="268"/>
      <c r="C884" s="268"/>
    </row>
    <row r="885">
      <c r="A885" s="268"/>
      <c r="B885" s="268"/>
      <c r="C885" s="268"/>
    </row>
    <row r="886">
      <c r="A886" s="268"/>
      <c r="B886" s="268"/>
      <c r="C886" s="268"/>
    </row>
    <row r="887">
      <c r="A887" s="268"/>
      <c r="B887" s="268"/>
      <c r="C887" s="268"/>
    </row>
    <row r="888">
      <c r="A888" s="268"/>
      <c r="B888" s="268"/>
      <c r="C888" s="268"/>
    </row>
    <row r="889">
      <c r="A889" s="268"/>
      <c r="B889" s="268"/>
      <c r="C889" s="268"/>
    </row>
    <row r="890">
      <c r="A890" s="268"/>
      <c r="B890" s="268"/>
      <c r="C890" s="268"/>
    </row>
    <row r="891">
      <c r="A891" s="268"/>
      <c r="B891" s="268"/>
      <c r="C891" s="268"/>
    </row>
    <row r="892">
      <c r="A892" s="268"/>
      <c r="B892" s="268"/>
      <c r="C892" s="268"/>
    </row>
    <row r="893">
      <c r="A893" s="268"/>
      <c r="B893" s="268"/>
      <c r="C893" s="268"/>
    </row>
    <row r="894">
      <c r="A894" s="268"/>
      <c r="B894" s="268"/>
      <c r="C894" s="268"/>
    </row>
    <row r="895">
      <c r="A895" s="268"/>
      <c r="B895" s="268"/>
      <c r="C895" s="268"/>
    </row>
    <row r="896">
      <c r="A896" s="268"/>
      <c r="B896" s="268"/>
      <c r="C896" s="268"/>
    </row>
    <row r="897">
      <c r="A897" s="268"/>
      <c r="B897" s="268"/>
      <c r="C897" s="268"/>
    </row>
    <row r="898">
      <c r="A898" s="268"/>
      <c r="B898" s="268"/>
      <c r="C898" s="268"/>
    </row>
    <row r="899">
      <c r="A899" s="268"/>
      <c r="B899" s="268"/>
      <c r="C899" s="268"/>
    </row>
    <row r="900">
      <c r="A900" s="268"/>
      <c r="B900" s="268"/>
      <c r="C900" s="268"/>
    </row>
    <row r="901">
      <c r="A901" s="268"/>
      <c r="B901" s="268"/>
      <c r="C901" s="268"/>
    </row>
    <row r="902">
      <c r="A902" s="268"/>
      <c r="B902" s="268"/>
      <c r="C902" s="268"/>
    </row>
    <row r="903">
      <c r="A903" s="268"/>
      <c r="B903" s="268"/>
      <c r="C903" s="268"/>
    </row>
    <row r="904">
      <c r="A904" s="268"/>
      <c r="B904" s="268"/>
      <c r="C904" s="268"/>
    </row>
    <row r="905">
      <c r="A905" s="268"/>
      <c r="B905" s="268"/>
      <c r="C905" s="268"/>
    </row>
    <row r="906">
      <c r="A906" s="268"/>
      <c r="B906" s="268"/>
      <c r="C906" s="268"/>
    </row>
    <row r="907">
      <c r="A907" s="268"/>
      <c r="B907" s="268"/>
      <c r="C907" s="268"/>
    </row>
    <row r="908">
      <c r="A908" s="268"/>
      <c r="B908" s="268"/>
      <c r="C908" s="268"/>
    </row>
    <row r="909">
      <c r="A909" s="268"/>
      <c r="B909" s="268"/>
      <c r="C909" s="268"/>
    </row>
    <row r="910">
      <c r="A910" s="268"/>
      <c r="B910" s="268"/>
      <c r="C910" s="268"/>
    </row>
    <row r="911">
      <c r="A911" s="268"/>
      <c r="B911" s="268"/>
      <c r="C911" s="268"/>
    </row>
    <row r="912">
      <c r="A912" s="268"/>
      <c r="B912" s="268"/>
      <c r="C912" s="268"/>
    </row>
    <row r="913">
      <c r="A913" s="268"/>
      <c r="B913" s="268"/>
      <c r="C913" s="268"/>
    </row>
    <row r="914">
      <c r="A914" s="268"/>
      <c r="B914" s="268"/>
      <c r="C914" s="268"/>
    </row>
    <row r="915">
      <c r="A915" s="268"/>
      <c r="B915" s="268"/>
      <c r="C915" s="268"/>
    </row>
    <row r="916">
      <c r="A916" s="268"/>
      <c r="B916" s="268"/>
      <c r="C916" s="268"/>
    </row>
    <row r="917">
      <c r="A917" s="268"/>
      <c r="B917" s="268"/>
      <c r="C917" s="268"/>
    </row>
    <row r="918">
      <c r="A918" s="268"/>
      <c r="B918" s="268"/>
      <c r="C918" s="268"/>
    </row>
    <row r="919">
      <c r="A919" s="268"/>
      <c r="B919" s="268"/>
      <c r="C919" s="268"/>
    </row>
    <row r="920">
      <c r="A920" s="268"/>
      <c r="B920" s="268"/>
      <c r="C920" s="268"/>
    </row>
    <row r="921">
      <c r="A921" s="268"/>
      <c r="B921" s="268"/>
      <c r="C921" s="268"/>
    </row>
    <row r="922">
      <c r="A922" s="268"/>
      <c r="B922" s="268"/>
      <c r="C922" s="268"/>
    </row>
    <row r="923">
      <c r="A923" s="268"/>
      <c r="B923" s="268"/>
      <c r="C923" s="268"/>
    </row>
    <row r="924">
      <c r="A924" s="268"/>
      <c r="B924" s="268"/>
      <c r="C924" s="268"/>
    </row>
    <row r="925">
      <c r="A925" s="268"/>
      <c r="B925" s="268"/>
      <c r="C925" s="268"/>
    </row>
    <row r="926">
      <c r="A926" s="268"/>
      <c r="B926" s="268"/>
      <c r="C926" s="268"/>
    </row>
    <row r="927">
      <c r="A927" s="268"/>
      <c r="B927" s="268"/>
      <c r="C927" s="268"/>
    </row>
    <row r="928">
      <c r="A928" s="268"/>
      <c r="B928" s="268"/>
      <c r="C928" s="268"/>
    </row>
    <row r="929">
      <c r="A929" s="268"/>
      <c r="B929" s="268"/>
      <c r="C929" s="268"/>
    </row>
    <row r="930">
      <c r="A930" s="268"/>
      <c r="B930" s="268"/>
      <c r="C930" s="268"/>
    </row>
    <row r="931">
      <c r="A931" s="268"/>
      <c r="B931" s="268"/>
      <c r="C931" s="268"/>
    </row>
    <row r="932">
      <c r="A932" s="268"/>
      <c r="B932" s="268"/>
      <c r="C932" s="268"/>
    </row>
    <row r="933">
      <c r="A933" s="268"/>
      <c r="B933" s="268"/>
      <c r="C933" s="268"/>
    </row>
    <row r="934">
      <c r="A934" s="268"/>
      <c r="B934" s="268"/>
      <c r="C934" s="268"/>
    </row>
    <row r="935">
      <c r="A935" s="268"/>
      <c r="B935" s="268"/>
      <c r="C935" s="268"/>
    </row>
    <row r="936">
      <c r="A936" s="268"/>
      <c r="B936" s="268"/>
      <c r="C936" s="268"/>
    </row>
    <row r="937">
      <c r="A937" s="268"/>
      <c r="B937" s="268"/>
      <c r="C937" s="268"/>
    </row>
    <row r="938">
      <c r="A938" s="268"/>
      <c r="B938" s="268"/>
      <c r="C938" s="268"/>
    </row>
    <row r="939">
      <c r="A939" s="268"/>
      <c r="B939" s="268"/>
      <c r="C939" s="268"/>
    </row>
    <row r="940">
      <c r="A940" s="268"/>
      <c r="B940" s="268"/>
      <c r="C940" s="268"/>
    </row>
    <row r="941">
      <c r="A941" s="268"/>
      <c r="B941" s="268"/>
      <c r="C941" s="268"/>
    </row>
    <row r="942">
      <c r="A942" s="268"/>
      <c r="B942" s="268"/>
      <c r="C942" s="268"/>
    </row>
    <row r="943">
      <c r="A943" s="268"/>
      <c r="B943" s="268"/>
      <c r="C943" s="268"/>
    </row>
    <row r="944">
      <c r="A944" s="268"/>
      <c r="B944" s="268"/>
      <c r="C944" s="268"/>
    </row>
    <row r="945">
      <c r="A945" s="268"/>
      <c r="B945" s="268"/>
      <c r="C945" s="268"/>
    </row>
    <row r="946">
      <c r="A946" s="268"/>
      <c r="B946" s="268"/>
      <c r="C946" s="268"/>
    </row>
    <row r="947">
      <c r="A947" s="268"/>
      <c r="B947" s="268"/>
      <c r="C947" s="268"/>
    </row>
    <row r="948">
      <c r="A948" s="268"/>
      <c r="B948" s="268"/>
      <c r="C948" s="268"/>
    </row>
    <row r="949">
      <c r="A949" s="268"/>
      <c r="B949" s="268"/>
      <c r="C949" s="268"/>
    </row>
    <row r="950">
      <c r="A950" s="268"/>
      <c r="B950" s="268"/>
      <c r="C950" s="268"/>
    </row>
    <row r="951">
      <c r="A951" s="268"/>
      <c r="B951" s="268"/>
      <c r="C951" s="268"/>
    </row>
    <row r="952">
      <c r="A952" s="268"/>
      <c r="B952" s="268"/>
      <c r="C952" s="268"/>
    </row>
    <row r="953">
      <c r="A953" s="268"/>
      <c r="B953" s="268"/>
      <c r="C953" s="268"/>
    </row>
    <row r="954">
      <c r="A954" s="268"/>
      <c r="B954" s="268"/>
      <c r="C954" s="268"/>
    </row>
    <row r="955">
      <c r="A955" s="268"/>
      <c r="B955" s="268"/>
      <c r="C955" s="268"/>
    </row>
    <row r="956">
      <c r="A956" s="268"/>
      <c r="B956" s="268"/>
      <c r="C956" s="268"/>
    </row>
    <row r="957">
      <c r="A957" s="268"/>
      <c r="B957" s="268"/>
      <c r="C957" s="268"/>
    </row>
    <row r="958">
      <c r="A958" s="268"/>
      <c r="B958" s="268"/>
      <c r="C958" s="268"/>
    </row>
    <row r="959">
      <c r="A959" s="268"/>
      <c r="B959" s="268"/>
      <c r="C959" s="268"/>
    </row>
    <row r="960">
      <c r="A960" s="268"/>
      <c r="B960" s="268"/>
      <c r="C960" s="268"/>
    </row>
    <row r="961">
      <c r="A961" s="268"/>
      <c r="B961" s="268"/>
      <c r="C961" s="268"/>
    </row>
    <row r="962">
      <c r="A962" s="268"/>
      <c r="B962" s="268"/>
      <c r="C962" s="268"/>
    </row>
    <row r="963">
      <c r="A963" s="268"/>
      <c r="B963" s="268"/>
      <c r="C963" s="268"/>
    </row>
    <row r="964">
      <c r="A964" s="268"/>
      <c r="B964" s="268"/>
      <c r="C964" s="268"/>
    </row>
    <row r="965">
      <c r="A965" s="268"/>
      <c r="B965" s="268"/>
      <c r="C965" s="268"/>
    </row>
    <row r="966">
      <c r="A966" s="268"/>
      <c r="B966" s="268"/>
      <c r="C966" s="268"/>
    </row>
    <row r="967">
      <c r="A967" s="268"/>
      <c r="B967" s="268"/>
      <c r="C967" s="268"/>
    </row>
    <row r="968">
      <c r="A968" s="268"/>
      <c r="B968" s="268"/>
      <c r="C968" s="268"/>
    </row>
    <row r="969">
      <c r="A969" s="268"/>
      <c r="B969" s="268"/>
      <c r="C969" s="268"/>
    </row>
    <row r="970">
      <c r="A970" s="268"/>
      <c r="B970" s="268"/>
      <c r="C970" s="268"/>
    </row>
    <row r="971">
      <c r="A971" s="268"/>
      <c r="B971" s="268"/>
      <c r="C971" s="268"/>
    </row>
    <row r="972">
      <c r="A972" s="268"/>
      <c r="B972" s="268"/>
      <c r="C972" s="268"/>
    </row>
    <row r="973">
      <c r="A973" s="268"/>
      <c r="B973" s="268"/>
      <c r="C973" s="268"/>
    </row>
    <row r="974">
      <c r="A974" s="268"/>
      <c r="B974" s="268"/>
      <c r="C974" s="268"/>
    </row>
    <row r="975">
      <c r="A975" s="268"/>
      <c r="B975" s="268"/>
      <c r="C975" s="268"/>
    </row>
    <row r="976">
      <c r="A976" s="268"/>
      <c r="B976" s="268"/>
      <c r="C976" s="268"/>
    </row>
    <row r="977">
      <c r="A977" s="268"/>
      <c r="B977" s="268"/>
      <c r="C977" s="268"/>
    </row>
    <row r="978">
      <c r="A978" s="268"/>
      <c r="B978" s="268"/>
      <c r="C978" s="268"/>
    </row>
    <row r="979">
      <c r="A979" s="268"/>
      <c r="B979" s="268"/>
      <c r="C979" s="268"/>
    </row>
    <row r="980">
      <c r="A980" s="268"/>
      <c r="B980" s="268"/>
      <c r="C980" s="268"/>
    </row>
    <row r="981">
      <c r="A981" s="268"/>
      <c r="B981" s="268"/>
      <c r="C981" s="268"/>
    </row>
    <row r="982">
      <c r="A982" s="268"/>
      <c r="B982" s="268"/>
      <c r="C982" s="268"/>
    </row>
    <row r="983">
      <c r="A983" s="268"/>
      <c r="B983" s="268"/>
      <c r="C983" s="268"/>
    </row>
    <row r="984">
      <c r="A984" s="268"/>
      <c r="B984" s="268"/>
      <c r="C984" s="268"/>
    </row>
    <row r="985">
      <c r="A985" s="268"/>
      <c r="B985" s="268"/>
      <c r="C985" s="268"/>
    </row>
    <row r="986">
      <c r="A986" s="268"/>
      <c r="B986" s="268"/>
      <c r="C986" s="268"/>
    </row>
    <row r="987">
      <c r="A987" s="268"/>
      <c r="B987" s="268"/>
      <c r="C987" s="268"/>
    </row>
    <row r="988">
      <c r="A988" s="268"/>
      <c r="B988" s="268"/>
      <c r="C988" s="268"/>
    </row>
    <row r="989">
      <c r="A989" s="268"/>
      <c r="B989" s="268"/>
      <c r="C989" s="268"/>
    </row>
    <row r="990">
      <c r="A990" s="268"/>
      <c r="B990" s="268"/>
      <c r="C990" s="268"/>
    </row>
    <row r="991">
      <c r="A991" s="268"/>
      <c r="B991" s="268"/>
      <c r="C991" s="268"/>
    </row>
    <row r="992">
      <c r="A992" s="268"/>
      <c r="B992" s="268"/>
      <c r="C992" s="268"/>
    </row>
    <row r="993">
      <c r="A993" s="268"/>
      <c r="B993" s="268"/>
      <c r="C993" s="268"/>
    </row>
    <row r="994">
      <c r="A994" s="268"/>
      <c r="B994" s="268"/>
      <c r="C994" s="268"/>
    </row>
    <row r="995">
      <c r="A995" s="268"/>
      <c r="B995" s="268"/>
      <c r="C995" s="268"/>
    </row>
    <row r="996">
      <c r="A996" s="268"/>
      <c r="B996" s="268"/>
      <c r="C996" s="268"/>
    </row>
    <row r="997">
      <c r="A997" s="268"/>
      <c r="B997" s="268"/>
      <c r="C997" s="268"/>
    </row>
    <row r="998">
      <c r="A998" s="268"/>
      <c r="B998" s="268"/>
      <c r="C998" s="268"/>
    </row>
    <row r="999">
      <c r="A999" s="268"/>
      <c r="B999" s="268"/>
      <c r="C999" s="268"/>
    </row>
    <row r="1000">
      <c r="A1000" s="268"/>
      <c r="B1000" s="268"/>
      <c r="C1000" s="268"/>
    </row>
    <row r="1001">
      <c r="A1001" s="268"/>
      <c r="B1001" s="268"/>
      <c r="C1001" s="268"/>
    </row>
    <row r="1002">
      <c r="A1002" s="268"/>
      <c r="B1002" s="268"/>
      <c r="C1002" s="268"/>
    </row>
    <row r="1003">
      <c r="A1003" s="268"/>
      <c r="B1003" s="268"/>
      <c r="C1003" s="268"/>
    </row>
    <row r="1004">
      <c r="A1004" s="268"/>
      <c r="B1004" s="268"/>
      <c r="C1004" s="268"/>
    </row>
    <row r="1005">
      <c r="A1005" s="268"/>
      <c r="B1005" s="268"/>
      <c r="C1005" s="268"/>
    </row>
    <row r="1006">
      <c r="A1006" s="268"/>
      <c r="B1006" s="268"/>
      <c r="C1006" s="268"/>
    </row>
    <row r="1007">
      <c r="A1007" s="268"/>
      <c r="B1007" s="268"/>
      <c r="C1007" s="268"/>
    </row>
    <row r="1008">
      <c r="A1008" s="268"/>
      <c r="B1008" s="268"/>
      <c r="C1008" s="268"/>
    </row>
    <row r="1009">
      <c r="A1009" s="268"/>
      <c r="B1009" s="268"/>
      <c r="C1009" s="268"/>
    </row>
    <row r="1010">
      <c r="A1010" s="268"/>
      <c r="B1010" s="268"/>
      <c r="C1010" s="268"/>
    </row>
    <row r="1011">
      <c r="A1011" s="268"/>
      <c r="B1011" s="268"/>
      <c r="C1011" s="268"/>
    </row>
    <row r="1012">
      <c r="A1012" s="268"/>
      <c r="B1012" s="268"/>
      <c r="C1012" s="268"/>
    </row>
    <row r="1013">
      <c r="A1013" s="268"/>
      <c r="B1013" s="268"/>
      <c r="C1013" s="268"/>
    </row>
    <row r="1014">
      <c r="A1014" s="268"/>
      <c r="B1014" s="268"/>
      <c r="C1014" s="268"/>
    </row>
    <row r="1015">
      <c r="A1015" s="268"/>
      <c r="B1015" s="268"/>
      <c r="C1015" s="268"/>
    </row>
    <row r="1016">
      <c r="A1016" s="268"/>
      <c r="B1016" s="268"/>
      <c r="C1016" s="268"/>
    </row>
    <row r="1017">
      <c r="A1017" s="268"/>
      <c r="B1017" s="268"/>
      <c r="C1017" s="268"/>
    </row>
    <row r="1018">
      <c r="A1018" s="268"/>
      <c r="B1018" s="268"/>
      <c r="C1018" s="268"/>
    </row>
    <row r="1019">
      <c r="A1019" s="268"/>
      <c r="B1019" s="268"/>
      <c r="C1019" s="268"/>
    </row>
    <row r="1020">
      <c r="A1020" s="268"/>
      <c r="B1020" s="268"/>
      <c r="C1020" s="268"/>
    </row>
    <row r="1021">
      <c r="A1021" s="268"/>
      <c r="B1021" s="268"/>
      <c r="C1021" s="268"/>
    </row>
    <row r="1022">
      <c r="A1022" s="268"/>
      <c r="B1022" s="268"/>
      <c r="C1022" s="268"/>
    </row>
    <row r="1023">
      <c r="A1023" s="268"/>
      <c r="B1023" s="268"/>
      <c r="C1023" s="268"/>
    </row>
    <row r="1024">
      <c r="A1024" s="268"/>
      <c r="B1024" s="268"/>
      <c r="C1024" s="268"/>
    </row>
    <row r="1025">
      <c r="A1025" s="268"/>
      <c r="B1025" s="268"/>
      <c r="C1025" s="268"/>
    </row>
  </sheetData>
  <mergeCells count="25">
    <mergeCell ref="A22:A23"/>
    <mergeCell ref="B22:B23"/>
    <mergeCell ref="A24:A25"/>
    <mergeCell ref="B24:B25"/>
    <mergeCell ref="A2:A3"/>
    <mergeCell ref="B2:B3"/>
    <mergeCell ref="C2:C25"/>
    <mergeCell ref="A4:A5"/>
    <mergeCell ref="B4:B5"/>
    <mergeCell ref="A6:A7"/>
    <mergeCell ref="B6:B7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</mergeCells>
  <hyperlinks>
    <hyperlink r:id="rId1" ref="B2"/>
    <hyperlink r:id="rId2" ref="C2"/>
    <hyperlink r:id="rId3" ref="B4"/>
    <hyperlink r:id="rId4" ref="B6"/>
    <hyperlink r:id="rId5" ref="B8"/>
    <hyperlink r:id="rId6" ref="B10"/>
    <hyperlink r:id="rId7" ref="B12"/>
    <hyperlink r:id="rId8" ref="B14"/>
    <hyperlink r:id="rId9" ref="B16"/>
    <hyperlink r:id="rId10" ref="B18"/>
    <hyperlink r:id="rId11" ref="B20"/>
    <hyperlink r:id="rId12" ref="B22"/>
    <hyperlink r:id="rId13" ref="B24"/>
  </hyperlinks>
  <drawing r:id="rId1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5"/>
    <col customWidth="1" min="4" max="4" width="16.5"/>
    <col customWidth="1" min="6" max="6" width="14.88"/>
    <col customWidth="1" min="15" max="15" width="26.25"/>
    <col customWidth="1" min="16" max="16" width="20.25"/>
  </cols>
  <sheetData>
    <row r="1">
      <c r="A1" s="161" t="s">
        <v>0</v>
      </c>
      <c r="B1" s="161" t="s">
        <v>1</v>
      </c>
      <c r="C1" s="214" t="s">
        <v>539</v>
      </c>
      <c r="D1" s="161"/>
      <c r="E1" s="161" t="s">
        <v>600</v>
      </c>
      <c r="F1" s="161" t="s">
        <v>601</v>
      </c>
      <c r="G1" s="161" t="s">
        <v>3</v>
      </c>
      <c r="I1" s="161" t="s">
        <v>602</v>
      </c>
      <c r="J1" s="161" t="s">
        <v>5</v>
      </c>
      <c r="O1" s="142"/>
    </row>
    <row r="2">
      <c r="D2" s="161" t="s">
        <v>603</v>
      </c>
      <c r="F2" s="161" t="s">
        <v>7</v>
      </c>
      <c r="G2" s="161" t="s">
        <v>8</v>
      </c>
      <c r="H2" s="161" t="s">
        <v>343</v>
      </c>
      <c r="I2" s="161" t="s">
        <v>7</v>
      </c>
      <c r="J2" s="161" t="s">
        <v>9</v>
      </c>
      <c r="K2" s="161" t="s">
        <v>343</v>
      </c>
      <c r="O2" s="142"/>
    </row>
    <row r="3">
      <c r="A3" s="204" t="s">
        <v>12</v>
      </c>
      <c r="B3" s="100" t="s">
        <v>542</v>
      </c>
      <c r="C3" s="100" t="s">
        <v>543</v>
      </c>
      <c r="D3" s="271">
        <f t="shared" ref="D3:D8" si="1">AVERAGE(F3:K3)</f>
        <v>0.2419</v>
      </c>
      <c r="E3" s="100" t="s">
        <v>544</v>
      </c>
      <c r="F3" s="100">
        <v>-0.0187</v>
      </c>
      <c r="G3" s="100">
        <v>0.2527</v>
      </c>
      <c r="H3" s="100">
        <v>0.2466</v>
      </c>
      <c r="I3" s="100">
        <v>-0.0017</v>
      </c>
      <c r="J3" s="100">
        <v>0.4853</v>
      </c>
      <c r="K3" s="100">
        <v>0.4872</v>
      </c>
      <c r="O3" s="142"/>
    </row>
    <row r="4">
      <c r="D4" s="271">
        <f t="shared" si="1"/>
        <v>0.2456</v>
      </c>
      <c r="E4" s="100" t="s">
        <v>280</v>
      </c>
      <c r="F4" s="100">
        <v>-0.0126</v>
      </c>
      <c r="G4" s="100">
        <v>0.2573</v>
      </c>
      <c r="H4" s="100">
        <v>0.2573</v>
      </c>
      <c r="I4" s="100">
        <v>-0.0025</v>
      </c>
      <c r="J4" s="100">
        <v>0.4869</v>
      </c>
      <c r="K4" s="100">
        <v>0.4872</v>
      </c>
      <c r="O4" s="142"/>
    </row>
    <row r="5">
      <c r="B5" s="100" t="s">
        <v>542</v>
      </c>
      <c r="C5" s="215" t="s">
        <v>545</v>
      </c>
      <c r="D5" s="271">
        <f t="shared" si="1"/>
        <v>0.3956333333</v>
      </c>
      <c r="E5" s="215" t="s">
        <v>544</v>
      </c>
      <c r="F5" s="215">
        <v>0.298</v>
      </c>
      <c r="G5" s="215">
        <v>0.427</v>
      </c>
      <c r="H5" s="215">
        <v>0.4028</v>
      </c>
      <c r="I5" s="100">
        <v>0.1944</v>
      </c>
      <c r="J5" s="215">
        <v>0.5644</v>
      </c>
      <c r="K5" s="215">
        <v>0.4872</v>
      </c>
      <c r="O5" s="142"/>
    </row>
    <row r="6">
      <c r="D6" s="271">
        <f t="shared" si="1"/>
        <v>0.3842833333</v>
      </c>
      <c r="E6" s="215" t="s">
        <v>280</v>
      </c>
      <c r="F6" s="215">
        <v>0.2703</v>
      </c>
      <c r="G6" s="215">
        <v>0.4097</v>
      </c>
      <c r="H6" s="215">
        <v>0.3916</v>
      </c>
      <c r="I6" s="100">
        <v>0.1746</v>
      </c>
      <c r="J6" s="215">
        <v>0.5723</v>
      </c>
      <c r="K6" s="215">
        <v>0.4872</v>
      </c>
    </row>
    <row r="7">
      <c r="B7" s="100" t="s">
        <v>542</v>
      </c>
      <c r="C7" s="100" t="s">
        <v>16</v>
      </c>
      <c r="D7" s="271">
        <f t="shared" si="1"/>
        <v>0.39945</v>
      </c>
      <c r="E7" s="100" t="s">
        <v>544</v>
      </c>
      <c r="F7" s="100">
        <v>0.3613</v>
      </c>
      <c r="G7" s="100">
        <v>0.48</v>
      </c>
      <c r="H7" s="100">
        <v>0.4645</v>
      </c>
      <c r="I7" s="100">
        <v>0.0077</v>
      </c>
      <c r="J7" s="100">
        <v>0.596</v>
      </c>
      <c r="K7" s="100">
        <v>0.4872</v>
      </c>
    </row>
    <row r="8">
      <c r="D8" s="271">
        <f t="shared" si="1"/>
        <v>0.4044833333</v>
      </c>
      <c r="E8" s="100" t="s">
        <v>280</v>
      </c>
      <c r="F8" s="100">
        <v>0.3602</v>
      </c>
      <c r="G8" s="100">
        <v>0.4893</v>
      </c>
      <c r="H8" s="100">
        <v>0.4837</v>
      </c>
      <c r="I8" s="100">
        <v>0.0062</v>
      </c>
      <c r="J8" s="100">
        <v>0.6003</v>
      </c>
      <c r="K8" s="100">
        <v>0.4872</v>
      </c>
    </row>
    <row r="9">
      <c r="B9" s="272"/>
      <c r="C9" s="273"/>
      <c r="D9" s="273"/>
      <c r="E9" s="272"/>
      <c r="F9" s="272"/>
      <c r="G9" s="272"/>
      <c r="H9" s="272"/>
      <c r="I9" s="272"/>
      <c r="J9" s="272"/>
      <c r="K9" s="272"/>
      <c r="T9" s="272"/>
      <c r="U9" s="272"/>
      <c r="V9" s="272"/>
      <c r="W9" s="272"/>
      <c r="X9" s="272"/>
      <c r="Y9" s="272"/>
      <c r="Z9" s="272"/>
      <c r="AA9" s="272"/>
    </row>
    <row r="10">
      <c r="B10" s="218" t="s">
        <v>16</v>
      </c>
      <c r="C10" s="219" t="s">
        <v>604</v>
      </c>
      <c r="D10" s="271">
        <f t="shared" ref="D10:D33" si="2">AVERAGE(F10:K10)</f>
        <v>0.3984666667</v>
      </c>
      <c r="E10" s="100" t="s">
        <v>544</v>
      </c>
      <c r="F10" s="100">
        <v>0.2429</v>
      </c>
      <c r="G10" s="100">
        <v>0.4812</v>
      </c>
      <c r="H10" s="100">
        <v>0.4711</v>
      </c>
      <c r="I10" s="100">
        <v>0.1337</v>
      </c>
      <c r="J10" s="100">
        <v>0.5747</v>
      </c>
      <c r="K10" s="100">
        <v>0.4872</v>
      </c>
    </row>
    <row r="11">
      <c r="D11" s="271">
        <f t="shared" si="2"/>
        <v>0.38985</v>
      </c>
      <c r="E11" s="100" t="s">
        <v>280</v>
      </c>
      <c r="F11" s="100">
        <v>0.2436</v>
      </c>
      <c r="G11" s="100">
        <v>0.4569</v>
      </c>
      <c r="H11" s="100">
        <v>0.4457</v>
      </c>
      <c r="I11" s="100">
        <v>0.1234</v>
      </c>
      <c r="J11" s="100">
        <v>0.5823</v>
      </c>
      <c r="K11" s="100">
        <v>0.4872</v>
      </c>
    </row>
    <row r="12">
      <c r="B12" s="100" t="s">
        <v>16</v>
      </c>
      <c r="C12" s="220" t="s">
        <v>605</v>
      </c>
      <c r="D12" s="271">
        <f t="shared" si="2"/>
        <v>0.4374666667</v>
      </c>
      <c r="E12" s="100" t="s">
        <v>544</v>
      </c>
      <c r="F12" s="100">
        <v>0.3474</v>
      </c>
      <c r="G12" s="100">
        <v>0.6023</v>
      </c>
      <c r="H12" s="100">
        <v>0.5997</v>
      </c>
      <c r="I12" s="100">
        <v>8.0E-4</v>
      </c>
      <c r="J12" s="100">
        <v>0.5776</v>
      </c>
      <c r="K12" s="100">
        <v>0.497</v>
      </c>
    </row>
    <row r="13">
      <c r="D13" s="271">
        <f t="shared" si="2"/>
        <v>0.4370333333</v>
      </c>
      <c r="E13" s="100" t="s">
        <v>280</v>
      </c>
      <c r="F13" s="100">
        <v>0.3438</v>
      </c>
      <c r="G13" s="100">
        <v>0.5807</v>
      </c>
      <c r="H13" s="223">
        <v>0.5761</v>
      </c>
      <c r="I13" s="100">
        <v>0.0032</v>
      </c>
      <c r="J13" s="100">
        <v>0.6313</v>
      </c>
      <c r="K13" s="100">
        <v>0.4871</v>
      </c>
    </row>
    <row r="14">
      <c r="B14" s="218" t="s">
        <v>16</v>
      </c>
      <c r="C14" s="219" t="s">
        <v>606</v>
      </c>
      <c r="D14" s="271">
        <f t="shared" si="2"/>
        <v>0.4136666667</v>
      </c>
      <c r="E14" s="100" t="s">
        <v>544</v>
      </c>
      <c r="F14" s="100">
        <v>0.2811</v>
      </c>
      <c r="G14" s="100">
        <v>0.5013</v>
      </c>
      <c r="H14" s="223">
        <v>0.4851</v>
      </c>
      <c r="I14" s="100">
        <v>0.1402</v>
      </c>
      <c r="J14" s="100">
        <v>0.5871</v>
      </c>
      <c r="K14" s="100">
        <v>0.4872</v>
      </c>
    </row>
    <row r="15">
      <c r="D15" s="271">
        <f t="shared" si="2"/>
        <v>0.4081</v>
      </c>
      <c r="E15" s="100" t="s">
        <v>280</v>
      </c>
      <c r="F15" s="100">
        <v>0.269</v>
      </c>
      <c r="G15" s="223">
        <v>0.4913</v>
      </c>
      <c r="H15" s="223">
        <v>0.4824</v>
      </c>
      <c r="I15" s="100">
        <v>0.128</v>
      </c>
      <c r="J15" s="100">
        <v>0.5907</v>
      </c>
      <c r="K15" s="100">
        <v>0.4872</v>
      </c>
    </row>
    <row r="16">
      <c r="B16" s="100" t="s">
        <v>16</v>
      </c>
      <c r="C16" s="241" t="s">
        <v>607</v>
      </c>
      <c r="D16" s="271">
        <f t="shared" si="2"/>
        <v>0.4389666667</v>
      </c>
      <c r="E16" s="100" t="s">
        <v>544</v>
      </c>
      <c r="F16" s="223">
        <v>0.3558</v>
      </c>
      <c r="G16" s="223">
        <v>0.608</v>
      </c>
      <c r="H16" s="223">
        <v>0.6034</v>
      </c>
      <c r="I16" s="100">
        <v>0.0073</v>
      </c>
      <c r="J16" s="100">
        <v>0.5654</v>
      </c>
      <c r="K16" s="100">
        <v>0.4939</v>
      </c>
    </row>
    <row r="17">
      <c r="D17" s="271">
        <f t="shared" si="2"/>
        <v>0.4435833333</v>
      </c>
      <c r="E17" s="100" t="s">
        <v>280</v>
      </c>
      <c r="F17" s="223">
        <v>0.3463</v>
      </c>
      <c r="G17" s="223">
        <v>0.595</v>
      </c>
      <c r="H17" s="223">
        <v>0.5917</v>
      </c>
      <c r="I17" s="100">
        <v>0.0045</v>
      </c>
      <c r="J17" s="100">
        <v>0.6362</v>
      </c>
      <c r="K17" s="100">
        <v>0.4878</v>
      </c>
    </row>
    <row r="18">
      <c r="B18" s="215" t="s">
        <v>545</v>
      </c>
      <c r="C18" s="225" t="s">
        <v>201</v>
      </c>
      <c r="D18" s="271">
        <f t="shared" si="2"/>
        <v>0.4544166667</v>
      </c>
      <c r="E18" s="100" t="s">
        <v>544</v>
      </c>
      <c r="F18" s="274">
        <v>0.368</v>
      </c>
      <c r="G18" s="223">
        <v>0.611</v>
      </c>
      <c r="H18" s="223">
        <v>0.6047</v>
      </c>
      <c r="I18" s="100">
        <v>0.0094</v>
      </c>
      <c r="J18" s="100">
        <v>0.6462</v>
      </c>
      <c r="K18" s="100">
        <v>0.4872</v>
      </c>
    </row>
    <row r="19">
      <c r="D19" s="271">
        <f t="shared" si="2"/>
        <v>0.4553333333</v>
      </c>
      <c r="E19" s="100" t="s">
        <v>280</v>
      </c>
      <c r="F19" s="223">
        <v>0.371</v>
      </c>
      <c r="G19" s="223">
        <v>0.6087</v>
      </c>
      <c r="H19" s="223">
        <v>0.606</v>
      </c>
      <c r="I19" s="100">
        <v>0.006</v>
      </c>
      <c r="J19" s="100">
        <v>0.6532</v>
      </c>
      <c r="K19" s="100">
        <v>0.4871</v>
      </c>
    </row>
    <row r="20">
      <c r="A20" s="204" t="s">
        <v>12</v>
      </c>
      <c r="B20" s="100" t="s">
        <v>16</v>
      </c>
      <c r="C20" s="275" t="s">
        <v>608</v>
      </c>
      <c r="D20" s="271">
        <f t="shared" si="2"/>
        <v>0.4256833333</v>
      </c>
      <c r="E20" s="100" t="s">
        <v>544</v>
      </c>
      <c r="F20" s="223">
        <v>0.2566</v>
      </c>
      <c r="G20" s="223">
        <v>0.5187</v>
      </c>
      <c r="H20" s="223">
        <v>0.5062</v>
      </c>
      <c r="I20" s="100">
        <v>0.1822</v>
      </c>
      <c r="J20" s="100">
        <v>0.6032</v>
      </c>
      <c r="K20" s="100">
        <v>0.4872</v>
      </c>
    </row>
    <row r="21">
      <c r="D21" s="271">
        <f t="shared" si="2"/>
        <v>0.4142333333</v>
      </c>
      <c r="E21" s="100" t="s">
        <v>280</v>
      </c>
      <c r="F21" s="215">
        <v>0.2246</v>
      </c>
      <c r="G21" s="223">
        <v>0.5017</v>
      </c>
      <c r="H21" s="223">
        <v>0.4947</v>
      </c>
      <c r="I21" s="100">
        <v>0.1665</v>
      </c>
      <c r="J21" s="100">
        <v>0.6107</v>
      </c>
      <c r="K21" s="100">
        <v>0.4872</v>
      </c>
    </row>
    <row r="22">
      <c r="B22" s="100" t="s">
        <v>16</v>
      </c>
      <c r="C22" s="275" t="s">
        <v>609</v>
      </c>
      <c r="D22" s="271">
        <f t="shared" si="2"/>
        <v>0.4425833333</v>
      </c>
      <c r="E22" s="100" t="s">
        <v>544</v>
      </c>
      <c r="F22" s="215">
        <v>0.3704</v>
      </c>
      <c r="G22" s="274">
        <v>0.61</v>
      </c>
      <c r="H22" s="223">
        <v>0.5967</v>
      </c>
      <c r="I22" s="100">
        <v>0.0039</v>
      </c>
      <c r="J22" s="100">
        <v>0.5699</v>
      </c>
      <c r="K22" s="274">
        <v>0.5046</v>
      </c>
    </row>
    <row r="23">
      <c r="D23" s="271">
        <f t="shared" si="2"/>
        <v>0.4442166667</v>
      </c>
      <c r="E23" s="100" t="s">
        <v>280</v>
      </c>
      <c r="F23" s="215">
        <v>0.3384</v>
      </c>
      <c r="G23" s="223">
        <v>0.5947</v>
      </c>
      <c r="H23" s="223">
        <v>0.59</v>
      </c>
      <c r="I23" s="100">
        <v>0.0095</v>
      </c>
      <c r="J23" s="100">
        <v>0.6442</v>
      </c>
      <c r="K23" s="100">
        <v>0.4885</v>
      </c>
    </row>
    <row r="24">
      <c r="B24" s="234" t="s">
        <v>16</v>
      </c>
      <c r="C24" s="235" t="s">
        <v>553</v>
      </c>
      <c r="D24" s="271">
        <f t="shared" si="2"/>
        <v>0.4250833333</v>
      </c>
      <c r="E24" s="100" t="s">
        <v>544</v>
      </c>
      <c r="F24" s="215">
        <v>0.2674</v>
      </c>
      <c r="G24" s="223">
        <v>0.5177</v>
      </c>
      <c r="H24" s="223">
        <v>0.5016</v>
      </c>
      <c r="I24" s="215">
        <v>0.1778</v>
      </c>
      <c r="J24" s="215">
        <v>0.5988</v>
      </c>
      <c r="K24" s="215">
        <v>0.4872</v>
      </c>
      <c r="O24" s="142"/>
    </row>
    <row r="25">
      <c r="D25" s="271">
        <f t="shared" si="2"/>
        <v>0.4209833333</v>
      </c>
      <c r="E25" s="100" t="s">
        <v>280</v>
      </c>
      <c r="F25" s="215">
        <v>0.242</v>
      </c>
      <c r="G25" s="223">
        <v>0.5117</v>
      </c>
      <c r="H25" s="223">
        <v>0.5025</v>
      </c>
      <c r="I25" s="215">
        <v>0.167</v>
      </c>
      <c r="J25" s="215">
        <v>0.6155</v>
      </c>
      <c r="K25" s="215">
        <v>0.4872</v>
      </c>
      <c r="O25" s="142"/>
    </row>
    <row r="26">
      <c r="B26" s="234" t="s">
        <v>16</v>
      </c>
      <c r="C26" s="235" t="s">
        <v>554</v>
      </c>
      <c r="D26" s="271">
        <f t="shared" si="2"/>
        <v>0.4268833333</v>
      </c>
      <c r="E26" s="100" t="s">
        <v>544</v>
      </c>
      <c r="F26" s="215">
        <v>0.2743</v>
      </c>
      <c r="G26" s="223">
        <v>0.5197</v>
      </c>
      <c r="H26" s="223">
        <v>0.5152</v>
      </c>
      <c r="I26" s="215">
        <v>0.1712</v>
      </c>
      <c r="J26" s="215">
        <v>0.5937</v>
      </c>
      <c r="K26" s="215">
        <v>0.4872</v>
      </c>
      <c r="O26" s="142"/>
    </row>
    <row r="27">
      <c r="D27" s="271">
        <f t="shared" si="2"/>
        <v>0.4315666667</v>
      </c>
      <c r="E27" s="100" t="s">
        <v>280</v>
      </c>
      <c r="F27" s="215">
        <v>0.2678</v>
      </c>
      <c r="G27" s="223">
        <v>0.5373</v>
      </c>
      <c r="H27" s="223">
        <v>0.5303</v>
      </c>
      <c r="I27" s="223">
        <v>0.1686</v>
      </c>
      <c r="J27" s="223">
        <v>0.5982</v>
      </c>
      <c r="K27" s="223">
        <v>0.4872</v>
      </c>
      <c r="O27" s="142"/>
    </row>
    <row r="28">
      <c r="B28" s="234" t="s">
        <v>16</v>
      </c>
      <c r="C28" s="235" t="s">
        <v>555</v>
      </c>
      <c r="D28" s="274">
        <f t="shared" si="2"/>
        <v>0.4725166667</v>
      </c>
      <c r="E28" s="100" t="s">
        <v>544</v>
      </c>
      <c r="F28" s="215">
        <v>0.383</v>
      </c>
      <c r="G28" s="223">
        <v>0.571</v>
      </c>
      <c r="H28" s="223">
        <v>0.5639</v>
      </c>
      <c r="I28" s="223">
        <v>0.2198</v>
      </c>
      <c r="J28" s="223">
        <v>0.6089</v>
      </c>
      <c r="K28" s="223">
        <v>0.4885</v>
      </c>
    </row>
    <row r="29">
      <c r="D29" s="271">
        <f t="shared" si="2"/>
        <v>0.4483666667</v>
      </c>
      <c r="E29" s="100" t="s">
        <v>280</v>
      </c>
      <c r="F29" s="215">
        <v>0.3002</v>
      </c>
      <c r="G29" s="223">
        <v>0.5517</v>
      </c>
      <c r="H29" s="223">
        <v>0.5448</v>
      </c>
      <c r="I29" s="223">
        <v>0.1855</v>
      </c>
      <c r="J29" s="223">
        <v>0.6208</v>
      </c>
      <c r="K29" s="223">
        <v>0.4872</v>
      </c>
    </row>
    <row r="30">
      <c r="B30" s="234" t="s">
        <v>16</v>
      </c>
      <c r="C30" s="235" t="s">
        <v>556</v>
      </c>
      <c r="D30" s="271">
        <f t="shared" si="2"/>
        <v>0.4526666667</v>
      </c>
      <c r="E30" s="100" t="s">
        <v>544</v>
      </c>
      <c r="F30" s="215">
        <v>0.3484</v>
      </c>
      <c r="G30" s="223">
        <v>0.54</v>
      </c>
      <c r="H30" s="223">
        <v>0.5352</v>
      </c>
      <c r="I30" s="223">
        <v>0.2065</v>
      </c>
      <c r="J30" s="223">
        <v>0.5981</v>
      </c>
      <c r="K30" s="223">
        <v>0.4878</v>
      </c>
    </row>
    <row r="31">
      <c r="D31" s="271">
        <f t="shared" si="2"/>
        <v>0.4388333333</v>
      </c>
      <c r="E31" s="100" t="s">
        <v>280</v>
      </c>
      <c r="F31" s="85">
        <v>0.2785</v>
      </c>
      <c r="G31" s="223">
        <v>0.5327</v>
      </c>
      <c r="H31" s="223">
        <v>0.5262</v>
      </c>
      <c r="I31" s="223">
        <v>0.1899</v>
      </c>
      <c r="J31" s="223">
        <v>0.6185</v>
      </c>
      <c r="K31" s="223">
        <v>0.4872</v>
      </c>
    </row>
    <row r="32">
      <c r="B32" s="234" t="s">
        <v>16</v>
      </c>
      <c r="C32" s="237" t="s">
        <v>557</v>
      </c>
      <c r="D32" s="274">
        <f t="shared" si="2"/>
        <v>0.4672166667</v>
      </c>
      <c r="E32" s="100" t="s">
        <v>544</v>
      </c>
      <c r="F32" s="85">
        <v>0.3697</v>
      </c>
      <c r="G32" s="223">
        <v>0.5583</v>
      </c>
      <c r="H32" s="223">
        <v>0.5525</v>
      </c>
      <c r="I32" s="274">
        <v>0.2207</v>
      </c>
      <c r="J32" s="223">
        <v>0.6149</v>
      </c>
      <c r="K32" s="223">
        <v>0.4872</v>
      </c>
    </row>
    <row r="33">
      <c r="D33" s="271">
        <f t="shared" si="2"/>
        <v>0.4486166667</v>
      </c>
      <c r="E33" s="100" t="s">
        <v>280</v>
      </c>
      <c r="F33" s="85">
        <v>0.3102</v>
      </c>
      <c r="G33" s="223">
        <v>0.5443</v>
      </c>
      <c r="H33" s="223">
        <v>0.5367</v>
      </c>
      <c r="I33" s="223">
        <v>0.1975</v>
      </c>
      <c r="J33" s="223">
        <v>0.6158</v>
      </c>
      <c r="K33" s="223">
        <v>0.4872</v>
      </c>
    </row>
    <row r="34">
      <c r="B34" s="234" t="s">
        <v>16</v>
      </c>
      <c r="C34" s="238" t="s">
        <v>559</v>
      </c>
      <c r="D34" s="271">
        <f t="shared" ref="D34:D41" si="3">AVERAGE(F34:I34)</f>
        <v>0.32075</v>
      </c>
      <c r="E34" s="100" t="s">
        <v>544</v>
      </c>
      <c r="F34" s="85">
        <v>0.1869</v>
      </c>
      <c r="G34" s="223">
        <v>0.4733</v>
      </c>
      <c r="H34" s="223">
        <v>0.4567</v>
      </c>
      <c r="I34" s="223">
        <v>0.1661</v>
      </c>
      <c r="J34" s="223" t="s">
        <v>201</v>
      </c>
      <c r="K34" s="223" t="s">
        <v>201</v>
      </c>
    </row>
    <row r="35">
      <c r="D35" s="271">
        <f t="shared" si="3"/>
        <v>0.308025</v>
      </c>
      <c r="E35" s="100" t="s">
        <v>280</v>
      </c>
      <c r="F35" s="85">
        <v>0.1758</v>
      </c>
      <c r="G35" s="223">
        <v>0.45</v>
      </c>
      <c r="H35" s="223">
        <v>0.4409</v>
      </c>
      <c r="I35" s="223">
        <v>0.1654</v>
      </c>
      <c r="J35" s="223" t="s">
        <v>201</v>
      </c>
      <c r="K35" s="223" t="s">
        <v>201</v>
      </c>
    </row>
    <row r="36">
      <c r="B36" s="249" t="s">
        <v>570</v>
      </c>
      <c r="C36" s="250" t="s">
        <v>568</v>
      </c>
      <c r="D36" s="271">
        <f t="shared" si="3"/>
        <v>0.3883</v>
      </c>
      <c r="E36" s="100" t="s">
        <v>544</v>
      </c>
      <c r="F36" s="274">
        <v>0.368</v>
      </c>
      <c r="G36" s="223">
        <v>0.5893</v>
      </c>
      <c r="H36" s="223">
        <v>0.5867</v>
      </c>
      <c r="I36" s="223">
        <v>0.0092</v>
      </c>
      <c r="J36" s="223">
        <v>0.63</v>
      </c>
      <c r="K36" s="223">
        <v>0.4888</v>
      </c>
    </row>
    <row r="37">
      <c r="A37" s="204"/>
      <c r="D37" s="271">
        <f t="shared" si="3"/>
        <v>0.382425</v>
      </c>
      <c r="E37" s="100" t="s">
        <v>280</v>
      </c>
      <c r="F37" s="85">
        <v>0.3661</v>
      </c>
      <c r="G37" s="223">
        <v>0.5787</v>
      </c>
      <c r="H37" s="223">
        <v>0.5753</v>
      </c>
      <c r="I37" s="223">
        <v>0.0096</v>
      </c>
      <c r="J37" s="223">
        <v>0.6165</v>
      </c>
      <c r="K37" s="223">
        <v>0.4888</v>
      </c>
    </row>
    <row r="38">
      <c r="B38" s="253" t="s">
        <v>571</v>
      </c>
      <c r="C38" s="253" t="s">
        <v>572</v>
      </c>
      <c r="D38" s="271">
        <f t="shared" si="3"/>
        <v>0.393575</v>
      </c>
      <c r="E38" s="100" t="s">
        <v>544</v>
      </c>
      <c r="F38" s="85">
        <v>0.3569</v>
      </c>
      <c r="G38" s="223">
        <v>0.607</v>
      </c>
      <c r="H38" s="223">
        <v>0.6033</v>
      </c>
      <c r="I38" s="223">
        <v>0.0071</v>
      </c>
      <c r="J38" s="274">
        <v>0.663</v>
      </c>
      <c r="K38" s="223">
        <v>0.4888</v>
      </c>
      <c r="L38" s="85"/>
      <c r="M38" s="215"/>
      <c r="O38" s="142"/>
    </row>
    <row r="39">
      <c r="D39" s="271">
        <f t="shared" si="3"/>
        <v>0.394575</v>
      </c>
      <c r="E39" s="100" t="s">
        <v>280</v>
      </c>
      <c r="F39" s="85">
        <v>0.3525</v>
      </c>
      <c r="G39" s="274">
        <v>0.6143</v>
      </c>
      <c r="H39" s="223">
        <v>0.6096</v>
      </c>
      <c r="I39" s="223">
        <v>0.0019</v>
      </c>
      <c r="J39" s="223">
        <v>0.6577</v>
      </c>
      <c r="K39" s="223">
        <v>0.4888</v>
      </c>
      <c r="M39" s="215"/>
      <c r="O39" s="142"/>
    </row>
    <row r="40">
      <c r="B40" s="253" t="s">
        <v>571</v>
      </c>
      <c r="C40" s="253" t="s">
        <v>573</v>
      </c>
      <c r="D40" s="271">
        <f t="shared" si="3"/>
        <v>0.396525</v>
      </c>
      <c r="E40" s="100" t="s">
        <v>544</v>
      </c>
      <c r="F40" s="85">
        <v>0.372</v>
      </c>
      <c r="G40" s="223">
        <v>0.611</v>
      </c>
      <c r="H40" s="223">
        <v>0.6007</v>
      </c>
      <c r="I40" s="223">
        <v>0.0024</v>
      </c>
      <c r="J40" s="223">
        <v>0.6558</v>
      </c>
      <c r="K40" s="223">
        <v>0.4888</v>
      </c>
      <c r="M40" s="215"/>
      <c r="O40" s="142"/>
    </row>
    <row r="41">
      <c r="D41" s="271">
        <f t="shared" si="3"/>
        <v>0.395575</v>
      </c>
      <c r="E41" s="100" t="s">
        <v>280</v>
      </c>
      <c r="F41" s="85">
        <v>0.3607</v>
      </c>
      <c r="G41" s="274">
        <v>0.6103</v>
      </c>
      <c r="H41" s="223">
        <v>0.6072</v>
      </c>
      <c r="I41" s="223">
        <v>0.0041</v>
      </c>
      <c r="J41" s="223">
        <v>0.6136</v>
      </c>
      <c r="K41" s="223">
        <v>0.4888</v>
      </c>
      <c r="M41" s="215"/>
      <c r="O41" s="142"/>
    </row>
    <row r="42">
      <c r="M42" s="215"/>
      <c r="O42" s="142"/>
    </row>
    <row r="43">
      <c r="M43" s="215"/>
      <c r="O43" s="142"/>
    </row>
    <row r="44">
      <c r="M44" s="215"/>
      <c r="O44" s="142"/>
    </row>
    <row r="45">
      <c r="M45" s="215"/>
      <c r="O45" s="142"/>
    </row>
    <row r="46">
      <c r="M46" s="215"/>
      <c r="O46" s="142"/>
    </row>
    <row r="47">
      <c r="O47" s="142"/>
    </row>
    <row r="48">
      <c r="O48" s="142"/>
    </row>
    <row r="49">
      <c r="O49" s="142"/>
    </row>
    <row r="50">
      <c r="O50" s="142"/>
    </row>
    <row r="51">
      <c r="O51" s="142"/>
    </row>
    <row r="52">
      <c r="O52" s="142"/>
    </row>
    <row r="53">
      <c r="O53" s="142"/>
    </row>
    <row r="54">
      <c r="O54" s="142"/>
    </row>
    <row r="55">
      <c r="O55" s="142"/>
    </row>
    <row r="56">
      <c r="O56" s="142"/>
    </row>
    <row r="57">
      <c r="O57" s="142"/>
    </row>
    <row r="58">
      <c r="O58" s="142"/>
    </row>
    <row r="59">
      <c r="O59" s="142"/>
    </row>
    <row r="60">
      <c r="O60" s="142"/>
    </row>
    <row r="61">
      <c r="O61" s="142"/>
    </row>
    <row r="62">
      <c r="O62" s="142"/>
    </row>
    <row r="63">
      <c r="O63" s="142"/>
    </row>
    <row r="64">
      <c r="O64" s="142"/>
    </row>
    <row r="65">
      <c r="O65" s="142"/>
    </row>
    <row r="66">
      <c r="O66" s="142"/>
    </row>
    <row r="67">
      <c r="O67" s="142"/>
    </row>
    <row r="68">
      <c r="O68" s="142"/>
    </row>
    <row r="69">
      <c r="O69" s="142"/>
    </row>
    <row r="70">
      <c r="O70" s="142"/>
    </row>
    <row r="71">
      <c r="O71" s="142"/>
    </row>
    <row r="72">
      <c r="O72" s="142"/>
    </row>
    <row r="73">
      <c r="O73" s="142"/>
    </row>
    <row r="74">
      <c r="O74" s="142"/>
    </row>
    <row r="75">
      <c r="O75" s="142"/>
    </row>
    <row r="76">
      <c r="O76" s="142"/>
    </row>
    <row r="77">
      <c r="O77" s="142"/>
    </row>
    <row r="78">
      <c r="O78" s="142"/>
    </row>
    <row r="79">
      <c r="O79" s="142"/>
    </row>
    <row r="80">
      <c r="O80" s="142"/>
    </row>
    <row r="81">
      <c r="O81" s="142"/>
    </row>
    <row r="82">
      <c r="O82" s="142"/>
    </row>
    <row r="83">
      <c r="O83" s="142"/>
    </row>
    <row r="84">
      <c r="O84" s="142"/>
    </row>
    <row r="85">
      <c r="O85" s="142"/>
    </row>
    <row r="86">
      <c r="O86" s="142"/>
    </row>
    <row r="87">
      <c r="O87" s="142"/>
    </row>
    <row r="88">
      <c r="O88" s="142"/>
    </row>
    <row r="89">
      <c r="O89" s="142"/>
    </row>
    <row r="90">
      <c r="O90" s="142"/>
    </row>
    <row r="91">
      <c r="O91" s="142"/>
    </row>
    <row r="92">
      <c r="O92" s="142"/>
    </row>
    <row r="93">
      <c r="O93" s="142"/>
    </row>
    <row r="94">
      <c r="O94" s="142"/>
    </row>
    <row r="95">
      <c r="O95" s="142"/>
    </row>
    <row r="96">
      <c r="O96" s="142"/>
    </row>
    <row r="97">
      <c r="O97" s="142"/>
    </row>
    <row r="98">
      <c r="O98" s="142"/>
    </row>
    <row r="99">
      <c r="O99" s="142"/>
    </row>
    <row r="100">
      <c r="O100" s="142"/>
    </row>
    <row r="101">
      <c r="O101" s="142"/>
    </row>
    <row r="102">
      <c r="O102" s="142"/>
    </row>
    <row r="103">
      <c r="O103" s="142"/>
    </row>
    <row r="104">
      <c r="O104" s="142"/>
    </row>
    <row r="105">
      <c r="O105" s="142"/>
    </row>
    <row r="106">
      <c r="O106" s="142"/>
    </row>
    <row r="107">
      <c r="O107" s="142"/>
    </row>
    <row r="108">
      <c r="O108" s="142"/>
    </row>
    <row r="109">
      <c r="O109" s="142"/>
    </row>
    <row r="110">
      <c r="O110" s="142"/>
    </row>
    <row r="111">
      <c r="O111" s="142"/>
    </row>
    <row r="112">
      <c r="O112" s="142"/>
    </row>
    <row r="113">
      <c r="O113" s="142"/>
    </row>
    <row r="114">
      <c r="O114" s="142"/>
    </row>
    <row r="115">
      <c r="O115" s="142"/>
    </row>
    <row r="116">
      <c r="O116" s="142"/>
    </row>
    <row r="117">
      <c r="O117" s="142"/>
    </row>
    <row r="118">
      <c r="O118" s="142"/>
    </row>
    <row r="119">
      <c r="O119" s="142"/>
    </row>
    <row r="120">
      <c r="O120" s="142"/>
    </row>
    <row r="121">
      <c r="O121" s="142"/>
    </row>
    <row r="122">
      <c r="O122" s="142"/>
    </row>
    <row r="123">
      <c r="O123" s="142"/>
    </row>
    <row r="124">
      <c r="O124" s="142"/>
    </row>
    <row r="125">
      <c r="O125" s="142"/>
    </row>
    <row r="126">
      <c r="O126" s="142"/>
    </row>
    <row r="127">
      <c r="O127" s="142"/>
    </row>
    <row r="128">
      <c r="O128" s="142"/>
    </row>
    <row r="129">
      <c r="O129" s="142"/>
    </row>
    <row r="130">
      <c r="O130" s="142"/>
    </row>
    <row r="131">
      <c r="O131" s="142"/>
    </row>
    <row r="132">
      <c r="O132" s="142"/>
    </row>
    <row r="133">
      <c r="O133" s="142"/>
    </row>
    <row r="134">
      <c r="O134" s="142"/>
    </row>
    <row r="135">
      <c r="O135" s="142"/>
    </row>
    <row r="136">
      <c r="O136" s="142"/>
    </row>
    <row r="137">
      <c r="O137" s="142"/>
    </row>
    <row r="138">
      <c r="O138" s="142"/>
    </row>
    <row r="139">
      <c r="O139" s="142"/>
    </row>
    <row r="140">
      <c r="O140" s="142"/>
    </row>
    <row r="141">
      <c r="O141" s="142"/>
    </row>
    <row r="142">
      <c r="O142" s="142"/>
    </row>
    <row r="143">
      <c r="O143" s="142"/>
    </row>
    <row r="144">
      <c r="O144" s="142"/>
    </row>
    <row r="145">
      <c r="O145" s="142"/>
    </row>
    <row r="146">
      <c r="O146" s="142"/>
    </row>
    <row r="147">
      <c r="O147" s="142"/>
    </row>
    <row r="148">
      <c r="O148" s="142"/>
    </row>
    <row r="149">
      <c r="O149" s="142"/>
    </row>
    <row r="150">
      <c r="O150" s="142"/>
    </row>
    <row r="151">
      <c r="O151" s="142"/>
    </row>
    <row r="152">
      <c r="O152" s="142"/>
    </row>
    <row r="153">
      <c r="O153" s="142"/>
    </row>
    <row r="154">
      <c r="O154" s="142"/>
    </row>
    <row r="155">
      <c r="O155" s="142"/>
    </row>
    <row r="156">
      <c r="O156" s="142"/>
    </row>
    <row r="157">
      <c r="O157" s="142"/>
    </row>
    <row r="158">
      <c r="O158" s="142"/>
    </row>
    <row r="159">
      <c r="O159" s="142"/>
    </row>
    <row r="160">
      <c r="O160" s="142"/>
    </row>
    <row r="161">
      <c r="O161" s="142"/>
    </row>
    <row r="162">
      <c r="O162" s="142"/>
    </row>
    <row r="163">
      <c r="O163" s="142"/>
    </row>
    <row r="164">
      <c r="O164" s="142"/>
    </row>
    <row r="165">
      <c r="O165" s="142"/>
    </row>
    <row r="166">
      <c r="O166" s="142"/>
    </row>
    <row r="167">
      <c r="O167" s="142"/>
    </row>
    <row r="168">
      <c r="O168" s="142"/>
    </row>
    <row r="169">
      <c r="O169" s="142"/>
    </row>
    <row r="170">
      <c r="O170" s="142"/>
    </row>
    <row r="171">
      <c r="O171" s="142"/>
    </row>
    <row r="172">
      <c r="O172" s="142"/>
    </row>
    <row r="173">
      <c r="O173" s="142"/>
    </row>
    <row r="174">
      <c r="O174" s="142"/>
    </row>
    <row r="175">
      <c r="O175" s="142"/>
    </row>
    <row r="176">
      <c r="O176" s="142"/>
    </row>
    <row r="177">
      <c r="O177" s="142"/>
    </row>
    <row r="178">
      <c r="O178" s="142"/>
    </row>
    <row r="179">
      <c r="O179" s="142"/>
    </row>
    <row r="180">
      <c r="O180" s="142"/>
    </row>
    <row r="181">
      <c r="O181" s="142"/>
    </row>
    <row r="182">
      <c r="O182" s="142"/>
    </row>
    <row r="183">
      <c r="O183" s="142"/>
    </row>
    <row r="184">
      <c r="O184" s="142"/>
    </row>
    <row r="185">
      <c r="O185" s="142"/>
    </row>
    <row r="186">
      <c r="O186" s="142"/>
    </row>
    <row r="187">
      <c r="O187" s="142"/>
    </row>
    <row r="188">
      <c r="O188" s="142"/>
    </row>
    <row r="189">
      <c r="O189" s="142"/>
    </row>
    <row r="190">
      <c r="O190" s="142"/>
    </row>
    <row r="191">
      <c r="O191" s="142"/>
    </row>
    <row r="192">
      <c r="O192" s="142"/>
    </row>
    <row r="193">
      <c r="O193" s="142"/>
    </row>
    <row r="194">
      <c r="O194" s="142"/>
    </row>
    <row r="195">
      <c r="O195" s="142"/>
    </row>
    <row r="196">
      <c r="O196" s="142"/>
    </row>
    <row r="197">
      <c r="O197" s="142"/>
    </row>
    <row r="198">
      <c r="O198" s="142"/>
    </row>
    <row r="199">
      <c r="O199" s="142"/>
    </row>
    <row r="200">
      <c r="O200" s="142"/>
    </row>
    <row r="201">
      <c r="O201" s="142"/>
    </row>
    <row r="202">
      <c r="O202" s="142"/>
    </row>
    <row r="203">
      <c r="O203" s="142"/>
    </row>
    <row r="204">
      <c r="O204" s="142"/>
    </row>
    <row r="205">
      <c r="O205" s="142"/>
    </row>
    <row r="206">
      <c r="O206" s="142"/>
    </row>
    <row r="207">
      <c r="O207" s="142"/>
    </row>
    <row r="208">
      <c r="O208" s="142"/>
    </row>
    <row r="209">
      <c r="O209" s="142"/>
    </row>
    <row r="210">
      <c r="O210" s="142"/>
    </row>
    <row r="211">
      <c r="O211" s="142"/>
    </row>
    <row r="212">
      <c r="O212" s="142"/>
    </row>
    <row r="213">
      <c r="O213" s="142"/>
    </row>
    <row r="214">
      <c r="O214" s="142"/>
    </row>
    <row r="215">
      <c r="O215" s="142"/>
    </row>
    <row r="216">
      <c r="O216" s="142"/>
    </row>
    <row r="217">
      <c r="O217" s="142"/>
    </row>
    <row r="218">
      <c r="O218" s="142"/>
    </row>
    <row r="219">
      <c r="O219" s="142"/>
    </row>
    <row r="220">
      <c r="O220" s="142"/>
    </row>
    <row r="221">
      <c r="O221" s="142"/>
    </row>
    <row r="222">
      <c r="O222" s="142"/>
    </row>
    <row r="223">
      <c r="O223" s="142"/>
    </row>
    <row r="224">
      <c r="O224" s="142"/>
    </row>
    <row r="225">
      <c r="O225" s="142"/>
    </row>
    <row r="226">
      <c r="O226" s="142"/>
    </row>
    <row r="227">
      <c r="O227" s="142"/>
    </row>
    <row r="228">
      <c r="O228" s="142"/>
    </row>
    <row r="229">
      <c r="O229" s="142"/>
    </row>
    <row r="230">
      <c r="O230" s="142"/>
    </row>
    <row r="231">
      <c r="O231" s="142"/>
    </row>
    <row r="232">
      <c r="O232" s="142"/>
    </row>
    <row r="233">
      <c r="O233" s="142"/>
    </row>
    <row r="234">
      <c r="O234" s="142"/>
    </row>
    <row r="235">
      <c r="O235" s="142"/>
    </row>
    <row r="236">
      <c r="O236" s="142"/>
    </row>
    <row r="237">
      <c r="O237" s="142"/>
    </row>
    <row r="238">
      <c r="O238" s="142"/>
    </row>
    <row r="239">
      <c r="O239" s="142"/>
    </row>
    <row r="240">
      <c r="O240" s="142"/>
    </row>
    <row r="241">
      <c r="O241" s="142"/>
    </row>
    <row r="242">
      <c r="O242" s="142"/>
    </row>
    <row r="243">
      <c r="O243" s="142"/>
    </row>
    <row r="244">
      <c r="O244" s="142"/>
    </row>
    <row r="245">
      <c r="O245" s="142"/>
    </row>
    <row r="246">
      <c r="O246" s="142"/>
    </row>
    <row r="247">
      <c r="O247" s="142"/>
    </row>
    <row r="248">
      <c r="O248" s="142"/>
    </row>
    <row r="249">
      <c r="O249" s="142"/>
    </row>
    <row r="250">
      <c r="O250" s="142"/>
    </row>
    <row r="251">
      <c r="O251" s="142"/>
    </row>
    <row r="252">
      <c r="O252" s="142"/>
    </row>
    <row r="253">
      <c r="O253" s="142"/>
    </row>
    <row r="254">
      <c r="O254" s="142"/>
    </row>
    <row r="255">
      <c r="O255" s="142"/>
    </row>
    <row r="256">
      <c r="O256" s="142"/>
    </row>
    <row r="257">
      <c r="O257" s="142"/>
    </row>
    <row r="258">
      <c r="O258" s="142"/>
    </row>
    <row r="259">
      <c r="O259" s="142"/>
    </row>
    <row r="260">
      <c r="O260" s="142"/>
    </row>
    <row r="261">
      <c r="O261" s="142"/>
    </row>
    <row r="262">
      <c r="O262" s="142"/>
    </row>
    <row r="263">
      <c r="O263" s="142"/>
    </row>
    <row r="264">
      <c r="O264" s="142"/>
    </row>
    <row r="265">
      <c r="O265" s="142"/>
    </row>
    <row r="266">
      <c r="O266" s="142"/>
    </row>
    <row r="267">
      <c r="O267" s="142"/>
    </row>
    <row r="268">
      <c r="O268" s="142"/>
    </row>
    <row r="269">
      <c r="O269" s="142"/>
    </row>
    <row r="270">
      <c r="O270" s="142"/>
    </row>
    <row r="271">
      <c r="O271" s="142"/>
    </row>
    <row r="272">
      <c r="O272" s="142"/>
    </row>
    <row r="273">
      <c r="O273" s="142"/>
    </row>
    <row r="274">
      <c r="O274" s="142"/>
    </row>
    <row r="275">
      <c r="O275" s="142"/>
    </row>
    <row r="276">
      <c r="O276" s="142"/>
    </row>
    <row r="277">
      <c r="O277" s="142"/>
    </row>
    <row r="278">
      <c r="O278" s="142"/>
    </row>
    <row r="279">
      <c r="O279" s="142"/>
    </row>
    <row r="280">
      <c r="O280" s="142"/>
    </row>
    <row r="281">
      <c r="O281" s="142"/>
    </row>
    <row r="282">
      <c r="O282" s="142"/>
    </row>
    <row r="283">
      <c r="O283" s="142"/>
    </row>
    <row r="284">
      <c r="O284" s="142"/>
    </row>
    <row r="285">
      <c r="O285" s="142"/>
    </row>
    <row r="286">
      <c r="O286" s="142"/>
    </row>
    <row r="287">
      <c r="O287" s="142"/>
    </row>
    <row r="288">
      <c r="O288" s="142"/>
    </row>
    <row r="289">
      <c r="O289" s="142"/>
    </row>
    <row r="290">
      <c r="O290" s="142"/>
    </row>
    <row r="291">
      <c r="O291" s="142"/>
    </row>
    <row r="292">
      <c r="O292" s="142"/>
    </row>
    <row r="293">
      <c r="O293" s="142"/>
    </row>
    <row r="294">
      <c r="O294" s="142"/>
    </row>
    <row r="295">
      <c r="O295" s="142"/>
    </row>
    <row r="296">
      <c r="O296" s="142"/>
    </row>
    <row r="297">
      <c r="O297" s="142"/>
    </row>
    <row r="298">
      <c r="O298" s="142"/>
    </row>
    <row r="299">
      <c r="O299" s="142"/>
    </row>
    <row r="300">
      <c r="O300" s="142"/>
    </row>
    <row r="301">
      <c r="O301" s="142"/>
    </row>
    <row r="302">
      <c r="O302" s="142"/>
    </row>
    <row r="303">
      <c r="O303" s="142"/>
    </row>
    <row r="304">
      <c r="O304" s="142"/>
    </row>
    <row r="305">
      <c r="O305" s="142"/>
    </row>
    <row r="306">
      <c r="O306" s="142"/>
    </row>
    <row r="307">
      <c r="O307" s="142"/>
    </row>
    <row r="308">
      <c r="O308" s="142"/>
    </row>
    <row r="309">
      <c r="O309" s="142"/>
    </row>
    <row r="310">
      <c r="O310" s="142"/>
    </row>
    <row r="311">
      <c r="O311" s="142"/>
    </row>
    <row r="312">
      <c r="O312" s="142"/>
    </row>
    <row r="313">
      <c r="O313" s="142"/>
    </row>
    <row r="314">
      <c r="O314" s="142"/>
    </row>
    <row r="315">
      <c r="O315" s="142"/>
    </row>
    <row r="316">
      <c r="O316" s="142"/>
    </row>
    <row r="317">
      <c r="O317" s="142"/>
    </row>
    <row r="318">
      <c r="O318" s="142"/>
    </row>
    <row r="319">
      <c r="O319" s="142"/>
    </row>
    <row r="320">
      <c r="O320" s="142"/>
    </row>
    <row r="321">
      <c r="O321" s="142"/>
    </row>
    <row r="322">
      <c r="O322" s="142"/>
    </row>
    <row r="323">
      <c r="O323" s="142"/>
    </row>
    <row r="324">
      <c r="O324" s="142"/>
    </row>
    <row r="325">
      <c r="O325" s="142"/>
    </row>
    <row r="326">
      <c r="O326" s="142"/>
    </row>
    <row r="327">
      <c r="O327" s="142"/>
    </row>
    <row r="328">
      <c r="O328" s="142"/>
    </row>
    <row r="329">
      <c r="O329" s="142"/>
    </row>
    <row r="330">
      <c r="O330" s="142"/>
    </row>
    <row r="331">
      <c r="O331" s="142"/>
    </row>
    <row r="332">
      <c r="O332" s="142"/>
    </row>
    <row r="333">
      <c r="O333" s="142"/>
    </row>
    <row r="334">
      <c r="O334" s="142"/>
    </row>
    <row r="335">
      <c r="O335" s="142"/>
    </row>
    <row r="336">
      <c r="O336" s="142"/>
    </row>
    <row r="337">
      <c r="O337" s="142"/>
    </row>
    <row r="338">
      <c r="O338" s="142"/>
    </row>
    <row r="339">
      <c r="O339" s="142"/>
    </row>
    <row r="340">
      <c r="O340" s="142"/>
    </row>
    <row r="341">
      <c r="O341" s="142"/>
    </row>
    <row r="342">
      <c r="O342" s="142"/>
    </row>
    <row r="343">
      <c r="O343" s="142"/>
    </row>
    <row r="344">
      <c r="O344" s="142"/>
    </row>
    <row r="345">
      <c r="O345" s="142"/>
    </row>
    <row r="346">
      <c r="O346" s="142"/>
    </row>
    <row r="347">
      <c r="O347" s="142"/>
    </row>
    <row r="348">
      <c r="O348" s="142"/>
    </row>
    <row r="349">
      <c r="O349" s="142"/>
    </row>
    <row r="350">
      <c r="O350" s="142"/>
    </row>
    <row r="351">
      <c r="O351" s="142"/>
    </row>
    <row r="352">
      <c r="O352" s="142"/>
    </row>
    <row r="353">
      <c r="O353" s="142"/>
    </row>
    <row r="354">
      <c r="O354" s="142"/>
    </row>
    <row r="355">
      <c r="O355" s="142"/>
    </row>
    <row r="356">
      <c r="O356" s="142"/>
    </row>
    <row r="357">
      <c r="O357" s="142"/>
    </row>
    <row r="358">
      <c r="O358" s="142"/>
    </row>
    <row r="359">
      <c r="O359" s="142"/>
    </row>
    <row r="360">
      <c r="O360" s="142"/>
    </row>
    <row r="361">
      <c r="O361" s="142"/>
    </row>
    <row r="362">
      <c r="O362" s="142"/>
    </row>
    <row r="363">
      <c r="O363" s="142"/>
    </row>
    <row r="364">
      <c r="O364" s="142"/>
    </row>
    <row r="365">
      <c r="O365" s="142"/>
    </row>
    <row r="366">
      <c r="O366" s="142"/>
    </row>
    <row r="367">
      <c r="O367" s="142"/>
    </row>
    <row r="368">
      <c r="O368" s="142"/>
    </row>
    <row r="369">
      <c r="O369" s="142"/>
    </row>
    <row r="370">
      <c r="O370" s="142"/>
    </row>
    <row r="371">
      <c r="O371" s="142"/>
    </row>
    <row r="372">
      <c r="O372" s="142"/>
    </row>
    <row r="373">
      <c r="O373" s="142"/>
    </row>
    <row r="374">
      <c r="O374" s="142"/>
    </row>
    <row r="375">
      <c r="O375" s="142"/>
    </row>
    <row r="376">
      <c r="O376" s="142"/>
    </row>
    <row r="377">
      <c r="O377" s="142"/>
    </row>
    <row r="378">
      <c r="O378" s="142"/>
    </row>
    <row r="379">
      <c r="O379" s="142"/>
    </row>
    <row r="380">
      <c r="O380" s="142"/>
    </row>
    <row r="381">
      <c r="O381" s="142"/>
    </row>
    <row r="382">
      <c r="O382" s="142"/>
    </row>
    <row r="383">
      <c r="O383" s="142"/>
    </row>
    <row r="384">
      <c r="O384" s="142"/>
    </row>
    <row r="385">
      <c r="O385" s="142"/>
    </row>
    <row r="386">
      <c r="O386" s="142"/>
    </row>
    <row r="387">
      <c r="O387" s="142"/>
    </row>
    <row r="388">
      <c r="O388" s="142"/>
    </row>
    <row r="389">
      <c r="O389" s="142"/>
    </row>
    <row r="390">
      <c r="O390" s="142"/>
    </row>
    <row r="391">
      <c r="O391" s="142"/>
    </row>
    <row r="392">
      <c r="O392" s="142"/>
    </row>
    <row r="393">
      <c r="O393" s="142"/>
    </row>
    <row r="394">
      <c r="O394" s="142"/>
    </row>
    <row r="395">
      <c r="O395" s="142"/>
    </row>
    <row r="396">
      <c r="O396" s="142"/>
    </row>
    <row r="397">
      <c r="O397" s="142"/>
    </row>
    <row r="398">
      <c r="O398" s="142"/>
    </row>
    <row r="399">
      <c r="O399" s="142"/>
    </row>
    <row r="400">
      <c r="O400" s="142"/>
    </row>
    <row r="401">
      <c r="O401" s="142"/>
    </row>
    <row r="402">
      <c r="O402" s="142"/>
    </row>
    <row r="403">
      <c r="O403" s="142"/>
    </row>
    <row r="404">
      <c r="O404" s="142"/>
    </row>
    <row r="405">
      <c r="O405" s="142"/>
    </row>
    <row r="406">
      <c r="O406" s="142"/>
    </row>
    <row r="407">
      <c r="O407" s="142"/>
    </row>
    <row r="408">
      <c r="O408" s="142"/>
    </row>
    <row r="409">
      <c r="O409" s="142"/>
    </row>
    <row r="410">
      <c r="O410" s="142"/>
    </row>
    <row r="411">
      <c r="O411" s="142"/>
    </row>
    <row r="412">
      <c r="O412" s="142"/>
    </row>
    <row r="413">
      <c r="O413" s="142"/>
    </row>
    <row r="414">
      <c r="O414" s="142"/>
    </row>
    <row r="415">
      <c r="O415" s="142"/>
    </row>
    <row r="416">
      <c r="O416" s="142"/>
    </row>
    <row r="417">
      <c r="O417" s="142"/>
    </row>
    <row r="418">
      <c r="O418" s="142"/>
    </row>
    <row r="419">
      <c r="O419" s="142"/>
    </row>
    <row r="420">
      <c r="O420" s="142"/>
    </row>
    <row r="421">
      <c r="O421" s="142"/>
    </row>
    <row r="422">
      <c r="O422" s="142"/>
    </row>
    <row r="423">
      <c r="O423" s="142"/>
    </row>
    <row r="424">
      <c r="O424" s="142"/>
    </row>
    <row r="425">
      <c r="O425" s="142"/>
    </row>
    <row r="426">
      <c r="O426" s="142"/>
    </row>
    <row r="427">
      <c r="O427" s="142"/>
    </row>
    <row r="428">
      <c r="O428" s="142"/>
    </row>
    <row r="429">
      <c r="O429" s="142"/>
    </row>
    <row r="430">
      <c r="O430" s="142"/>
    </row>
    <row r="431">
      <c r="O431" s="142"/>
    </row>
    <row r="432">
      <c r="O432" s="142"/>
    </row>
    <row r="433">
      <c r="O433" s="142"/>
    </row>
    <row r="434">
      <c r="O434" s="142"/>
    </row>
    <row r="435">
      <c r="O435" s="142"/>
    </row>
    <row r="436">
      <c r="O436" s="142"/>
    </row>
    <row r="437">
      <c r="O437" s="142"/>
    </row>
    <row r="438">
      <c r="O438" s="142"/>
    </row>
    <row r="439">
      <c r="O439" s="142"/>
    </row>
    <row r="440">
      <c r="O440" s="142"/>
    </row>
    <row r="441">
      <c r="O441" s="142"/>
    </row>
    <row r="442">
      <c r="O442" s="142"/>
    </row>
    <row r="443">
      <c r="O443" s="142"/>
    </row>
    <row r="444">
      <c r="O444" s="142"/>
    </row>
    <row r="445">
      <c r="O445" s="142"/>
    </row>
    <row r="446">
      <c r="O446" s="142"/>
    </row>
    <row r="447">
      <c r="O447" s="142"/>
    </row>
    <row r="448">
      <c r="O448" s="142"/>
    </row>
    <row r="449">
      <c r="O449" s="142"/>
    </row>
    <row r="450">
      <c r="O450" s="142"/>
    </row>
    <row r="451">
      <c r="O451" s="142"/>
    </row>
    <row r="452">
      <c r="O452" s="142"/>
    </row>
    <row r="453">
      <c r="O453" s="142"/>
    </row>
    <row r="454">
      <c r="O454" s="142"/>
    </row>
    <row r="455">
      <c r="O455" s="142"/>
    </row>
    <row r="456">
      <c r="O456" s="142"/>
    </row>
    <row r="457">
      <c r="O457" s="142"/>
    </row>
    <row r="458">
      <c r="O458" s="142"/>
    </row>
    <row r="459">
      <c r="O459" s="142"/>
    </row>
    <row r="460">
      <c r="O460" s="142"/>
    </row>
    <row r="461">
      <c r="O461" s="142"/>
    </row>
    <row r="462">
      <c r="O462" s="142"/>
    </row>
    <row r="463">
      <c r="O463" s="142"/>
    </row>
    <row r="464">
      <c r="O464" s="142"/>
    </row>
    <row r="465">
      <c r="O465" s="142"/>
    </row>
    <row r="466">
      <c r="O466" s="142"/>
    </row>
    <row r="467">
      <c r="O467" s="142"/>
    </row>
    <row r="468">
      <c r="O468" s="142"/>
    </row>
    <row r="469">
      <c r="O469" s="142"/>
    </row>
    <row r="470">
      <c r="O470" s="142"/>
    </row>
    <row r="471">
      <c r="O471" s="142"/>
    </row>
    <row r="472">
      <c r="O472" s="142"/>
    </row>
    <row r="473">
      <c r="O473" s="142"/>
    </row>
    <row r="474">
      <c r="O474" s="142"/>
    </row>
    <row r="475">
      <c r="O475" s="142"/>
    </row>
    <row r="476">
      <c r="O476" s="142"/>
    </row>
    <row r="477">
      <c r="O477" s="142"/>
    </row>
    <row r="478">
      <c r="O478" s="142"/>
    </row>
    <row r="479">
      <c r="O479" s="142"/>
    </row>
    <row r="480">
      <c r="O480" s="142"/>
    </row>
    <row r="481">
      <c r="O481" s="142"/>
    </row>
    <row r="482">
      <c r="O482" s="142"/>
    </row>
    <row r="483">
      <c r="O483" s="142"/>
    </row>
    <row r="484">
      <c r="O484" s="142"/>
    </row>
    <row r="485">
      <c r="O485" s="142"/>
    </row>
    <row r="486">
      <c r="O486" s="142"/>
    </row>
    <row r="487">
      <c r="O487" s="142"/>
    </row>
    <row r="488">
      <c r="O488" s="142"/>
    </row>
    <row r="489">
      <c r="O489" s="142"/>
    </row>
    <row r="490">
      <c r="O490" s="142"/>
    </row>
    <row r="491">
      <c r="O491" s="142"/>
    </row>
    <row r="492">
      <c r="O492" s="142"/>
    </row>
    <row r="493">
      <c r="O493" s="142"/>
    </row>
    <row r="494">
      <c r="O494" s="142"/>
    </row>
    <row r="495">
      <c r="O495" s="142"/>
    </row>
    <row r="496">
      <c r="O496" s="142"/>
    </row>
    <row r="497">
      <c r="O497" s="142"/>
    </row>
    <row r="498">
      <c r="O498" s="142"/>
    </row>
    <row r="499">
      <c r="O499" s="142"/>
    </row>
    <row r="500">
      <c r="O500" s="142"/>
    </row>
    <row r="501">
      <c r="O501" s="142"/>
    </row>
    <row r="502">
      <c r="O502" s="142"/>
    </row>
    <row r="503">
      <c r="O503" s="142"/>
    </row>
    <row r="504">
      <c r="O504" s="142"/>
    </row>
    <row r="505">
      <c r="O505" s="142"/>
    </row>
    <row r="506">
      <c r="O506" s="142"/>
    </row>
    <row r="507">
      <c r="O507" s="142"/>
    </row>
    <row r="508">
      <c r="O508" s="142"/>
    </row>
    <row r="509">
      <c r="O509" s="142"/>
    </row>
    <row r="510">
      <c r="O510" s="142"/>
    </row>
    <row r="511">
      <c r="O511" s="142"/>
    </row>
    <row r="512">
      <c r="O512" s="142"/>
    </row>
    <row r="513">
      <c r="O513" s="142"/>
    </row>
    <row r="514">
      <c r="O514" s="142"/>
    </row>
    <row r="515">
      <c r="O515" s="142"/>
    </row>
    <row r="516">
      <c r="O516" s="142"/>
    </row>
    <row r="517">
      <c r="O517" s="142"/>
    </row>
    <row r="518">
      <c r="O518" s="142"/>
    </row>
    <row r="519">
      <c r="O519" s="142"/>
    </row>
    <row r="520">
      <c r="O520" s="142"/>
    </row>
    <row r="521">
      <c r="O521" s="142"/>
    </row>
    <row r="522">
      <c r="O522" s="142"/>
    </row>
    <row r="523">
      <c r="O523" s="142"/>
    </row>
    <row r="524">
      <c r="O524" s="142"/>
    </row>
    <row r="525">
      <c r="O525" s="142"/>
    </row>
    <row r="526">
      <c r="O526" s="142"/>
    </row>
    <row r="527">
      <c r="O527" s="142"/>
    </row>
    <row r="528">
      <c r="O528" s="142"/>
    </row>
    <row r="529">
      <c r="O529" s="142"/>
    </row>
    <row r="530">
      <c r="O530" s="142"/>
    </row>
    <row r="531">
      <c r="O531" s="142"/>
    </row>
    <row r="532">
      <c r="O532" s="142"/>
    </row>
    <row r="533">
      <c r="O533" s="142"/>
    </row>
    <row r="534">
      <c r="O534" s="142"/>
    </row>
    <row r="535">
      <c r="O535" s="142"/>
    </row>
    <row r="536">
      <c r="O536" s="142"/>
    </row>
    <row r="537">
      <c r="O537" s="142"/>
    </row>
    <row r="538">
      <c r="O538" s="142"/>
    </row>
    <row r="539">
      <c r="O539" s="142"/>
    </row>
    <row r="540">
      <c r="O540" s="142"/>
    </row>
    <row r="541">
      <c r="O541" s="142"/>
    </row>
    <row r="542">
      <c r="O542" s="142"/>
    </row>
    <row r="543">
      <c r="O543" s="142"/>
    </row>
    <row r="544">
      <c r="O544" s="142"/>
    </row>
    <row r="545">
      <c r="O545" s="142"/>
    </row>
    <row r="546">
      <c r="O546" s="142"/>
    </row>
    <row r="547">
      <c r="O547" s="142"/>
    </row>
    <row r="548">
      <c r="O548" s="142"/>
    </row>
    <row r="549">
      <c r="O549" s="142"/>
    </row>
    <row r="550">
      <c r="O550" s="142"/>
    </row>
    <row r="551">
      <c r="O551" s="142"/>
    </row>
    <row r="552">
      <c r="O552" s="142"/>
    </row>
    <row r="553">
      <c r="O553" s="142"/>
    </row>
    <row r="554">
      <c r="O554" s="142"/>
    </row>
    <row r="555">
      <c r="O555" s="142"/>
    </row>
    <row r="556">
      <c r="O556" s="142"/>
    </row>
    <row r="557">
      <c r="O557" s="142"/>
    </row>
    <row r="558">
      <c r="O558" s="142"/>
    </row>
    <row r="559">
      <c r="O559" s="142"/>
    </row>
    <row r="560">
      <c r="O560" s="142"/>
    </row>
    <row r="561">
      <c r="O561" s="142"/>
    </row>
    <row r="562">
      <c r="O562" s="142"/>
    </row>
    <row r="563">
      <c r="O563" s="142"/>
    </row>
    <row r="564">
      <c r="O564" s="142"/>
    </row>
    <row r="565">
      <c r="O565" s="142"/>
    </row>
    <row r="566">
      <c r="O566" s="142"/>
    </row>
    <row r="567">
      <c r="O567" s="142"/>
    </row>
    <row r="568">
      <c r="O568" s="142"/>
    </row>
    <row r="569">
      <c r="O569" s="142"/>
    </row>
    <row r="570">
      <c r="O570" s="142"/>
    </row>
    <row r="571">
      <c r="O571" s="142"/>
    </row>
    <row r="572">
      <c r="O572" s="142"/>
    </row>
    <row r="573">
      <c r="O573" s="142"/>
    </row>
    <row r="574">
      <c r="O574" s="142"/>
    </row>
    <row r="575">
      <c r="O575" s="142"/>
    </row>
    <row r="576">
      <c r="O576" s="142"/>
    </row>
    <row r="577">
      <c r="O577" s="142"/>
    </row>
    <row r="578">
      <c r="O578" s="142"/>
    </row>
    <row r="579">
      <c r="O579" s="142"/>
    </row>
    <row r="580">
      <c r="O580" s="142"/>
    </row>
    <row r="581">
      <c r="O581" s="142"/>
    </row>
    <row r="582">
      <c r="O582" s="142"/>
    </row>
    <row r="583">
      <c r="O583" s="142"/>
    </row>
    <row r="584">
      <c r="O584" s="142"/>
    </row>
    <row r="585">
      <c r="O585" s="142"/>
    </row>
    <row r="586">
      <c r="O586" s="142"/>
    </row>
    <row r="587">
      <c r="O587" s="142"/>
    </row>
    <row r="588">
      <c r="O588" s="142"/>
    </row>
    <row r="589">
      <c r="O589" s="142"/>
    </row>
    <row r="590">
      <c r="O590" s="142"/>
    </row>
    <row r="591">
      <c r="O591" s="142"/>
    </row>
    <row r="592">
      <c r="O592" s="142"/>
    </row>
    <row r="593">
      <c r="O593" s="142"/>
    </row>
    <row r="594">
      <c r="O594" s="142"/>
    </row>
    <row r="595">
      <c r="O595" s="142"/>
    </row>
    <row r="596">
      <c r="O596" s="142"/>
    </row>
    <row r="597">
      <c r="O597" s="142"/>
    </row>
    <row r="598">
      <c r="O598" s="142"/>
    </row>
    <row r="599">
      <c r="O599" s="142"/>
    </row>
    <row r="600">
      <c r="O600" s="142"/>
    </row>
    <row r="601">
      <c r="O601" s="142"/>
    </row>
    <row r="602">
      <c r="O602" s="142"/>
    </row>
    <row r="603">
      <c r="O603" s="142"/>
    </row>
    <row r="604">
      <c r="O604" s="142"/>
    </row>
    <row r="605">
      <c r="O605" s="142"/>
    </row>
    <row r="606">
      <c r="O606" s="142"/>
    </row>
    <row r="607">
      <c r="O607" s="142"/>
    </row>
    <row r="608">
      <c r="O608" s="142"/>
    </row>
    <row r="609">
      <c r="O609" s="142"/>
    </row>
    <row r="610">
      <c r="O610" s="142"/>
    </row>
    <row r="611">
      <c r="O611" s="142"/>
    </row>
    <row r="612">
      <c r="O612" s="142"/>
    </row>
    <row r="613">
      <c r="O613" s="142"/>
    </row>
    <row r="614">
      <c r="O614" s="142"/>
    </row>
    <row r="615">
      <c r="O615" s="142"/>
    </row>
    <row r="616">
      <c r="O616" s="142"/>
    </row>
    <row r="617">
      <c r="O617" s="142"/>
    </row>
    <row r="618">
      <c r="O618" s="142"/>
    </row>
    <row r="619">
      <c r="O619" s="142"/>
    </row>
    <row r="620">
      <c r="O620" s="142"/>
    </row>
    <row r="621">
      <c r="O621" s="142"/>
    </row>
    <row r="622">
      <c r="O622" s="142"/>
    </row>
    <row r="623">
      <c r="O623" s="142"/>
    </row>
    <row r="624">
      <c r="O624" s="142"/>
    </row>
    <row r="625">
      <c r="O625" s="142"/>
    </row>
    <row r="626">
      <c r="O626" s="142"/>
    </row>
    <row r="627">
      <c r="O627" s="142"/>
    </row>
    <row r="628">
      <c r="O628" s="142"/>
    </row>
    <row r="629">
      <c r="O629" s="142"/>
    </row>
    <row r="630">
      <c r="O630" s="142"/>
    </row>
    <row r="631">
      <c r="O631" s="142"/>
    </row>
    <row r="632">
      <c r="O632" s="142"/>
    </row>
    <row r="633">
      <c r="O633" s="142"/>
    </row>
    <row r="634">
      <c r="O634" s="142"/>
    </row>
    <row r="635">
      <c r="O635" s="142"/>
    </row>
    <row r="636">
      <c r="O636" s="142"/>
    </row>
    <row r="637">
      <c r="O637" s="142"/>
    </row>
    <row r="638">
      <c r="O638" s="142"/>
    </row>
    <row r="639">
      <c r="O639" s="142"/>
    </row>
    <row r="640">
      <c r="O640" s="142"/>
    </row>
    <row r="641">
      <c r="O641" s="142"/>
    </row>
    <row r="642">
      <c r="O642" s="142"/>
    </row>
    <row r="643">
      <c r="O643" s="142"/>
    </row>
    <row r="644">
      <c r="O644" s="142"/>
    </row>
    <row r="645">
      <c r="O645" s="142"/>
    </row>
    <row r="646">
      <c r="O646" s="142"/>
    </row>
    <row r="647">
      <c r="O647" s="142"/>
    </row>
    <row r="648">
      <c r="O648" s="142"/>
    </row>
    <row r="649">
      <c r="O649" s="142"/>
    </row>
    <row r="650">
      <c r="O650" s="142"/>
    </row>
    <row r="651">
      <c r="O651" s="142"/>
    </row>
    <row r="652">
      <c r="O652" s="142"/>
    </row>
    <row r="653">
      <c r="O653" s="142"/>
    </row>
    <row r="654">
      <c r="O654" s="142"/>
    </row>
    <row r="655">
      <c r="O655" s="142"/>
    </row>
    <row r="656">
      <c r="O656" s="142"/>
    </row>
    <row r="657">
      <c r="O657" s="142"/>
    </row>
    <row r="658">
      <c r="O658" s="142"/>
    </row>
    <row r="659">
      <c r="O659" s="142"/>
    </row>
    <row r="660">
      <c r="O660" s="142"/>
    </row>
    <row r="661">
      <c r="O661" s="142"/>
    </row>
    <row r="662">
      <c r="O662" s="142"/>
    </row>
    <row r="663">
      <c r="O663" s="142"/>
    </row>
    <row r="664">
      <c r="O664" s="142"/>
    </row>
    <row r="665">
      <c r="O665" s="142"/>
    </row>
    <row r="666">
      <c r="O666" s="142"/>
    </row>
    <row r="667">
      <c r="O667" s="142"/>
    </row>
    <row r="668">
      <c r="O668" s="142"/>
    </row>
    <row r="669">
      <c r="O669" s="142"/>
    </row>
    <row r="670">
      <c r="O670" s="142"/>
    </row>
    <row r="671">
      <c r="O671" s="142"/>
    </row>
    <row r="672">
      <c r="O672" s="142"/>
    </row>
    <row r="673">
      <c r="O673" s="142"/>
    </row>
    <row r="674">
      <c r="O674" s="142"/>
    </row>
    <row r="675">
      <c r="O675" s="142"/>
    </row>
    <row r="676">
      <c r="O676" s="142"/>
    </row>
    <row r="677">
      <c r="O677" s="142"/>
    </row>
    <row r="678">
      <c r="O678" s="142"/>
    </row>
    <row r="679">
      <c r="O679" s="142"/>
    </row>
    <row r="680">
      <c r="O680" s="142"/>
    </row>
    <row r="681">
      <c r="O681" s="142"/>
    </row>
    <row r="682">
      <c r="O682" s="142"/>
    </row>
    <row r="683">
      <c r="O683" s="142"/>
    </row>
    <row r="684">
      <c r="O684" s="142"/>
    </row>
    <row r="685">
      <c r="O685" s="142"/>
    </row>
    <row r="686">
      <c r="O686" s="142"/>
    </row>
    <row r="687">
      <c r="O687" s="142"/>
    </row>
    <row r="688">
      <c r="O688" s="142"/>
    </row>
    <row r="689">
      <c r="O689" s="142"/>
    </row>
    <row r="690">
      <c r="O690" s="142"/>
    </row>
    <row r="691">
      <c r="O691" s="142"/>
    </row>
    <row r="692">
      <c r="O692" s="142"/>
    </row>
    <row r="693">
      <c r="O693" s="142"/>
    </row>
    <row r="694">
      <c r="O694" s="142"/>
    </row>
    <row r="695">
      <c r="O695" s="142"/>
    </row>
    <row r="696">
      <c r="O696" s="142"/>
    </row>
    <row r="697">
      <c r="O697" s="142"/>
    </row>
    <row r="698">
      <c r="O698" s="142"/>
    </row>
    <row r="699">
      <c r="O699" s="142"/>
    </row>
    <row r="700">
      <c r="O700" s="142"/>
    </row>
    <row r="701">
      <c r="O701" s="142"/>
    </row>
    <row r="702">
      <c r="O702" s="142"/>
    </row>
    <row r="703">
      <c r="O703" s="142"/>
    </row>
    <row r="704">
      <c r="O704" s="142"/>
    </row>
    <row r="705">
      <c r="O705" s="142"/>
    </row>
    <row r="706">
      <c r="O706" s="142"/>
    </row>
    <row r="707">
      <c r="O707" s="142"/>
    </row>
    <row r="708">
      <c r="O708" s="142"/>
    </row>
    <row r="709">
      <c r="O709" s="142"/>
    </row>
    <row r="710">
      <c r="O710" s="142"/>
    </row>
    <row r="711">
      <c r="O711" s="142"/>
    </row>
    <row r="712">
      <c r="O712" s="142"/>
    </row>
    <row r="713">
      <c r="O713" s="142"/>
    </row>
    <row r="714">
      <c r="O714" s="142"/>
    </row>
    <row r="715">
      <c r="O715" s="142"/>
    </row>
    <row r="716">
      <c r="O716" s="142"/>
    </row>
    <row r="717">
      <c r="O717" s="142"/>
    </row>
    <row r="718">
      <c r="O718" s="142"/>
    </row>
    <row r="719">
      <c r="O719" s="142"/>
    </row>
    <row r="720">
      <c r="O720" s="142"/>
    </row>
    <row r="721">
      <c r="O721" s="142"/>
    </row>
    <row r="722">
      <c r="O722" s="142"/>
    </row>
    <row r="723">
      <c r="O723" s="142"/>
    </row>
    <row r="724">
      <c r="O724" s="142"/>
    </row>
    <row r="725">
      <c r="O725" s="142"/>
    </row>
    <row r="726">
      <c r="O726" s="142"/>
    </row>
    <row r="727">
      <c r="O727" s="142"/>
    </row>
    <row r="728">
      <c r="O728" s="142"/>
    </row>
    <row r="729">
      <c r="O729" s="142"/>
    </row>
    <row r="730">
      <c r="O730" s="142"/>
    </row>
    <row r="731">
      <c r="O731" s="142"/>
    </row>
    <row r="732">
      <c r="O732" s="142"/>
    </row>
    <row r="733">
      <c r="O733" s="142"/>
    </row>
    <row r="734">
      <c r="O734" s="142"/>
    </row>
    <row r="735">
      <c r="O735" s="142"/>
    </row>
    <row r="736">
      <c r="O736" s="142"/>
    </row>
    <row r="737">
      <c r="O737" s="142"/>
    </row>
    <row r="738">
      <c r="O738" s="142"/>
    </row>
    <row r="739">
      <c r="O739" s="142"/>
    </row>
    <row r="740">
      <c r="O740" s="142"/>
    </row>
    <row r="741">
      <c r="O741" s="142"/>
    </row>
    <row r="742">
      <c r="O742" s="142"/>
    </row>
    <row r="743">
      <c r="O743" s="142"/>
    </row>
    <row r="744">
      <c r="O744" s="142"/>
    </row>
    <row r="745">
      <c r="O745" s="142"/>
    </row>
    <row r="746">
      <c r="O746" s="142"/>
    </row>
    <row r="747">
      <c r="O747" s="142"/>
    </row>
    <row r="748">
      <c r="O748" s="142"/>
    </row>
    <row r="749">
      <c r="O749" s="142"/>
    </row>
    <row r="750">
      <c r="O750" s="142"/>
    </row>
    <row r="751">
      <c r="O751" s="142"/>
    </row>
    <row r="752">
      <c r="O752" s="142"/>
    </row>
    <row r="753">
      <c r="O753" s="142"/>
    </row>
    <row r="754">
      <c r="O754" s="142"/>
    </row>
    <row r="755">
      <c r="O755" s="142"/>
    </row>
    <row r="756">
      <c r="O756" s="142"/>
    </row>
    <row r="757">
      <c r="O757" s="142"/>
    </row>
    <row r="758">
      <c r="O758" s="142"/>
    </row>
    <row r="759">
      <c r="O759" s="142"/>
    </row>
    <row r="760">
      <c r="O760" s="142"/>
    </row>
    <row r="761">
      <c r="O761" s="142"/>
    </row>
    <row r="762">
      <c r="O762" s="142"/>
    </row>
    <row r="763">
      <c r="O763" s="142"/>
    </row>
    <row r="764">
      <c r="O764" s="142"/>
    </row>
    <row r="765">
      <c r="O765" s="142"/>
    </row>
    <row r="766">
      <c r="O766" s="142"/>
    </row>
    <row r="767">
      <c r="O767" s="142"/>
    </row>
    <row r="768">
      <c r="O768" s="142"/>
    </row>
    <row r="769">
      <c r="O769" s="142"/>
    </row>
    <row r="770">
      <c r="O770" s="142"/>
    </row>
    <row r="771">
      <c r="O771" s="142"/>
    </row>
    <row r="772">
      <c r="O772" s="142"/>
    </row>
    <row r="773">
      <c r="O773" s="142"/>
    </row>
    <row r="774">
      <c r="O774" s="142"/>
    </row>
    <row r="775">
      <c r="O775" s="142"/>
    </row>
    <row r="776">
      <c r="O776" s="142"/>
    </row>
    <row r="777">
      <c r="O777" s="142"/>
    </row>
    <row r="778">
      <c r="O778" s="142"/>
    </row>
    <row r="779">
      <c r="O779" s="142"/>
    </row>
    <row r="780">
      <c r="O780" s="142"/>
    </row>
    <row r="781">
      <c r="O781" s="142"/>
    </row>
    <row r="782">
      <c r="O782" s="142"/>
    </row>
    <row r="783">
      <c r="O783" s="142"/>
    </row>
    <row r="784">
      <c r="O784" s="142"/>
    </row>
    <row r="785">
      <c r="O785" s="142"/>
    </row>
    <row r="786">
      <c r="O786" s="142"/>
    </row>
    <row r="787">
      <c r="O787" s="142"/>
    </row>
    <row r="788">
      <c r="O788" s="142"/>
    </row>
    <row r="789">
      <c r="O789" s="142"/>
    </row>
    <row r="790">
      <c r="O790" s="142"/>
    </row>
    <row r="791">
      <c r="O791" s="142"/>
    </row>
    <row r="792">
      <c r="O792" s="142"/>
    </row>
    <row r="793">
      <c r="O793" s="142"/>
    </row>
    <row r="794">
      <c r="O794" s="142"/>
    </row>
    <row r="795">
      <c r="O795" s="142"/>
    </row>
    <row r="796">
      <c r="O796" s="142"/>
    </row>
    <row r="797">
      <c r="O797" s="142"/>
    </row>
    <row r="798">
      <c r="O798" s="142"/>
    </row>
    <row r="799">
      <c r="O799" s="142"/>
    </row>
    <row r="800">
      <c r="O800" s="142"/>
    </row>
    <row r="801">
      <c r="O801" s="142"/>
    </row>
    <row r="802">
      <c r="O802" s="142"/>
    </row>
    <row r="803">
      <c r="O803" s="142"/>
    </row>
    <row r="804">
      <c r="O804" s="142"/>
    </row>
    <row r="805">
      <c r="O805" s="142"/>
    </row>
    <row r="806">
      <c r="O806" s="142"/>
    </row>
    <row r="807">
      <c r="O807" s="142"/>
    </row>
    <row r="808">
      <c r="O808" s="142"/>
    </row>
    <row r="809">
      <c r="O809" s="142"/>
    </row>
    <row r="810">
      <c r="O810" s="142"/>
    </row>
    <row r="811">
      <c r="O811" s="142"/>
    </row>
    <row r="812">
      <c r="O812" s="142"/>
    </row>
    <row r="813">
      <c r="O813" s="142"/>
    </row>
    <row r="814">
      <c r="O814" s="142"/>
    </row>
    <row r="815">
      <c r="O815" s="142"/>
    </row>
    <row r="816">
      <c r="O816" s="142"/>
    </row>
    <row r="817">
      <c r="O817" s="142"/>
    </row>
    <row r="818">
      <c r="O818" s="142"/>
    </row>
    <row r="819">
      <c r="O819" s="142"/>
    </row>
    <row r="820">
      <c r="O820" s="142"/>
    </row>
    <row r="821">
      <c r="O821" s="142"/>
    </row>
    <row r="822">
      <c r="O822" s="142"/>
    </row>
    <row r="823">
      <c r="O823" s="142"/>
    </row>
    <row r="824">
      <c r="O824" s="142"/>
    </row>
    <row r="825">
      <c r="O825" s="142"/>
    </row>
    <row r="826">
      <c r="O826" s="142"/>
    </row>
    <row r="827">
      <c r="O827" s="142"/>
    </row>
    <row r="828">
      <c r="O828" s="142"/>
    </row>
    <row r="829">
      <c r="O829" s="142"/>
    </row>
    <row r="830">
      <c r="O830" s="142"/>
    </row>
    <row r="831">
      <c r="O831" s="142"/>
    </row>
    <row r="832">
      <c r="O832" s="142"/>
    </row>
    <row r="833">
      <c r="O833" s="142"/>
    </row>
    <row r="834">
      <c r="O834" s="142"/>
    </row>
    <row r="835">
      <c r="O835" s="142"/>
    </row>
    <row r="836">
      <c r="O836" s="142"/>
    </row>
    <row r="837">
      <c r="O837" s="142"/>
    </row>
    <row r="838">
      <c r="O838" s="142"/>
    </row>
    <row r="839">
      <c r="O839" s="142"/>
    </row>
    <row r="840">
      <c r="O840" s="142"/>
    </row>
    <row r="841">
      <c r="O841" s="142"/>
    </row>
    <row r="842">
      <c r="O842" s="142"/>
    </row>
    <row r="843">
      <c r="O843" s="142"/>
    </row>
    <row r="844">
      <c r="O844" s="142"/>
    </row>
    <row r="845">
      <c r="O845" s="142"/>
    </row>
    <row r="846">
      <c r="O846" s="142"/>
    </row>
    <row r="847">
      <c r="O847" s="142"/>
    </row>
    <row r="848">
      <c r="O848" s="142"/>
    </row>
    <row r="849">
      <c r="O849" s="142"/>
    </row>
    <row r="850">
      <c r="O850" s="142"/>
    </row>
    <row r="851">
      <c r="O851" s="142"/>
    </row>
    <row r="852">
      <c r="O852" s="142"/>
    </row>
    <row r="853">
      <c r="O853" s="142"/>
    </row>
    <row r="854">
      <c r="O854" s="142"/>
    </row>
    <row r="855">
      <c r="O855" s="142"/>
    </row>
    <row r="856">
      <c r="O856" s="142"/>
    </row>
    <row r="857">
      <c r="O857" s="142"/>
    </row>
    <row r="858">
      <c r="O858" s="142"/>
    </row>
    <row r="859">
      <c r="O859" s="142"/>
    </row>
    <row r="860">
      <c r="O860" s="142"/>
    </row>
    <row r="861">
      <c r="O861" s="142"/>
    </row>
    <row r="862">
      <c r="O862" s="142"/>
    </row>
    <row r="863">
      <c r="O863" s="142"/>
    </row>
    <row r="864">
      <c r="O864" s="142"/>
    </row>
    <row r="865">
      <c r="O865" s="142"/>
    </row>
    <row r="866">
      <c r="O866" s="142"/>
    </row>
    <row r="867">
      <c r="O867" s="142"/>
    </row>
    <row r="868">
      <c r="O868" s="142"/>
    </row>
    <row r="869">
      <c r="O869" s="142"/>
    </row>
    <row r="870">
      <c r="O870" s="142"/>
    </row>
    <row r="871">
      <c r="O871" s="142"/>
    </row>
    <row r="872">
      <c r="O872" s="142"/>
    </row>
    <row r="873">
      <c r="O873" s="142"/>
    </row>
    <row r="874">
      <c r="O874" s="142"/>
    </row>
    <row r="875">
      <c r="O875" s="142"/>
    </row>
    <row r="876">
      <c r="O876" s="142"/>
    </row>
    <row r="877">
      <c r="O877" s="142"/>
    </row>
    <row r="878">
      <c r="O878" s="142"/>
    </row>
    <row r="879">
      <c r="O879" s="142"/>
    </row>
    <row r="880">
      <c r="O880" s="142"/>
    </row>
    <row r="881">
      <c r="O881" s="142"/>
    </row>
    <row r="882">
      <c r="O882" s="142"/>
    </row>
    <row r="883">
      <c r="O883" s="142"/>
    </row>
    <row r="884">
      <c r="O884" s="142"/>
    </row>
    <row r="885">
      <c r="O885" s="142"/>
    </row>
    <row r="886">
      <c r="O886" s="142"/>
    </row>
    <row r="887">
      <c r="O887" s="142"/>
    </row>
    <row r="888">
      <c r="O888" s="142"/>
    </row>
    <row r="889">
      <c r="O889" s="142"/>
    </row>
    <row r="890">
      <c r="O890" s="142"/>
    </row>
    <row r="891">
      <c r="O891" s="142"/>
    </row>
    <row r="892">
      <c r="O892" s="142"/>
    </row>
    <row r="893">
      <c r="O893" s="142"/>
    </row>
    <row r="894">
      <c r="O894" s="142"/>
    </row>
    <row r="895">
      <c r="O895" s="142"/>
    </row>
    <row r="896">
      <c r="O896" s="142"/>
    </row>
    <row r="897">
      <c r="O897" s="142"/>
    </row>
    <row r="898">
      <c r="O898" s="142"/>
    </row>
    <row r="899">
      <c r="O899" s="142"/>
    </row>
    <row r="900">
      <c r="O900" s="142"/>
    </row>
    <row r="901">
      <c r="O901" s="142"/>
    </row>
    <row r="902">
      <c r="O902" s="142"/>
    </row>
    <row r="903">
      <c r="O903" s="142"/>
    </row>
    <row r="904">
      <c r="O904" s="142"/>
    </row>
    <row r="905">
      <c r="O905" s="142"/>
    </row>
    <row r="906">
      <c r="O906" s="142"/>
    </row>
    <row r="907">
      <c r="O907" s="142"/>
    </row>
    <row r="908">
      <c r="O908" s="142"/>
    </row>
    <row r="909">
      <c r="O909" s="142"/>
    </row>
    <row r="910">
      <c r="O910" s="142"/>
    </row>
    <row r="911">
      <c r="O911" s="142"/>
    </row>
    <row r="912">
      <c r="O912" s="142"/>
    </row>
    <row r="913">
      <c r="O913" s="142"/>
    </row>
    <row r="914">
      <c r="O914" s="142"/>
    </row>
    <row r="915">
      <c r="O915" s="142"/>
    </row>
    <row r="916">
      <c r="O916" s="142"/>
    </row>
    <row r="917">
      <c r="O917" s="142"/>
    </row>
    <row r="918">
      <c r="O918" s="142"/>
    </row>
    <row r="919">
      <c r="O919" s="142"/>
    </row>
    <row r="920">
      <c r="O920" s="142"/>
    </row>
    <row r="921">
      <c r="O921" s="142"/>
    </row>
    <row r="922">
      <c r="O922" s="142"/>
    </row>
    <row r="923">
      <c r="O923" s="142"/>
    </row>
    <row r="924">
      <c r="O924" s="142"/>
    </row>
    <row r="925">
      <c r="O925" s="142"/>
    </row>
    <row r="926">
      <c r="O926" s="142"/>
    </row>
    <row r="927">
      <c r="O927" s="142"/>
    </row>
    <row r="928">
      <c r="O928" s="142"/>
    </row>
    <row r="929">
      <c r="O929" s="142"/>
    </row>
    <row r="930">
      <c r="O930" s="142"/>
    </row>
    <row r="931">
      <c r="O931" s="142"/>
    </row>
    <row r="932">
      <c r="O932" s="142"/>
    </row>
    <row r="933">
      <c r="O933" s="142"/>
    </row>
    <row r="934">
      <c r="O934" s="142"/>
    </row>
    <row r="935">
      <c r="O935" s="142"/>
    </row>
    <row r="936">
      <c r="O936" s="142"/>
    </row>
    <row r="937">
      <c r="O937" s="142"/>
    </row>
    <row r="938">
      <c r="O938" s="142"/>
    </row>
    <row r="939">
      <c r="O939" s="142"/>
    </row>
    <row r="940">
      <c r="O940" s="142"/>
    </row>
    <row r="941">
      <c r="O941" s="142"/>
    </row>
    <row r="942">
      <c r="O942" s="142"/>
    </row>
    <row r="943">
      <c r="O943" s="142"/>
    </row>
    <row r="944">
      <c r="O944" s="142"/>
    </row>
    <row r="945">
      <c r="O945" s="142"/>
    </row>
    <row r="946">
      <c r="O946" s="142"/>
    </row>
    <row r="947">
      <c r="O947" s="142"/>
    </row>
    <row r="948">
      <c r="O948" s="142"/>
    </row>
    <row r="949">
      <c r="O949" s="142"/>
    </row>
    <row r="950">
      <c r="O950" s="142"/>
    </row>
    <row r="951">
      <c r="O951" s="142"/>
    </row>
    <row r="952">
      <c r="O952" s="142"/>
    </row>
    <row r="953">
      <c r="O953" s="142"/>
    </row>
    <row r="954">
      <c r="O954" s="142"/>
    </row>
    <row r="955">
      <c r="O955" s="142"/>
    </row>
    <row r="956">
      <c r="O956" s="142"/>
    </row>
    <row r="957">
      <c r="O957" s="142"/>
    </row>
    <row r="958">
      <c r="O958" s="142"/>
    </row>
    <row r="959">
      <c r="O959" s="142"/>
    </row>
    <row r="960">
      <c r="O960" s="142"/>
    </row>
    <row r="961">
      <c r="O961" s="142"/>
    </row>
    <row r="962">
      <c r="O962" s="142"/>
    </row>
    <row r="963">
      <c r="O963" s="142"/>
    </row>
    <row r="964">
      <c r="O964" s="142"/>
    </row>
    <row r="965">
      <c r="O965" s="142"/>
    </row>
    <row r="966">
      <c r="O966" s="142"/>
    </row>
    <row r="967">
      <c r="O967" s="142"/>
    </row>
    <row r="968">
      <c r="O968" s="142"/>
    </row>
    <row r="969">
      <c r="O969" s="142"/>
    </row>
    <row r="970">
      <c r="O970" s="142"/>
    </row>
    <row r="971">
      <c r="O971" s="142"/>
    </row>
    <row r="972">
      <c r="O972" s="142"/>
    </row>
    <row r="973">
      <c r="O973" s="142"/>
    </row>
    <row r="974">
      <c r="O974" s="142"/>
    </row>
    <row r="975">
      <c r="O975" s="142"/>
    </row>
    <row r="976">
      <c r="O976" s="142"/>
    </row>
    <row r="977">
      <c r="O977" s="142"/>
    </row>
    <row r="978">
      <c r="O978" s="142"/>
    </row>
    <row r="979">
      <c r="O979" s="142"/>
    </row>
    <row r="980">
      <c r="O980" s="142"/>
    </row>
    <row r="981">
      <c r="O981" s="142"/>
    </row>
    <row r="982">
      <c r="O982" s="142"/>
    </row>
    <row r="983">
      <c r="O983" s="142"/>
    </row>
    <row r="984">
      <c r="O984" s="142"/>
    </row>
    <row r="985">
      <c r="O985" s="142"/>
    </row>
    <row r="986">
      <c r="O986" s="142"/>
    </row>
    <row r="987">
      <c r="O987" s="142"/>
    </row>
    <row r="988">
      <c r="O988" s="142"/>
    </row>
    <row r="989">
      <c r="O989" s="142"/>
    </row>
    <row r="990">
      <c r="O990" s="142"/>
    </row>
    <row r="991">
      <c r="O991" s="142"/>
    </row>
    <row r="992">
      <c r="O992" s="142"/>
    </row>
    <row r="993">
      <c r="O993" s="142"/>
    </row>
    <row r="994">
      <c r="O994" s="142"/>
    </row>
    <row r="995">
      <c r="O995" s="142"/>
    </row>
    <row r="996">
      <c r="O996" s="142"/>
    </row>
    <row r="997">
      <c r="O997" s="142"/>
    </row>
  </sheetData>
  <mergeCells count="47">
    <mergeCell ref="B18:B19"/>
    <mergeCell ref="C18:C19"/>
    <mergeCell ref="A1:A2"/>
    <mergeCell ref="B1:B2"/>
    <mergeCell ref="C1:C2"/>
    <mergeCell ref="E1:E2"/>
    <mergeCell ref="G1:H1"/>
    <mergeCell ref="J1:K1"/>
    <mergeCell ref="A3:A19"/>
    <mergeCell ref="B26:B27"/>
    <mergeCell ref="C26:C27"/>
    <mergeCell ref="B28:B29"/>
    <mergeCell ref="C28:C29"/>
    <mergeCell ref="B30:B31"/>
    <mergeCell ref="C30:C31"/>
    <mergeCell ref="B32:B33"/>
    <mergeCell ref="C32:C33"/>
    <mergeCell ref="B34:B35"/>
    <mergeCell ref="C34:C35"/>
    <mergeCell ref="B36:B37"/>
    <mergeCell ref="C36:C37"/>
    <mergeCell ref="A37:A53"/>
    <mergeCell ref="B38:B39"/>
    <mergeCell ref="C38:C39"/>
    <mergeCell ref="B40:B41"/>
    <mergeCell ref="C40:C41"/>
    <mergeCell ref="B16:B17"/>
    <mergeCell ref="C16:C17"/>
    <mergeCell ref="A20:A36"/>
    <mergeCell ref="B20:B21"/>
    <mergeCell ref="C20:C21"/>
    <mergeCell ref="B22:B23"/>
    <mergeCell ref="C22:C23"/>
    <mergeCell ref="B3:B4"/>
    <mergeCell ref="C3:C4"/>
    <mergeCell ref="B5:B6"/>
    <mergeCell ref="C5:C6"/>
    <mergeCell ref="B7:B8"/>
    <mergeCell ref="C7:C8"/>
    <mergeCell ref="B10:B11"/>
    <mergeCell ref="C10:C11"/>
    <mergeCell ref="B12:B13"/>
    <mergeCell ref="C12:C13"/>
    <mergeCell ref="B14:B15"/>
    <mergeCell ref="C14:C15"/>
    <mergeCell ref="B24:B25"/>
    <mergeCell ref="C24:C2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4" max="4" width="16.63"/>
    <col customWidth="1" min="5" max="5" width="16.38"/>
    <col customWidth="1" min="7" max="7" width="14.5"/>
  </cols>
  <sheetData>
    <row r="1">
      <c r="A1" s="161" t="s">
        <v>0</v>
      </c>
      <c r="B1" s="161" t="s">
        <v>1</v>
      </c>
      <c r="C1" s="214" t="s">
        <v>539</v>
      </c>
      <c r="D1" s="161"/>
      <c r="E1" s="161" t="s">
        <v>600</v>
      </c>
      <c r="F1" s="161" t="s">
        <v>601</v>
      </c>
      <c r="G1" s="161" t="s">
        <v>3</v>
      </c>
      <c r="I1" s="161" t="s">
        <v>602</v>
      </c>
      <c r="J1" s="161" t="s">
        <v>5</v>
      </c>
    </row>
    <row r="2">
      <c r="D2" s="161" t="s">
        <v>603</v>
      </c>
      <c r="F2" s="161" t="s">
        <v>7</v>
      </c>
      <c r="G2" s="161" t="s">
        <v>8</v>
      </c>
      <c r="H2" s="161" t="s">
        <v>343</v>
      </c>
      <c r="I2" s="161" t="s">
        <v>7</v>
      </c>
      <c r="J2" s="161" t="s">
        <v>9</v>
      </c>
      <c r="K2" s="161" t="s">
        <v>343</v>
      </c>
    </row>
    <row r="3">
      <c r="A3" s="253" t="s">
        <v>571</v>
      </c>
      <c r="B3" s="253" t="s">
        <v>579</v>
      </c>
      <c r="C3" s="253" t="s">
        <v>544</v>
      </c>
      <c r="D3" s="93">
        <f t="shared" ref="D3:D10" si="1">AVERAGE(E3:K3)</f>
        <v>0.3227857143</v>
      </c>
      <c r="E3" s="151">
        <v>-0.5414</v>
      </c>
      <c r="F3" s="151">
        <v>-0.5414</v>
      </c>
      <c r="G3" s="151">
        <v>0.6667</v>
      </c>
      <c r="H3" s="151">
        <v>0.5333</v>
      </c>
      <c r="I3" s="151">
        <v>0.7423</v>
      </c>
      <c r="J3" s="151">
        <v>1.0</v>
      </c>
      <c r="K3" s="151">
        <v>0.4</v>
      </c>
    </row>
    <row r="4">
      <c r="C4" s="253" t="s">
        <v>280</v>
      </c>
      <c r="D4" s="93">
        <f t="shared" si="1"/>
        <v>0.5695428571</v>
      </c>
      <c r="E4" s="151">
        <v>-0.0046</v>
      </c>
      <c r="F4" s="151">
        <v>-0.0046</v>
      </c>
      <c r="G4" s="151">
        <v>0.8333</v>
      </c>
      <c r="H4" s="151">
        <v>0.6667</v>
      </c>
      <c r="I4" s="151">
        <v>0.7182</v>
      </c>
      <c r="J4" s="151">
        <v>1.0</v>
      </c>
      <c r="K4" s="151">
        <v>0.7778</v>
      </c>
    </row>
    <row r="5">
      <c r="A5" s="253" t="s">
        <v>571</v>
      </c>
      <c r="B5" s="253" t="s">
        <v>580</v>
      </c>
      <c r="C5" s="253" t="s">
        <v>544</v>
      </c>
      <c r="D5" s="93">
        <f t="shared" si="1"/>
        <v>0.2552714286</v>
      </c>
      <c r="E5" s="151">
        <v>-0.6278</v>
      </c>
      <c r="F5" s="151">
        <v>-0.6278</v>
      </c>
      <c r="G5" s="151">
        <v>0.5</v>
      </c>
      <c r="H5" s="151">
        <v>0.4167</v>
      </c>
      <c r="I5" s="151">
        <v>0.7258</v>
      </c>
      <c r="J5" s="151">
        <v>1.0</v>
      </c>
      <c r="K5" s="151">
        <v>0.4</v>
      </c>
    </row>
    <row r="6">
      <c r="C6" s="253" t="s">
        <v>280</v>
      </c>
      <c r="D6" s="93">
        <f t="shared" si="1"/>
        <v>0.4087857143</v>
      </c>
      <c r="E6" s="151">
        <v>-0.0771</v>
      </c>
      <c r="F6" s="151">
        <v>-0.0771</v>
      </c>
      <c r="G6" s="266">
        <v>0.8333</v>
      </c>
      <c r="H6" s="151">
        <v>0.6667</v>
      </c>
      <c r="I6" s="151">
        <v>0.6157</v>
      </c>
      <c r="J6" s="151">
        <v>0.5</v>
      </c>
      <c r="K6" s="151">
        <v>0.4</v>
      </c>
    </row>
    <row r="7">
      <c r="A7" s="249" t="s">
        <v>545</v>
      </c>
      <c r="B7" s="250" t="s">
        <v>585</v>
      </c>
      <c r="C7" s="249" t="s">
        <v>544</v>
      </c>
      <c r="D7" s="93">
        <f t="shared" si="1"/>
        <v>-1.091842857</v>
      </c>
      <c r="E7" s="256">
        <v>-4.407</v>
      </c>
      <c r="F7" s="256">
        <v>-4.407</v>
      </c>
      <c r="G7" s="249">
        <v>0.3333</v>
      </c>
      <c r="H7" s="249">
        <v>0.1667</v>
      </c>
      <c r="I7" s="249">
        <v>-0.2289</v>
      </c>
      <c r="J7" s="256">
        <v>0.5</v>
      </c>
      <c r="K7" s="256">
        <v>0.4</v>
      </c>
    </row>
    <row r="8">
      <c r="C8" s="249" t="s">
        <v>280</v>
      </c>
      <c r="D8" s="93">
        <f t="shared" si="1"/>
        <v>0.07852857143</v>
      </c>
      <c r="E8" s="256">
        <v>-0.7174</v>
      </c>
      <c r="F8" s="256">
        <v>-0.7174</v>
      </c>
      <c r="G8" s="249">
        <v>0.3333</v>
      </c>
      <c r="H8" s="249">
        <v>0.2</v>
      </c>
      <c r="I8" s="249">
        <v>0.4262</v>
      </c>
      <c r="J8" s="256">
        <v>0.625</v>
      </c>
      <c r="K8" s="256">
        <v>0.4</v>
      </c>
    </row>
    <row r="9">
      <c r="A9" s="249" t="s">
        <v>584</v>
      </c>
      <c r="B9" s="250" t="s">
        <v>610</v>
      </c>
      <c r="C9" s="249" t="s">
        <v>544</v>
      </c>
      <c r="D9" s="93">
        <f t="shared" si="1"/>
        <v>-0.4613428571</v>
      </c>
      <c r="E9" s="256">
        <v>-2.3892</v>
      </c>
      <c r="F9" s="256">
        <v>-2.3892</v>
      </c>
      <c r="G9" s="249">
        <v>0.3333</v>
      </c>
      <c r="H9" s="249">
        <v>0.2778</v>
      </c>
      <c r="I9" s="249">
        <v>0.0379</v>
      </c>
      <c r="J9" s="256">
        <v>0.5</v>
      </c>
      <c r="K9" s="256">
        <v>0.4</v>
      </c>
    </row>
    <row r="10">
      <c r="C10" s="249" t="s">
        <v>280</v>
      </c>
      <c r="D10" s="93">
        <f t="shared" si="1"/>
        <v>0.4798571429</v>
      </c>
      <c r="E10" s="256">
        <v>-0.3267</v>
      </c>
      <c r="F10" s="256">
        <v>-0.3267</v>
      </c>
      <c r="G10" s="249">
        <v>0.8333</v>
      </c>
      <c r="H10" s="249">
        <v>0.6667</v>
      </c>
      <c r="I10" s="249">
        <v>0.7346</v>
      </c>
      <c r="J10" s="256">
        <v>1.0</v>
      </c>
      <c r="K10" s="256">
        <v>0.7778</v>
      </c>
    </row>
  </sheetData>
  <mergeCells count="14">
    <mergeCell ref="A3:A4"/>
    <mergeCell ref="A5:A6"/>
    <mergeCell ref="B5:B6"/>
    <mergeCell ref="A7:A8"/>
    <mergeCell ref="B7:B8"/>
    <mergeCell ref="A9:A10"/>
    <mergeCell ref="B9:B10"/>
    <mergeCell ref="A1:A2"/>
    <mergeCell ref="B1:B2"/>
    <mergeCell ref="C1:C2"/>
    <mergeCell ref="E1:E2"/>
    <mergeCell ref="G1:H1"/>
    <mergeCell ref="J1:K1"/>
    <mergeCell ref="B3:B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75"/>
    <col customWidth="1" min="4" max="4" width="13.25"/>
  </cols>
  <sheetData>
    <row r="1">
      <c r="A1" s="161" t="s">
        <v>0</v>
      </c>
      <c r="B1" s="161" t="s">
        <v>1</v>
      </c>
      <c r="C1" s="214" t="s">
        <v>539</v>
      </c>
      <c r="D1" s="161"/>
      <c r="E1" s="161" t="s">
        <v>600</v>
      </c>
      <c r="F1" s="161" t="s">
        <v>601</v>
      </c>
      <c r="G1" s="161" t="s">
        <v>3</v>
      </c>
      <c r="I1" s="161" t="s">
        <v>602</v>
      </c>
      <c r="J1" s="161" t="s">
        <v>5</v>
      </c>
      <c r="L1" s="85"/>
      <c r="M1" s="85"/>
    </row>
    <row r="2">
      <c r="D2" s="161" t="s">
        <v>603</v>
      </c>
      <c r="F2" s="161" t="s">
        <v>7</v>
      </c>
      <c r="G2" s="161" t="s">
        <v>8</v>
      </c>
      <c r="H2" s="161" t="s">
        <v>343</v>
      </c>
      <c r="I2" s="161" t="s">
        <v>7</v>
      </c>
      <c r="J2" s="161" t="s">
        <v>9</v>
      </c>
      <c r="K2" s="161" t="s">
        <v>343</v>
      </c>
      <c r="M2" s="85"/>
    </row>
    <row r="3">
      <c r="A3" s="240"/>
      <c r="B3" s="244" t="s">
        <v>16</v>
      </c>
      <c r="C3" s="244" t="s">
        <v>542</v>
      </c>
      <c r="D3" s="276">
        <f t="shared" ref="D3:D18" si="1">AVERAGE(F3:K3)</f>
        <v>0.2144833333</v>
      </c>
      <c r="E3" s="85" t="s">
        <v>544</v>
      </c>
      <c r="F3" s="85">
        <v>-0.0408</v>
      </c>
      <c r="G3" s="85">
        <v>0.2341</v>
      </c>
      <c r="H3" s="85">
        <v>0.2199</v>
      </c>
      <c r="I3" s="85">
        <v>-0.0303</v>
      </c>
      <c r="J3" s="85">
        <v>0.4841</v>
      </c>
      <c r="K3" s="85">
        <v>0.4199</v>
      </c>
      <c r="M3" s="85"/>
    </row>
    <row r="4">
      <c r="A4" s="240"/>
      <c r="D4" s="276">
        <f t="shared" si="1"/>
        <v>0.2395833333</v>
      </c>
      <c r="E4" s="85" t="s">
        <v>280</v>
      </c>
      <c r="F4" s="85">
        <v>-0.0187</v>
      </c>
      <c r="G4" s="85">
        <v>0.2578</v>
      </c>
      <c r="H4" s="85">
        <v>0.24</v>
      </c>
      <c r="I4" s="85">
        <v>-0.0373</v>
      </c>
      <c r="J4" s="85">
        <v>0.5375</v>
      </c>
      <c r="K4" s="85">
        <v>0.4582</v>
      </c>
      <c r="M4" s="85"/>
    </row>
    <row r="5">
      <c r="A5" s="240" t="s">
        <v>56</v>
      </c>
      <c r="B5" s="100" t="s">
        <v>563</v>
      </c>
      <c r="C5" s="100" t="s">
        <v>565</v>
      </c>
      <c r="D5" s="276">
        <f t="shared" si="1"/>
        <v>0.3496166667</v>
      </c>
      <c r="E5" s="85" t="s">
        <v>544</v>
      </c>
      <c r="F5" s="85">
        <v>-0.0043</v>
      </c>
      <c r="G5" s="85">
        <v>0.2899</v>
      </c>
      <c r="H5" s="85">
        <v>0.2802</v>
      </c>
      <c r="I5" s="85">
        <v>0.0813</v>
      </c>
      <c r="J5" s="85">
        <v>0.7732</v>
      </c>
      <c r="K5" s="85">
        <v>0.6774</v>
      </c>
      <c r="L5" s="85"/>
    </row>
    <row r="6">
      <c r="D6" s="276">
        <f t="shared" si="1"/>
        <v>0.3621833333</v>
      </c>
      <c r="E6" s="85" t="s">
        <v>280</v>
      </c>
      <c r="F6" s="85">
        <v>0.0975</v>
      </c>
      <c r="G6" s="85">
        <v>0.3046</v>
      </c>
      <c r="H6" s="85">
        <v>0.2876</v>
      </c>
      <c r="I6" s="85">
        <v>0.0878</v>
      </c>
      <c r="J6" s="85">
        <v>0.7693</v>
      </c>
      <c r="K6" s="85">
        <v>0.6263</v>
      </c>
      <c r="L6" s="85"/>
    </row>
    <row r="7">
      <c r="B7" s="100" t="s">
        <v>563</v>
      </c>
      <c r="C7" s="100" t="s">
        <v>558</v>
      </c>
      <c r="D7" s="276">
        <f t="shared" si="1"/>
        <v>0.395</v>
      </c>
      <c r="E7" s="85" t="s">
        <v>544</v>
      </c>
      <c r="F7" s="85">
        <v>-0.0017</v>
      </c>
      <c r="G7" s="85">
        <v>0.3245</v>
      </c>
      <c r="H7" s="85">
        <v>0.3115</v>
      </c>
      <c r="I7" s="85">
        <v>-8.0E-4</v>
      </c>
      <c r="J7" s="92">
        <v>0.9049</v>
      </c>
      <c r="K7" s="85">
        <v>0.8316</v>
      </c>
      <c r="L7" s="85"/>
    </row>
    <row r="8">
      <c r="D8" s="276">
        <f t="shared" si="1"/>
        <v>0.3794833333</v>
      </c>
      <c r="E8" s="85" t="s">
        <v>280</v>
      </c>
      <c r="F8" s="85">
        <v>0.0287</v>
      </c>
      <c r="G8" s="85">
        <v>0.3152</v>
      </c>
      <c r="H8" s="85">
        <v>0.3077</v>
      </c>
      <c r="I8" s="85">
        <v>-0.015</v>
      </c>
      <c r="J8" s="85">
        <v>0.8777</v>
      </c>
      <c r="K8" s="85">
        <v>0.7626</v>
      </c>
      <c r="L8" s="85"/>
    </row>
    <row r="9">
      <c r="A9" s="240" t="s">
        <v>56</v>
      </c>
      <c r="B9" s="100" t="s">
        <v>563</v>
      </c>
      <c r="C9" s="100" t="s">
        <v>567</v>
      </c>
      <c r="D9" s="276">
        <f t="shared" si="1"/>
        <v>0.37575</v>
      </c>
      <c r="E9" s="85" t="s">
        <v>544</v>
      </c>
      <c r="F9" s="85">
        <v>0.0312</v>
      </c>
      <c r="G9" s="85">
        <v>0.2977</v>
      </c>
      <c r="H9" s="85">
        <v>0.2934</v>
      </c>
      <c r="I9" s="85">
        <v>0.0939</v>
      </c>
      <c r="J9" s="85">
        <v>0.8151</v>
      </c>
      <c r="K9" s="85">
        <v>0.7232</v>
      </c>
      <c r="L9" s="85"/>
    </row>
    <row r="10">
      <c r="D10" s="276">
        <f t="shared" si="1"/>
        <v>0.3828166667</v>
      </c>
      <c r="E10" s="85" t="s">
        <v>280</v>
      </c>
      <c r="F10" s="85">
        <v>0.1394</v>
      </c>
      <c r="G10" s="85">
        <v>0.3082</v>
      </c>
      <c r="H10" s="85">
        <v>0.289</v>
      </c>
      <c r="I10" s="92">
        <v>0.0967</v>
      </c>
      <c r="J10" s="85">
        <v>0.7957</v>
      </c>
      <c r="K10" s="85">
        <v>0.6679</v>
      </c>
      <c r="L10" s="85"/>
    </row>
    <row r="11">
      <c r="B11" s="249" t="s">
        <v>552</v>
      </c>
      <c r="C11" s="250" t="s">
        <v>568</v>
      </c>
      <c r="D11" s="277">
        <f t="shared" si="1"/>
        <v>0.4173666667</v>
      </c>
      <c r="E11" s="249" t="s">
        <v>544</v>
      </c>
      <c r="F11" s="251">
        <v>0.2126</v>
      </c>
      <c r="G11" s="249">
        <v>0.3341</v>
      </c>
      <c r="H11" s="249">
        <v>0.3309</v>
      </c>
      <c r="I11" s="249">
        <v>-0.0516</v>
      </c>
      <c r="J11" s="249">
        <v>0.8895</v>
      </c>
      <c r="K11" s="249">
        <v>0.7887</v>
      </c>
      <c r="L11" s="249"/>
    </row>
    <row r="12">
      <c r="D12" s="277">
        <f t="shared" si="1"/>
        <v>0.4119333333</v>
      </c>
      <c r="E12" s="249" t="s">
        <v>280</v>
      </c>
      <c r="F12" s="249">
        <v>0.1506</v>
      </c>
      <c r="G12" s="249">
        <v>0.3335</v>
      </c>
      <c r="H12" s="249">
        <v>0.3273</v>
      </c>
      <c r="I12" s="249">
        <v>-0.0459</v>
      </c>
      <c r="J12" s="249">
        <v>0.9013</v>
      </c>
      <c r="K12" s="249">
        <v>0.8048</v>
      </c>
      <c r="L12" s="249"/>
    </row>
    <row r="13">
      <c r="A13" s="240" t="s">
        <v>56</v>
      </c>
      <c r="B13" s="249" t="s">
        <v>576</v>
      </c>
      <c r="C13" s="250" t="s">
        <v>568</v>
      </c>
      <c r="D13" s="276">
        <f t="shared" si="1"/>
        <v>0.26375</v>
      </c>
      <c r="E13" s="256" t="s">
        <v>544</v>
      </c>
      <c r="F13" s="249">
        <v>-0.5894</v>
      </c>
      <c r="G13" s="256">
        <v>0.2935</v>
      </c>
      <c r="H13" s="256">
        <v>0.2848</v>
      </c>
      <c r="I13" s="249">
        <v>-0.0238</v>
      </c>
      <c r="J13" s="249">
        <v>0.8615</v>
      </c>
      <c r="K13" s="249">
        <v>0.7559</v>
      </c>
      <c r="L13" s="249"/>
    </row>
    <row r="14">
      <c r="D14" s="276">
        <f t="shared" si="1"/>
        <v>0.2510833333</v>
      </c>
      <c r="E14" s="249" t="s">
        <v>280</v>
      </c>
      <c r="F14" s="249">
        <v>-0.6524</v>
      </c>
      <c r="G14" s="256">
        <v>0.2822</v>
      </c>
      <c r="H14" s="256">
        <v>0.2761</v>
      </c>
      <c r="I14" s="249">
        <v>-0.0215</v>
      </c>
      <c r="J14" s="249">
        <v>0.8593</v>
      </c>
      <c r="K14" s="249">
        <v>0.7628</v>
      </c>
      <c r="L14" s="249"/>
    </row>
    <row r="15">
      <c r="B15" s="253" t="s">
        <v>571</v>
      </c>
      <c r="C15" s="253" t="s">
        <v>572</v>
      </c>
      <c r="D15" s="276">
        <f t="shared" si="1"/>
        <v>0.3209666667</v>
      </c>
      <c r="E15" s="253" t="s">
        <v>544</v>
      </c>
      <c r="F15" s="151">
        <v>-0.079</v>
      </c>
      <c r="G15" s="151">
        <v>0.2993</v>
      </c>
      <c r="H15" s="151">
        <v>0.2918</v>
      </c>
      <c r="I15" s="151">
        <v>-0.0622</v>
      </c>
      <c r="J15" s="151">
        <v>0.7789</v>
      </c>
      <c r="K15" s="151">
        <v>0.697</v>
      </c>
      <c r="L15" s="151"/>
    </row>
    <row r="16">
      <c r="D16" s="276">
        <f t="shared" si="1"/>
        <v>0.2974</v>
      </c>
      <c r="E16" s="253" t="s">
        <v>280</v>
      </c>
      <c r="F16" s="151">
        <v>-0.1077</v>
      </c>
      <c r="G16" s="151">
        <v>0.256</v>
      </c>
      <c r="H16" s="151">
        <v>0.2469</v>
      </c>
      <c r="I16" s="151">
        <v>-0.0628</v>
      </c>
      <c r="J16" s="151">
        <v>0.7713</v>
      </c>
      <c r="K16" s="151">
        <v>0.6807</v>
      </c>
      <c r="L16" s="151"/>
    </row>
    <row r="17">
      <c r="A17" s="240" t="s">
        <v>56</v>
      </c>
      <c r="B17" s="253" t="s">
        <v>571</v>
      </c>
      <c r="C17" s="253" t="s">
        <v>573</v>
      </c>
      <c r="D17" s="276">
        <f t="shared" si="1"/>
        <v>0.377</v>
      </c>
      <c r="E17" s="253" t="s">
        <v>544</v>
      </c>
      <c r="F17" s="151">
        <v>-0.0621</v>
      </c>
      <c r="G17" s="266">
        <v>0.3636</v>
      </c>
      <c r="H17" s="266">
        <v>0.3311</v>
      </c>
      <c r="I17" s="258">
        <v>-0.0387</v>
      </c>
      <c r="J17" s="151">
        <v>0.8921</v>
      </c>
      <c r="K17" s="151">
        <v>0.776</v>
      </c>
      <c r="L17" s="151"/>
    </row>
    <row r="18">
      <c r="D18" s="276">
        <f t="shared" si="1"/>
        <v>0.3698833333</v>
      </c>
      <c r="E18" s="253" t="s">
        <v>280</v>
      </c>
      <c r="F18" s="151">
        <v>-0.0192</v>
      </c>
      <c r="G18" s="151">
        <v>0.3414</v>
      </c>
      <c r="H18" s="151">
        <v>0.3291</v>
      </c>
      <c r="I18" s="258">
        <v>-0.0431</v>
      </c>
      <c r="J18" s="151">
        <v>0.8646</v>
      </c>
      <c r="K18" s="151">
        <v>0.7465</v>
      </c>
      <c r="L18" s="151"/>
    </row>
  </sheetData>
  <mergeCells count="26">
    <mergeCell ref="B1:B2"/>
    <mergeCell ref="C1:C2"/>
    <mergeCell ref="E1:E2"/>
    <mergeCell ref="G1:H1"/>
    <mergeCell ref="J1:K1"/>
    <mergeCell ref="B3:B4"/>
    <mergeCell ref="C3:C4"/>
    <mergeCell ref="B9:B10"/>
    <mergeCell ref="C9:C10"/>
    <mergeCell ref="B11:B12"/>
    <mergeCell ref="C11:C12"/>
    <mergeCell ref="A13:A16"/>
    <mergeCell ref="B13:B14"/>
    <mergeCell ref="C13:C14"/>
    <mergeCell ref="B15:B16"/>
    <mergeCell ref="C15:C16"/>
    <mergeCell ref="A17:A20"/>
    <mergeCell ref="B17:B18"/>
    <mergeCell ref="C17:C18"/>
    <mergeCell ref="A1:A2"/>
    <mergeCell ref="A5:A8"/>
    <mergeCell ref="B5:B6"/>
    <mergeCell ref="C5:C6"/>
    <mergeCell ref="B7:B8"/>
    <mergeCell ref="C7:C8"/>
    <mergeCell ref="A9:A1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1.25"/>
    <col customWidth="1" min="3" max="3" width="18.25"/>
    <col customWidth="1" min="4" max="4" width="10.5"/>
  </cols>
  <sheetData>
    <row r="1">
      <c r="A1" s="278" t="s">
        <v>0</v>
      </c>
      <c r="B1" s="278"/>
      <c r="C1" s="201" t="s">
        <v>611</v>
      </c>
      <c r="D1" s="161" t="s">
        <v>540</v>
      </c>
      <c r="E1" s="161" t="s">
        <v>2</v>
      </c>
      <c r="F1" s="161" t="s">
        <v>3</v>
      </c>
      <c r="G1" s="161" t="s">
        <v>602</v>
      </c>
      <c r="H1" s="161" t="s">
        <v>5</v>
      </c>
      <c r="I1" s="100"/>
      <c r="J1" s="100"/>
      <c r="L1" s="100"/>
      <c r="M1" s="100"/>
    </row>
    <row r="2">
      <c r="D2" s="161"/>
      <c r="E2" s="161" t="s">
        <v>7</v>
      </c>
      <c r="F2" s="161" t="s">
        <v>8</v>
      </c>
      <c r="G2" s="161" t="s">
        <v>7</v>
      </c>
      <c r="H2" s="161" t="s">
        <v>9</v>
      </c>
      <c r="I2" s="100"/>
      <c r="J2" s="100"/>
      <c r="K2" s="100"/>
      <c r="L2" s="100"/>
      <c r="M2" s="100"/>
    </row>
    <row r="3">
      <c r="A3" s="279" t="s">
        <v>612</v>
      </c>
      <c r="B3" s="100" t="s">
        <v>613</v>
      </c>
      <c r="C3" s="100" t="s">
        <v>614</v>
      </c>
      <c r="D3" s="100" t="s">
        <v>280</v>
      </c>
      <c r="E3" s="280">
        <v>0.4049</v>
      </c>
      <c r="F3" s="280">
        <v>0.4121</v>
      </c>
      <c r="G3" s="280">
        <v>0.0942</v>
      </c>
      <c r="H3" s="281">
        <v>0.5006</v>
      </c>
      <c r="I3" s="93"/>
      <c r="J3" s="93"/>
      <c r="K3" s="93"/>
      <c r="L3" s="93"/>
      <c r="M3" s="93"/>
    </row>
    <row r="5">
      <c r="A5" s="171" t="s">
        <v>615</v>
      </c>
      <c r="B5" s="100" t="s">
        <v>613</v>
      </c>
      <c r="C5" s="100" t="s">
        <v>616</v>
      </c>
      <c r="D5" s="100" t="s">
        <v>280</v>
      </c>
      <c r="E5" s="280"/>
      <c r="F5" s="280"/>
      <c r="G5" s="280">
        <v>0.0142</v>
      </c>
      <c r="H5" s="281"/>
      <c r="I5" s="93"/>
      <c r="J5" s="93"/>
      <c r="K5" s="93"/>
      <c r="L5" s="93"/>
      <c r="M5" s="93"/>
    </row>
    <row r="7">
      <c r="A7" s="210" t="s">
        <v>617</v>
      </c>
      <c r="B7" s="100" t="s">
        <v>613</v>
      </c>
      <c r="C7" s="100" t="s">
        <v>616</v>
      </c>
      <c r="D7" s="100" t="s">
        <v>280</v>
      </c>
      <c r="E7" s="280">
        <v>0.7179</v>
      </c>
      <c r="F7" s="280">
        <v>0.8455</v>
      </c>
      <c r="G7" s="280">
        <v>0.3407</v>
      </c>
      <c r="H7" s="280">
        <v>0.7881</v>
      </c>
      <c r="I7" s="93"/>
      <c r="J7" s="93"/>
      <c r="K7" s="93"/>
      <c r="L7" s="93"/>
      <c r="M7" s="93"/>
    </row>
    <row r="9">
      <c r="A9" s="282" t="s">
        <v>618</v>
      </c>
      <c r="B9" s="100" t="s">
        <v>613</v>
      </c>
      <c r="C9" s="100" t="s">
        <v>616</v>
      </c>
      <c r="D9" s="100" t="s">
        <v>280</v>
      </c>
      <c r="E9" s="280">
        <v>0.8881</v>
      </c>
      <c r="F9" s="280">
        <v>0.6615</v>
      </c>
      <c r="G9" s="280">
        <v>0.3154</v>
      </c>
      <c r="H9" s="280">
        <v>0.9927</v>
      </c>
      <c r="I9" s="93"/>
      <c r="J9" s="93"/>
      <c r="K9" s="93"/>
      <c r="L9" s="93"/>
      <c r="M9" s="93"/>
    </row>
    <row r="11">
      <c r="A11" s="200" t="s">
        <v>619</v>
      </c>
      <c r="B11" s="100" t="s">
        <v>613</v>
      </c>
      <c r="C11" s="100" t="s">
        <v>616</v>
      </c>
      <c r="D11" s="100" t="s">
        <v>280</v>
      </c>
      <c r="E11" s="280">
        <v>0.3265</v>
      </c>
      <c r="F11" s="280">
        <v>0.4301</v>
      </c>
      <c r="G11" s="280">
        <v>0.2224</v>
      </c>
      <c r="H11" s="280">
        <v>0.7176</v>
      </c>
      <c r="I11" s="93"/>
      <c r="J11" s="93"/>
      <c r="K11" s="93"/>
      <c r="L11" s="93"/>
      <c r="M11" s="93"/>
    </row>
    <row r="13">
      <c r="A13" s="283" t="s">
        <v>620</v>
      </c>
      <c r="B13" s="100" t="s">
        <v>613</v>
      </c>
      <c r="C13" s="100" t="s">
        <v>616</v>
      </c>
      <c r="D13" s="100" t="s">
        <v>280</v>
      </c>
      <c r="E13" s="280">
        <v>0.2838</v>
      </c>
      <c r="F13" s="100">
        <v>0.3494</v>
      </c>
      <c r="G13" s="280">
        <v>0.1819</v>
      </c>
      <c r="H13" s="280">
        <v>0.9526</v>
      </c>
      <c r="I13" s="93"/>
      <c r="J13" s="93"/>
      <c r="K13" s="93"/>
      <c r="L13" s="93"/>
      <c r="M13" s="93"/>
    </row>
    <row r="15">
      <c r="A15" s="284" t="s">
        <v>621</v>
      </c>
      <c r="B15" s="100"/>
      <c r="C15" s="100" t="s">
        <v>616</v>
      </c>
      <c r="D15" s="100" t="s">
        <v>280</v>
      </c>
      <c r="E15" s="280">
        <v>0.2439</v>
      </c>
      <c r="F15" s="280">
        <v>0.0</v>
      </c>
      <c r="G15" s="280">
        <v>0.3283</v>
      </c>
      <c r="H15" s="280">
        <v>0.5</v>
      </c>
      <c r="I15" s="93"/>
      <c r="J15" s="93"/>
      <c r="K15" s="93"/>
      <c r="L15" s="93"/>
      <c r="M15" s="93"/>
    </row>
    <row r="17">
      <c r="A17" s="285" t="s">
        <v>622</v>
      </c>
      <c r="B17" s="100" t="s">
        <v>613</v>
      </c>
      <c r="C17" s="100" t="s">
        <v>616</v>
      </c>
      <c r="D17" s="100" t="s">
        <v>280</v>
      </c>
      <c r="E17" s="280">
        <v>0.7882</v>
      </c>
      <c r="F17" s="280">
        <v>0.8508</v>
      </c>
      <c r="G17" s="280">
        <v>0.5444</v>
      </c>
      <c r="H17" s="280">
        <v>0.9986</v>
      </c>
      <c r="I17" s="93"/>
      <c r="J17" s="93"/>
      <c r="K17" s="93"/>
      <c r="L17" s="93"/>
      <c r="M17" s="93"/>
    </row>
    <row r="19" ht="27.0" customHeight="1">
      <c r="A19" s="286" t="s">
        <v>623</v>
      </c>
      <c r="B19" s="100" t="s">
        <v>613</v>
      </c>
      <c r="C19" s="100" t="s">
        <v>624</v>
      </c>
      <c r="D19" s="100" t="s">
        <v>280</v>
      </c>
      <c r="E19" s="280">
        <v>0.03</v>
      </c>
      <c r="F19" s="280">
        <v>0.5105</v>
      </c>
      <c r="G19" s="142"/>
      <c r="H19" s="280">
        <v>0.6742</v>
      </c>
      <c r="I19" s="93"/>
      <c r="J19" s="93"/>
      <c r="K19" s="93"/>
      <c r="L19" s="93"/>
      <c r="M19" s="93"/>
    </row>
    <row r="21">
      <c r="A21" s="287" t="s">
        <v>625</v>
      </c>
      <c r="B21" s="100" t="s">
        <v>613</v>
      </c>
      <c r="C21" s="100" t="s">
        <v>616</v>
      </c>
      <c r="D21" s="100" t="s">
        <v>280</v>
      </c>
      <c r="E21" s="280">
        <v>0.5797</v>
      </c>
      <c r="F21" s="280">
        <v>0.499</v>
      </c>
      <c r="G21" s="280">
        <v>0.0746</v>
      </c>
      <c r="H21" s="280">
        <v>0.6288</v>
      </c>
      <c r="I21" s="93"/>
      <c r="J21" s="93"/>
      <c r="K21" s="93"/>
      <c r="L21" s="93"/>
      <c r="M21" s="93"/>
    </row>
    <row r="23">
      <c r="A23" s="288" t="s">
        <v>626</v>
      </c>
      <c r="B23" s="100" t="s">
        <v>613</v>
      </c>
      <c r="C23" s="100" t="s">
        <v>616</v>
      </c>
      <c r="D23" s="100" t="s">
        <v>280</v>
      </c>
      <c r="E23" s="280">
        <v>0.0636</v>
      </c>
      <c r="F23" s="280">
        <v>0.5536</v>
      </c>
      <c r="G23" s="280">
        <v>0.0226</v>
      </c>
      <c r="H23" s="280">
        <v>0.6941</v>
      </c>
      <c r="I23" s="93"/>
      <c r="J23" s="93"/>
      <c r="K23" s="93"/>
      <c r="L23" s="93"/>
      <c r="M23" s="93"/>
    </row>
    <row r="25">
      <c r="A25" s="165" t="s">
        <v>627</v>
      </c>
      <c r="B25" s="100" t="s">
        <v>613</v>
      </c>
      <c r="C25" s="100" t="s">
        <v>616</v>
      </c>
      <c r="D25" s="100" t="s">
        <v>280</v>
      </c>
      <c r="E25" s="142"/>
      <c r="F25" s="280">
        <v>0.8074</v>
      </c>
      <c r="G25" s="100">
        <v>0.0126</v>
      </c>
      <c r="H25" s="142"/>
      <c r="I25" s="93"/>
      <c r="J25" s="93"/>
      <c r="K25" s="93"/>
      <c r="L25" s="93"/>
      <c r="M25" s="93"/>
    </row>
    <row r="27" ht="18.0" customHeight="1"/>
    <row r="28">
      <c r="D28" s="93"/>
      <c r="E28" s="93"/>
    </row>
    <row r="29">
      <c r="D29" s="93"/>
      <c r="E29" s="93"/>
    </row>
    <row r="30">
      <c r="D30" s="93"/>
      <c r="E30" s="93"/>
    </row>
    <row r="31">
      <c r="D31" s="93"/>
      <c r="E31" s="93"/>
      <c r="I31" s="93"/>
    </row>
    <row r="32">
      <c r="D32" s="93"/>
      <c r="E32" s="93"/>
      <c r="I32" s="93"/>
    </row>
    <row r="33">
      <c r="D33" s="221"/>
      <c r="E33" s="100"/>
      <c r="F33" s="100"/>
      <c r="G33" s="100"/>
      <c r="I33" s="93"/>
    </row>
    <row r="34">
      <c r="E34" s="100"/>
      <c r="F34" s="100"/>
      <c r="G34" s="100"/>
      <c r="I34" s="93"/>
    </row>
    <row r="35">
      <c r="D35" s="100"/>
      <c r="E35" s="100"/>
      <c r="F35" s="281"/>
      <c r="G35" s="281"/>
      <c r="H35" s="289"/>
      <c r="I35" s="93"/>
    </row>
    <row r="36">
      <c r="E36" s="100"/>
      <c r="F36" s="290"/>
      <c r="G36" s="281"/>
      <c r="H36" s="291"/>
      <c r="I36" s="93"/>
    </row>
    <row r="37">
      <c r="E37" s="100"/>
      <c r="F37" s="280"/>
      <c r="G37" s="100"/>
      <c r="H37" s="289"/>
      <c r="I37" s="93"/>
    </row>
    <row r="38">
      <c r="E38" s="100"/>
      <c r="F38" s="280"/>
      <c r="G38" s="280"/>
      <c r="I38" s="93"/>
    </row>
    <row r="39">
      <c r="D39" s="100"/>
      <c r="E39" s="100"/>
      <c r="F39" s="292"/>
      <c r="G39" s="292"/>
      <c r="I39" s="93"/>
    </row>
    <row r="40">
      <c r="E40" s="100"/>
      <c r="F40" s="292"/>
      <c r="G40" s="292"/>
      <c r="I40" s="93"/>
    </row>
    <row r="41">
      <c r="D41" s="100"/>
      <c r="E41" s="100"/>
      <c r="F41" s="281"/>
      <c r="G41" s="281"/>
      <c r="I41" s="93"/>
    </row>
    <row r="42">
      <c r="E42" s="100"/>
      <c r="F42" s="281"/>
      <c r="G42" s="281"/>
      <c r="I42" s="93"/>
    </row>
    <row r="43">
      <c r="D43" s="100"/>
      <c r="E43" s="100"/>
      <c r="F43" s="239"/>
      <c r="G43" s="239"/>
      <c r="I43" s="93"/>
    </row>
    <row r="44">
      <c r="E44" s="100"/>
      <c r="F44" s="239"/>
      <c r="G44" s="239"/>
      <c r="I44" s="93"/>
    </row>
    <row r="45">
      <c r="D45" s="93"/>
      <c r="E45" s="93"/>
      <c r="I45" s="93"/>
    </row>
    <row r="46">
      <c r="D46" s="93"/>
      <c r="E46" s="93"/>
      <c r="I46" s="93"/>
    </row>
    <row r="47">
      <c r="D47" s="93"/>
      <c r="E47" s="93"/>
      <c r="I47" s="93"/>
    </row>
    <row r="48">
      <c r="D48" s="93"/>
      <c r="E48" s="93"/>
      <c r="I48" s="93"/>
    </row>
    <row r="49">
      <c r="D49" s="93"/>
      <c r="E49" s="93"/>
      <c r="I49" s="93"/>
    </row>
    <row r="50">
      <c r="D50" s="93"/>
      <c r="E50" s="93"/>
      <c r="I50" s="93"/>
    </row>
    <row r="51">
      <c r="D51" s="93"/>
      <c r="E51" s="93"/>
      <c r="I51" s="93"/>
    </row>
    <row r="52">
      <c r="D52" s="93"/>
      <c r="E52" s="93"/>
      <c r="I52" s="93"/>
    </row>
    <row r="53">
      <c r="D53" s="93"/>
      <c r="E53" s="93"/>
      <c r="I53" s="93"/>
    </row>
    <row r="54">
      <c r="D54" s="93"/>
      <c r="E54" s="93"/>
      <c r="I54" s="93"/>
    </row>
    <row r="55">
      <c r="D55" s="93"/>
      <c r="E55" s="93"/>
      <c r="I55" s="93"/>
    </row>
    <row r="56">
      <c r="D56" s="93"/>
      <c r="E56" s="93"/>
      <c r="I56" s="93"/>
    </row>
    <row r="57">
      <c r="D57" s="93"/>
      <c r="E57" s="93"/>
      <c r="I57" s="93"/>
    </row>
    <row r="58">
      <c r="D58" s="93"/>
      <c r="E58" s="93"/>
      <c r="I58" s="93"/>
    </row>
    <row r="59">
      <c r="D59" s="93"/>
      <c r="E59" s="93"/>
      <c r="I59" s="93"/>
    </row>
    <row r="60">
      <c r="D60" s="93"/>
      <c r="E60" s="93"/>
      <c r="I60" s="93"/>
    </row>
    <row r="61">
      <c r="D61" s="93"/>
      <c r="E61" s="93"/>
      <c r="I61" s="93"/>
    </row>
    <row r="62">
      <c r="D62" s="93"/>
      <c r="E62" s="93"/>
      <c r="I62" s="93"/>
    </row>
    <row r="63">
      <c r="D63" s="93"/>
      <c r="E63" s="93"/>
      <c r="I63" s="93"/>
    </row>
    <row r="64">
      <c r="D64" s="93"/>
      <c r="E64" s="93"/>
      <c r="I64" s="93"/>
    </row>
    <row r="65">
      <c r="D65" s="93"/>
      <c r="E65" s="93"/>
      <c r="I65" s="93"/>
    </row>
    <row r="66">
      <c r="D66" s="93"/>
      <c r="E66" s="93"/>
      <c r="I66" s="93"/>
    </row>
    <row r="67">
      <c r="D67" s="93"/>
      <c r="E67" s="93"/>
      <c r="I67" s="93"/>
    </row>
    <row r="68">
      <c r="D68" s="93"/>
      <c r="E68" s="93"/>
      <c r="I68" s="93"/>
    </row>
    <row r="69">
      <c r="D69" s="93"/>
      <c r="E69" s="93"/>
      <c r="I69" s="93"/>
    </row>
    <row r="70">
      <c r="D70" s="93"/>
      <c r="E70" s="93"/>
      <c r="I70" s="93"/>
    </row>
    <row r="71">
      <c r="D71" s="93"/>
      <c r="E71" s="93"/>
      <c r="I71" s="93"/>
    </row>
    <row r="72">
      <c r="D72" s="93"/>
      <c r="E72" s="93"/>
      <c r="I72" s="93"/>
    </row>
    <row r="73">
      <c r="D73" s="93"/>
      <c r="E73" s="93"/>
      <c r="I73" s="93"/>
    </row>
    <row r="74">
      <c r="D74" s="93"/>
      <c r="E74" s="93"/>
      <c r="I74" s="93"/>
    </row>
    <row r="75">
      <c r="D75" s="93"/>
      <c r="E75" s="93"/>
      <c r="I75" s="93"/>
    </row>
    <row r="76">
      <c r="D76" s="93"/>
      <c r="E76" s="93"/>
      <c r="I76" s="93"/>
    </row>
    <row r="77">
      <c r="D77" s="93"/>
      <c r="E77" s="93"/>
      <c r="I77" s="93"/>
    </row>
    <row r="78">
      <c r="D78" s="93"/>
      <c r="E78" s="93"/>
      <c r="I78" s="93"/>
    </row>
    <row r="79">
      <c r="D79" s="93"/>
      <c r="E79" s="93"/>
      <c r="I79" s="93"/>
    </row>
    <row r="80">
      <c r="D80" s="93"/>
      <c r="E80" s="93"/>
      <c r="I80" s="93"/>
    </row>
    <row r="81">
      <c r="D81" s="93"/>
      <c r="E81" s="93"/>
      <c r="I81" s="93"/>
    </row>
    <row r="82">
      <c r="D82" s="93"/>
      <c r="E82" s="93"/>
      <c r="I82" s="93"/>
    </row>
    <row r="83">
      <c r="D83" s="93"/>
      <c r="E83" s="93"/>
      <c r="I83" s="93"/>
    </row>
    <row r="84">
      <c r="D84" s="93"/>
      <c r="E84" s="93"/>
      <c r="I84" s="93"/>
    </row>
    <row r="85">
      <c r="D85" s="93"/>
      <c r="E85" s="93"/>
      <c r="I85" s="93"/>
    </row>
    <row r="86">
      <c r="D86" s="93"/>
      <c r="E86" s="93"/>
      <c r="I86" s="93"/>
    </row>
    <row r="87">
      <c r="D87" s="93"/>
      <c r="E87" s="93"/>
      <c r="I87" s="93"/>
    </row>
    <row r="88">
      <c r="D88" s="93"/>
      <c r="E88" s="93"/>
      <c r="I88" s="93"/>
    </row>
    <row r="89">
      <c r="D89" s="93"/>
      <c r="E89" s="93"/>
      <c r="I89" s="93"/>
    </row>
    <row r="90">
      <c r="D90" s="93"/>
      <c r="E90" s="93"/>
      <c r="I90" s="93"/>
    </row>
    <row r="91">
      <c r="D91" s="93"/>
      <c r="E91" s="93"/>
      <c r="I91" s="93"/>
    </row>
    <row r="92">
      <c r="D92" s="93"/>
      <c r="E92" s="93"/>
      <c r="I92" s="93"/>
    </row>
    <row r="93">
      <c r="D93" s="93"/>
      <c r="E93" s="93"/>
      <c r="I93" s="93"/>
    </row>
    <row r="94">
      <c r="D94" s="93"/>
      <c r="E94" s="93"/>
      <c r="I94" s="93"/>
    </row>
    <row r="95">
      <c r="D95" s="93"/>
      <c r="E95" s="93"/>
      <c r="I95" s="93"/>
    </row>
    <row r="96">
      <c r="D96" s="93"/>
      <c r="E96" s="93"/>
      <c r="I96" s="93"/>
    </row>
    <row r="97">
      <c r="D97" s="93"/>
      <c r="E97" s="93"/>
      <c r="I97" s="93"/>
    </row>
    <row r="98">
      <c r="D98" s="93"/>
      <c r="E98" s="93"/>
      <c r="I98" s="93"/>
    </row>
    <row r="99">
      <c r="D99" s="93"/>
      <c r="E99" s="93"/>
      <c r="I99" s="93"/>
    </row>
    <row r="100">
      <c r="D100" s="93"/>
      <c r="E100" s="93"/>
      <c r="I100" s="93"/>
    </row>
    <row r="101">
      <c r="D101" s="93"/>
      <c r="E101" s="93"/>
      <c r="I101" s="93"/>
    </row>
    <row r="102">
      <c r="D102" s="93"/>
      <c r="E102" s="93"/>
      <c r="I102" s="93"/>
    </row>
    <row r="103">
      <c r="D103" s="93"/>
      <c r="E103" s="93"/>
      <c r="I103" s="93"/>
    </row>
    <row r="104">
      <c r="D104" s="93"/>
      <c r="E104" s="93"/>
      <c r="I104" s="93"/>
    </row>
    <row r="105">
      <c r="D105" s="93"/>
      <c r="E105" s="93"/>
      <c r="I105" s="93"/>
    </row>
    <row r="106">
      <c r="D106" s="93"/>
      <c r="E106" s="93"/>
      <c r="I106" s="93"/>
    </row>
    <row r="107">
      <c r="D107" s="93"/>
      <c r="E107" s="93"/>
      <c r="I107" s="93"/>
    </row>
    <row r="108">
      <c r="D108" s="93"/>
      <c r="E108" s="93"/>
      <c r="I108" s="93"/>
    </row>
    <row r="109">
      <c r="D109" s="93"/>
      <c r="E109" s="93"/>
      <c r="I109" s="93"/>
    </row>
    <row r="110">
      <c r="D110" s="93"/>
      <c r="E110" s="93"/>
      <c r="I110" s="93"/>
    </row>
    <row r="111">
      <c r="D111" s="93"/>
      <c r="E111" s="93"/>
      <c r="I111" s="93"/>
    </row>
    <row r="112">
      <c r="D112" s="93"/>
      <c r="E112" s="93"/>
      <c r="I112" s="93"/>
    </row>
    <row r="113">
      <c r="D113" s="93"/>
      <c r="E113" s="93"/>
      <c r="I113" s="93"/>
    </row>
    <row r="114">
      <c r="D114" s="93"/>
      <c r="E114" s="93"/>
      <c r="I114" s="93"/>
    </row>
    <row r="115">
      <c r="D115" s="93"/>
      <c r="E115" s="93"/>
      <c r="I115" s="93"/>
    </row>
    <row r="116">
      <c r="D116" s="93"/>
      <c r="E116" s="93"/>
      <c r="I116" s="93"/>
    </row>
    <row r="117">
      <c r="D117" s="93"/>
      <c r="E117" s="93"/>
      <c r="I117" s="93"/>
    </row>
    <row r="118">
      <c r="D118" s="93"/>
      <c r="E118" s="93"/>
      <c r="I118" s="93"/>
    </row>
    <row r="119">
      <c r="D119" s="93"/>
      <c r="E119" s="93"/>
      <c r="I119" s="93"/>
    </row>
    <row r="120">
      <c r="D120" s="93"/>
      <c r="E120" s="93"/>
      <c r="I120" s="93"/>
    </row>
    <row r="121">
      <c r="D121" s="93"/>
      <c r="E121" s="93"/>
      <c r="I121" s="93"/>
    </row>
    <row r="122">
      <c r="D122" s="93"/>
      <c r="E122" s="93"/>
      <c r="I122" s="93"/>
    </row>
    <row r="123">
      <c r="D123" s="93"/>
      <c r="E123" s="93"/>
      <c r="I123" s="93"/>
    </row>
    <row r="124">
      <c r="D124" s="93"/>
      <c r="E124" s="93"/>
      <c r="I124" s="93"/>
    </row>
    <row r="125">
      <c r="D125" s="93"/>
      <c r="E125" s="93"/>
      <c r="I125" s="93"/>
    </row>
    <row r="126">
      <c r="D126" s="93"/>
      <c r="E126" s="93"/>
      <c r="I126" s="93"/>
    </row>
    <row r="127">
      <c r="D127" s="93"/>
      <c r="E127" s="93"/>
      <c r="I127" s="93"/>
    </row>
    <row r="128">
      <c r="D128" s="93"/>
      <c r="E128" s="93"/>
      <c r="I128" s="93"/>
    </row>
    <row r="129">
      <c r="D129" s="93"/>
      <c r="E129" s="93"/>
      <c r="I129" s="93"/>
    </row>
    <row r="130">
      <c r="D130" s="93"/>
      <c r="E130" s="93"/>
      <c r="I130" s="93"/>
    </row>
    <row r="131">
      <c r="D131" s="93"/>
      <c r="E131" s="93"/>
      <c r="I131" s="93"/>
    </row>
    <row r="132">
      <c r="D132" s="93"/>
      <c r="E132" s="93"/>
      <c r="I132" s="93"/>
    </row>
    <row r="133">
      <c r="D133" s="93"/>
      <c r="E133" s="93"/>
      <c r="I133" s="93"/>
    </row>
    <row r="134">
      <c r="D134" s="93"/>
      <c r="E134" s="93"/>
      <c r="I134" s="93"/>
    </row>
    <row r="135">
      <c r="D135" s="93"/>
      <c r="E135" s="93"/>
      <c r="I135" s="93"/>
    </row>
    <row r="136">
      <c r="D136" s="93"/>
      <c r="E136" s="93"/>
      <c r="I136" s="93"/>
    </row>
    <row r="137">
      <c r="D137" s="93"/>
      <c r="E137" s="93"/>
      <c r="I137" s="93"/>
    </row>
    <row r="138">
      <c r="D138" s="93"/>
      <c r="E138" s="93"/>
      <c r="I138" s="93"/>
    </row>
    <row r="139">
      <c r="D139" s="93"/>
      <c r="E139" s="93"/>
      <c r="I139" s="93"/>
    </row>
    <row r="140">
      <c r="D140" s="93"/>
      <c r="E140" s="93"/>
      <c r="I140" s="93"/>
    </row>
    <row r="141">
      <c r="D141" s="93"/>
      <c r="E141" s="93"/>
      <c r="I141" s="93"/>
    </row>
    <row r="142">
      <c r="D142" s="93"/>
      <c r="E142" s="93"/>
      <c r="I142" s="93"/>
    </row>
    <row r="143">
      <c r="D143" s="93"/>
      <c r="E143" s="93"/>
      <c r="I143" s="93"/>
    </row>
    <row r="144">
      <c r="D144" s="93"/>
      <c r="E144" s="93"/>
      <c r="I144" s="93"/>
    </row>
    <row r="145">
      <c r="D145" s="93"/>
      <c r="E145" s="93"/>
      <c r="I145" s="93"/>
    </row>
    <row r="146">
      <c r="D146" s="93"/>
      <c r="E146" s="93"/>
      <c r="I146" s="93"/>
    </row>
    <row r="147">
      <c r="D147" s="93"/>
      <c r="E147" s="93"/>
      <c r="I147" s="93"/>
    </row>
    <row r="148">
      <c r="D148" s="93"/>
      <c r="E148" s="93"/>
      <c r="I148" s="93"/>
    </row>
    <row r="149">
      <c r="D149" s="93"/>
      <c r="E149" s="93"/>
      <c r="I149" s="93"/>
    </row>
    <row r="150">
      <c r="D150" s="93"/>
      <c r="E150" s="93"/>
      <c r="I150" s="93"/>
    </row>
    <row r="151">
      <c r="D151" s="93"/>
      <c r="E151" s="93"/>
      <c r="I151" s="93"/>
    </row>
    <row r="152">
      <c r="D152" s="93"/>
      <c r="E152" s="93"/>
      <c r="I152" s="93"/>
    </row>
    <row r="153">
      <c r="D153" s="93"/>
      <c r="E153" s="93"/>
      <c r="I153" s="93"/>
    </row>
    <row r="154">
      <c r="D154" s="93"/>
      <c r="E154" s="93"/>
      <c r="I154" s="93"/>
    </row>
    <row r="155">
      <c r="D155" s="93"/>
      <c r="E155" s="93"/>
      <c r="I155" s="93"/>
    </row>
    <row r="156">
      <c r="D156" s="93"/>
      <c r="E156" s="93"/>
      <c r="I156" s="93"/>
    </row>
    <row r="157">
      <c r="D157" s="93"/>
      <c r="E157" s="93"/>
      <c r="I157" s="93"/>
    </row>
    <row r="158">
      <c r="D158" s="93"/>
      <c r="E158" s="93"/>
      <c r="I158" s="93"/>
    </row>
    <row r="159">
      <c r="D159" s="93"/>
      <c r="E159" s="93"/>
      <c r="I159" s="93"/>
    </row>
    <row r="160">
      <c r="D160" s="93"/>
      <c r="E160" s="93"/>
      <c r="I160" s="93"/>
    </row>
    <row r="161">
      <c r="D161" s="93"/>
      <c r="E161" s="93"/>
      <c r="I161" s="93"/>
    </row>
    <row r="162">
      <c r="D162" s="93"/>
      <c r="E162" s="93"/>
      <c r="I162" s="93"/>
    </row>
    <row r="163">
      <c r="D163" s="93"/>
      <c r="E163" s="93"/>
      <c r="I163" s="93"/>
    </row>
    <row r="164">
      <c r="D164" s="93"/>
      <c r="E164" s="93"/>
      <c r="I164" s="93"/>
    </row>
    <row r="165">
      <c r="D165" s="93"/>
      <c r="E165" s="93"/>
      <c r="I165" s="93"/>
    </row>
    <row r="166">
      <c r="D166" s="93"/>
      <c r="E166" s="93"/>
      <c r="I166" s="93"/>
    </row>
    <row r="167">
      <c r="D167" s="93"/>
      <c r="E167" s="93"/>
      <c r="I167" s="93"/>
    </row>
    <row r="168">
      <c r="D168" s="93"/>
      <c r="E168" s="93"/>
      <c r="I168" s="93"/>
    </row>
    <row r="169">
      <c r="D169" s="93"/>
      <c r="E169" s="93"/>
      <c r="I169" s="93"/>
    </row>
    <row r="170">
      <c r="D170" s="93"/>
      <c r="E170" s="93"/>
      <c r="I170" s="93"/>
    </row>
    <row r="171">
      <c r="D171" s="93"/>
      <c r="E171" s="93"/>
      <c r="I171" s="93"/>
    </row>
    <row r="172">
      <c r="D172" s="93"/>
      <c r="E172" s="93"/>
      <c r="I172" s="93"/>
    </row>
    <row r="173">
      <c r="D173" s="93"/>
      <c r="E173" s="93"/>
      <c r="I173" s="93"/>
    </row>
    <row r="174">
      <c r="D174" s="93"/>
      <c r="E174" s="93"/>
      <c r="I174" s="93"/>
    </row>
    <row r="175">
      <c r="D175" s="93"/>
      <c r="E175" s="93"/>
      <c r="I175" s="93"/>
    </row>
    <row r="176">
      <c r="D176" s="93"/>
      <c r="E176" s="93"/>
      <c r="I176" s="93"/>
    </row>
    <row r="177">
      <c r="D177" s="93"/>
      <c r="E177" s="93"/>
      <c r="I177" s="93"/>
    </row>
    <row r="178">
      <c r="D178" s="93"/>
      <c r="E178" s="93"/>
      <c r="I178" s="93"/>
    </row>
    <row r="179">
      <c r="D179" s="93"/>
      <c r="E179" s="93"/>
      <c r="I179" s="93"/>
    </row>
    <row r="180">
      <c r="D180" s="93"/>
      <c r="E180" s="93"/>
      <c r="I180" s="93"/>
    </row>
    <row r="181">
      <c r="D181" s="93"/>
      <c r="E181" s="93"/>
      <c r="I181" s="93"/>
    </row>
    <row r="182">
      <c r="D182" s="93"/>
      <c r="E182" s="93"/>
      <c r="I182" s="93"/>
    </row>
    <row r="183">
      <c r="D183" s="93"/>
      <c r="E183" s="93"/>
      <c r="I183" s="93"/>
    </row>
    <row r="184">
      <c r="D184" s="93"/>
      <c r="E184" s="93"/>
      <c r="I184" s="93"/>
    </row>
    <row r="185">
      <c r="D185" s="93"/>
      <c r="E185" s="93"/>
      <c r="I185" s="93"/>
    </row>
    <row r="186">
      <c r="D186" s="93"/>
      <c r="E186" s="93"/>
      <c r="I186" s="93"/>
    </row>
    <row r="187">
      <c r="D187" s="93"/>
      <c r="E187" s="93"/>
      <c r="I187" s="93"/>
    </row>
    <row r="188">
      <c r="D188" s="93"/>
      <c r="E188" s="93"/>
      <c r="I188" s="93"/>
    </row>
    <row r="189">
      <c r="D189" s="93"/>
      <c r="E189" s="93"/>
      <c r="I189" s="93"/>
    </row>
    <row r="190">
      <c r="D190" s="93"/>
      <c r="E190" s="93"/>
      <c r="I190" s="93"/>
    </row>
    <row r="191">
      <c r="D191" s="93"/>
      <c r="E191" s="93"/>
      <c r="I191" s="93"/>
    </row>
    <row r="192">
      <c r="D192" s="93"/>
      <c r="E192" s="93"/>
      <c r="I192" s="93"/>
    </row>
    <row r="193">
      <c r="D193" s="93"/>
      <c r="E193" s="93"/>
      <c r="I193" s="93"/>
    </row>
    <row r="194">
      <c r="D194" s="93"/>
      <c r="E194" s="93"/>
      <c r="I194" s="93"/>
    </row>
    <row r="195">
      <c r="D195" s="93"/>
      <c r="E195" s="93"/>
      <c r="I195" s="93"/>
    </row>
    <row r="196">
      <c r="D196" s="93"/>
      <c r="E196" s="93"/>
      <c r="I196" s="93"/>
    </row>
    <row r="197">
      <c r="D197" s="93"/>
      <c r="E197" s="93"/>
      <c r="I197" s="93"/>
    </row>
    <row r="198">
      <c r="D198" s="93"/>
      <c r="E198" s="93"/>
      <c r="I198" s="93"/>
    </row>
    <row r="199">
      <c r="D199" s="93"/>
      <c r="E199" s="93"/>
      <c r="I199" s="93"/>
    </row>
    <row r="200">
      <c r="D200" s="93"/>
      <c r="E200" s="93"/>
      <c r="I200" s="93"/>
    </row>
    <row r="201">
      <c r="D201" s="93"/>
      <c r="E201" s="93"/>
      <c r="I201" s="93"/>
    </row>
    <row r="202">
      <c r="D202" s="93"/>
      <c r="E202" s="93"/>
      <c r="I202" s="93"/>
    </row>
    <row r="203">
      <c r="D203" s="93"/>
      <c r="E203" s="93"/>
      <c r="I203" s="93"/>
    </row>
    <row r="204">
      <c r="D204" s="93"/>
      <c r="E204" s="93"/>
      <c r="I204" s="93"/>
    </row>
    <row r="205">
      <c r="D205" s="93"/>
      <c r="E205" s="93"/>
      <c r="I205" s="93"/>
    </row>
    <row r="206">
      <c r="D206" s="93"/>
      <c r="E206" s="93"/>
      <c r="I206" s="93"/>
    </row>
    <row r="207">
      <c r="D207" s="93"/>
      <c r="E207" s="93"/>
      <c r="I207" s="93"/>
    </row>
    <row r="208">
      <c r="D208" s="93"/>
      <c r="E208" s="93"/>
      <c r="I208" s="93"/>
    </row>
    <row r="209">
      <c r="D209" s="93"/>
      <c r="E209" s="93"/>
      <c r="I209" s="93"/>
    </row>
    <row r="210">
      <c r="D210" s="93"/>
      <c r="E210" s="93"/>
      <c r="I210" s="93"/>
    </row>
    <row r="211">
      <c r="D211" s="93"/>
      <c r="E211" s="93"/>
      <c r="I211" s="93"/>
    </row>
    <row r="212">
      <c r="D212" s="93"/>
      <c r="E212" s="93"/>
      <c r="I212" s="93"/>
    </row>
    <row r="213">
      <c r="D213" s="93"/>
      <c r="E213" s="93"/>
      <c r="I213" s="93"/>
    </row>
    <row r="214">
      <c r="D214" s="93"/>
      <c r="E214" s="93"/>
      <c r="I214" s="93"/>
    </row>
    <row r="215">
      <c r="D215" s="93"/>
      <c r="E215" s="93"/>
      <c r="I215" s="93"/>
    </row>
    <row r="216">
      <c r="D216" s="93"/>
      <c r="E216" s="93"/>
      <c r="I216" s="93"/>
    </row>
    <row r="217">
      <c r="D217" s="93"/>
      <c r="E217" s="93"/>
      <c r="I217" s="93"/>
    </row>
    <row r="218">
      <c r="D218" s="93"/>
      <c r="E218" s="93"/>
      <c r="I218" s="93"/>
    </row>
    <row r="219">
      <c r="D219" s="93"/>
      <c r="E219" s="93"/>
      <c r="I219" s="93"/>
    </row>
    <row r="220">
      <c r="D220" s="93"/>
      <c r="E220" s="93"/>
      <c r="I220" s="93"/>
    </row>
    <row r="221">
      <c r="D221" s="93"/>
      <c r="E221" s="93"/>
      <c r="I221" s="93"/>
    </row>
    <row r="222">
      <c r="D222" s="93"/>
      <c r="E222" s="93"/>
      <c r="I222" s="93"/>
    </row>
    <row r="223">
      <c r="D223" s="93"/>
      <c r="E223" s="93"/>
      <c r="I223" s="93"/>
    </row>
    <row r="224">
      <c r="D224" s="93"/>
      <c r="E224" s="93"/>
      <c r="I224" s="93"/>
    </row>
    <row r="225">
      <c r="D225" s="93"/>
      <c r="E225" s="93"/>
      <c r="I225" s="93"/>
    </row>
    <row r="226">
      <c r="D226" s="93"/>
      <c r="E226" s="93"/>
      <c r="I226" s="93"/>
    </row>
    <row r="227">
      <c r="D227" s="93"/>
      <c r="E227" s="93"/>
      <c r="I227" s="93"/>
    </row>
    <row r="228">
      <c r="D228" s="93"/>
      <c r="E228" s="93"/>
      <c r="I228" s="93"/>
    </row>
    <row r="229">
      <c r="D229" s="93"/>
      <c r="E229" s="93"/>
      <c r="I229" s="93"/>
    </row>
    <row r="230">
      <c r="D230" s="93"/>
      <c r="E230" s="93"/>
      <c r="I230" s="93"/>
    </row>
    <row r="231">
      <c r="D231" s="93"/>
      <c r="E231" s="93"/>
      <c r="I231" s="93"/>
    </row>
    <row r="232">
      <c r="D232" s="93"/>
      <c r="E232" s="93"/>
      <c r="I232" s="93"/>
    </row>
    <row r="233">
      <c r="D233" s="93"/>
      <c r="E233" s="93"/>
      <c r="I233" s="93"/>
    </row>
    <row r="234">
      <c r="D234" s="93"/>
      <c r="E234" s="93"/>
      <c r="I234" s="93"/>
    </row>
    <row r="235">
      <c r="D235" s="93"/>
      <c r="E235" s="93"/>
      <c r="I235" s="93"/>
    </row>
    <row r="236">
      <c r="D236" s="93"/>
      <c r="E236" s="93"/>
      <c r="I236" s="93"/>
    </row>
    <row r="237">
      <c r="D237" s="93"/>
      <c r="E237" s="93"/>
      <c r="I237" s="93"/>
    </row>
    <row r="238">
      <c r="D238" s="93"/>
      <c r="E238" s="93"/>
      <c r="I238" s="93"/>
    </row>
    <row r="239">
      <c r="D239" s="93"/>
      <c r="E239" s="93"/>
      <c r="I239" s="93"/>
    </row>
    <row r="240">
      <c r="D240" s="93"/>
      <c r="E240" s="93"/>
      <c r="I240" s="93"/>
    </row>
    <row r="241">
      <c r="D241" s="93"/>
      <c r="E241" s="93"/>
      <c r="I241" s="93"/>
    </row>
    <row r="242">
      <c r="D242" s="93"/>
      <c r="E242" s="93"/>
      <c r="I242" s="93"/>
    </row>
    <row r="243">
      <c r="D243" s="93"/>
      <c r="E243" s="93"/>
      <c r="I243" s="93"/>
    </row>
    <row r="244">
      <c r="D244" s="93"/>
      <c r="E244" s="93"/>
      <c r="I244" s="93"/>
    </row>
    <row r="245">
      <c r="D245" s="93"/>
      <c r="E245" s="93"/>
      <c r="I245" s="93"/>
    </row>
    <row r="246">
      <c r="D246" s="93"/>
      <c r="E246" s="93"/>
      <c r="I246" s="93"/>
    </row>
    <row r="247">
      <c r="D247" s="93"/>
      <c r="E247" s="93"/>
      <c r="I247" s="93"/>
    </row>
    <row r="248">
      <c r="D248" s="93"/>
      <c r="E248" s="93"/>
      <c r="I248" s="93"/>
    </row>
    <row r="249">
      <c r="D249" s="93"/>
      <c r="E249" s="93"/>
      <c r="I249" s="93"/>
    </row>
    <row r="250">
      <c r="D250" s="93"/>
      <c r="E250" s="93"/>
      <c r="I250" s="93"/>
    </row>
    <row r="251">
      <c r="D251" s="93"/>
      <c r="E251" s="93"/>
      <c r="I251" s="93"/>
    </row>
    <row r="252">
      <c r="D252" s="93"/>
      <c r="E252" s="93"/>
      <c r="I252" s="93"/>
    </row>
    <row r="253">
      <c r="D253" s="93"/>
      <c r="E253" s="93"/>
      <c r="I253" s="93"/>
    </row>
    <row r="254">
      <c r="D254" s="93"/>
      <c r="E254" s="93"/>
      <c r="I254" s="93"/>
    </row>
    <row r="255">
      <c r="D255" s="93"/>
      <c r="E255" s="93"/>
      <c r="I255" s="93"/>
    </row>
    <row r="256">
      <c r="D256" s="93"/>
      <c r="E256" s="93"/>
      <c r="I256" s="93"/>
    </row>
    <row r="257">
      <c r="D257" s="93"/>
      <c r="E257" s="93"/>
      <c r="I257" s="93"/>
    </row>
    <row r="258">
      <c r="D258" s="93"/>
      <c r="E258" s="93"/>
      <c r="I258" s="93"/>
    </row>
    <row r="259">
      <c r="D259" s="93"/>
      <c r="E259" s="93"/>
      <c r="I259" s="93"/>
    </row>
    <row r="260">
      <c r="D260" s="93"/>
      <c r="E260" s="93"/>
      <c r="I260" s="93"/>
    </row>
    <row r="261">
      <c r="D261" s="93"/>
      <c r="E261" s="93"/>
      <c r="I261" s="93"/>
    </row>
    <row r="262">
      <c r="D262" s="93"/>
      <c r="E262" s="93"/>
      <c r="I262" s="93"/>
    </row>
    <row r="263">
      <c r="D263" s="93"/>
      <c r="E263" s="93"/>
      <c r="I263" s="93"/>
    </row>
    <row r="264">
      <c r="D264" s="93"/>
      <c r="E264" s="93"/>
      <c r="I264" s="93"/>
    </row>
    <row r="265">
      <c r="D265" s="93"/>
      <c r="E265" s="93"/>
      <c r="I265" s="93"/>
    </row>
    <row r="266">
      <c r="D266" s="93"/>
      <c r="E266" s="93"/>
      <c r="I266" s="93"/>
    </row>
    <row r="267">
      <c r="D267" s="93"/>
      <c r="E267" s="93"/>
      <c r="I267" s="93"/>
    </row>
    <row r="268">
      <c r="D268" s="93"/>
      <c r="E268" s="93"/>
      <c r="I268" s="93"/>
    </row>
    <row r="269">
      <c r="D269" s="93"/>
      <c r="E269" s="93"/>
      <c r="I269" s="93"/>
    </row>
    <row r="270">
      <c r="D270" s="93"/>
      <c r="E270" s="93"/>
      <c r="I270" s="93"/>
    </row>
    <row r="271">
      <c r="D271" s="93"/>
      <c r="E271" s="93"/>
      <c r="I271" s="93"/>
    </row>
    <row r="272">
      <c r="D272" s="93"/>
      <c r="E272" s="93"/>
      <c r="I272" s="93"/>
    </row>
    <row r="273">
      <c r="D273" s="93"/>
      <c r="E273" s="93"/>
      <c r="I273" s="93"/>
    </row>
    <row r="274">
      <c r="D274" s="93"/>
      <c r="E274" s="93"/>
      <c r="I274" s="93"/>
    </row>
    <row r="275">
      <c r="D275" s="93"/>
      <c r="E275" s="93"/>
      <c r="I275" s="93"/>
    </row>
    <row r="276">
      <c r="D276" s="93"/>
      <c r="E276" s="93"/>
      <c r="I276" s="93"/>
    </row>
    <row r="277">
      <c r="D277" s="93"/>
      <c r="E277" s="93"/>
      <c r="I277" s="93"/>
    </row>
    <row r="278">
      <c r="D278" s="93"/>
      <c r="E278" s="93"/>
      <c r="I278" s="93"/>
    </row>
    <row r="279">
      <c r="D279" s="93"/>
      <c r="E279" s="93"/>
      <c r="I279" s="93"/>
    </row>
    <row r="280">
      <c r="D280" s="93"/>
      <c r="E280" s="93"/>
      <c r="I280" s="93"/>
    </row>
    <row r="281">
      <c r="D281" s="93"/>
      <c r="E281" s="93"/>
      <c r="I281" s="93"/>
    </row>
    <row r="282">
      <c r="D282" s="93"/>
      <c r="E282" s="93"/>
      <c r="I282" s="93"/>
    </row>
    <row r="283">
      <c r="D283" s="93"/>
      <c r="E283" s="93"/>
      <c r="I283" s="93"/>
    </row>
    <row r="284">
      <c r="D284" s="93"/>
      <c r="E284" s="93"/>
      <c r="I284" s="93"/>
    </row>
    <row r="285">
      <c r="D285" s="93"/>
      <c r="E285" s="93"/>
      <c r="I285" s="93"/>
    </row>
    <row r="286">
      <c r="D286" s="93"/>
      <c r="E286" s="93"/>
      <c r="I286" s="93"/>
    </row>
    <row r="287">
      <c r="D287" s="93"/>
      <c r="E287" s="93"/>
      <c r="I287" s="93"/>
    </row>
    <row r="288">
      <c r="D288" s="93"/>
      <c r="E288" s="93"/>
      <c r="I288" s="93"/>
    </row>
    <row r="289">
      <c r="D289" s="93"/>
      <c r="E289" s="93"/>
      <c r="I289" s="93"/>
    </row>
    <row r="290">
      <c r="D290" s="93"/>
      <c r="E290" s="93"/>
      <c r="I290" s="93"/>
    </row>
    <row r="291">
      <c r="D291" s="93"/>
      <c r="E291" s="93"/>
      <c r="I291" s="93"/>
    </row>
    <row r="292">
      <c r="D292" s="93"/>
      <c r="E292" s="93"/>
      <c r="I292" s="93"/>
    </row>
    <row r="293">
      <c r="D293" s="93"/>
      <c r="E293" s="93"/>
      <c r="I293" s="93"/>
    </row>
    <row r="294">
      <c r="D294" s="93"/>
      <c r="E294" s="93"/>
      <c r="I294" s="93"/>
    </row>
    <row r="295">
      <c r="D295" s="93"/>
      <c r="E295" s="93"/>
      <c r="I295" s="93"/>
    </row>
    <row r="296">
      <c r="D296" s="93"/>
      <c r="E296" s="93"/>
      <c r="I296" s="93"/>
    </row>
    <row r="297">
      <c r="D297" s="93"/>
      <c r="E297" s="93"/>
      <c r="I297" s="93"/>
    </row>
    <row r="298">
      <c r="D298" s="93"/>
      <c r="E298" s="93"/>
      <c r="I298" s="93"/>
    </row>
    <row r="299">
      <c r="D299" s="93"/>
      <c r="E299" s="93"/>
      <c r="I299" s="93"/>
    </row>
    <row r="300">
      <c r="D300" s="93"/>
      <c r="E300" s="93"/>
      <c r="I300" s="93"/>
    </row>
    <row r="301">
      <c r="D301" s="93"/>
      <c r="E301" s="93"/>
      <c r="I301" s="93"/>
    </row>
    <row r="302">
      <c r="D302" s="93"/>
      <c r="E302" s="93"/>
      <c r="I302" s="93"/>
    </row>
    <row r="303">
      <c r="D303" s="93"/>
      <c r="E303" s="93"/>
      <c r="I303" s="93"/>
    </row>
    <row r="304">
      <c r="D304" s="93"/>
      <c r="E304" s="93"/>
      <c r="I304" s="93"/>
    </row>
    <row r="305">
      <c r="D305" s="93"/>
      <c r="E305" s="93"/>
      <c r="I305" s="93"/>
    </row>
    <row r="306">
      <c r="D306" s="93"/>
      <c r="E306" s="93"/>
      <c r="I306" s="93"/>
    </row>
    <row r="307">
      <c r="D307" s="93"/>
      <c r="E307" s="93"/>
      <c r="I307" s="93"/>
    </row>
    <row r="308">
      <c r="D308" s="93"/>
      <c r="E308" s="93"/>
      <c r="I308" s="93"/>
    </row>
    <row r="309">
      <c r="D309" s="93"/>
      <c r="E309" s="93"/>
      <c r="I309" s="93"/>
    </row>
    <row r="310">
      <c r="D310" s="93"/>
      <c r="E310" s="93"/>
      <c r="I310" s="93"/>
    </row>
    <row r="311">
      <c r="D311" s="93"/>
      <c r="E311" s="93"/>
      <c r="I311" s="93"/>
    </row>
    <row r="312">
      <c r="D312" s="93"/>
      <c r="E312" s="93"/>
      <c r="I312" s="93"/>
    </row>
    <row r="313">
      <c r="D313" s="93"/>
      <c r="E313" s="93"/>
      <c r="I313" s="93"/>
    </row>
    <row r="314">
      <c r="D314" s="93"/>
      <c r="E314" s="93"/>
      <c r="I314" s="93"/>
    </row>
    <row r="315">
      <c r="D315" s="93"/>
      <c r="E315" s="93"/>
      <c r="I315" s="93"/>
    </row>
    <row r="316">
      <c r="D316" s="93"/>
      <c r="E316" s="93"/>
      <c r="I316" s="93"/>
    </row>
    <row r="317">
      <c r="D317" s="93"/>
      <c r="E317" s="93"/>
      <c r="I317" s="93"/>
    </row>
    <row r="318">
      <c r="D318" s="93"/>
      <c r="E318" s="93"/>
      <c r="I318" s="93"/>
    </row>
    <row r="319">
      <c r="D319" s="93"/>
      <c r="E319" s="93"/>
      <c r="I319" s="93"/>
    </row>
    <row r="320">
      <c r="D320" s="93"/>
      <c r="E320" s="93"/>
      <c r="I320" s="93"/>
    </row>
    <row r="321">
      <c r="D321" s="93"/>
      <c r="E321" s="93"/>
      <c r="I321" s="93"/>
    </row>
    <row r="322">
      <c r="D322" s="93"/>
      <c r="E322" s="93"/>
      <c r="I322" s="93"/>
    </row>
    <row r="323">
      <c r="D323" s="93"/>
      <c r="E323" s="93"/>
      <c r="I323" s="93"/>
    </row>
    <row r="324">
      <c r="D324" s="93"/>
      <c r="E324" s="93"/>
      <c r="I324" s="93"/>
    </row>
    <row r="325">
      <c r="D325" s="93"/>
      <c r="E325" s="93"/>
      <c r="I325" s="93"/>
    </row>
    <row r="326">
      <c r="D326" s="93"/>
      <c r="E326" s="93"/>
      <c r="I326" s="93"/>
    </row>
    <row r="327">
      <c r="D327" s="93"/>
      <c r="E327" s="93"/>
      <c r="I327" s="93"/>
    </row>
    <row r="328">
      <c r="D328" s="93"/>
      <c r="E328" s="93"/>
      <c r="I328" s="93"/>
    </row>
    <row r="329">
      <c r="D329" s="93"/>
      <c r="E329" s="93"/>
      <c r="I329" s="93"/>
    </row>
    <row r="330">
      <c r="D330" s="93"/>
      <c r="E330" s="93"/>
      <c r="I330" s="93"/>
    </row>
    <row r="331">
      <c r="D331" s="93"/>
      <c r="E331" s="93"/>
      <c r="I331" s="93"/>
    </row>
    <row r="332">
      <c r="D332" s="93"/>
      <c r="E332" s="93"/>
      <c r="I332" s="93"/>
    </row>
    <row r="333">
      <c r="D333" s="93"/>
      <c r="E333" s="93"/>
      <c r="I333" s="93"/>
    </row>
    <row r="334">
      <c r="D334" s="93"/>
      <c r="E334" s="93"/>
      <c r="I334" s="93"/>
    </row>
    <row r="335">
      <c r="D335" s="93"/>
      <c r="E335" s="93"/>
      <c r="I335" s="93"/>
    </row>
    <row r="336">
      <c r="D336" s="93"/>
      <c r="E336" s="93"/>
      <c r="I336" s="93"/>
    </row>
    <row r="337">
      <c r="D337" s="93"/>
      <c r="E337" s="93"/>
      <c r="I337" s="93"/>
    </row>
    <row r="338">
      <c r="D338" s="93"/>
      <c r="E338" s="93"/>
      <c r="I338" s="93"/>
    </row>
    <row r="339">
      <c r="D339" s="93"/>
      <c r="E339" s="93"/>
      <c r="I339" s="93"/>
    </row>
    <row r="340">
      <c r="D340" s="93"/>
      <c r="E340" s="93"/>
      <c r="I340" s="93"/>
    </row>
    <row r="341">
      <c r="D341" s="93"/>
      <c r="E341" s="93"/>
      <c r="I341" s="93"/>
    </row>
    <row r="342">
      <c r="D342" s="93"/>
      <c r="E342" s="93"/>
      <c r="I342" s="93"/>
    </row>
    <row r="343">
      <c r="D343" s="93"/>
      <c r="E343" s="93"/>
      <c r="I343" s="93"/>
    </row>
    <row r="344">
      <c r="D344" s="93"/>
      <c r="E344" s="93"/>
      <c r="I344" s="93"/>
    </row>
    <row r="345">
      <c r="D345" s="93"/>
      <c r="E345" s="93"/>
      <c r="I345" s="93"/>
    </row>
    <row r="346">
      <c r="D346" s="93"/>
      <c r="E346" s="93"/>
      <c r="I346" s="93"/>
    </row>
    <row r="347">
      <c r="D347" s="93"/>
      <c r="E347" s="93"/>
      <c r="I347" s="93"/>
    </row>
    <row r="348">
      <c r="D348" s="93"/>
      <c r="E348" s="93"/>
      <c r="I348" s="93"/>
    </row>
    <row r="349">
      <c r="D349" s="93"/>
      <c r="E349" s="93"/>
      <c r="I349" s="93"/>
    </row>
    <row r="350">
      <c r="D350" s="93"/>
      <c r="E350" s="93"/>
      <c r="I350" s="93"/>
    </row>
    <row r="351">
      <c r="D351" s="93"/>
      <c r="E351" s="93"/>
      <c r="I351" s="93"/>
    </row>
    <row r="352">
      <c r="D352" s="93"/>
      <c r="E352" s="93"/>
      <c r="I352" s="93"/>
    </row>
    <row r="353">
      <c r="D353" s="93"/>
      <c r="E353" s="93"/>
      <c r="I353" s="93"/>
    </row>
    <row r="354">
      <c r="D354" s="93"/>
      <c r="E354" s="93"/>
      <c r="I354" s="93"/>
    </row>
    <row r="355">
      <c r="D355" s="93"/>
      <c r="E355" s="93"/>
      <c r="I355" s="93"/>
    </row>
    <row r="356">
      <c r="D356" s="93"/>
      <c r="E356" s="93"/>
      <c r="I356" s="93"/>
    </row>
    <row r="357">
      <c r="D357" s="93"/>
      <c r="E357" s="93"/>
      <c r="I357" s="93"/>
    </row>
    <row r="358">
      <c r="D358" s="93"/>
      <c r="E358" s="93"/>
      <c r="I358" s="93"/>
    </row>
    <row r="359">
      <c r="D359" s="93"/>
      <c r="E359" s="93"/>
      <c r="I359" s="93"/>
    </row>
    <row r="360">
      <c r="D360" s="93"/>
      <c r="E360" s="93"/>
      <c r="I360" s="93"/>
    </row>
    <row r="361">
      <c r="D361" s="93"/>
      <c r="E361" s="93"/>
      <c r="I361" s="93"/>
    </row>
    <row r="362">
      <c r="D362" s="93"/>
      <c r="E362" s="93"/>
      <c r="I362" s="93"/>
    </row>
    <row r="363">
      <c r="D363" s="93"/>
      <c r="E363" s="93"/>
      <c r="I363" s="93"/>
    </row>
    <row r="364">
      <c r="D364" s="93"/>
      <c r="E364" s="93"/>
      <c r="I364" s="93"/>
    </row>
    <row r="365">
      <c r="D365" s="93"/>
      <c r="E365" s="93"/>
      <c r="I365" s="93"/>
    </row>
    <row r="366">
      <c r="D366" s="93"/>
      <c r="E366" s="93"/>
      <c r="I366" s="93"/>
    </row>
    <row r="367">
      <c r="D367" s="93"/>
      <c r="E367" s="93"/>
      <c r="I367" s="93"/>
    </row>
    <row r="368">
      <c r="D368" s="93"/>
      <c r="E368" s="93"/>
      <c r="I368" s="93"/>
    </row>
    <row r="369">
      <c r="D369" s="93"/>
      <c r="E369" s="93"/>
      <c r="I369" s="93"/>
    </row>
    <row r="370">
      <c r="D370" s="93"/>
      <c r="E370" s="93"/>
      <c r="I370" s="93"/>
    </row>
    <row r="371">
      <c r="D371" s="93"/>
      <c r="E371" s="93"/>
      <c r="I371" s="93"/>
    </row>
    <row r="372">
      <c r="D372" s="93"/>
      <c r="E372" s="93"/>
      <c r="I372" s="93"/>
    </row>
    <row r="373">
      <c r="D373" s="93"/>
      <c r="E373" s="93"/>
      <c r="I373" s="93"/>
    </row>
    <row r="374">
      <c r="D374" s="93"/>
      <c r="E374" s="93"/>
      <c r="I374" s="93"/>
    </row>
    <row r="375">
      <c r="D375" s="93"/>
      <c r="E375" s="93"/>
      <c r="I375" s="93"/>
    </row>
    <row r="376">
      <c r="D376" s="93"/>
      <c r="E376" s="93"/>
      <c r="I376" s="93"/>
    </row>
    <row r="377">
      <c r="D377" s="93"/>
      <c r="E377" s="93"/>
      <c r="I377" s="93"/>
    </row>
    <row r="378">
      <c r="D378" s="93"/>
      <c r="E378" s="93"/>
      <c r="I378" s="93"/>
    </row>
    <row r="379">
      <c r="D379" s="93"/>
      <c r="E379" s="93"/>
      <c r="I379" s="93"/>
    </row>
    <row r="380">
      <c r="D380" s="93"/>
      <c r="E380" s="93"/>
      <c r="I380" s="93"/>
    </row>
    <row r="381">
      <c r="D381" s="93"/>
      <c r="E381" s="93"/>
      <c r="I381" s="93"/>
    </row>
    <row r="382">
      <c r="D382" s="93"/>
      <c r="E382" s="93"/>
      <c r="I382" s="93"/>
    </row>
    <row r="383">
      <c r="D383" s="93"/>
      <c r="E383" s="93"/>
      <c r="I383" s="93"/>
    </row>
    <row r="384">
      <c r="D384" s="93"/>
      <c r="E384" s="93"/>
      <c r="I384" s="93"/>
    </row>
    <row r="385">
      <c r="D385" s="93"/>
      <c r="E385" s="93"/>
      <c r="I385" s="93"/>
    </row>
    <row r="386">
      <c r="D386" s="93"/>
      <c r="E386" s="93"/>
      <c r="I386" s="93"/>
    </row>
    <row r="387">
      <c r="D387" s="93"/>
      <c r="E387" s="93"/>
      <c r="I387" s="93"/>
    </row>
    <row r="388">
      <c r="D388" s="93"/>
      <c r="E388" s="93"/>
      <c r="I388" s="93"/>
    </row>
    <row r="389">
      <c r="D389" s="93"/>
      <c r="E389" s="93"/>
      <c r="I389" s="93"/>
    </row>
    <row r="390">
      <c r="D390" s="93"/>
      <c r="E390" s="93"/>
      <c r="I390" s="93"/>
    </row>
    <row r="391">
      <c r="D391" s="93"/>
      <c r="E391" s="93"/>
      <c r="I391" s="93"/>
    </row>
    <row r="392">
      <c r="D392" s="93"/>
      <c r="E392" s="93"/>
      <c r="I392" s="93"/>
    </row>
    <row r="393">
      <c r="D393" s="93"/>
      <c r="E393" s="93"/>
      <c r="I393" s="93"/>
    </row>
    <row r="394">
      <c r="D394" s="93"/>
      <c r="E394" s="93"/>
      <c r="I394" s="93"/>
    </row>
    <row r="395">
      <c r="D395" s="93"/>
      <c r="E395" s="93"/>
      <c r="I395" s="93"/>
    </row>
    <row r="396">
      <c r="D396" s="93"/>
      <c r="E396" s="93"/>
      <c r="I396" s="93"/>
    </row>
    <row r="397">
      <c r="D397" s="93"/>
      <c r="E397" s="93"/>
      <c r="I397" s="93"/>
    </row>
    <row r="398">
      <c r="D398" s="93"/>
      <c r="E398" s="93"/>
      <c r="I398" s="93"/>
    </row>
    <row r="399">
      <c r="D399" s="93"/>
      <c r="E399" s="93"/>
      <c r="I399" s="93"/>
    </row>
    <row r="400">
      <c r="D400" s="93"/>
      <c r="E400" s="93"/>
      <c r="I400" s="93"/>
    </row>
    <row r="401">
      <c r="D401" s="93"/>
      <c r="E401" s="93"/>
      <c r="I401" s="93"/>
    </row>
    <row r="402">
      <c r="D402" s="93"/>
      <c r="E402" s="93"/>
      <c r="I402" s="93"/>
    </row>
    <row r="403">
      <c r="D403" s="93"/>
      <c r="E403" s="93"/>
      <c r="I403" s="93"/>
    </row>
    <row r="404">
      <c r="D404" s="93"/>
      <c r="E404" s="93"/>
      <c r="I404" s="93"/>
    </row>
    <row r="405">
      <c r="D405" s="93"/>
      <c r="E405" s="93"/>
      <c r="I405" s="93"/>
    </row>
    <row r="406">
      <c r="D406" s="93"/>
      <c r="E406" s="93"/>
      <c r="I406" s="93"/>
    </row>
    <row r="407">
      <c r="D407" s="93"/>
      <c r="E407" s="93"/>
      <c r="I407" s="93"/>
    </row>
    <row r="408">
      <c r="D408" s="93"/>
      <c r="E408" s="93"/>
      <c r="I408" s="93"/>
    </row>
    <row r="409">
      <c r="D409" s="93"/>
      <c r="E409" s="93"/>
      <c r="I409" s="93"/>
    </row>
    <row r="410">
      <c r="D410" s="93"/>
      <c r="E410" s="93"/>
      <c r="I410" s="93"/>
    </row>
    <row r="411">
      <c r="D411" s="93"/>
      <c r="E411" s="93"/>
      <c r="I411" s="93"/>
    </row>
    <row r="412">
      <c r="D412" s="93"/>
      <c r="E412" s="93"/>
      <c r="I412" s="93"/>
    </row>
    <row r="413">
      <c r="D413" s="93"/>
      <c r="E413" s="93"/>
      <c r="I413" s="93"/>
    </row>
    <row r="414">
      <c r="D414" s="93"/>
      <c r="E414" s="93"/>
      <c r="I414" s="93"/>
    </row>
    <row r="415">
      <c r="D415" s="93"/>
      <c r="E415" s="93"/>
      <c r="I415" s="93"/>
    </row>
    <row r="416">
      <c r="D416" s="93"/>
      <c r="E416" s="93"/>
      <c r="I416" s="93"/>
    </row>
    <row r="417">
      <c r="D417" s="93"/>
      <c r="E417" s="93"/>
      <c r="I417" s="93"/>
    </row>
    <row r="418">
      <c r="D418" s="93"/>
      <c r="E418" s="93"/>
      <c r="I418" s="93"/>
    </row>
    <row r="419">
      <c r="D419" s="93"/>
      <c r="E419" s="93"/>
      <c r="I419" s="93"/>
    </row>
    <row r="420">
      <c r="D420" s="93"/>
      <c r="E420" s="93"/>
      <c r="I420" s="93"/>
    </row>
    <row r="421">
      <c r="D421" s="93"/>
      <c r="E421" s="93"/>
      <c r="I421" s="93"/>
    </row>
    <row r="422">
      <c r="D422" s="93"/>
      <c r="E422" s="93"/>
      <c r="I422" s="93"/>
    </row>
    <row r="423">
      <c r="D423" s="93"/>
      <c r="E423" s="93"/>
      <c r="I423" s="93"/>
    </row>
    <row r="424">
      <c r="D424" s="93"/>
      <c r="E424" s="93"/>
      <c r="I424" s="93"/>
    </row>
    <row r="425">
      <c r="D425" s="93"/>
      <c r="E425" s="93"/>
      <c r="I425" s="93"/>
    </row>
    <row r="426">
      <c r="D426" s="93"/>
      <c r="E426" s="93"/>
      <c r="I426" s="93"/>
    </row>
    <row r="427">
      <c r="D427" s="93"/>
      <c r="E427" s="93"/>
      <c r="I427" s="93"/>
    </row>
    <row r="428">
      <c r="D428" s="93"/>
      <c r="E428" s="93"/>
      <c r="I428" s="93"/>
    </row>
    <row r="429">
      <c r="D429" s="93"/>
      <c r="E429" s="93"/>
      <c r="I429" s="93"/>
    </row>
    <row r="430">
      <c r="D430" s="93"/>
      <c r="E430" s="93"/>
      <c r="I430" s="93"/>
    </row>
    <row r="431">
      <c r="D431" s="93"/>
      <c r="E431" s="93"/>
      <c r="I431" s="93"/>
    </row>
    <row r="432">
      <c r="D432" s="93"/>
      <c r="E432" s="93"/>
      <c r="I432" s="93"/>
    </row>
    <row r="433">
      <c r="D433" s="93"/>
      <c r="E433" s="93"/>
      <c r="I433" s="93"/>
    </row>
    <row r="434">
      <c r="D434" s="93"/>
      <c r="E434" s="93"/>
      <c r="I434" s="93"/>
    </row>
    <row r="435">
      <c r="D435" s="93"/>
      <c r="E435" s="93"/>
      <c r="I435" s="93"/>
    </row>
    <row r="436">
      <c r="D436" s="93"/>
      <c r="E436" s="93"/>
      <c r="I436" s="93"/>
    </row>
    <row r="437">
      <c r="D437" s="93"/>
      <c r="E437" s="93"/>
      <c r="I437" s="93"/>
    </row>
    <row r="438">
      <c r="D438" s="93"/>
      <c r="E438" s="93"/>
      <c r="I438" s="93"/>
    </row>
    <row r="439">
      <c r="D439" s="93"/>
      <c r="E439" s="93"/>
      <c r="I439" s="93"/>
    </row>
    <row r="440">
      <c r="D440" s="93"/>
      <c r="E440" s="93"/>
      <c r="I440" s="93"/>
    </row>
    <row r="441">
      <c r="D441" s="93"/>
      <c r="E441" s="93"/>
      <c r="I441" s="93"/>
    </row>
    <row r="442">
      <c r="D442" s="93"/>
      <c r="E442" s="93"/>
      <c r="I442" s="93"/>
    </row>
    <row r="443">
      <c r="D443" s="93"/>
      <c r="E443" s="93"/>
      <c r="I443" s="93"/>
    </row>
    <row r="444">
      <c r="D444" s="93"/>
      <c r="E444" s="93"/>
      <c r="I444" s="93"/>
    </row>
    <row r="445">
      <c r="D445" s="93"/>
      <c r="E445" s="93"/>
      <c r="I445" s="93"/>
    </row>
    <row r="446">
      <c r="D446" s="93"/>
      <c r="E446" s="93"/>
      <c r="I446" s="93"/>
    </row>
    <row r="447">
      <c r="D447" s="93"/>
      <c r="E447" s="93"/>
      <c r="I447" s="93"/>
    </row>
    <row r="448">
      <c r="D448" s="93"/>
      <c r="E448" s="93"/>
      <c r="I448" s="93"/>
    </row>
    <row r="449">
      <c r="D449" s="93"/>
      <c r="E449" s="93"/>
      <c r="I449" s="93"/>
    </row>
    <row r="450">
      <c r="D450" s="93"/>
      <c r="E450" s="93"/>
      <c r="I450" s="93"/>
    </row>
    <row r="451">
      <c r="D451" s="93"/>
      <c r="E451" s="93"/>
      <c r="I451" s="93"/>
    </row>
    <row r="452">
      <c r="D452" s="93"/>
      <c r="E452" s="93"/>
      <c r="I452" s="93"/>
    </row>
    <row r="453">
      <c r="D453" s="93"/>
      <c r="E453" s="93"/>
      <c r="I453" s="93"/>
    </row>
    <row r="454">
      <c r="D454" s="93"/>
      <c r="E454" s="93"/>
      <c r="I454" s="93"/>
    </row>
    <row r="455">
      <c r="D455" s="93"/>
      <c r="E455" s="93"/>
      <c r="I455" s="93"/>
    </row>
    <row r="456">
      <c r="D456" s="93"/>
      <c r="E456" s="93"/>
      <c r="I456" s="93"/>
    </row>
    <row r="457">
      <c r="D457" s="93"/>
      <c r="E457" s="93"/>
      <c r="I457" s="93"/>
    </row>
    <row r="458">
      <c r="D458" s="93"/>
      <c r="E458" s="93"/>
      <c r="I458" s="93"/>
    </row>
    <row r="459">
      <c r="D459" s="93"/>
      <c r="E459" s="93"/>
      <c r="I459" s="93"/>
    </row>
    <row r="460">
      <c r="D460" s="93"/>
      <c r="E460" s="93"/>
      <c r="I460" s="93"/>
    </row>
    <row r="461">
      <c r="D461" s="93"/>
      <c r="E461" s="93"/>
      <c r="I461" s="93"/>
    </row>
    <row r="462">
      <c r="D462" s="93"/>
      <c r="E462" s="93"/>
      <c r="I462" s="93"/>
    </row>
    <row r="463">
      <c r="D463" s="93"/>
      <c r="E463" s="93"/>
      <c r="I463" s="93"/>
    </row>
    <row r="464">
      <c r="D464" s="93"/>
      <c r="E464" s="93"/>
      <c r="I464" s="93"/>
    </row>
    <row r="465">
      <c r="D465" s="93"/>
      <c r="E465" s="93"/>
      <c r="I465" s="93"/>
    </row>
    <row r="466">
      <c r="D466" s="93"/>
      <c r="E466" s="93"/>
      <c r="I466" s="93"/>
    </row>
    <row r="467">
      <c r="D467" s="93"/>
      <c r="E467" s="93"/>
      <c r="I467" s="93"/>
    </row>
    <row r="468">
      <c r="D468" s="93"/>
      <c r="E468" s="93"/>
      <c r="I468" s="93"/>
    </row>
    <row r="469">
      <c r="D469" s="93"/>
      <c r="E469" s="93"/>
      <c r="I469" s="93"/>
    </row>
    <row r="470">
      <c r="D470" s="93"/>
      <c r="E470" s="93"/>
      <c r="I470" s="93"/>
    </row>
    <row r="471">
      <c r="D471" s="93"/>
      <c r="E471" s="93"/>
      <c r="I471" s="93"/>
    </row>
    <row r="472">
      <c r="D472" s="93"/>
      <c r="E472" s="93"/>
      <c r="I472" s="93"/>
    </row>
    <row r="473">
      <c r="D473" s="93"/>
      <c r="E473" s="93"/>
      <c r="I473" s="93"/>
    </row>
    <row r="474">
      <c r="D474" s="93"/>
      <c r="E474" s="93"/>
      <c r="I474" s="93"/>
    </row>
    <row r="475">
      <c r="D475" s="93"/>
      <c r="E475" s="93"/>
      <c r="I475" s="93"/>
    </row>
    <row r="476">
      <c r="D476" s="93"/>
      <c r="E476" s="93"/>
      <c r="I476" s="93"/>
    </row>
    <row r="477">
      <c r="D477" s="93"/>
      <c r="E477" s="93"/>
      <c r="I477" s="93"/>
    </row>
    <row r="478">
      <c r="D478" s="93"/>
      <c r="E478" s="93"/>
      <c r="I478" s="93"/>
    </row>
    <row r="479">
      <c r="D479" s="93"/>
      <c r="E479" s="93"/>
      <c r="I479" s="93"/>
    </row>
    <row r="480">
      <c r="D480" s="93"/>
      <c r="E480" s="93"/>
      <c r="I480" s="93"/>
    </row>
    <row r="481">
      <c r="D481" s="93"/>
      <c r="E481" s="93"/>
      <c r="I481" s="93"/>
    </row>
    <row r="482">
      <c r="D482" s="93"/>
      <c r="E482" s="93"/>
      <c r="I482" s="93"/>
    </row>
    <row r="483">
      <c r="D483" s="93"/>
      <c r="E483" s="93"/>
      <c r="I483" s="93"/>
    </row>
    <row r="484">
      <c r="D484" s="93"/>
      <c r="E484" s="93"/>
      <c r="I484" s="93"/>
    </row>
    <row r="485">
      <c r="D485" s="93"/>
      <c r="E485" s="93"/>
      <c r="I485" s="93"/>
    </row>
    <row r="486">
      <c r="D486" s="93"/>
      <c r="E486" s="93"/>
      <c r="I486" s="93"/>
    </row>
    <row r="487">
      <c r="D487" s="93"/>
      <c r="E487" s="93"/>
      <c r="I487" s="93"/>
    </row>
    <row r="488">
      <c r="D488" s="93"/>
      <c r="E488" s="93"/>
      <c r="I488" s="93"/>
    </row>
    <row r="489">
      <c r="D489" s="93"/>
      <c r="E489" s="93"/>
      <c r="I489" s="93"/>
    </row>
    <row r="490">
      <c r="D490" s="93"/>
      <c r="E490" s="93"/>
      <c r="I490" s="93"/>
    </row>
    <row r="491">
      <c r="D491" s="93"/>
      <c r="E491" s="93"/>
      <c r="I491" s="93"/>
    </row>
    <row r="492">
      <c r="D492" s="93"/>
      <c r="E492" s="93"/>
      <c r="I492" s="93"/>
    </row>
    <row r="493">
      <c r="D493" s="93"/>
      <c r="E493" s="93"/>
      <c r="I493" s="93"/>
    </row>
    <row r="494">
      <c r="D494" s="93"/>
      <c r="E494" s="93"/>
      <c r="I494" s="93"/>
    </row>
    <row r="495">
      <c r="D495" s="93"/>
      <c r="E495" s="93"/>
      <c r="I495" s="93"/>
    </row>
    <row r="496">
      <c r="D496" s="93"/>
      <c r="E496" s="93"/>
      <c r="I496" s="93"/>
    </row>
    <row r="497">
      <c r="D497" s="93"/>
      <c r="E497" s="93"/>
      <c r="I497" s="93"/>
    </row>
    <row r="498">
      <c r="D498" s="93"/>
      <c r="E498" s="93"/>
      <c r="I498" s="93"/>
    </row>
    <row r="499">
      <c r="D499" s="93"/>
      <c r="E499" s="93"/>
      <c r="I499" s="93"/>
    </row>
    <row r="500">
      <c r="D500" s="93"/>
      <c r="E500" s="93"/>
      <c r="I500" s="93"/>
    </row>
    <row r="501">
      <c r="D501" s="93"/>
      <c r="E501" s="93"/>
      <c r="I501" s="93"/>
    </row>
    <row r="502">
      <c r="D502" s="93"/>
      <c r="E502" s="93"/>
      <c r="I502" s="93"/>
    </row>
    <row r="503">
      <c r="D503" s="93"/>
      <c r="E503" s="93"/>
      <c r="I503" s="93"/>
    </row>
    <row r="504">
      <c r="D504" s="93"/>
      <c r="E504" s="93"/>
      <c r="I504" s="93"/>
    </row>
    <row r="505">
      <c r="D505" s="93"/>
      <c r="E505" s="93"/>
      <c r="I505" s="93"/>
    </row>
    <row r="506">
      <c r="D506" s="93"/>
      <c r="E506" s="93"/>
      <c r="I506" s="93"/>
    </row>
    <row r="507">
      <c r="D507" s="93"/>
      <c r="E507" s="93"/>
      <c r="I507" s="93"/>
    </row>
    <row r="508">
      <c r="D508" s="93"/>
      <c r="E508" s="93"/>
      <c r="I508" s="93"/>
    </row>
    <row r="509">
      <c r="D509" s="93"/>
      <c r="E509" s="93"/>
      <c r="I509" s="93"/>
    </row>
    <row r="510">
      <c r="D510" s="93"/>
      <c r="E510" s="93"/>
      <c r="I510" s="93"/>
    </row>
    <row r="511">
      <c r="D511" s="93"/>
      <c r="E511" s="93"/>
      <c r="I511" s="93"/>
    </row>
    <row r="512">
      <c r="D512" s="93"/>
      <c r="E512" s="93"/>
      <c r="I512" s="93"/>
    </row>
    <row r="513">
      <c r="D513" s="93"/>
      <c r="E513" s="93"/>
      <c r="I513" s="93"/>
    </row>
    <row r="514">
      <c r="D514" s="93"/>
      <c r="E514" s="93"/>
      <c r="I514" s="93"/>
    </row>
    <row r="515">
      <c r="D515" s="93"/>
      <c r="E515" s="93"/>
      <c r="I515" s="93"/>
    </row>
    <row r="516">
      <c r="D516" s="93"/>
      <c r="E516" s="93"/>
      <c r="I516" s="93"/>
    </row>
    <row r="517">
      <c r="D517" s="93"/>
      <c r="E517" s="93"/>
      <c r="I517" s="93"/>
    </row>
    <row r="518">
      <c r="D518" s="93"/>
      <c r="E518" s="93"/>
      <c r="I518" s="93"/>
    </row>
    <row r="519">
      <c r="D519" s="93"/>
      <c r="E519" s="93"/>
      <c r="I519" s="93"/>
    </row>
    <row r="520">
      <c r="D520" s="93"/>
      <c r="E520" s="93"/>
      <c r="I520" s="93"/>
    </row>
    <row r="521">
      <c r="D521" s="93"/>
      <c r="E521" s="93"/>
      <c r="I521" s="93"/>
    </row>
    <row r="522">
      <c r="D522" s="93"/>
      <c r="E522" s="93"/>
      <c r="I522" s="93"/>
    </row>
    <row r="523">
      <c r="D523" s="93"/>
      <c r="E523" s="93"/>
      <c r="I523" s="93"/>
    </row>
    <row r="524">
      <c r="D524" s="93"/>
      <c r="E524" s="93"/>
      <c r="I524" s="93"/>
    </row>
    <row r="525">
      <c r="D525" s="93"/>
      <c r="E525" s="93"/>
      <c r="I525" s="93"/>
    </row>
    <row r="526">
      <c r="D526" s="93"/>
      <c r="E526" s="93"/>
      <c r="I526" s="93"/>
    </row>
    <row r="527">
      <c r="D527" s="93"/>
      <c r="E527" s="93"/>
      <c r="I527" s="93"/>
    </row>
    <row r="528">
      <c r="D528" s="93"/>
      <c r="E528" s="93"/>
      <c r="I528" s="93"/>
    </row>
    <row r="529">
      <c r="D529" s="93"/>
      <c r="E529" s="93"/>
      <c r="I529" s="93"/>
    </row>
    <row r="530">
      <c r="D530" s="93"/>
      <c r="E530" s="93"/>
      <c r="I530" s="93"/>
    </row>
    <row r="531">
      <c r="D531" s="93"/>
      <c r="E531" s="93"/>
      <c r="I531" s="93"/>
    </row>
    <row r="532">
      <c r="D532" s="93"/>
      <c r="E532" s="93"/>
      <c r="I532" s="93"/>
    </row>
    <row r="533">
      <c r="D533" s="93"/>
      <c r="E533" s="93"/>
      <c r="I533" s="93"/>
    </row>
    <row r="534">
      <c r="D534" s="93"/>
      <c r="E534" s="93"/>
      <c r="I534" s="93"/>
    </row>
    <row r="535">
      <c r="D535" s="93"/>
      <c r="E535" s="93"/>
      <c r="I535" s="93"/>
    </row>
    <row r="536">
      <c r="D536" s="93"/>
      <c r="E536" s="93"/>
      <c r="I536" s="93"/>
    </row>
    <row r="537">
      <c r="D537" s="93"/>
      <c r="E537" s="93"/>
      <c r="I537" s="93"/>
    </row>
    <row r="538">
      <c r="D538" s="93"/>
      <c r="E538" s="93"/>
      <c r="I538" s="93"/>
    </row>
    <row r="539">
      <c r="D539" s="93"/>
      <c r="E539" s="93"/>
      <c r="I539" s="93"/>
    </row>
    <row r="540">
      <c r="D540" s="93"/>
      <c r="E540" s="93"/>
      <c r="I540" s="93"/>
    </row>
    <row r="541">
      <c r="D541" s="93"/>
      <c r="E541" s="93"/>
      <c r="I541" s="93"/>
    </row>
    <row r="542">
      <c r="D542" s="93"/>
      <c r="E542" s="93"/>
      <c r="I542" s="93"/>
    </row>
    <row r="543">
      <c r="D543" s="93"/>
      <c r="E543" s="93"/>
      <c r="I543" s="93"/>
    </row>
    <row r="544">
      <c r="D544" s="93"/>
      <c r="E544" s="93"/>
      <c r="I544" s="93"/>
    </row>
    <row r="545">
      <c r="D545" s="93"/>
      <c r="E545" s="93"/>
      <c r="I545" s="93"/>
    </row>
    <row r="546">
      <c r="D546" s="93"/>
      <c r="E546" s="93"/>
      <c r="I546" s="93"/>
    </row>
    <row r="547">
      <c r="D547" s="93"/>
      <c r="E547" s="93"/>
      <c r="I547" s="93"/>
    </row>
    <row r="548">
      <c r="D548" s="93"/>
      <c r="E548" s="93"/>
      <c r="I548" s="93"/>
    </row>
    <row r="549">
      <c r="D549" s="93"/>
      <c r="E549" s="93"/>
      <c r="I549" s="93"/>
    </row>
    <row r="550">
      <c r="D550" s="93"/>
      <c r="E550" s="93"/>
      <c r="I550" s="93"/>
    </row>
    <row r="551">
      <c r="D551" s="93"/>
      <c r="E551" s="93"/>
      <c r="I551" s="93"/>
    </row>
    <row r="552">
      <c r="D552" s="93"/>
      <c r="E552" s="93"/>
      <c r="I552" s="93"/>
    </row>
    <row r="553">
      <c r="D553" s="93"/>
      <c r="E553" s="93"/>
      <c r="I553" s="93"/>
    </row>
    <row r="554">
      <c r="D554" s="93"/>
      <c r="E554" s="93"/>
      <c r="I554" s="93"/>
    </row>
    <row r="555">
      <c r="D555" s="93"/>
      <c r="E555" s="93"/>
      <c r="I555" s="93"/>
    </row>
    <row r="556">
      <c r="D556" s="93"/>
      <c r="E556" s="93"/>
      <c r="I556" s="93"/>
    </row>
    <row r="557">
      <c r="D557" s="93"/>
      <c r="E557" s="93"/>
      <c r="I557" s="93"/>
    </row>
    <row r="558">
      <c r="D558" s="93"/>
      <c r="E558" s="93"/>
      <c r="I558" s="93"/>
    </row>
    <row r="559">
      <c r="D559" s="93"/>
      <c r="E559" s="93"/>
      <c r="I559" s="93"/>
    </row>
    <row r="560">
      <c r="D560" s="93"/>
      <c r="E560" s="93"/>
      <c r="I560" s="93"/>
    </row>
    <row r="561">
      <c r="D561" s="93"/>
      <c r="E561" s="93"/>
      <c r="I561" s="93"/>
    </row>
    <row r="562">
      <c r="D562" s="93"/>
      <c r="E562" s="93"/>
      <c r="I562" s="93"/>
    </row>
    <row r="563">
      <c r="D563" s="93"/>
      <c r="E563" s="93"/>
      <c r="I563" s="93"/>
    </row>
    <row r="564">
      <c r="D564" s="93"/>
      <c r="E564" s="93"/>
      <c r="I564" s="93"/>
    </row>
    <row r="565">
      <c r="D565" s="93"/>
      <c r="E565" s="93"/>
      <c r="I565" s="93"/>
    </row>
    <row r="566">
      <c r="D566" s="93"/>
      <c r="E566" s="93"/>
      <c r="I566" s="93"/>
    </row>
    <row r="567">
      <c r="D567" s="93"/>
      <c r="E567" s="93"/>
      <c r="I567" s="93"/>
    </row>
    <row r="568">
      <c r="D568" s="93"/>
      <c r="E568" s="93"/>
      <c r="I568" s="93"/>
    </row>
    <row r="569">
      <c r="D569" s="93"/>
      <c r="E569" s="93"/>
      <c r="I569" s="93"/>
    </row>
    <row r="570">
      <c r="D570" s="93"/>
      <c r="E570" s="93"/>
      <c r="I570" s="93"/>
    </row>
    <row r="571">
      <c r="D571" s="93"/>
      <c r="E571" s="93"/>
      <c r="I571" s="93"/>
    </row>
    <row r="572">
      <c r="D572" s="93"/>
      <c r="E572" s="93"/>
      <c r="I572" s="93"/>
    </row>
    <row r="573">
      <c r="D573" s="93"/>
      <c r="E573" s="93"/>
      <c r="I573" s="93"/>
    </row>
    <row r="574">
      <c r="D574" s="93"/>
      <c r="E574" s="93"/>
      <c r="I574" s="93"/>
    </row>
    <row r="575">
      <c r="D575" s="93"/>
      <c r="E575" s="93"/>
      <c r="I575" s="93"/>
    </row>
    <row r="576">
      <c r="D576" s="93"/>
      <c r="E576" s="93"/>
      <c r="I576" s="93"/>
    </row>
    <row r="577">
      <c r="D577" s="93"/>
      <c r="E577" s="93"/>
      <c r="I577" s="93"/>
    </row>
    <row r="578">
      <c r="D578" s="93"/>
      <c r="E578" s="93"/>
      <c r="I578" s="93"/>
    </row>
    <row r="579">
      <c r="D579" s="93"/>
      <c r="E579" s="93"/>
      <c r="I579" s="93"/>
    </row>
    <row r="580">
      <c r="D580" s="93"/>
      <c r="E580" s="93"/>
      <c r="I580" s="93"/>
    </row>
    <row r="581">
      <c r="D581" s="93"/>
      <c r="E581" s="93"/>
      <c r="I581" s="93"/>
    </row>
    <row r="582">
      <c r="D582" s="93"/>
      <c r="E582" s="93"/>
      <c r="I582" s="93"/>
    </row>
    <row r="583">
      <c r="D583" s="93"/>
      <c r="E583" s="93"/>
      <c r="I583" s="93"/>
    </row>
    <row r="584">
      <c r="D584" s="93"/>
      <c r="E584" s="93"/>
      <c r="I584" s="93"/>
    </row>
    <row r="585">
      <c r="D585" s="93"/>
      <c r="E585" s="93"/>
      <c r="I585" s="93"/>
    </row>
    <row r="586">
      <c r="D586" s="93"/>
      <c r="E586" s="93"/>
      <c r="I586" s="93"/>
    </row>
    <row r="587">
      <c r="D587" s="93"/>
      <c r="E587" s="93"/>
      <c r="I587" s="93"/>
    </row>
    <row r="588">
      <c r="D588" s="93"/>
      <c r="E588" s="93"/>
      <c r="I588" s="93"/>
    </row>
    <row r="589">
      <c r="D589" s="93"/>
      <c r="E589" s="93"/>
      <c r="I589" s="93"/>
    </row>
    <row r="590">
      <c r="D590" s="93"/>
      <c r="E590" s="93"/>
      <c r="I590" s="93"/>
    </row>
    <row r="591">
      <c r="D591" s="93"/>
      <c r="E591" s="93"/>
      <c r="I591" s="93"/>
    </row>
    <row r="592">
      <c r="D592" s="93"/>
      <c r="E592" s="93"/>
      <c r="I592" s="93"/>
    </row>
    <row r="593">
      <c r="D593" s="93"/>
      <c r="E593" s="93"/>
      <c r="I593" s="93"/>
    </row>
    <row r="594">
      <c r="D594" s="93"/>
      <c r="E594" s="93"/>
      <c r="I594" s="93"/>
    </row>
    <row r="595">
      <c r="D595" s="93"/>
      <c r="E595" s="93"/>
      <c r="I595" s="93"/>
    </row>
    <row r="596">
      <c r="D596" s="93"/>
      <c r="E596" s="93"/>
      <c r="I596" s="93"/>
    </row>
    <row r="597">
      <c r="D597" s="93"/>
      <c r="E597" s="93"/>
      <c r="I597" s="93"/>
    </row>
    <row r="598">
      <c r="D598" s="93"/>
      <c r="E598" s="93"/>
      <c r="I598" s="93"/>
    </row>
    <row r="599">
      <c r="D599" s="93"/>
      <c r="E599" s="93"/>
      <c r="I599" s="93"/>
    </row>
    <row r="600">
      <c r="D600" s="93"/>
      <c r="E600" s="93"/>
      <c r="I600" s="93"/>
    </row>
    <row r="601">
      <c r="D601" s="93"/>
      <c r="E601" s="93"/>
      <c r="I601" s="93"/>
    </row>
    <row r="602">
      <c r="D602" s="93"/>
      <c r="E602" s="93"/>
      <c r="I602" s="93"/>
    </row>
    <row r="603">
      <c r="D603" s="93"/>
      <c r="E603" s="93"/>
      <c r="I603" s="93"/>
    </row>
    <row r="604">
      <c r="D604" s="93"/>
      <c r="E604" s="93"/>
      <c r="I604" s="93"/>
    </row>
    <row r="605">
      <c r="D605" s="93"/>
      <c r="E605" s="93"/>
      <c r="I605" s="93"/>
    </row>
    <row r="606">
      <c r="D606" s="93"/>
      <c r="E606" s="93"/>
      <c r="I606" s="93"/>
    </row>
    <row r="607">
      <c r="D607" s="93"/>
      <c r="E607" s="93"/>
      <c r="I607" s="93"/>
    </row>
    <row r="608">
      <c r="D608" s="93"/>
      <c r="E608" s="93"/>
      <c r="I608" s="93"/>
    </row>
    <row r="609">
      <c r="D609" s="93"/>
      <c r="E609" s="93"/>
      <c r="I609" s="93"/>
    </row>
    <row r="610">
      <c r="D610" s="93"/>
      <c r="E610" s="93"/>
      <c r="I610" s="93"/>
    </row>
    <row r="611">
      <c r="D611" s="93"/>
      <c r="E611" s="93"/>
      <c r="I611" s="93"/>
    </row>
    <row r="612">
      <c r="D612" s="93"/>
      <c r="E612" s="93"/>
      <c r="I612" s="93"/>
    </row>
    <row r="613">
      <c r="D613" s="93"/>
      <c r="E613" s="93"/>
      <c r="I613" s="93"/>
    </row>
    <row r="614">
      <c r="D614" s="93"/>
      <c r="E614" s="93"/>
      <c r="I614" s="93"/>
    </row>
    <row r="615">
      <c r="D615" s="93"/>
      <c r="E615" s="93"/>
      <c r="I615" s="93"/>
    </row>
    <row r="616">
      <c r="D616" s="93"/>
      <c r="E616" s="93"/>
      <c r="I616" s="93"/>
    </row>
    <row r="617">
      <c r="D617" s="93"/>
      <c r="E617" s="93"/>
      <c r="I617" s="93"/>
    </row>
    <row r="618">
      <c r="D618" s="93"/>
      <c r="E618" s="93"/>
      <c r="I618" s="93"/>
    </row>
    <row r="619">
      <c r="D619" s="93"/>
      <c r="E619" s="93"/>
      <c r="I619" s="93"/>
    </row>
    <row r="620">
      <c r="D620" s="93"/>
      <c r="E620" s="93"/>
      <c r="I620" s="93"/>
    </row>
    <row r="621">
      <c r="D621" s="93"/>
      <c r="E621" s="93"/>
      <c r="I621" s="93"/>
    </row>
    <row r="622">
      <c r="D622" s="93"/>
      <c r="E622" s="93"/>
      <c r="I622" s="93"/>
    </row>
    <row r="623">
      <c r="D623" s="93"/>
      <c r="E623" s="93"/>
      <c r="I623" s="93"/>
    </row>
    <row r="624">
      <c r="D624" s="93"/>
      <c r="E624" s="93"/>
      <c r="I624" s="93"/>
    </row>
    <row r="625">
      <c r="D625" s="93"/>
      <c r="E625" s="93"/>
      <c r="I625" s="93"/>
    </row>
    <row r="626">
      <c r="D626" s="93"/>
      <c r="E626" s="93"/>
      <c r="I626" s="93"/>
    </row>
    <row r="627">
      <c r="D627" s="93"/>
      <c r="E627" s="93"/>
      <c r="I627" s="93"/>
    </row>
    <row r="628">
      <c r="D628" s="93"/>
      <c r="E628" s="93"/>
      <c r="I628" s="93"/>
    </row>
    <row r="629">
      <c r="D629" s="93"/>
      <c r="E629" s="93"/>
      <c r="I629" s="93"/>
    </row>
    <row r="630">
      <c r="D630" s="93"/>
      <c r="E630" s="93"/>
      <c r="I630" s="93"/>
    </row>
    <row r="631">
      <c r="D631" s="93"/>
      <c r="E631" s="93"/>
      <c r="I631" s="93"/>
    </row>
    <row r="632">
      <c r="D632" s="93"/>
      <c r="E632" s="93"/>
      <c r="I632" s="93"/>
    </row>
    <row r="633">
      <c r="D633" s="93"/>
      <c r="E633" s="93"/>
      <c r="I633" s="93"/>
    </row>
    <row r="634">
      <c r="D634" s="93"/>
      <c r="E634" s="93"/>
      <c r="I634" s="93"/>
    </row>
    <row r="635">
      <c r="D635" s="93"/>
      <c r="E635" s="93"/>
      <c r="I635" s="93"/>
    </row>
    <row r="636">
      <c r="D636" s="93"/>
      <c r="E636" s="93"/>
      <c r="I636" s="93"/>
    </row>
    <row r="637">
      <c r="D637" s="93"/>
      <c r="E637" s="93"/>
      <c r="I637" s="93"/>
    </row>
    <row r="638">
      <c r="D638" s="93"/>
      <c r="E638" s="93"/>
      <c r="I638" s="93"/>
    </row>
    <row r="639">
      <c r="D639" s="93"/>
      <c r="E639" s="93"/>
      <c r="I639" s="93"/>
    </row>
    <row r="640">
      <c r="D640" s="93"/>
      <c r="E640" s="93"/>
      <c r="I640" s="93"/>
    </row>
    <row r="641">
      <c r="D641" s="93"/>
      <c r="E641" s="93"/>
      <c r="I641" s="93"/>
    </row>
    <row r="642">
      <c r="D642" s="93"/>
      <c r="E642" s="93"/>
      <c r="I642" s="93"/>
    </row>
    <row r="643">
      <c r="D643" s="93"/>
      <c r="E643" s="93"/>
      <c r="I643" s="93"/>
    </row>
    <row r="644">
      <c r="D644" s="93"/>
      <c r="E644" s="93"/>
      <c r="I644" s="93"/>
    </row>
    <row r="645">
      <c r="D645" s="93"/>
      <c r="E645" s="93"/>
      <c r="I645" s="93"/>
    </row>
    <row r="646">
      <c r="D646" s="93"/>
      <c r="E646" s="93"/>
      <c r="I646" s="93"/>
    </row>
    <row r="647">
      <c r="D647" s="93"/>
      <c r="E647" s="93"/>
      <c r="I647" s="93"/>
    </row>
    <row r="648">
      <c r="D648" s="93"/>
      <c r="E648" s="93"/>
      <c r="I648" s="93"/>
    </row>
    <row r="649">
      <c r="D649" s="93"/>
      <c r="E649" s="93"/>
      <c r="I649" s="93"/>
    </row>
    <row r="650">
      <c r="D650" s="93"/>
      <c r="E650" s="93"/>
      <c r="I650" s="93"/>
    </row>
    <row r="651">
      <c r="D651" s="93"/>
      <c r="E651" s="93"/>
      <c r="I651" s="93"/>
    </row>
    <row r="652">
      <c r="D652" s="93"/>
      <c r="E652" s="93"/>
      <c r="I652" s="93"/>
    </row>
    <row r="653">
      <c r="D653" s="93"/>
      <c r="E653" s="93"/>
      <c r="I653" s="93"/>
    </row>
    <row r="654">
      <c r="D654" s="93"/>
      <c r="E654" s="93"/>
      <c r="I654" s="93"/>
    </row>
    <row r="655">
      <c r="D655" s="93"/>
      <c r="E655" s="93"/>
      <c r="I655" s="93"/>
    </row>
    <row r="656">
      <c r="D656" s="93"/>
      <c r="E656" s="93"/>
      <c r="I656" s="93"/>
    </row>
    <row r="657">
      <c r="D657" s="93"/>
      <c r="E657" s="93"/>
      <c r="I657" s="93"/>
    </row>
    <row r="658">
      <c r="D658" s="93"/>
      <c r="E658" s="93"/>
      <c r="I658" s="93"/>
    </row>
    <row r="659">
      <c r="D659" s="93"/>
      <c r="E659" s="93"/>
      <c r="I659" s="93"/>
    </row>
    <row r="660">
      <c r="D660" s="93"/>
      <c r="E660" s="93"/>
      <c r="I660" s="93"/>
    </row>
    <row r="661">
      <c r="D661" s="93"/>
      <c r="E661" s="93"/>
      <c r="I661" s="93"/>
    </row>
    <row r="662">
      <c r="D662" s="93"/>
      <c r="E662" s="93"/>
      <c r="I662" s="93"/>
    </row>
    <row r="663">
      <c r="D663" s="93"/>
      <c r="E663" s="93"/>
      <c r="I663" s="93"/>
    </row>
    <row r="664">
      <c r="D664" s="93"/>
      <c r="E664" s="93"/>
      <c r="I664" s="93"/>
    </row>
    <row r="665">
      <c r="D665" s="93"/>
      <c r="E665" s="93"/>
      <c r="I665" s="93"/>
    </row>
    <row r="666">
      <c r="D666" s="93"/>
      <c r="E666" s="93"/>
      <c r="I666" s="93"/>
    </row>
    <row r="667">
      <c r="D667" s="93"/>
      <c r="E667" s="93"/>
      <c r="I667" s="93"/>
    </row>
    <row r="668">
      <c r="D668" s="93"/>
      <c r="E668" s="93"/>
      <c r="I668" s="93"/>
    </row>
    <row r="669">
      <c r="D669" s="93"/>
      <c r="E669" s="93"/>
      <c r="I669" s="93"/>
    </row>
    <row r="670">
      <c r="D670" s="93"/>
      <c r="E670" s="93"/>
      <c r="I670" s="93"/>
    </row>
    <row r="671">
      <c r="D671" s="93"/>
      <c r="E671" s="93"/>
      <c r="I671" s="93"/>
    </row>
    <row r="672">
      <c r="D672" s="93"/>
      <c r="E672" s="93"/>
      <c r="I672" s="93"/>
    </row>
    <row r="673">
      <c r="D673" s="93"/>
      <c r="E673" s="93"/>
      <c r="I673" s="93"/>
    </row>
    <row r="674">
      <c r="D674" s="93"/>
      <c r="E674" s="93"/>
      <c r="I674" s="93"/>
    </row>
    <row r="675">
      <c r="D675" s="93"/>
      <c r="E675" s="93"/>
      <c r="I675" s="93"/>
    </row>
    <row r="676">
      <c r="D676" s="93"/>
      <c r="E676" s="93"/>
      <c r="I676" s="93"/>
    </row>
    <row r="677">
      <c r="D677" s="93"/>
      <c r="E677" s="93"/>
      <c r="I677" s="93"/>
    </row>
    <row r="678">
      <c r="D678" s="93"/>
      <c r="E678" s="93"/>
      <c r="I678" s="93"/>
    </row>
    <row r="679">
      <c r="D679" s="93"/>
      <c r="E679" s="93"/>
      <c r="I679" s="93"/>
    </row>
    <row r="680">
      <c r="D680" s="93"/>
      <c r="E680" s="93"/>
      <c r="I680" s="93"/>
    </row>
    <row r="681">
      <c r="D681" s="93"/>
      <c r="E681" s="93"/>
      <c r="I681" s="93"/>
    </row>
    <row r="682">
      <c r="D682" s="93"/>
      <c r="E682" s="93"/>
      <c r="I682" s="93"/>
    </row>
    <row r="683">
      <c r="D683" s="93"/>
      <c r="E683" s="93"/>
      <c r="I683" s="93"/>
    </row>
    <row r="684">
      <c r="D684" s="93"/>
      <c r="E684" s="93"/>
      <c r="I684" s="93"/>
    </row>
    <row r="685">
      <c r="D685" s="93"/>
      <c r="E685" s="93"/>
      <c r="I685" s="93"/>
    </row>
    <row r="686">
      <c r="D686" s="93"/>
      <c r="E686" s="93"/>
      <c r="I686" s="93"/>
    </row>
    <row r="687">
      <c r="D687" s="93"/>
      <c r="E687" s="93"/>
      <c r="I687" s="93"/>
    </row>
    <row r="688">
      <c r="D688" s="93"/>
      <c r="E688" s="93"/>
      <c r="I688" s="93"/>
    </row>
    <row r="689">
      <c r="D689" s="93"/>
      <c r="E689" s="93"/>
      <c r="I689" s="93"/>
    </row>
    <row r="690">
      <c r="D690" s="93"/>
      <c r="E690" s="93"/>
      <c r="I690" s="93"/>
    </row>
    <row r="691">
      <c r="D691" s="93"/>
      <c r="E691" s="93"/>
      <c r="I691" s="93"/>
    </row>
    <row r="692">
      <c r="D692" s="93"/>
      <c r="E692" s="93"/>
      <c r="I692" s="93"/>
    </row>
    <row r="693">
      <c r="D693" s="93"/>
      <c r="E693" s="93"/>
      <c r="I693" s="93"/>
    </row>
    <row r="694">
      <c r="D694" s="93"/>
      <c r="E694" s="93"/>
      <c r="I694" s="93"/>
    </row>
    <row r="695">
      <c r="D695" s="93"/>
      <c r="E695" s="93"/>
      <c r="I695" s="93"/>
    </row>
    <row r="696">
      <c r="D696" s="93"/>
      <c r="E696" s="93"/>
      <c r="I696" s="93"/>
    </row>
    <row r="697">
      <c r="D697" s="93"/>
      <c r="E697" s="93"/>
      <c r="I697" s="93"/>
    </row>
    <row r="698">
      <c r="D698" s="93"/>
      <c r="E698" s="93"/>
      <c r="I698" s="93"/>
    </row>
    <row r="699">
      <c r="D699" s="93"/>
      <c r="E699" s="93"/>
      <c r="I699" s="93"/>
    </row>
    <row r="700">
      <c r="D700" s="93"/>
      <c r="E700" s="93"/>
      <c r="I700" s="93"/>
    </row>
    <row r="701">
      <c r="D701" s="93"/>
      <c r="E701" s="93"/>
      <c r="I701" s="93"/>
    </row>
    <row r="702">
      <c r="D702" s="93"/>
      <c r="E702" s="93"/>
      <c r="I702" s="93"/>
    </row>
    <row r="703">
      <c r="D703" s="93"/>
      <c r="E703" s="93"/>
      <c r="I703" s="93"/>
    </row>
    <row r="704">
      <c r="D704" s="93"/>
      <c r="E704" s="93"/>
      <c r="I704" s="93"/>
    </row>
    <row r="705">
      <c r="D705" s="93"/>
      <c r="E705" s="93"/>
      <c r="I705" s="93"/>
    </row>
    <row r="706">
      <c r="D706" s="93"/>
      <c r="E706" s="93"/>
      <c r="I706" s="93"/>
    </row>
    <row r="707">
      <c r="D707" s="93"/>
      <c r="E707" s="93"/>
      <c r="I707" s="93"/>
    </row>
    <row r="708">
      <c r="D708" s="93"/>
      <c r="E708" s="93"/>
      <c r="I708" s="93"/>
    </row>
    <row r="709">
      <c r="D709" s="93"/>
      <c r="E709" s="93"/>
      <c r="I709" s="93"/>
    </row>
    <row r="710">
      <c r="D710" s="93"/>
      <c r="E710" s="93"/>
      <c r="I710" s="93"/>
    </row>
    <row r="711">
      <c r="D711" s="93"/>
      <c r="E711" s="93"/>
      <c r="I711" s="93"/>
    </row>
    <row r="712">
      <c r="D712" s="93"/>
      <c r="E712" s="93"/>
      <c r="I712" s="93"/>
    </row>
    <row r="713">
      <c r="D713" s="93"/>
      <c r="E713" s="93"/>
      <c r="I713" s="93"/>
    </row>
    <row r="714">
      <c r="D714" s="93"/>
      <c r="E714" s="93"/>
      <c r="I714" s="93"/>
    </row>
    <row r="715">
      <c r="D715" s="93"/>
      <c r="E715" s="93"/>
      <c r="I715" s="93"/>
    </row>
    <row r="716">
      <c r="D716" s="93"/>
      <c r="E716" s="93"/>
      <c r="I716" s="93"/>
    </row>
    <row r="717">
      <c r="D717" s="93"/>
      <c r="E717" s="93"/>
      <c r="I717" s="93"/>
    </row>
    <row r="718">
      <c r="D718" s="93"/>
      <c r="E718" s="93"/>
      <c r="I718" s="93"/>
    </row>
    <row r="719">
      <c r="D719" s="93"/>
      <c r="E719" s="93"/>
      <c r="I719" s="93"/>
    </row>
    <row r="720">
      <c r="D720" s="93"/>
      <c r="E720" s="93"/>
      <c r="I720" s="93"/>
    </row>
    <row r="721">
      <c r="D721" s="93"/>
      <c r="E721" s="93"/>
      <c r="I721" s="93"/>
    </row>
    <row r="722">
      <c r="D722" s="93"/>
      <c r="E722" s="93"/>
      <c r="I722" s="93"/>
    </row>
    <row r="723">
      <c r="D723" s="93"/>
      <c r="E723" s="93"/>
      <c r="I723" s="93"/>
    </row>
    <row r="724">
      <c r="D724" s="93"/>
      <c r="E724" s="93"/>
      <c r="I724" s="93"/>
    </row>
    <row r="725">
      <c r="D725" s="93"/>
      <c r="E725" s="93"/>
      <c r="I725" s="93"/>
    </row>
    <row r="726">
      <c r="D726" s="93"/>
      <c r="E726" s="93"/>
      <c r="I726" s="93"/>
    </row>
    <row r="727">
      <c r="D727" s="93"/>
      <c r="E727" s="93"/>
      <c r="I727" s="93"/>
    </row>
    <row r="728">
      <c r="D728" s="93"/>
      <c r="E728" s="93"/>
      <c r="I728" s="93"/>
    </row>
    <row r="729">
      <c r="D729" s="93"/>
      <c r="E729" s="93"/>
      <c r="I729" s="93"/>
    </row>
    <row r="730">
      <c r="D730" s="93"/>
      <c r="E730" s="93"/>
      <c r="I730" s="93"/>
    </row>
    <row r="731">
      <c r="D731" s="93"/>
      <c r="E731" s="93"/>
      <c r="I731" s="93"/>
    </row>
    <row r="732">
      <c r="D732" s="93"/>
      <c r="E732" s="93"/>
      <c r="I732" s="93"/>
    </row>
    <row r="733">
      <c r="D733" s="93"/>
      <c r="E733" s="93"/>
      <c r="I733" s="93"/>
    </row>
    <row r="734">
      <c r="D734" s="93"/>
      <c r="E734" s="93"/>
      <c r="I734" s="93"/>
    </row>
    <row r="735">
      <c r="D735" s="93"/>
      <c r="E735" s="93"/>
      <c r="I735" s="93"/>
    </row>
    <row r="736">
      <c r="D736" s="93"/>
      <c r="E736" s="93"/>
      <c r="I736" s="93"/>
    </row>
    <row r="737">
      <c r="D737" s="93"/>
      <c r="E737" s="93"/>
      <c r="I737" s="93"/>
    </row>
    <row r="738">
      <c r="D738" s="93"/>
      <c r="E738" s="93"/>
      <c r="I738" s="93"/>
    </row>
    <row r="739">
      <c r="D739" s="93"/>
      <c r="E739" s="93"/>
      <c r="I739" s="93"/>
    </row>
    <row r="740">
      <c r="D740" s="93"/>
      <c r="E740" s="93"/>
      <c r="I740" s="93"/>
    </row>
    <row r="741">
      <c r="D741" s="93"/>
      <c r="E741" s="93"/>
      <c r="I741" s="93"/>
    </row>
    <row r="742">
      <c r="D742" s="93"/>
      <c r="E742" s="93"/>
      <c r="I742" s="93"/>
    </row>
    <row r="743">
      <c r="D743" s="93"/>
      <c r="E743" s="93"/>
      <c r="I743" s="93"/>
    </row>
    <row r="744">
      <c r="D744" s="93"/>
      <c r="E744" s="93"/>
      <c r="I744" s="93"/>
    </row>
    <row r="745">
      <c r="D745" s="93"/>
      <c r="E745" s="93"/>
      <c r="I745" s="93"/>
    </row>
    <row r="746">
      <c r="D746" s="93"/>
      <c r="E746" s="93"/>
      <c r="I746" s="93"/>
    </row>
    <row r="747">
      <c r="D747" s="93"/>
      <c r="E747" s="93"/>
      <c r="I747" s="93"/>
    </row>
    <row r="748">
      <c r="D748" s="93"/>
      <c r="E748" s="93"/>
      <c r="I748" s="93"/>
    </row>
    <row r="749">
      <c r="D749" s="93"/>
      <c r="E749" s="93"/>
      <c r="I749" s="93"/>
    </row>
    <row r="750">
      <c r="D750" s="93"/>
      <c r="E750" s="93"/>
      <c r="I750" s="93"/>
    </row>
    <row r="751">
      <c r="D751" s="93"/>
      <c r="E751" s="93"/>
      <c r="I751" s="93"/>
    </row>
    <row r="752">
      <c r="D752" s="93"/>
      <c r="E752" s="93"/>
      <c r="I752" s="93"/>
    </row>
    <row r="753">
      <c r="D753" s="93"/>
      <c r="E753" s="93"/>
      <c r="I753" s="93"/>
    </row>
    <row r="754">
      <c r="D754" s="93"/>
      <c r="E754" s="93"/>
      <c r="I754" s="93"/>
    </row>
    <row r="755">
      <c r="D755" s="93"/>
      <c r="E755" s="93"/>
      <c r="I755" s="93"/>
    </row>
    <row r="756">
      <c r="D756" s="93"/>
      <c r="E756" s="93"/>
      <c r="I756" s="93"/>
    </row>
    <row r="757">
      <c r="D757" s="93"/>
      <c r="E757" s="93"/>
      <c r="I757" s="93"/>
    </row>
    <row r="758">
      <c r="D758" s="93"/>
      <c r="E758" s="93"/>
      <c r="I758" s="93"/>
    </row>
    <row r="759">
      <c r="D759" s="93"/>
      <c r="E759" s="93"/>
      <c r="I759" s="93"/>
    </row>
    <row r="760">
      <c r="D760" s="93"/>
      <c r="E760" s="93"/>
      <c r="I760" s="93"/>
    </row>
    <row r="761">
      <c r="D761" s="93"/>
      <c r="E761" s="93"/>
      <c r="I761" s="93"/>
    </row>
    <row r="762">
      <c r="D762" s="93"/>
      <c r="E762" s="93"/>
      <c r="I762" s="93"/>
    </row>
    <row r="763">
      <c r="D763" s="93"/>
      <c r="E763" s="93"/>
      <c r="I763" s="93"/>
    </row>
    <row r="764">
      <c r="D764" s="93"/>
      <c r="E764" s="93"/>
      <c r="I764" s="93"/>
    </row>
    <row r="765">
      <c r="D765" s="93"/>
      <c r="E765" s="93"/>
      <c r="I765" s="93"/>
    </row>
    <row r="766">
      <c r="D766" s="93"/>
      <c r="E766" s="93"/>
      <c r="I766" s="93"/>
    </row>
    <row r="767">
      <c r="D767" s="93"/>
      <c r="E767" s="93"/>
      <c r="I767" s="93"/>
    </row>
    <row r="768">
      <c r="D768" s="93"/>
      <c r="E768" s="93"/>
      <c r="I768" s="93"/>
    </row>
    <row r="769">
      <c r="D769" s="93"/>
      <c r="E769" s="93"/>
      <c r="I769" s="93"/>
    </row>
    <row r="770">
      <c r="D770" s="93"/>
      <c r="E770" s="93"/>
      <c r="I770" s="93"/>
    </row>
    <row r="771">
      <c r="D771" s="93"/>
      <c r="E771" s="93"/>
      <c r="I771" s="93"/>
    </row>
    <row r="772">
      <c r="D772" s="93"/>
      <c r="E772" s="93"/>
      <c r="I772" s="93"/>
    </row>
    <row r="773">
      <c r="D773" s="93"/>
      <c r="E773" s="93"/>
      <c r="I773" s="93"/>
    </row>
    <row r="774">
      <c r="D774" s="93"/>
      <c r="E774" s="93"/>
      <c r="I774" s="93"/>
    </row>
    <row r="775">
      <c r="D775" s="93"/>
      <c r="E775" s="93"/>
      <c r="I775" s="93"/>
    </row>
    <row r="776">
      <c r="D776" s="93"/>
      <c r="E776" s="93"/>
      <c r="I776" s="93"/>
    </row>
    <row r="777">
      <c r="D777" s="93"/>
      <c r="E777" s="93"/>
      <c r="I777" s="93"/>
    </row>
    <row r="778">
      <c r="D778" s="93"/>
      <c r="E778" s="93"/>
      <c r="I778" s="93"/>
    </row>
    <row r="779">
      <c r="D779" s="93"/>
      <c r="E779" s="93"/>
      <c r="I779" s="93"/>
    </row>
    <row r="780">
      <c r="D780" s="93"/>
      <c r="E780" s="93"/>
      <c r="I780" s="93"/>
    </row>
    <row r="781">
      <c r="D781" s="93"/>
      <c r="E781" s="93"/>
      <c r="I781" s="93"/>
    </row>
    <row r="782">
      <c r="D782" s="93"/>
      <c r="E782" s="93"/>
      <c r="I782" s="93"/>
    </row>
    <row r="783">
      <c r="D783" s="93"/>
      <c r="E783" s="93"/>
      <c r="I783" s="93"/>
    </row>
    <row r="784">
      <c r="D784" s="93"/>
      <c r="E784" s="93"/>
      <c r="I784" s="93"/>
    </row>
    <row r="785">
      <c r="D785" s="93"/>
      <c r="E785" s="93"/>
      <c r="I785" s="93"/>
    </row>
    <row r="786">
      <c r="D786" s="93"/>
      <c r="E786" s="93"/>
      <c r="I786" s="93"/>
    </row>
    <row r="787">
      <c r="D787" s="93"/>
      <c r="E787" s="93"/>
      <c r="I787" s="93"/>
    </row>
    <row r="788">
      <c r="D788" s="93"/>
      <c r="E788" s="93"/>
      <c r="I788" s="93"/>
    </row>
    <row r="789">
      <c r="D789" s="93"/>
      <c r="E789" s="93"/>
      <c r="I789" s="93"/>
    </row>
    <row r="790">
      <c r="D790" s="93"/>
      <c r="E790" s="93"/>
      <c r="I790" s="93"/>
    </row>
    <row r="791">
      <c r="D791" s="93"/>
      <c r="E791" s="93"/>
      <c r="I791" s="93"/>
    </row>
    <row r="792">
      <c r="D792" s="93"/>
      <c r="E792" s="93"/>
      <c r="I792" s="93"/>
    </row>
    <row r="793">
      <c r="D793" s="93"/>
      <c r="E793" s="93"/>
      <c r="I793" s="93"/>
    </row>
    <row r="794">
      <c r="D794" s="93"/>
      <c r="E794" s="93"/>
      <c r="I794" s="93"/>
    </row>
    <row r="795">
      <c r="D795" s="93"/>
      <c r="E795" s="93"/>
      <c r="I795" s="93"/>
    </row>
    <row r="796">
      <c r="D796" s="93"/>
      <c r="E796" s="93"/>
      <c r="I796" s="93"/>
    </row>
    <row r="797">
      <c r="D797" s="93"/>
      <c r="E797" s="93"/>
      <c r="I797" s="93"/>
    </row>
    <row r="798">
      <c r="D798" s="93"/>
      <c r="E798" s="93"/>
      <c r="I798" s="93"/>
    </row>
    <row r="799">
      <c r="D799" s="93"/>
      <c r="E799" s="93"/>
      <c r="I799" s="93"/>
    </row>
    <row r="800">
      <c r="D800" s="93"/>
      <c r="E800" s="93"/>
      <c r="I800" s="93"/>
    </row>
    <row r="801">
      <c r="D801" s="93"/>
      <c r="E801" s="93"/>
      <c r="I801" s="93"/>
    </row>
    <row r="802">
      <c r="D802" s="93"/>
      <c r="E802" s="93"/>
      <c r="I802" s="93"/>
    </row>
    <row r="803">
      <c r="D803" s="93"/>
      <c r="E803" s="93"/>
      <c r="I803" s="93"/>
    </row>
    <row r="804">
      <c r="D804" s="93"/>
      <c r="E804" s="93"/>
      <c r="I804" s="93"/>
    </row>
    <row r="805">
      <c r="D805" s="93"/>
      <c r="E805" s="93"/>
      <c r="I805" s="93"/>
    </row>
    <row r="806">
      <c r="D806" s="93"/>
      <c r="E806" s="93"/>
      <c r="I806" s="93"/>
    </row>
    <row r="807">
      <c r="D807" s="93"/>
      <c r="E807" s="93"/>
      <c r="I807" s="93"/>
    </row>
    <row r="808">
      <c r="D808" s="93"/>
      <c r="E808" s="93"/>
      <c r="I808" s="93"/>
    </row>
    <row r="809">
      <c r="D809" s="93"/>
      <c r="E809" s="93"/>
      <c r="I809" s="93"/>
    </row>
    <row r="810">
      <c r="D810" s="93"/>
      <c r="E810" s="93"/>
      <c r="I810" s="93"/>
    </row>
    <row r="811">
      <c r="D811" s="93"/>
      <c r="E811" s="93"/>
      <c r="I811" s="93"/>
    </row>
    <row r="812">
      <c r="D812" s="93"/>
      <c r="E812" s="93"/>
      <c r="I812" s="93"/>
    </row>
    <row r="813">
      <c r="D813" s="93"/>
      <c r="E813" s="93"/>
      <c r="I813" s="93"/>
    </row>
    <row r="814">
      <c r="D814" s="93"/>
      <c r="E814" s="93"/>
      <c r="I814" s="93"/>
    </row>
    <row r="815">
      <c r="D815" s="93"/>
      <c r="E815" s="93"/>
      <c r="I815" s="93"/>
    </row>
    <row r="816">
      <c r="D816" s="93"/>
      <c r="E816" s="93"/>
      <c r="I816" s="93"/>
    </row>
    <row r="817">
      <c r="D817" s="93"/>
      <c r="E817" s="93"/>
      <c r="I817" s="93"/>
    </row>
    <row r="818">
      <c r="D818" s="93"/>
      <c r="E818" s="93"/>
      <c r="I818" s="93"/>
    </row>
    <row r="819">
      <c r="D819" s="93"/>
      <c r="E819" s="93"/>
      <c r="I819" s="93"/>
    </row>
    <row r="820">
      <c r="D820" s="93"/>
      <c r="E820" s="93"/>
      <c r="I820" s="93"/>
    </row>
    <row r="821">
      <c r="D821" s="93"/>
      <c r="E821" s="93"/>
      <c r="I821" s="93"/>
    </row>
    <row r="822">
      <c r="D822" s="93"/>
      <c r="E822" s="93"/>
      <c r="I822" s="93"/>
    </row>
    <row r="823">
      <c r="D823" s="93"/>
      <c r="E823" s="93"/>
      <c r="I823" s="93"/>
    </row>
    <row r="824">
      <c r="D824" s="93"/>
      <c r="E824" s="93"/>
      <c r="I824" s="93"/>
    </row>
    <row r="825">
      <c r="D825" s="93"/>
      <c r="E825" s="93"/>
      <c r="I825" s="93"/>
    </row>
    <row r="826">
      <c r="D826" s="93"/>
      <c r="E826" s="93"/>
      <c r="I826" s="93"/>
    </row>
    <row r="827">
      <c r="D827" s="93"/>
      <c r="E827" s="93"/>
      <c r="I827" s="93"/>
    </row>
    <row r="828">
      <c r="D828" s="93"/>
      <c r="E828" s="93"/>
      <c r="I828" s="93"/>
    </row>
    <row r="829">
      <c r="D829" s="93"/>
      <c r="E829" s="93"/>
      <c r="I829" s="93"/>
    </row>
    <row r="830">
      <c r="D830" s="93"/>
      <c r="E830" s="93"/>
      <c r="I830" s="93"/>
    </row>
    <row r="831">
      <c r="D831" s="93"/>
      <c r="E831" s="93"/>
      <c r="I831" s="93"/>
    </row>
    <row r="832">
      <c r="D832" s="93"/>
      <c r="E832" s="93"/>
      <c r="I832" s="93"/>
    </row>
    <row r="833">
      <c r="D833" s="93"/>
      <c r="E833" s="93"/>
      <c r="I833" s="93"/>
    </row>
    <row r="834">
      <c r="D834" s="93"/>
      <c r="E834" s="93"/>
      <c r="I834" s="93"/>
    </row>
    <row r="835">
      <c r="D835" s="93"/>
      <c r="E835" s="93"/>
      <c r="I835" s="93"/>
    </row>
    <row r="836">
      <c r="D836" s="93"/>
      <c r="E836" s="93"/>
      <c r="I836" s="93"/>
    </row>
    <row r="837">
      <c r="D837" s="93"/>
      <c r="E837" s="93"/>
      <c r="I837" s="93"/>
    </row>
    <row r="838">
      <c r="D838" s="93"/>
      <c r="E838" s="93"/>
      <c r="I838" s="93"/>
    </row>
    <row r="839">
      <c r="D839" s="93"/>
      <c r="E839" s="93"/>
      <c r="I839" s="93"/>
    </row>
    <row r="840">
      <c r="D840" s="93"/>
      <c r="E840" s="93"/>
      <c r="I840" s="93"/>
    </row>
    <row r="841">
      <c r="D841" s="93"/>
      <c r="E841" s="93"/>
      <c r="I841" s="93"/>
    </row>
    <row r="842">
      <c r="D842" s="93"/>
      <c r="E842" s="93"/>
      <c r="I842" s="93"/>
    </row>
    <row r="843">
      <c r="D843" s="93"/>
      <c r="E843" s="93"/>
      <c r="I843" s="93"/>
    </row>
    <row r="844">
      <c r="D844" s="93"/>
      <c r="E844" s="93"/>
      <c r="I844" s="93"/>
    </row>
    <row r="845">
      <c r="D845" s="93"/>
      <c r="E845" s="93"/>
      <c r="I845" s="93"/>
    </row>
    <row r="846">
      <c r="D846" s="93"/>
      <c r="E846" s="93"/>
      <c r="I846" s="93"/>
    </row>
    <row r="847">
      <c r="D847" s="93"/>
      <c r="E847" s="93"/>
      <c r="I847" s="93"/>
    </row>
    <row r="848">
      <c r="D848" s="93"/>
      <c r="E848" s="93"/>
      <c r="I848" s="93"/>
    </row>
    <row r="849">
      <c r="D849" s="93"/>
      <c r="E849" s="93"/>
      <c r="I849" s="93"/>
    </row>
    <row r="850">
      <c r="D850" s="93"/>
      <c r="E850" s="93"/>
      <c r="I850" s="93"/>
    </row>
    <row r="851">
      <c r="D851" s="93"/>
      <c r="E851" s="93"/>
      <c r="I851" s="93"/>
    </row>
    <row r="852">
      <c r="D852" s="93"/>
      <c r="E852" s="93"/>
      <c r="I852" s="93"/>
    </row>
    <row r="853">
      <c r="D853" s="93"/>
      <c r="E853" s="93"/>
      <c r="I853" s="93"/>
    </row>
    <row r="854">
      <c r="D854" s="93"/>
      <c r="E854" s="93"/>
      <c r="I854" s="93"/>
    </row>
    <row r="855">
      <c r="D855" s="93"/>
      <c r="E855" s="93"/>
      <c r="I855" s="93"/>
    </row>
    <row r="856">
      <c r="D856" s="93"/>
      <c r="E856" s="93"/>
      <c r="I856" s="93"/>
    </row>
    <row r="857">
      <c r="D857" s="93"/>
      <c r="E857" s="93"/>
      <c r="I857" s="93"/>
    </row>
    <row r="858">
      <c r="D858" s="93"/>
      <c r="E858" s="93"/>
      <c r="I858" s="93"/>
    </row>
    <row r="859">
      <c r="D859" s="93"/>
      <c r="E859" s="93"/>
      <c r="I859" s="93"/>
    </row>
    <row r="860">
      <c r="D860" s="93"/>
      <c r="E860" s="93"/>
      <c r="I860" s="93"/>
    </row>
    <row r="861">
      <c r="D861" s="93"/>
      <c r="E861" s="93"/>
      <c r="I861" s="93"/>
    </row>
    <row r="862">
      <c r="D862" s="93"/>
      <c r="E862" s="93"/>
      <c r="I862" s="93"/>
    </row>
    <row r="863">
      <c r="D863" s="93"/>
      <c r="E863" s="93"/>
      <c r="I863" s="93"/>
    </row>
    <row r="864">
      <c r="D864" s="93"/>
      <c r="E864" s="93"/>
      <c r="I864" s="93"/>
    </row>
    <row r="865">
      <c r="D865" s="93"/>
      <c r="E865" s="93"/>
      <c r="I865" s="93"/>
    </row>
    <row r="866">
      <c r="D866" s="93"/>
      <c r="E866" s="93"/>
      <c r="I866" s="93"/>
    </row>
    <row r="867">
      <c r="D867" s="93"/>
      <c r="E867" s="93"/>
      <c r="I867" s="93"/>
    </row>
    <row r="868">
      <c r="D868" s="93"/>
      <c r="E868" s="93"/>
      <c r="I868" s="93"/>
    </row>
    <row r="869">
      <c r="D869" s="93"/>
      <c r="E869" s="93"/>
      <c r="I869" s="93"/>
    </row>
    <row r="870">
      <c r="D870" s="93"/>
      <c r="E870" s="93"/>
      <c r="I870" s="93"/>
    </row>
    <row r="871">
      <c r="D871" s="93"/>
      <c r="E871" s="93"/>
      <c r="I871" s="93"/>
    </row>
    <row r="872">
      <c r="D872" s="93"/>
      <c r="E872" s="93"/>
      <c r="I872" s="93"/>
    </row>
    <row r="873">
      <c r="D873" s="93"/>
      <c r="E873" s="93"/>
      <c r="I873" s="93"/>
    </row>
    <row r="874">
      <c r="D874" s="93"/>
      <c r="E874" s="93"/>
      <c r="I874" s="93"/>
    </row>
    <row r="875">
      <c r="D875" s="93"/>
      <c r="E875" s="93"/>
      <c r="I875" s="93"/>
    </row>
    <row r="876">
      <c r="D876" s="93"/>
      <c r="E876" s="93"/>
      <c r="I876" s="93"/>
    </row>
    <row r="877">
      <c r="D877" s="93"/>
      <c r="E877" s="93"/>
      <c r="I877" s="93"/>
    </row>
    <row r="878">
      <c r="D878" s="93"/>
      <c r="E878" s="93"/>
      <c r="I878" s="93"/>
    </row>
    <row r="879">
      <c r="D879" s="93"/>
      <c r="E879" s="93"/>
      <c r="I879" s="93"/>
    </row>
    <row r="880">
      <c r="D880" s="93"/>
      <c r="E880" s="93"/>
      <c r="I880" s="93"/>
    </row>
    <row r="881">
      <c r="D881" s="93"/>
      <c r="E881" s="93"/>
      <c r="I881" s="93"/>
    </row>
    <row r="882">
      <c r="D882" s="93"/>
      <c r="E882" s="93"/>
      <c r="I882" s="93"/>
    </row>
    <row r="883">
      <c r="D883" s="93"/>
      <c r="E883" s="93"/>
      <c r="I883" s="93"/>
    </row>
    <row r="884">
      <c r="D884" s="93"/>
      <c r="E884" s="93"/>
      <c r="I884" s="93"/>
    </row>
    <row r="885">
      <c r="D885" s="93"/>
      <c r="E885" s="93"/>
      <c r="I885" s="93"/>
    </row>
    <row r="886">
      <c r="D886" s="93"/>
      <c r="E886" s="93"/>
      <c r="I886" s="93"/>
    </row>
    <row r="887">
      <c r="D887" s="93"/>
      <c r="E887" s="93"/>
      <c r="I887" s="93"/>
    </row>
    <row r="888">
      <c r="D888" s="93"/>
      <c r="E888" s="93"/>
      <c r="I888" s="93"/>
    </row>
    <row r="889">
      <c r="D889" s="93"/>
      <c r="E889" s="93"/>
      <c r="I889" s="93"/>
    </row>
    <row r="890">
      <c r="D890" s="93"/>
      <c r="E890" s="93"/>
      <c r="I890" s="93"/>
    </row>
    <row r="891">
      <c r="D891" s="93"/>
      <c r="E891" s="93"/>
      <c r="I891" s="93"/>
    </row>
    <row r="892">
      <c r="D892" s="93"/>
      <c r="E892" s="93"/>
      <c r="I892" s="93"/>
    </row>
    <row r="893">
      <c r="D893" s="93"/>
      <c r="E893" s="93"/>
      <c r="I893" s="93"/>
    </row>
    <row r="894">
      <c r="D894" s="93"/>
      <c r="E894" s="93"/>
      <c r="I894" s="93"/>
    </row>
    <row r="895">
      <c r="D895" s="93"/>
      <c r="E895" s="93"/>
      <c r="I895" s="93"/>
    </row>
    <row r="896">
      <c r="D896" s="93"/>
      <c r="E896" s="93"/>
      <c r="I896" s="93"/>
    </row>
    <row r="897">
      <c r="D897" s="93"/>
      <c r="E897" s="93"/>
      <c r="I897" s="93"/>
    </row>
    <row r="898">
      <c r="D898" s="93"/>
      <c r="E898" s="93"/>
      <c r="I898" s="93"/>
    </row>
    <row r="899">
      <c r="D899" s="93"/>
      <c r="E899" s="93"/>
      <c r="I899" s="93"/>
    </row>
    <row r="900">
      <c r="D900" s="93"/>
      <c r="E900" s="93"/>
      <c r="I900" s="93"/>
    </row>
    <row r="901">
      <c r="D901" s="93"/>
      <c r="E901" s="93"/>
      <c r="I901" s="93"/>
    </row>
    <row r="902">
      <c r="D902" s="93"/>
      <c r="E902" s="93"/>
      <c r="I902" s="93"/>
    </row>
    <row r="903">
      <c r="D903" s="93"/>
      <c r="E903" s="93"/>
      <c r="I903" s="93"/>
    </row>
    <row r="904">
      <c r="D904" s="93"/>
      <c r="E904" s="93"/>
      <c r="I904" s="93"/>
    </row>
    <row r="905">
      <c r="D905" s="93"/>
      <c r="E905" s="93"/>
      <c r="I905" s="93"/>
    </row>
    <row r="906">
      <c r="D906" s="93"/>
      <c r="E906" s="93"/>
      <c r="I906" s="93"/>
    </row>
    <row r="907">
      <c r="D907" s="93"/>
      <c r="E907" s="93"/>
      <c r="I907" s="93"/>
    </row>
    <row r="908">
      <c r="D908" s="93"/>
      <c r="E908" s="93"/>
      <c r="I908" s="93"/>
    </row>
    <row r="909">
      <c r="D909" s="93"/>
      <c r="E909" s="93"/>
      <c r="I909" s="93"/>
    </row>
    <row r="910">
      <c r="D910" s="93"/>
      <c r="E910" s="93"/>
      <c r="I910" s="93"/>
    </row>
    <row r="911">
      <c r="D911" s="93"/>
      <c r="E911" s="93"/>
      <c r="I911" s="93"/>
    </row>
    <row r="912">
      <c r="D912" s="93"/>
      <c r="E912" s="93"/>
      <c r="I912" s="93"/>
    </row>
    <row r="913">
      <c r="D913" s="93"/>
      <c r="E913" s="93"/>
      <c r="I913" s="93"/>
    </row>
    <row r="914">
      <c r="D914" s="93"/>
      <c r="E914" s="93"/>
      <c r="I914" s="93"/>
    </row>
    <row r="915">
      <c r="D915" s="93"/>
      <c r="E915" s="93"/>
      <c r="I915" s="93"/>
    </row>
    <row r="916">
      <c r="D916" s="93"/>
      <c r="E916" s="93"/>
      <c r="I916" s="93"/>
    </row>
    <row r="917">
      <c r="D917" s="93"/>
      <c r="E917" s="93"/>
      <c r="I917" s="93"/>
    </row>
    <row r="918">
      <c r="D918" s="93"/>
      <c r="E918" s="93"/>
      <c r="I918" s="93"/>
    </row>
    <row r="919">
      <c r="D919" s="93"/>
      <c r="E919" s="93"/>
      <c r="I919" s="93"/>
    </row>
    <row r="920">
      <c r="D920" s="93"/>
      <c r="E920" s="93"/>
      <c r="I920" s="93"/>
    </row>
    <row r="921">
      <c r="D921" s="93"/>
      <c r="E921" s="93"/>
      <c r="I921" s="93"/>
    </row>
    <row r="922">
      <c r="D922" s="93"/>
      <c r="E922" s="93"/>
      <c r="I922" s="93"/>
    </row>
    <row r="923">
      <c r="D923" s="93"/>
      <c r="E923" s="93"/>
      <c r="I923" s="93"/>
    </row>
    <row r="924">
      <c r="D924" s="93"/>
      <c r="E924" s="93"/>
      <c r="I924" s="93"/>
    </row>
    <row r="925">
      <c r="D925" s="93"/>
      <c r="E925" s="93"/>
      <c r="I925" s="93"/>
    </row>
    <row r="926">
      <c r="D926" s="93"/>
      <c r="E926" s="93"/>
      <c r="I926" s="93"/>
    </row>
    <row r="927">
      <c r="D927" s="93"/>
      <c r="E927" s="93"/>
      <c r="I927" s="93"/>
    </row>
    <row r="928">
      <c r="D928" s="93"/>
      <c r="E928" s="93"/>
      <c r="I928" s="93"/>
    </row>
    <row r="929">
      <c r="D929" s="93"/>
      <c r="E929" s="93"/>
      <c r="I929" s="93"/>
    </row>
    <row r="930">
      <c r="D930" s="93"/>
      <c r="E930" s="93"/>
      <c r="I930" s="93"/>
    </row>
    <row r="931">
      <c r="D931" s="93"/>
      <c r="E931" s="93"/>
      <c r="I931" s="93"/>
    </row>
    <row r="932">
      <c r="D932" s="93"/>
      <c r="E932" s="93"/>
      <c r="I932" s="93"/>
    </row>
    <row r="933">
      <c r="D933" s="93"/>
      <c r="E933" s="93"/>
      <c r="I933" s="93"/>
    </row>
    <row r="934">
      <c r="D934" s="93"/>
      <c r="E934" s="93"/>
      <c r="I934" s="93"/>
    </row>
    <row r="935">
      <c r="D935" s="93"/>
      <c r="E935" s="93"/>
      <c r="I935" s="93"/>
    </row>
    <row r="936">
      <c r="D936" s="93"/>
      <c r="E936" s="93"/>
      <c r="I936" s="93"/>
    </row>
    <row r="937">
      <c r="D937" s="93"/>
      <c r="E937" s="93"/>
      <c r="I937" s="93"/>
    </row>
    <row r="938">
      <c r="D938" s="93"/>
      <c r="E938" s="93"/>
      <c r="I938" s="93"/>
    </row>
    <row r="939">
      <c r="D939" s="93"/>
      <c r="E939" s="93"/>
      <c r="I939" s="93"/>
    </row>
    <row r="940">
      <c r="D940" s="93"/>
      <c r="E940" s="93"/>
      <c r="I940" s="93"/>
    </row>
    <row r="941">
      <c r="D941" s="93"/>
      <c r="E941" s="93"/>
      <c r="I941" s="93"/>
    </row>
    <row r="942">
      <c r="D942" s="93"/>
      <c r="E942" s="93"/>
      <c r="I942" s="93"/>
    </row>
    <row r="943">
      <c r="D943" s="93"/>
      <c r="E943" s="93"/>
      <c r="I943" s="93"/>
    </row>
    <row r="944">
      <c r="D944" s="93"/>
      <c r="E944" s="93"/>
      <c r="I944" s="93"/>
    </row>
    <row r="945">
      <c r="D945" s="93"/>
      <c r="E945" s="93"/>
      <c r="I945" s="93"/>
    </row>
    <row r="946">
      <c r="D946" s="93"/>
      <c r="E946" s="93"/>
      <c r="I946" s="93"/>
    </row>
    <row r="947">
      <c r="D947" s="93"/>
      <c r="E947" s="93"/>
      <c r="I947" s="93"/>
    </row>
    <row r="948">
      <c r="D948" s="93"/>
      <c r="E948" s="93"/>
      <c r="I948" s="93"/>
    </row>
    <row r="949">
      <c r="D949" s="93"/>
      <c r="E949" s="93"/>
      <c r="I949" s="93"/>
    </row>
    <row r="950">
      <c r="D950" s="93"/>
      <c r="E950" s="93"/>
      <c r="I950" s="93"/>
    </row>
    <row r="951">
      <c r="D951" s="93"/>
      <c r="E951" s="93"/>
      <c r="I951" s="93"/>
    </row>
    <row r="952">
      <c r="D952" s="93"/>
      <c r="E952" s="93"/>
      <c r="I952" s="93"/>
    </row>
    <row r="953">
      <c r="D953" s="93"/>
      <c r="E953" s="93"/>
      <c r="I953" s="93"/>
    </row>
    <row r="954">
      <c r="D954" s="93"/>
      <c r="E954" s="93"/>
      <c r="I954" s="93"/>
    </row>
    <row r="955">
      <c r="D955" s="93"/>
      <c r="E955" s="93"/>
      <c r="I955" s="93"/>
    </row>
    <row r="956">
      <c r="D956" s="93"/>
      <c r="E956" s="93"/>
      <c r="I956" s="93"/>
    </row>
    <row r="957">
      <c r="D957" s="93"/>
      <c r="E957" s="93"/>
      <c r="I957" s="93"/>
    </row>
    <row r="958">
      <c r="D958" s="93"/>
      <c r="E958" s="93"/>
      <c r="I958" s="93"/>
    </row>
    <row r="959">
      <c r="D959" s="93"/>
      <c r="E959" s="93"/>
      <c r="I959" s="93"/>
    </row>
    <row r="960">
      <c r="D960" s="93"/>
      <c r="E960" s="93"/>
      <c r="I960" s="93"/>
    </row>
    <row r="961">
      <c r="D961" s="93"/>
      <c r="E961" s="93"/>
      <c r="I961" s="93"/>
    </row>
    <row r="962">
      <c r="D962" s="93"/>
      <c r="E962" s="93"/>
      <c r="I962" s="93"/>
    </row>
    <row r="963">
      <c r="D963" s="93"/>
      <c r="E963" s="93"/>
      <c r="I963" s="93"/>
    </row>
    <row r="964">
      <c r="D964" s="93"/>
      <c r="E964" s="93"/>
      <c r="I964" s="93"/>
    </row>
    <row r="965">
      <c r="D965" s="93"/>
      <c r="E965" s="93"/>
      <c r="I965" s="93"/>
    </row>
    <row r="966">
      <c r="D966" s="93"/>
      <c r="E966" s="93"/>
      <c r="I966" s="93"/>
    </row>
    <row r="967">
      <c r="D967" s="93"/>
      <c r="E967" s="93"/>
      <c r="I967" s="93"/>
    </row>
    <row r="968">
      <c r="D968" s="93"/>
      <c r="E968" s="93"/>
      <c r="I968" s="93"/>
    </row>
    <row r="969">
      <c r="D969" s="93"/>
      <c r="E969" s="93"/>
      <c r="I969" s="93"/>
    </row>
    <row r="970">
      <c r="D970" s="93"/>
      <c r="E970" s="93"/>
      <c r="I970" s="93"/>
    </row>
    <row r="971">
      <c r="D971" s="93"/>
      <c r="E971" s="93"/>
      <c r="I971" s="93"/>
    </row>
    <row r="972">
      <c r="D972" s="93"/>
      <c r="E972" s="93"/>
      <c r="I972" s="93"/>
    </row>
    <row r="973">
      <c r="D973" s="93"/>
      <c r="E973" s="93"/>
      <c r="I973" s="93"/>
    </row>
    <row r="974">
      <c r="D974" s="93"/>
      <c r="E974" s="93"/>
      <c r="I974" s="93"/>
    </row>
    <row r="975">
      <c r="D975" s="93"/>
      <c r="E975" s="93"/>
      <c r="I975" s="93"/>
    </row>
    <row r="976">
      <c r="D976" s="93"/>
      <c r="E976" s="93"/>
      <c r="I976" s="93"/>
    </row>
    <row r="977">
      <c r="D977" s="93"/>
      <c r="E977" s="93"/>
      <c r="I977" s="93"/>
    </row>
    <row r="978">
      <c r="D978" s="93"/>
      <c r="E978" s="93"/>
      <c r="I978" s="93"/>
    </row>
    <row r="979">
      <c r="D979" s="93"/>
      <c r="E979" s="93"/>
      <c r="I979" s="93"/>
    </row>
    <row r="980">
      <c r="D980" s="93"/>
      <c r="E980" s="93"/>
      <c r="I980" s="93"/>
    </row>
    <row r="981">
      <c r="D981" s="93"/>
      <c r="E981" s="93"/>
      <c r="I981" s="93"/>
    </row>
    <row r="982">
      <c r="D982" s="93"/>
      <c r="E982" s="93"/>
      <c r="I982" s="93"/>
    </row>
    <row r="983">
      <c r="D983" s="93"/>
      <c r="E983" s="93"/>
      <c r="I983" s="93"/>
    </row>
    <row r="984">
      <c r="D984" s="93"/>
      <c r="E984" s="93"/>
      <c r="I984" s="93"/>
    </row>
    <row r="985">
      <c r="D985" s="93"/>
      <c r="E985" s="93"/>
      <c r="I985" s="93"/>
    </row>
    <row r="986">
      <c r="D986" s="93"/>
      <c r="E986" s="93"/>
      <c r="I986" s="93"/>
    </row>
    <row r="987">
      <c r="D987" s="93"/>
      <c r="E987" s="93"/>
      <c r="I987" s="93"/>
    </row>
    <row r="988">
      <c r="D988" s="93"/>
      <c r="E988" s="93"/>
      <c r="I988" s="93"/>
    </row>
    <row r="989">
      <c r="D989" s="93"/>
      <c r="E989" s="93"/>
      <c r="I989" s="93"/>
    </row>
    <row r="990">
      <c r="D990" s="93"/>
      <c r="E990" s="93"/>
      <c r="I990" s="93"/>
    </row>
    <row r="991">
      <c r="D991" s="93"/>
      <c r="E991" s="93"/>
      <c r="I991" s="93"/>
    </row>
    <row r="992">
      <c r="D992" s="93"/>
      <c r="E992" s="93"/>
      <c r="I992" s="93"/>
    </row>
    <row r="993">
      <c r="D993" s="93"/>
      <c r="E993" s="93"/>
      <c r="I993" s="93"/>
    </row>
    <row r="994">
      <c r="D994" s="93"/>
      <c r="E994" s="93"/>
      <c r="I994" s="93"/>
    </row>
    <row r="995">
      <c r="D995" s="93"/>
      <c r="E995" s="93"/>
      <c r="I995" s="93"/>
    </row>
    <row r="996">
      <c r="D996" s="93"/>
      <c r="E996" s="93"/>
      <c r="I996" s="93"/>
    </row>
    <row r="997">
      <c r="D997" s="93"/>
      <c r="E997" s="93"/>
      <c r="I997" s="93"/>
    </row>
    <row r="998">
      <c r="D998" s="93"/>
      <c r="E998" s="93"/>
      <c r="I998" s="93"/>
    </row>
    <row r="999">
      <c r="D999" s="93"/>
      <c r="E999" s="93"/>
      <c r="I999" s="93"/>
    </row>
    <row r="1000">
      <c r="D1000" s="93"/>
      <c r="E1000" s="93"/>
      <c r="I1000" s="93"/>
    </row>
  </sheetData>
  <mergeCells count="165">
    <mergeCell ref="F3:F4"/>
    <mergeCell ref="G3:G4"/>
    <mergeCell ref="F5:F6"/>
    <mergeCell ref="G5:G6"/>
    <mergeCell ref="H3:H4"/>
    <mergeCell ref="I3:I4"/>
    <mergeCell ref="H5:H6"/>
    <mergeCell ref="I5:I6"/>
    <mergeCell ref="J5:J6"/>
    <mergeCell ref="K5:K6"/>
    <mergeCell ref="L5:L6"/>
    <mergeCell ref="M5:M6"/>
    <mergeCell ref="J3:J4"/>
    <mergeCell ref="K3:K4"/>
    <mergeCell ref="L3:L4"/>
    <mergeCell ref="M3:M4"/>
    <mergeCell ref="A1:A2"/>
    <mergeCell ref="B1:B2"/>
    <mergeCell ref="C1:C2"/>
    <mergeCell ref="J1:K1"/>
    <mergeCell ref="A3:A4"/>
    <mergeCell ref="B3:B4"/>
    <mergeCell ref="C3:C4"/>
    <mergeCell ref="D3:D4"/>
    <mergeCell ref="E3:E4"/>
    <mergeCell ref="A5:A6"/>
    <mergeCell ref="B5:B6"/>
    <mergeCell ref="C5:C6"/>
    <mergeCell ref="D5:D6"/>
    <mergeCell ref="E5:E6"/>
    <mergeCell ref="H7:H8"/>
    <mergeCell ref="I7:I8"/>
    <mergeCell ref="J7:J8"/>
    <mergeCell ref="K7:K8"/>
    <mergeCell ref="L7:L8"/>
    <mergeCell ref="M7:M8"/>
    <mergeCell ref="A7:A8"/>
    <mergeCell ref="B7:B8"/>
    <mergeCell ref="C7:C8"/>
    <mergeCell ref="D7:D8"/>
    <mergeCell ref="E7:E8"/>
    <mergeCell ref="F7:F8"/>
    <mergeCell ref="G7:G8"/>
    <mergeCell ref="H15:H16"/>
    <mergeCell ref="I15:I16"/>
    <mergeCell ref="J15:J16"/>
    <mergeCell ref="K15:K16"/>
    <mergeCell ref="L15:L16"/>
    <mergeCell ref="M15:M16"/>
    <mergeCell ref="A15:A16"/>
    <mergeCell ref="B15:B16"/>
    <mergeCell ref="C15:C16"/>
    <mergeCell ref="D15:D16"/>
    <mergeCell ref="E15:E16"/>
    <mergeCell ref="F15:F16"/>
    <mergeCell ref="G15:G16"/>
    <mergeCell ref="H17:H18"/>
    <mergeCell ref="I17:I18"/>
    <mergeCell ref="J17:J18"/>
    <mergeCell ref="K17:K18"/>
    <mergeCell ref="L17:L18"/>
    <mergeCell ref="M17:M18"/>
    <mergeCell ref="A17:A18"/>
    <mergeCell ref="B17:B18"/>
    <mergeCell ref="C17:C18"/>
    <mergeCell ref="D17:D18"/>
    <mergeCell ref="E17:E18"/>
    <mergeCell ref="F17:F18"/>
    <mergeCell ref="G17:G18"/>
    <mergeCell ref="H19:H20"/>
    <mergeCell ref="I19:I20"/>
    <mergeCell ref="J19:J20"/>
    <mergeCell ref="K19:K20"/>
    <mergeCell ref="L19:L20"/>
    <mergeCell ref="M19:M20"/>
    <mergeCell ref="A19:A20"/>
    <mergeCell ref="B19:B20"/>
    <mergeCell ref="C19:C20"/>
    <mergeCell ref="D19:D20"/>
    <mergeCell ref="E19:E20"/>
    <mergeCell ref="F19:F20"/>
    <mergeCell ref="G19:G20"/>
    <mergeCell ref="H21:H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G21:G22"/>
    <mergeCell ref="H23:H24"/>
    <mergeCell ref="I23:I24"/>
    <mergeCell ref="J23:J24"/>
    <mergeCell ref="K23:K24"/>
    <mergeCell ref="L23:L24"/>
    <mergeCell ref="M23:M24"/>
    <mergeCell ref="A23:A24"/>
    <mergeCell ref="B23:B24"/>
    <mergeCell ref="C23:C24"/>
    <mergeCell ref="D23:D24"/>
    <mergeCell ref="E23:E24"/>
    <mergeCell ref="F23:F24"/>
    <mergeCell ref="G23:G24"/>
    <mergeCell ref="H25:H26"/>
    <mergeCell ref="I25:I26"/>
    <mergeCell ref="J25:J26"/>
    <mergeCell ref="K25:K26"/>
    <mergeCell ref="L25:L26"/>
    <mergeCell ref="M25:M26"/>
    <mergeCell ref="A25:A26"/>
    <mergeCell ref="B25:B26"/>
    <mergeCell ref="C25:C26"/>
    <mergeCell ref="D25:D26"/>
    <mergeCell ref="E25:E26"/>
    <mergeCell ref="F25:F26"/>
    <mergeCell ref="G25:G26"/>
    <mergeCell ref="H9:H10"/>
    <mergeCell ref="I9:I10"/>
    <mergeCell ref="J9:J10"/>
    <mergeCell ref="K9:K10"/>
    <mergeCell ref="L9:L10"/>
    <mergeCell ref="M9:M10"/>
    <mergeCell ref="A9:A10"/>
    <mergeCell ref="B9:B10"/>
    <mergeCell ref="C9:C10"/>
    <mergeCell ref="D9:D10"/>
    <mergeCell ref="E9:E10"/>
    <mergeCell ref="F9:F10"/>
    <mergeCell ref="G9:G10"/>
    <mergeCell ref="H11:H12"/>
    <mergeCell ref="I11:I12"/>
    <mergeCell ref="J11:J12"/>
    <mergeCell ref="K11:K12"/>
    <mergeCell ref="L11:L12"/>
    <mergeCell ref="M11:M12"/>
    <mergeCell ref="A11:A12"/>
    <mergeCell ref="B11:B12"/>
    <mergeCell ref="C11:C12"/>
    <mergeCell ref="D11:D12"/>
    <mergeCell ref="E11:E12"/>
    <mergeCell ref="F11:F12"/>
    <mergeCell ref="G11:G12"/>
    <mergeCell ref="H13:H14"/>
    <mergeCell ref="I13:I14"/>
    <mergeCell ref="J13:J14"/>
    <mergeCell ref="K13:K14"/>
    <mergeCell ref="L13:L14"/>
    <mergeCell ref="M13:M14"/>
    <mergeCell ref="A13:A14"/>
    <mergeCell ref="B13:B14"/>
    <mergeCell ref="C13:C14"/>
    <mergeCell ref="D13:D14"/>
    <mergeCell ref="E13:E14"/>
    <mergeCell ref="F13:F14"/>
    <mergeCell ref="G13:G14"/>
    <mergeCell ref="D33:D34"/>
    <mergeCell ref="D35:D38"/>
    <mergeCell ref="D39:D40"/>
    <mergeCell ref="D41:D42"/>
    <mergeCell ref="D43:D44"/>
  </mergeCells>
  <conditionalFormatting sqref="I3:M26">
    <cfRule type="beginsWith" dxfId="0" priority="1" operator="beginsWith" text="+">
      <formula>LEFT((I3),LEN("+"))=("+")</formula>
    </cfRule>
  </conditionalFormatting>
  <conditionalFormatting sqref="I3:M26">
    <cfRule type="beginsWith" dxfId="2" priority="2" operator="beginsWith" text="-">
      <formula>LEFT((I3),LEN("-"))=("-")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0"/>
    <col customWidth="1" min="3" max="4" width="11.5"/>
    <col customWidth="1" min="5" max="5" width="26.13"/>
  </cols>
  <sheetData>
    <row r="1">
      <c r="C1" s="209"/>
      <c r="D1" s="93"/>
    </row>
    <row r="2">
      <c r="C2" s="214" t="s">
        <v>0</v>
      </c>
      <c r="D2" s="278"/>
      <c r="E2" s="201" t="s">
        <v>611</v>
      </c>
      <c r="F2" s="161" t="s">
        <v>540</v>
      </c>
      <c r="G2" s="161"/>
      <c r="H2" s="161" t="s">
        <v>3</v>
      </c>
      <c r="J2" s="161" t="s">
        <v>602</v>
      </c>
      <c r="K2" s="161" t="s">
        <v>5</v>
      </c>
    </row>
    <row r="3" ht="27.75" customHeight="1">
      <c r="D3" s="278"/>
      <c r="F3" s="161"/>
      <c r="G3" s="161" t="s">
        <v>7</v>
      </c>
      <c r="H3" s="161" t="s">
        <v>8</v>
      </c>
      <c r="I3" s="161" t="s">
        <v>343</v>
      </c>
      <c r="J3" s="161" t="s">
        <v>7</v>
      </c>
      <c r="K3" s="161" t="s">
        <v>9</v>
      </c>
      <c r="L3" s="161" t="s">
        <v>343</v>
      </c>
    </row>
    <row r="4" ht="22.5" customHeight="1">
      <c r="C4" s="100" t="s">
        <v>12</v>
      </c>
      <c r="D4" s="241" t="s">
        <v>628</v>
      </c>
      <c r="E4" s="241"/>
      <c r="F4" s="244" t="s">
        <v>544</v>
      </c>
      <c r="G4" s="244">
        <v>-0.0187</v>
      </c>
      <c r="H4" s="244">
        <v>0.2527</v>
      </c>
      <c r="I4" s="244">
        <v>0.2466</v>
      </c>
      <c r="J4" s="244">
        <v>-0.0017</v>
      </c>
      <c r="K4" s="244">
        <v>0.4853</v>
      </c>
      <c r="L4" s="244">
        <v>0.4872</v>
      </c>
    </row>
    <row r="5" ht="22.5" customHeight="1">
      <c r="E5" s="241"/>
      <c r="F5" s="244" t="s">
        <v>280</v>
      </c>
      <c r="G5" s="244">
        <v>-0.0126</v>
      </c>
      <c r="H5" s="244">
        <v>0.2573</v>
      </c>
      <c r="I5" s="244">
        <v>0.2573</v>
      </c>
      <c r="J5" s="244">
        <v>-0.0025</v>
      </c>
      <c r="K5" s="244">
        <v>0.4869</v>
      </c>
      <c r="L5" s="244">
        <v>0.4872</v>
      </c>
    </row>
    <row r="6" ht="22.5" customHeight="1">
      <c r="D6" s="241" t="s">
        <v>629</v>
      </c>
      <c r="E6" s="241" t="s">
        <v>630</v>
      </c>
      <c r="F6" s="244" t="s">
        <v>544</v>
      </c>
      <c r="G6" s="244">
        <v>0.3613</v>
      </c>
      <c r="H6" s="244">
        <v>0.48</v>
      </c>
      <c r="I6" s="244">
        <v>0.4645</v>
      </c>
      <c r="J6" s="244">
        <v>0.0077</v>
      </c>
      <c r="K6" s="244">
        <v>0.596</v>
      </c>
      <c r="L6" s="244">
        <v>0.4872</v>
      </c>
      <c r="M6" s="281"/>
    </row>
    <row r="7" ht="22.5" customHeight="1">
      <c r="E7" s="241" t="s">
        <v>630</v>
      </c>
      <c r="F7" s="244" t="s">
        <v>280</v>
      </c>
      <c r="G7" s="244">
        <v>0.3602</v>
      </c>
      <c r="H7" s="244">
        <v>0.4893</v>
      </c>
      <c r="I7" s="244">
        <v>0.4837</v>
      </c>
      <c r="J7" s="244">
        <v>0.0062</v>
      </c>
      <c r="K7" s="244">
        <v>0.6003</v>
      </c>
      <c r="L7" s="244">
        <v>0.4872</v>
      </c>
      <c r="M7" s="281"/>
    </row>
    <row r="8" ht="22.5" customHeight="1">
      <c r="D8" s="244" t="s">
        <v>122</v>
      </c>
      <c r="E8" s="293" t="s">
        <v>631</v>
      </c>
      <c r="F8" s="294" t="s">
        <v>544</v>
      </c>
      <c r="G8" s="294">
        <v>-2726.1866</v>
      </c>
      <c r="H8" s="208">
        <v>0.4637</v>
      </c>
      <c r="I8" s="208">
        <v>0.4548</v>
      </c>
      <c r="J8" s="208">
        <v>-0.0436</v>
      </c>
      <c r="K8" s="208">
        <v>0.9898</v>
      </c>
      <c r="L8" s="208">
        <v>0.8981</v>
      </c>
    </row>
    <row r="9" ht="27.75" customHeight="1">
      <c r="F9" s="208" t="s">
        <v>280</v>
      </c>
      <c r="G9" s="208">
        <v>0.2835</v>
      </c>
      <c r="H9" s="208">
        <v>0.4797</v>
      </c>
      <c r="I9" s="208">
        <v>0.4745</v>
      </c>
      <c r="J9" s="208">
        <v>-0.0049</v>
      </c>
      <c r="K9" s="208">
        <v>1.0</v>
      </c>
      <c r="L9" s="208">
        <v>0.998</v>
      </c>
    </row>
    <row r="10" ht="27.75" customHeight="1">
      <c r="D10" s="244" t="s">
        <v>122</v>
      </c>
      <c r="E10" s="100" t="s">
        <v>614</v>
      </c>
      <c r="F10" s="100" t="s">
        <v>280</v>
      </c>
      <c r="G10" s="280">
        <v>0.096</v>
      </c>
      <c r="H10" s="100">
        <v>0.3747</v>
      </c>
      <c r="I10" s="100">
        <v>0.3651</v>
      </c>
      <c r="J10" s="280">
        <v>0.0064</v>
      </c>
      <c r="K10" s="100">
        <v>0.5251</v>
      </c>
      <c r="L10" s="280">
        <v>0.4888</v>
      </c>
      <c r="N10" s="280"/>
    </row>
    <row r="11" ht="27.75" customHeight="1">
      <c r="F11" s="100" t="s">
        <v>544</v>
      </c>
      <c r="G11" s="280">
        <v>0.2845</v>
      </c>
      <c r="H11" s="280">
        <v>0.3677</v>
      </c>
      <c r="I11" s="100">
        <v>0.353</v>
      </c>
      <c r="J11" s="280">
        <v>0.0035</v>
      </c>
      <c r="K11" s="280">
        <v>0.5262</v>
      </c>
      <c r="L11" s="280">
        <v>0.4888</v>
      </c>
      <c r="N11" s="280"/>
    </row>
    <row r="12">
      <c r="D12" s="221" t="s">
        <v>545</v>
      </c>
      <c r="E12" s="241" t="s">
        <v>630</v>
      </c>
      <c r="F12" s="295" t="s">
        <v>544</v>
      </c>
      <c r="G12" s="294">
        <v>0.368</v>
      </c>
      <c r="H12" s="294">
        <v>0.611</v>
      </c>
      <c r="I12" s="294">
        <v>0.6047</v>
      </c>
      <c r="J12" s="294">
        <v>0.0094</v>
      </c>
      <c r="K12" s="294">
        <v>0.6462</v>
      </c>
      <c r="L12" s="294">
        <v>0.4872</v>
      </c>
    </row>
    <row r="13">
      <c r="F13" s="295" t="s">
        <v>280</v>
      </c>
      <c r="G13" s="294">
        <v>0.371</v>
      </c>
      <c r="H13" s="294">
        <v>0.6087</v>
      </c>
      <c r="I13" s="294">
        <v>0.606</v>
      </c>
      <c r="J13" s="294">
        <v>0.006</v>
      </c>
      <c r="K13" s="294">
        <v>0.6532</v>
      </c>
      <c r="L13" s="294">
        <v>0.4871</v>
      </c>
    </row>
    <row r="14">
      <c r="D14" s="244" t="s">
        <v>16</v>
      </c>
      <c r="E14" s="296" t="s">
        <v>555</v>
      </c>
      <c r="F14" s="295" t="s">
        <v>544</v>
      </c>
      <c r="G14" s="294">
        <v>0.383</v>
      </c>
      <c r="H14" s="294">
        <v>0.571</v>
      </c>
      <c r="I14" s="294">
        <v>0.5639</v>
      </c>
      <c r="J14" s="294">
        <v>0.2198</v>
      </c>
      <c r="K14" s="294">
        <v>0.6089</v>
      </c>
      <c r="L14" s="294">
        <v>0.4885</v>
      </c>
    </row>
    <row r="15">
      <c r="F15" s="295" t="s">
        <v>280</v>
      </c>
      <c r="G15" s="294">
        <v>0.3002</v>
      </c>
      <c r="H15" s="294">
        <v>0.5517</v>
      </c>
      <c r="I15" s="294">
        <v>0.5448</v>
      </c>
      <c r="J15" s="294">
        <v>0.1855</v>
      </c>
      <c r="K15" s="294">
        <v>0.6208</v>
      </c>
      <c r="L15" s="294">
        <v>0.4872</v>
      </c>
    </row>
    <row r="16">
      <c r="C16" s="100"/>
      <c r="D16" s="221"/>
      <c r="E16" s="241"/>
      <c r="F16" s="295"/>
      <c r="G16" s="294"/>
      <c r="H16" s="294"/>
      <c r="I16" s="294"/>
      <c r="J16" s="294"/>
      <c r="K16" s="294"/>
      <c r="L16" s="294"/>
    </row>
    <row r="17">
      <c r="C17" s="142"/>
      <c r="F17" s="295"/>
      <c r="G17" s="294"/>
      <c r="H17" s="294"/>
      <c r="I17" s="294"/>
      <c r="J17" s="294"/>
      <c r="K17" s="294"/>
      <c r="L17" s="294"/>
    </row>
    <row r="18">
      <c r="C18" s="142"/>
      <c r="D18" s="244"/>
      <c r="E18" s="296"/>
      <c r="F18" s="295"/>
      <c r="G18" s="294"/>
      <c r="H18" s="294"/>
      <c r="I18" s="294"/>
      <c r="J18" s="294"/>
      <c r="K18" s="294"/>
      <c r="L18" s="294"/>
    </row>
    <row r="19">
      <c r="C19" s="142"/>
      <c r="F19" s="295"/>
    </row>
    <row r="20">
      <c r="C20" s="142"/>
      <c r="D20" s="93"/>
    </row>
    <row r="21">
      <c r="C21" s="209"/>
      <c r="D21" s="93"/>
    </row>
    <row r="22">
      <c r="C22" s="209"/>
      <c r="D22" s="93"/>
    </row>
    <row r="23">
      <c r="C23" s="209"/>
      <c r="D23" s="93"/>
    </row>
    <row r="24">
      <c r="C24" s="209"/>
      <c r="D24" s="93"/>
    </row>
    <row r="25">
      <c r="C25" s="209"/>
      <c r="D25" s="93"/>
    </row>
    <row r="26">
      <c r="C26" s="209"/>
      <c r="D26" s="93"/>
    </row>
    <row r="27">
      <c r="C27" s="209"/>
      <c r="D27" s="93"/>
      <c r="G27" s="281"/>
    </row>
    <row r="28">
      <c r="C28" s="209"/>
      <c r="D28" s="93"/>
      <c r="G28" s="297"/>
    </row>
    <row r="29">
      <c r="C29" s="209"/>
      <c r="D29" s="93"/>
    </row>
    <row r="30">
      <c r="C30" s="209"/>
      <c r="D30" s="93"/>
    </row>
    <row r="31">
      <c r="C31" s="209"/>
      <c r="D31" s="93"/>
    </row>
    <row r="32">
      <c r="C32" s="209"/>
      <c r="D32" s="93"/>
    </row>
    <row r="33">
      <c r="C33" s="209"/>
      <c r="D33" s="93"/>
    </row>
    <row r="34">
      <c r="C34" s="209"/>
      <c r="D34" s="93"/>
    </row>
    <row r="35">
      <c r="C35" s="209"/>
      <c r="D35" s="93"/>
    </row>
    <row r="36">
      <c r="C36" s="209"/>
      <c r="D36" s="93"/>
    </row>
    <row r="37">
      <c r="C37" s="209"/>
      <c r="D37" s="93"/>
    </row>
    <row r="38">
      <c r="C38" s="209"/>
      <c r="D38" s="93"/>
    </row>
    <row r="39">
      <c r="C39" s="209"/>
      <c r="D39" s="93"/>
    </row>
    <row r="40">
      <c r="C40" s="209"/>
      <c r="D40" s="93"/>
    </row>
    <row r="41">
      <c r="C41" s="209"/>
      <c r="D41" s="93"/>
    </row>
    <row r="42">
      <c r="C42" s="209"/>
      <c r="D42" s="93"/>
    </row>
    <row r="43">
      <c r="C43" s="209"/>
      <c r="D43" s="93"/>
    </row>
    <row r="44">
      <c r="C44" s="209"/>
      <c r="D44" s="93"/>
    </row>
    <row r="45">
      <c r="C45" s="209"/>
      <c r="D45" s="93"/>
    </row>
    <row r="46">
      <c r="C46" s="209"/>
      <c r="D46" s="93"/>
    </row>
    <row r="47">
      <c r="C47" s="209"/>
      <c r="D47" s="93"/>
    </row>
    <row r="48">
      <c r="C48" s="209"/>
      <c r="D48" s="93"/>
    </row>
    <row r="49">
      <c r="C49" s="209"/>
      <c r="D49" s="93"/>
    </row>
    <row r="50">
      <c r="C50" s="209"/>
      <c r="D50" s="93"/>
    </row>
    <row r="51">
      <c r="C51" s="209"/>
      <c r="D51" s="93"/>
    </row>
    <row r="52">
      <c r="C52" s="209"/>
      <c r="D52" s="93"/>
    </row>
    <row r="53">
      <c r="C53" s="209"/>
      <c r="D53" s="93"/>
    </row>
    <row r="54">
      <c r="C54" s="209"/>
      <c r="D54" s="93"/>
    </row>
    <row r="55">
      <c r="C55" s="209"/>
      <c r="D55" s="93"/>
    </row>
    <row r="56">
      <c r="C56" s="209"/>
      <c r="D56" s="93"/>
    </row>
    <row r="57">
      <c r="C57" s="209"/>
      <c r="D57" s="93"/>
    </row>
    <row r="58">
      <c r="C58" s="209"/>
      <c r="D58" s="93"/>
    </row>
    <row r="59">
      <c r="C59" s="209"/>
      <c r="D59" s="93"/>
    </row>
    <row r="60">
      <c r="C60" s="209"/>
      <c r="D60" s="93"/>
    </row>
    <row r="61">
      <c r="C61" s="209"/>
      <c r="D61" s="93"/>
    </row>
    <row r="62">
      <c r="C62" s="209"/>
      <c r="D62" s="93"/>
    </row>
    <row r="63">
      <c r="C63" s="209"/>
      <c r="D63" s="93"/>
    </row>
    <row r="64">
      <c r="C64" s="209"/>
      <c r="D64" s="93"/>
    </row>
    <row r="65">
      <c r="C65" s="209"/>
      <c r="D65" s="93"/>
    </row>
    <row r="66">
      <c r="C66" s="209"/>
      <c r="D66" s="93"/>
    </row>
    <row r="67">
      <c r="C67" s="209"/>
      <c r="D67" s="93"/>
    </row>
    <row r="68">
      <c r="C68" s="209"/>
      <c r="D68" s="93"/>
    </row>
    <row r="69">
      <c r="C69" s="209"/>
      <c r="D69" s="93"/>
    </row>
    <row r="70">
      <c r="C70" s="209"/>
      <c r="D70" s="93"/>
    </row>
    <row r="71">
      <c r="C71" s="209"/>
      <c r="D71" s="93"/>
    </row>
    <row r="72">
      <c r="C72" s="209"/>
      <c r="D72" s="93"/>
    </row>
    <row r="73">
      <c r="C73" s="209"/>
      <c r="D73" s="93"/>
    </row>
    <row r="74">
      <c r="C74" s="209"/>
      <c r="D74" s="93"/>
    </row>
    <row r="75">
      <c r="C75" s="209"/>
      <c r="D75" s="93"/>
    </row>
    <row r="76">
      <c r="C76" s="209"/>
      <c r="D76" s="93"/>
    </row>
    <row r="77">
      <c r="C77" s="209"/>
      <c r="D77" s="93"/>
    </row>
    <row r="78">
      <c r="C78" s="209"/>
      <c r="D78" s="93"/>
    </row>
    <row r="79">
      <c r="C79" s="209"/>
      <c r="D79" s="93"/>
    </row>
    <row r="80">
      <c r="C80" s="209"/>
      <c r="D80" s="93"/>
    </row>
    <row r="81">
      <c r="C81" s="209"/>
      <c r="D81" s="93"/>
    </row>
    <row r="82">
      <c r="C82" s="209"/>
      <c r="D82" s="93"/>
    </row>
    <row r="83">
      <c r="C83" s="209"/>
      <c r="D83" s="93"/>
    </row>
    <row r="84">
      <c r="C84" s="209"/>
      <c r="D84" s="93"/>
    </row>
    <row r="85">
      <c r="C85" s="209"/>
      <c r="D85" s="93"/>
    </row>
    <row r="86">
      <c r="C86" s="209"/>
      <c r="D86" s="93"/>
    </row>
    <row r="87">
      <c r="C87" s="209"/>
      <c r="D87" s="93"/>
    </row>
    <row r="88">
      <c r="C88" s="209"/>
      <c r="D88" s="93"/>
    </row>
    <row r="89">
      <c r="C89" s="209"/>
      <c r="D89" s="93"/>
    </row>
    <row r="90">
      <c r="C90" s="209"/>
      <c r="D90" s="93"/>
    </row>
    <row r="91">
      <c r="C91" s="209"/>
      <c r="D91" s="93"/>
    </row>
    <row r="92">
      <c r="C92" s="209"/>
      <c r="D92" s="93"/>
    </row>
    <row r="93">
      <c r="C93" s="209"/>
      <c r="D93" s="93"/>
    </row>
    <row r="94">
      <c r="C94" s="209"/>
      <c r="D94" s="93"/>
    </row>
    <row r="95">
      <c r="C95" s="209"/>
      <c r="D95" s="93"/>
    </row>
    <row r="96">
      <c r="C96" s="209"/>
      <c r="D96" s="93"/>
    </row>
    <row r="97">
      <c r="C97" s="209"/>
      <c r="D97" s="93"/>
    </row>
    <row r="98">
      <c r="C98" s="209"/>
      <c r="D98" s="93"/>
    </row>
    <row r="99">
      <c r="C99" s="209"/>
      <c r="D99" s="93"/>
    </row>
    <row r="100">
      <c r="C100" s="209"/>
      <c r="D100" s="93"/>
    </row>
    <row r="101">
      <c r="C101" s="209"/>
      <c r="D101" s="93"/>
    </row>
    <row r="102">
      <c r="C102" s="209"/>
      <c r="D102" s="93"/>
    </row>
    <row r="103">
      <c r="C103" s="209"/>
      <c r="D103" s="93"/>
    </row>
    <row r="104">
      <c r="C104" s="209"/>
      <c r="D104" s="93"/>
    </row>
    <row r="105">
      <c r="C105" s="209"/>
      <c r="D105" s="93"/>
    </row>
    <row r="106">
      <c r="C106" s="209"/>
      <c r="D106" s="93"/>
    </row>
    <row r="107">
      <c r="C107" s="209"/>
      <c r="D107" s="93"/>
    </row>
    <row r="108">
      <c r="C108" s="209"/>
      <c r="D108" s="93"/>
    </row>
    <row r="109">
      <c r="C109" s="209"/>
      <c r="D109" s="93"/>
    </row>
    <row r="110">
      <c r="C110" s="209"/>
      <c r="D110" s="93"/>
    </row>
    <row r="111">
      <c r="C111" s="209"/>
      <c r="D111" s="93"/>
    </row>
    <row r="112">
      <c r="C112" s="209"/>
      <c r="D112" s="93"/>
    </row>
    <row r="113">
      <c r="C113" s="209"/>
      <c r="D113" s="93"/>
    </row>
    <row r="114">
      <c r="C114" s="209"/>
      <c r="D114" s="93"/>
    </row>
    <row r="115">
      <c r="C115" s="209"/>
      <c r="D115" s="93"/>
    </row>
    <row r="116">
      <c r="C116" s="209"/>
      <c r="D116" s="93"/>
    </row>
    <row r="117">
      <c r="C117" s="209"/>
      <c r="D117" s="93"/>
    </row>
    <row r="118">
      <c r="C118" s="209"/>
      <c r="D118" s="93"/>
    </row>
    <row r="119">
      <c r="C119" s="209"/>
      <c r="D119" s="93"/>
    </row>
    <row r="120">
      <c r="C120" s="209"/>
      <c r="D120" s="93"/>
    </row>
    <row r="121">
      <c r="C121" s="209"/>
      <c r="D121" s="93"/>
    </row>
    <row r="122">
      <c r="C122" s="209"/>
      <c r="D122" s="93"/>
    </row>
    <row r="123">
      <c r="C123" s="209"/>
      <c r="D123" s="93"/>
    </row>
    <row r="124">
      <c r="C124" s="209"/>
      <c r="D124" s="93"/>
    </row>
    <row r="125">
      <c r="C125" s="209"/>
      <c r="D125" s="93"/>
    </row>
    <row r="126">
      <c r="C126" s="209"/>
      <c r="D126" s="93"/>
    </row>
    <row r="127">
      <c r="C127" s="209"/>
      <c r="D127" s="93"/>
    </row>
    <row r="128">
      <c r="C128" s="209"/>
      <c r="D128" s="93"/>
    </row>
    <row r="129">
      <c r="C129" s="209"/>
      <c r="D129" s="93"/>
    </row>
    <row r="130">
      <c r="C130" s="209"/>
      <c r="D130" s="93"/>
    </row>
    <row r="131">
      <c r="C131" s="209"/>
      <c r="D131" s="93"/>
    </row>
    <row r="132">
      <c r="C132" s="209"/>
      <c r="D132" s="93"/>
    </row>
    <row r="133">
      <c r="C133" s="209"/>
      <c r="D133" s="93"/>
    </row>
    <row r="134">
      <c r="C134" s="209"/>
      <c r="D134" s="93"/>
    </row>
    <row r="135">
      <c r="C135" s="209"/>
      <c r="D135" s="93"/>
    </row>
    <row r="136">
      <c r="C136" s="209"/>
      <c r="D136" s="93"/>
    </row>
    <row r="137">
      <c r="C137" s="209"/>
      <c r="D137" s="93"/>
    </row>
    <row r="138">
      <c r="C138" s="209"/>
      <c r="D138" s="93"/>
    </row>
    <row r="139">
      <c r="C139" s="209"/>
      <c r="D139" s="93"/>
    </row>
    <row r="140">
      <c r="C140" s="209"/>
      <c r="D140" s="93"/>
    </row>
    <row r="141">
      <c r="C141" s="209"/>
      <c r="D141" s="93"/>
    </row>
    <row r="142">
      <c r="C142" s="209"/>
      <c r="D142" s="93"/>
    </row>
    <row r="143">
      <c r="C143" s="209"/>
      <c r="D143" s="93"/>
    </row>
    <row r="144">
      <c r="C144" s="209"/>
      <c r="D144" s="93"/>
    </row>
    <row r="145">
      <c r="C145" s="209"/>
      <c r="D145" s="93"/>
    </row>
    <row r="146">
      <c r="C146" s="209"/>
      <c r="D146" s="93"/>
    </row>
    <row r="147">
      <c r="C147" s="209"/>
      <c r="D147" s="93"/>
    </row>
    <row r="148">
      <c r="C148" s="209"/>
      <c r="D148" s="93"/>
    </row>
    <row r="149">
      <c r="C149" s="209"/>
      <c r="D149" s="93"/>
    </row>
    <row r="150">
      <c r="C150" s="209"/>
      <c r="D150" s="93"/>
    </row>
    <row r="151">
      <c r="C151" s="209"/>
      <c r="D151" s="93"/>
    </row>
    <row r="152">
      <c r="C152" s="209"/>
      <c r="D152" s="93"/>
    </row>
    <row r="153">
      <c r="C153" s="209"/>
      <c r="D153" s="93"/>
    </row>
    <row r="154">
      <c r="C154" s="209"/>
      <c r="D154" s="93"/>
    </row>
    <row r="155">
      <c r="C155" s="209"/>
      <c r="D155" s="93"/>
    </row>
    <row r="156">
      <c r="C156" s="209"/>
      <c r="D156" s="93"/>
    </row>
    <row r="157">
      <c r="C157" s="209"/>
      <c r="D157" s="93"/>
    </row>
    <row r="158">
      <c r="C158" s="209"/>
      <c r="D158" s="93"/>
    </row>
    <row r="159">
      <c r="C159" s="209"/>
      <c r="D159" s="93"/>
    </row>
    <row r="160">
      <c r="C160" s="209"/>
      <c r="D160" s="93"/>
    </row>
    <row r="161">
      <c r="C161" s="209"/>
      <c r="D161" s="93"/>
    </row>
    <row r="162">
      <c r="C162" s="209"/>
      <c r="D162" s="93"/>
    </row>
    <row r="163">
      <c r="C163" s="209"/>
      <c r="D163" s="93"/>
    </row>
    <row r="164">
      <c r="C164" s="209"/>
      <c r="D164" s="93"/>
    </row>
    <row r="165">
      <c r="C165" s="209"/>
      <c r="D165" s="93"/>
    </row>
    <row r="166">
      <c r="C166" s="209"/>
      <c r="D166" s="93"/>
    </row>
    <row r="167">
      <c r="C167" s="209"/>
      <c r="D167" s="93"/>
    </row>
    <row r="168">
      <c r="C168" s="209"/>
      <c r="D168" s="93"/>
    </row>
    <row r="169">
      <c r="C169" s="209"/>
      <c r="D169" s="93"/>
    </row>
    <row r="170">
      <c r="C170" s="209"/>
      <c r="D170" s="93"/>
    </row>
    <row r="171">
      <c r="C171" s="209"/>
      <c r="D171" s="93"/>
    </row>
    <row r="172">
      <c r="C172" s="209"/>
      <c r="D172" s="93"/>
    </row>
    <row r="173">
      <c r="C173" s="209"/>
      <c r="D173" s="93"/>
    </row>
    <row r="174">
      <c r="C174" s="209"/>
      <c r="D174" s="93"/>
    </row>
    <row r="175">
      <c r="C175" s="209"/>
      <c r="D175" s="93"/>
    </row>
    <row r="176">
      <c r="C176" s="209"/>
      <c r="D176" s="93"/>
    </row>
    <row r="177">
      <c r="C177" s="209"/>
      <c r="D177" s="93"/>
    </row>
    <row r="178">
      <c r="C178" s="209"/>
      <c r="D178" s="93"/>
    </row>
    <row r="179">
      <c r="C179" s="209"/>
      <c r="D179" s="93"/>
    </row>
    <row r="180">
      <c r="C180" s="209"/>
      <c r="D180" s="93"/>
    </row>
    <row r="181">
      <c r="C181" s="209"/>
      <c r="D181" s="93"/>
    </row>
    <row r="182">
      <c r="C182" s="209"/>
      <c r="D182" s="93"/>
    </row>
    <row r="183">
      <c r="C183" s="209"/>
      <c r="D183" s="93"/>
    </row>
    <row r="184">
      <c r="C184" s="209"/>
      <c r="D184" s="93"/>
    </row>
    <row r="185">
      <c r="C185" s="209"/>
      <c r="D185" s="93"/>
    </row>
    <row r="186">
      <c r="C186" s="209"/>
      <c r="D186" s="93"/>
    </row>
    <row r="187">
      <c r="C187" s="209"/>
      <c r="D187" s="93"/>
    </row>
    <row r="188">
      <c r="C188" s="209"/>
      <c r="D188" s="93"/>
    </row>
    <row r="189">
      <c r="C189" s="209"/>
      <c r="D189" s="93"/>
    </row>
    <row r="190">
      <c r="C190" s="209"/>
      <c r="D190" s="93"/>
    </row>
    <row r="191">
      <c r="C191" s="209"/>
      <c r="D191" s="93"/>
    </row>
    <row r="192">
      <c r="C192" s="209"/>
      <c r="D192" s="93"/>
    </row>
    <row r="193">
      <c r="C193" s="209"/>
      <c r="D193" s="93"/>
    </row>
    <row r="194">
      <c r="C194" s="209"/>
      <c r="D194" s="93"/>
    </row>
    <row r="195">
      <c r="C195" s="209"/>
      <c r="D195" s="93"/>
    </row>
    <row r="196">
      <c r="C196" s="209"/>
      <c r="D196" s="93"/>
    </row>
    <row r="197">
      <c r="C197" s="209"/>
      <c r="D197" s="93"/>
    </row>
    <row r="198">
      <c r="C198" s="209"/>
      <c r="D198" s="93"/>
    </row>
    <row r="199">
      <c r="C199" s="209"/>
      <c r="D199" s="93"/>
    </row>
    <row r="200">
      <c r="C200" s="209"/>
      <c r="D200" s="93"/>
    </row>
    <row r="201">
      <c r="C201" s="209"/>
      <c r="D201" s="93"/>
    </row>
    <row r="202">
      <c r="C202" s="209"/>
      <c r="D202" s="93"/>
    </row>
    <row r="203">
      <c r="C203" s="209"/>
      <c r="D203" s="93"/>
    </row>
    <row r="204">
      <c r="C204" s="209"/>
      <c r="D204" s="93"/>
    </row>
    <row r="205">
      <c r="C205" s="209"/>
      <c r="D205" s="93"/>
    </row>
    <row r="206">
      <c r="C206" s="209"/>
      <c r="D206" s="93"/>
    </row>
    <row r="207">
      <c r="C207" s="209"/>
      <c r="D207" s="93"/>
    </row>
    <row r="208">
      <c r="C208" s="209"/>
      <c r="D208" s="93"/>
    </row>
    <row r="209">
      <c r="C209" s="209"/>
      <c r="D209" s="93"/>
    </row>
    <row r="210">
      <c r="C210" s="209"/>
      <c r="D210" s="93"/>
    </row>
    <row r="211">
      <c r="C211" s="209"/>
      <c r="D211" s="93"/>
    </row>
    <row r="212">
      <c r="C212" s="209"/>
      <c r="D212" s="93"/>
    </row>
    <row r="213">
      <c r="C213" s="209"/>
      <c r="D213" s="93"/>
    </row>
    <row r="214">
      <c r="C214" s="209"/>
      <c r="D214" s="93"/>
    </row>
    <row r="215">
      <c r="C215" s="209"/>
      <c r="D215" s="93"/>
    </row>
    <row r="216">
      <c r="C216" s="209"/>
      <c r="D216" s="93"/>
    </row>
    <row r="217">
      <c r="C217" s="209"/>
      <c r="D217" s="93"/>
    </row>
    <row r="218">
      <c r="C218" s="209"/>
      <c r="D218" s="93"/>
    </row>
    <row r="219">
      <c r="C219" s="209"/>
      <c r="D219" s="93"/>
    </row>
    <row r="220">
      <c r="C220" s="209"/>
      <c r="D220" s="93"/>
    </row>
    <row r="221">
      <c r="C221" s="209"/>
      <c r="D221" s="93"/>
    </row>
    <row r="222">
      <c r="C222" s="209"/>
      <c r="D222" s="93"/>
    </row>
    <row r="223">
      <c r="C223" s="209"/>
      <c r="D223" s="93"/>
    </row>
    <row r="224">
      <c r="C224" s="209"/>
      <c r="D224" s="93"/>
    </row>
    <row r="225">
      <c r="C225" s="209"/>
      <c r="D225" s="93"/>
    </row>
    <row r="226">
      <c r="C226" s="209"/>
      <c r="D226" s="93"/>
    </row>
    <row r="227">
      <c r="C227" s="209"/>
      <c r="D227" s="93"/>
    </row>
    <row r="228">
      <c r="C228" s="209"/>
      <c r="D228" s="93"/>
    </row>
    <row r="229">
      <c r="C229" s="209"/>
      <c r="D229" s="93"/>
    </row>
    <row r="230">
      <c r="C230" s="209"/>
      <c r="D230" s="93"/>
    </row>
    <row r="231">
      <c r="C231" s="209"/>
      <c r="D231" s="93"/>
    </row>
    <row r="232">
      <c r="C232" s="209"/>
      <c r="D232" s="93"/>
    </row>
    <row r="233">
      <c r="C233" s="209"/>
      <c r="D233" s="93"/>
    </row>
    <row r="234">
      <c r="C234" s="209"/>
      <c r="D234" s="93"/>
    </row>
    <row r="235">
      <c r="C235" s="209"/>
      <c r="D235" s="93"/>
    </row>
    <row r="236">
      <c r="C236" s="209"/>
      <c r="D236" s="93"/>
    </row>
    <row r="237">
      <c r="C237" s="209"/>
      <c r="D237" s="93"/>
    </row>
    <row r="238">
      <c r="C238" s="209"/>
      <c r="D238" s="93"/>
    </row>
    <row r="239">
      <c r="C239" s="209"/>
      <c r="D239" s="93"/>
    </row>
    <row r="240">
      <c r="C240" s="209"/>
      <c r="D240" s="93"/>
    </row>
    <row r="241">
      <c r="C241" s="209"/>
      <c r="D241" s="93"/>
    </row>
    <row r="242">
      <c r="C242" s="209"/>
      <c r="D242" s="93"/>
    </row>
    <row r="243">
      <c r="C243" s="209"/>
      <c r="D243" s="93"/>
    </row>
    <row r="244">
      <c r="C244" s="209"/>
      <c r="D244" s="93"/>
    </row>
    <row r="245">
      <c r="C245" s="209"/>
      <c r="D245" s="93"/>
    </row>
    <row r="246">
      <c r="C246" s="209"/>
      <c r="D246" s="93"/>
    </row>
    <row r="247">
      <c r="C247" s="209"/>
      <c r="D247" s="93"/>
    </row>
    <row r="248">
      <c r="C248" s="209"/>
      <c r="D248" s="93"/>
    </row>
    <row r="249">
      <c r="C249" s="209"/>
      <c r="D249" s="93"/>
    </row>
    <row r="250">
      <c r="C250" s="209"/>
      <c r="D250" s="93"/>
    </row>
    <row r="251">
      <c r="C251" s="209"/>
      <c r="D251" s="93"/>
    </row>
    <row r="252">
      <c r="C252" s="209"/>
      <c r="D252" s="93"/>
    </row>
    <row r="253">
      <c r="C253" s="209"/>
      <c r="D253" s="93"/>
    </row>
    <row r="254">
      <c r="C254" s="209"/>
      <c r="D254" s="93"/>
    </row>
    <row r="255">
      <c r="C255" s="209"/>
      <c r="D255" s="93"/>
    </row>
    <row r="256">
      <c r="C256" s="209"/>
      <c r="D256" s="93"/>
    </row>
    <row r="257">
      <c r="C257" s="209"/>
      <c r="D257" s="93"/>
    </row>
    <row r="258">
      <c r="C258" s="209"/>
      <c r="D258" s="93"/>
    </row>
    <row r="259">
      <c r="C259" s="209"/>
      <c r="D259" s="93"/>
    </row>
    <row r="260">
      <c r="C260" s="209"/>
      <c r="D260" s="93"/>
    </row>
    <row r="261">
      <c r="C261" s="209"/>
      <c r="D261" s="93"/>
    </row>
    <row r="262">
      <c r="C262" s="209"/>
      <c r="D262" s="93"/>
    </row>
    <row r="263">
      <c r="C263" s="209"/>
      <c r="D263" s="93"/>
    </row>
    <row r="264">
      <c r="C264" s="209"/>
      <c r="D264" s="93"/>
    </row>
    <row r="265">
      <c r="C265" s="209"/>
      <c r="D265" s="93"/>
    </row>
    <row r="266">
      <c r="C266" s="209"/>
      <c r="D266" s="93"/>
    </row>
    <row r="267">
      <c r="C267" s="209"/>
      <c r="D267" s="93"/>
    </row>
    <row r="268">
      <c r="C268" s="209"/>
      <c r="D268" s="93"/>
    </row>
    <row r="269">
      <c r="C269" s="209"/>
      <c r="D269" s="93"/>
    </row>
    <row r="270">
      <c r="C270" s="209"/>
      <c r="D270" s="93"/>
    </row>
    <row r="271">
      <c r="C271" s="209"/>
      <c r="D271" s="93"/>
    </row>
    <row r="272">
      <c r="C272" s="209"/>
      <c r="D272" s="93"/>
    </row>
    <row r="273">
      <c r="C273" s="209"/>
      <c r="D273" s="93"/>
    </row>
    <row r="274">
      <c r="C274" s="209"/>
      <c r="D274" s="93"/>
    </row>
    <row r="275">
      <c r="C275" s="209"/>
      <c r="D275" s="93"/>
    </row>
    <row r="276">
      <c r="C276" s="209"/>
      <c r="D276" s="93"/>
    </row>
    <row r="277">
      <c r="C277" s="209"/>
      <c r="D277" s="93"/>
    </row>
    <row r="278">
      <c r="C278" s="209"/>
      <c r="D278" s="93"/>
    </row>
    <row r="279">
      <c r="C279" s="209"/>
      <c r="D279" s="93"/>
    </row>
    <row r="280">
      <c r="C280" s="209"/>
      <c r="D280" s="93"/>
    </row>
    <row r="281">
      <c r="C281" s="209"/>
      <c r="D281" s="93"/>
    </row>
    <row r="282">
      <c r="C282" s="209"/>
      <c r="D282" s="93"/>
    </row>
    <row r="283">
      <c r="C283" s="209"/>
      <c r="D283" s="93"/>
    </row>
    <row r="284">
      <c r="C284" s="209"/>
      <c r="D284" s="93"/>
    </row>
    <row r="285">
      <c r="C285" s="209"/>
      <c r="D285" s="93"/>
    </row>
    <row r="286">
      <c r="C286" s="209"/>
      <c r="D286" s="93"/>
    </row>
    <row r="287">
      <c r="C287" s="209"/>
      <c r="D287" s="93"/>
    </row>
    <row r="288">
      <c r="C288" s="209"/>
      <c r="D288" s="93"/>
    </row>
    <row r="289">
      <c r="C289" s="209"/>
      <c r="D289" s="93"/>
    </row>
    <row r="290">
      <c r="C290" s="209"/>
      <c r="D290" s="93"/>
    </row>
    <row r="291">
      <c r="C291" s="209"/>
      <c r="D291" s="93"/>
    </row>
    <row r="292">
      <c r="C292" s="209"/>
      <c r="D292" s="93"/>
    </row>
    <row r="293">
      <c r="C293" s="209"/>
      <c r="D293" s="93"/>
    </row>
    <row r="294">
      <c r="C294" s="209"/>
      <c r="D294" s="93"/>
    </row>
    <row r="295">
      <c r="C295" s="209"/>
      <c r="D295" s="93"/>
    </row>
    <row r="296">
      <c r="C296" s="209"/>
      <c r="D296" s="93"/>
    </row>
    <row r="297">
      <c r="C297" s="209"/>
      <c r="D297" s="93"/>
    </row>
    <row r="298">
      <c r="C298" s="209"/>
      <c r="D298" s="93"/>
    </row>
    <row r="299">
      <c r="C299" s="209"/>
      <c r="D299" s="93"/>
    </row>
    <row r="300">
      <c r="C300" s="209"/>
      <c r="D300" s="93"/>
    </row>
    <row r="301">
      <c r="C301" s="209"/>
      <c r="D301" s="93"/>
    </row>
    <row r="302">
      <c r="C302" s="209"/>
      <c r="D302" s="93"/>
    </row>
    <row r="303">
      <c r="C303" s="209"/>
      <c r="D303" s="93"/>
    </row>
    <row r="304">
      <c r="C304" s="209"/>
      <c r="D304" s="93"/>
    </row>
    <row r="305">
      <c r="C305" s="209"/>
      <c r="D305" s="93"/>
    </row>
    <row r="306">
      <c r="C306" s="209"/>
      <c r="D306" s="93"/>
    </row>
    <row r="307">
      <c r="C307" s="209"/>
      <c r="D307" s="93"/>
    </row>
    <row r="308">
      <c r="C308" s="209"/>
      <c r="D308" s="93"/>
    </row>
    <row r="309">
      <c r="C309" s="209"/>
      <c r="D309" s="93"/>
    </row>
    <row r="310">
      <c r="C310" s="209"/>
      <c r="D310" s="93"/>
    </row>
    <row r="311">
      <c r="C311" s="209"/>
      <c r="D311" s="93"/>
    </row>
    <row r="312">
      <c r="C312" s="209"/>
      <c r="D312" s="93"/>
    </row>
    <row r="313">
      <c r="C313" s="209"/>
      <c r="D313" s="93"/>
    </row>
    <row r="314">
      <c r="C314" s="209"/>
      <c r="D314" s="93"/>
    </row>
    <row r="315">
      <c r="C315" s="209"/>
      <c r="D315" s="93"/>
    </row>
    <row r="316">
      <c r="C316" s="209"/>
      <c r="D316" s="93"/>
    </row>
    <row r="317">
      <c r="C317" s="209"/>
      <c r="D317" s="93"/>
    </row>
    <row r="318">
      <c r="C318" s="209"/>
      <c r="D318" s="93"/>
    </row>
    <row r="319">
      <c r="C319" s="209"/>
      <c r="D319" s="93"/>
    </row>
    <row r="320">
      <c r="C320" s="209"/>
      <c r="D320" s="93"/>
    </row>
    <row r="321">
      <c r="C321" s="209"/>
      <c r="D321" s="93"/>
    </row>
    <row r="322">
      <c r="C322" s="209"/>
      <c r="D322" s="93"/>
    </row>
    <row r="323">
      <c r="C323" s="209"/>
      <c r="D323" s="93"/>
    </row>
    <row r="324">
      <c r="C324" s="209"/>
      <c r="D324" s="93"/>
    </row>
    <row r="325">
      <c r="C325" s="209"/>
      <c r="D325" s="93"/>
    </row>
    <row r="326">
      <c r="C326" s="209"/>
      <c r="D326" s="93"/>
    </row>
    <row r="327">
      <c r="C327" s="209"/>
      <c r="D327" s="93"/>
    </row>
    <row r="328">
      <c r="C328" s="209"/>
      <c r="D328" s="93"/>
    </row>
    <row r="329">
      <c r="C329" s="209"/>
      <c r="D329" s="93"/>
    </row>
    <row r="330">
      <c r="C330" s="209"/>
      <c r="D330" s="93"/>
    </row>
    <row r="331">
      <c r="C331" s="209"/>
      <c r="D331" s="93"/>
    </row>
    <row r="332">
      <c r="C332" s="209"/>
      <c r="D332" s="93"/>
    </row>
    <row r="333">
      <c r="C333" s="209"/>
      <c r="D333" s="93"/>
    </row>
    <row r="334">
      <c r="C334" s="209"/>
      <c r="D334" s="93"/>
    </row>
    <row r="335">
      <c r="C335" s="209"/>
      <c r="D335" s="93"/>
    </row>
    <row r="336">
      <c r="C336" s="209"/>
      <c r="D336" s="93"/>
    </row>
    <row r="337">
      <c r="C337" s="209"/>
      <c r="D337" s="93"/>
    </row>
    <row r="338">
      <c r="C338" s="209"/>
      <c r="D338" s="93"/>
    </row>
    <row r="339">
      <c r="C339" s="209"/>
      <c r="D339" s="93"/>
    </row>
    <row r="340">
      <c r="C340" s="209"/>
      <c r="D340" s="93"/>
    </row>
    <row r="341">
      <c r="C341" s="209"/>
      <c r="D341" s="93"/>
    </row>
    <row r="342">
      <c r="C342" s="209"/>
      <c r="D342" s="93"/>
    </row>
    <row r="343">
      <c r="C343" s="209"/>
      <c r="D343" s="93"/>
    </row>
    <row r="344">
      <c r="C344" s="209"/>
      <c r="D344" s="93"/>
    </row>
    <row r="345">
      <c r="C345" s="209"/>
      <c r="D345" s="93"/>
    </row>
    <row r="346">
      <c r="C346" s="209"/>
      <c r="D346" s="93"/>
    </row>
    <row r="347">
      <c r="C347" s="209"/>
      <c r="D347" s="93"/>
    </row>
    <row r="348">
      <c r="C348" s="209"/>
      <c r="D348" s="93"/>
    </row>
    <row r="349">
      <c r="C349" s="209"/>
      <c r="D349" s="93"/>
    </row>
    <row r="350">
      <c r="C350" s="209"/>
      <c r="D350" s="93"/>
    </row>
    <row r="351">
      <c r="C351" s="209"/>
      <c r="D351" s="93"/>
    </row>
    <row r="352">
      <c r="C352" s="209"/>
      <c r="D352" s="93"/>
    </row>
    <row r="353">
      <c r="C353" s="209"/>
      <c r="D353" s="93"/>
    </row>
    <row r="354">
      <c r="C354" s="209"/>
      <c r="D354" s="93"/>
    </row>
    <row r="355">
      <c r="C355" s="209"/>
      <c r="D355" s="93"/>
    </row>
    <row r="356">
      <c r="C356" s="209"/>
      <c r="D356" s="93"/>
    </row>
    <row r="357">
      <c r="C357" s="209"/>
      <c r="D357" s="93"/>
    </row>
    <row r="358">
      <c r="C358" s="209"/>
      <c r="D358" s="93"/>
    </row>
    <row r="359">
      <c r="C359" s="209"/>
      <c r="D359" s="93"/>
    </row>
    <row r="360">
      <c r="C360" s="209"/>
      <c r="D360" s="93"/>
    </row>
    <row r="361">
      <c r="C361" s="209"/>
      <c r="D361" s="93"/>
    </row>
    <row r="362">
      <c r="C362" s="209"/>
      <c r="D362" s="93"/>
    </row>
    <row r="363">
      <c r="C363" s="209"/>
      <c r="D363" s="93"/>
    </row>
    <row r="364">
      <c r="C364" s="209"/>
      <c r="D364" s="93"/>
    </row>
    <row r="365">
      <c r="C365" s="209"/>
      <c r="D365" s="93"/>
    </row>
    <row r="366">
      <c r="C366" s="209"/>
      <c r="D366" s="93"/>
    </row>
    <row r="367">
      <c r="C367" s="209"/>
      <c r="D367" s="93"/>
    </row>
    <row r="368">
      <c r="C368" s="209"/>
      <c r="D368" s="93"/>
    </row>
    <row r="369">
      <c r="C369" s="209"/>
      <c r="D369" s="93"/>
    </row>
    <row r="370">
      <c r="C370" s="209"/>
      <c r="D370" s="93"/>
    </row>
    <row r="371">
      <c r="C371" s="209"/>
      <c r="D371" s="93"/>
    </row>
    <row r="372">
      <c r="C372" s="209"/>
      <c r="D372" s="93"/>
    </row>
    <row r="373">
      <c r="C373" s="209"/>
      <c r="D373" s="93"/>
    </row>
    <row r="374">
      <c r="C374" s="209"/>
      <c r="D374" s="93"/>
    </row>
    <row r="375">
      <c r="C375" s="209"/>
      <c r="D375" s="93"/>
    </row>
    <row r="376">
      <c r="C376" s="209"/>
      <c r="D376" s="93"/>
    </row>
    <row r="377">
      <c r="C377" s="209"/>
      <c r="D377" s="93"/>
    </row>
    <row r="378">
      <c r="C378" s="209"/>
      <c r="D378" s="93"/>
    </row>
    <row r="379">
      <c r="C379" s="209"/>
      <c r="D379" s="93"/>
    </row>
    <row r="380">
      <c r="C380" s="209"/>
      <c r="D380" s="93"/>
    </row>
    <row r="381">
      <c r="C381" s="209"/>
      <c r="D381" s="93"/>
    </row>
    <row r="382">
      <c r="C382" s="209"/>
      <c r="D382" s="93"/>
    </row>
    <row r="383">
      <c r="C383" s="209"/>
      <c r="D383" s="93"/>
    </row>
    <row r="384">
      <c r="C384" s="209"/>
      <c r="D384" s="93"/>
    </row>
    <row r="385">
      <c r="C385" s="209"/>
      <c r="D385" s="93"/>
    </row>
    <row r="386">
      <c r="C386" s="209"/>
      <c r="D386" s="93"/>
    </row>
    <row r="387">
      <c r="C387" s="209"/>
      <c r="D387" s="93"/>
    </row>
    <row r="388">
      <c r="C388" s="209"/>
      <c r="D388" s="93"/>
    </row>
    <row r="389">
      <c r="C389" s="209"/>
      <c r="D389" s="93"/>
    </row>
    <row r="390">
      <c r="C390" s="209"/>
      <c r="D390" s="93"/>
    </row>
    <row r="391">
      <c r="C391" s="209"/>
      <c r="D391" s="93"/>
    </row>
    <row r="392">
      <c r="C392" s="209"/>
      <c r="D392" s="93"/>
    </row>
    <row r="393">
      <c r="C393" s="209"/>
      <c r="D393" s="93"/>
    </row>
    <row r="394">
      <c r="C394" s="209"/>
      <c r="D394" s="93"/>
    </row>
    <row r="395">
      <c r="C395" s="209"/>
      <c r="D395" s="93"/>
    </row>
    <row r="396">
      <c r="C396" s="209"/>
      <c r="D396" s="93"/>
    </row>
    <row r="397">
      <c r="C397" s="209"/>
      <c r="D397" s="93"/>
    </row>
    <row r="398">
      <c r="C398" s="209"/>
      <c r="D398" s="93"/>
    </row>
    <row r="399">
      <c r="C399" s="209"/>
      <c r="D399" s="93"/>
    </row>
    <row r="400">
      <c r="C400" s="209"/>
      <c r="D400" s="93"/>
    </row>
    <row r="401">
      <c r="C401" s="209"/>
      <c r="D401" s="93"/>
    </row>
    <row r="402">
      <c r="C402" s="209"/>
      <c r="D402" s="93"/>
    </row>
    <row r="403">
      <c r="C403" s="209"/>
      <c r="D403" s="93"/>
    </row>
    <row r="404">
      <c r="C404" s="209"/>
      <c r="D404" s="93"/>
    </row>
    <row r="405">
      <c r="C405" s="209"/>
      <c r="D405" s="93"/>
    </row>
    <row r="406">
      <c r="C406" s="209"/>
      <c r="D406" s="93"/>
    </row>
    <row r="407">
      <c r="C407" s="209"/>
      <c r="D407" s="93"/>
    </row>
    <row r="408">
      <c r="C408" s="209"/>
      <c r="D408" s="93"/>
    </row>
    <row r="409">
      <c r="C409" s="209"/>
      <c r="D409" s="93"/>
    </row>
    <row r="410">
      <c r="C410" s="209"/>
      <c r="D410" s="93"/>
    </row>
    <row r="411">
      <c r="C411" s="209"/>
      <c r="D411" s="93"/>
    </row>
    <row r="412">
      <c r="C412" s="209"/>
      <c r="D412" s="93"/>
    </row>
    <row r="413">
      <c r="C413" s="209"/>
      <c r="D413" s="93"/>
    </row>
    <row r="414">
      <c r="C414" s="209"/>
      <c r="D414" s="93"/>
    </row>
    <row r="415">
      <c r="C415" s="209"/>
      <c r="D415" s="93"/>
    </row>
    <row r="416">
      <c r="C416" s="209"/>
      <c r="D416" s="93"/>
    </row>
    <row r="417">
      <c r="C417" s="209"/>
      <c r="D417" s="93"/>
    </row>
    <row r="418">
      <c r="C418" s="209"/>
      <c r="D418" s="93"/>
    </row>
    <row r="419">
      <c r="C419" s="209"/>
      <c r="D419" s="93"/>
    </row>
    <row r="420">
      <c r="C420" s="209"/>
      <c r="D420" s="93"/>
    </row>
    <row r="421">
      <c r="C421" s="209"/>
      <c r="D421" s="93"/>
    </row>
    <row r="422">
      <c r="C422" s="209"/>
      <c r="D422" s="93"/>
    </row>
    <row r="423">
      <c r="C423" s="209"/>
      <c r="D423" s="93"/>
    </row>
    <row r="424">
      <c r="C424" s="209"/>
      <c r="D424" s="93"/>
    </row>
    <row r="425">
      <c r="C425" s="209"/>
      <c r="D425" s="93"/>
    </row>
    <row r="426">
      <c r="C426" s="209"/>
      <c r="D426" s="93"/>
    </row>
    <row r="427">
      <c r="C427" s="209"/>
      <c r="D427" s="93"/>
    </row>
    <row r="428">
      <c r="C428" s="209"/>
      <c r="D428" s="93"/>
    </row>
    <row r="429">
      <c r="C429" s="209"/>
      <c r="D429" s="93"/>
    </row>
    <row r="430">
      <c r="C430" s="209"/>
      <c r="D430" s="93"/>
    </row>
    <row r="431">
      <c r="C431" s="209"/>
      <c r="D431" s="93"/>
    </row>
    <row r="432">
      <c r="C432" s="209"/>
      <c r="D432" s="93"/>
    </row>
    <row r="433">
      <c r="C433" s="209"/>
      <c r="D433" s="93"/>
    </row>
    <row r="434">
      <c r="C434" s="209"/>
      <c r="D434" s="93"/>
    </row>
    <row r="435">
      <c r="C435" s="209"/>
      <c r="D435" s="93"/>
    </row>
    <row r="436">
      <c r="C436" s="209"/>
      <c r="D436" s="93"/>
    </row>
    <row r="437">
      <c r="C437" s="209"/>
      <c r="D437" s="93"/>
    </row>
    <row r="438">
      <c r="C438" s="209"/>
      <c r="D438" s="93"/>
    </row>
    <row r="439">
      <c r="C439" s="209"/>
      <c r="D439" s="93"/>
    </row>
    <row r="440">
      <c r="C440" s="209"/>
      <c r="D440" s="93"/>
    </row>
    <row r="441">
      <c r="C441" s="209"/>
      <c r="D441" s="93"/>
    </row>
    <row r="442">
      <c r="C442" s="209"/>
      <c r="D442" s="93"/>
    </row>
    <row r="443">
      <c r="C443" s="209"/>
      <c r="D443" s="93"/>
    </row>
    <row r="444">
      <c r="C444" s="209"/>
      <c r="D444" s="93"/>
    </row>
    <row r="445">
      <c r="C445" s="209"/>
      <c r="D445" s="93"/>
    </row>
    <row r="446">
      <c r="C446" s="209"/>
      <c r="D446" s="93"/>
    </row>
    <row r="447">
      <c r="C447" s="209"/>
      <c r="D447" s="93"/>
    </row>
    <row r="448">
      <c r="C448" s="209"/>
      <c r="D448" s="93"/>
    </row>
    <row r="449">
      <c r="C449" s="209"/>
      <c r="D449" s="93"/>
    </row>
    <row r="450">
      <c r="C450" s="209"/>
      <c r="D450" s="93"/>
    </row>
    <row r="451">
      <c r="C451" s="209"/>
      <c r="D451" s="93"/>
    </row>
    <row r="452">
      <c r="C452" s="209"/>
      <c r="D452" s="93"/>
    </row>
    <row r="453">
      <c r="C453" s="209"/>
      <c r="D453" s="93"/>
    </row>
    <row r="454">
      <c r="C454" s="209"/>
      <c r="D454" s="93"/>
    </row>
    <row r="455">
      <c r="C455" s="209"/>
      <c r="D455" s="93"/>
    </row>
    <row r="456">
      <c r="C456" s="209"/>
      <c r="D456" s="93"/>
    </row>
    <row r="457">
      <c r="C457" s="209"/>
      <c r="D457" s="93"/>
    </row>
    <row r="458">
      <c r="C458" s="209"/>
      <c r="D458" s="93"/>
    </row>
    <row r="459">
      <c r="C459" s="209"/>
      <c r="D459" s="93"/>
    </row>
    <row r="460">
      <c r="C460" s="209"/>
      <c r="D460" s="93"/>
    </row>
    <row r="461">
      <c r="C461" s="209"/>
      <c r="D461" s="93"/>
    </row>
    <row r="462">
      <c r="C462" s="209"/>
      <c r="D462" s="93"/>
    </row>
    <row r="463">
      <c r="C463" s="209"/>
      <c r="D463" s="93"/>
    </row>
    <row r="464">
      <c r="C464" s="209"/>
      <c r="D464" s="93"/>
    </row>
    <row r="465">
      <c r="C465" s="209"/>
      <c r="D465" s="93"/>
    </row>
    <row r="466">
      <c r="C466" s="209"/>
      <c r="D466" s="93"/>
    </row>
    <row r="467">
      <c r="C467" s="209"/>
      <c r="D467" s="93"/>
    </row>
    <row r="468">
      <c r="C468" s="209"/>
      <c r="D468" s="93"/>
    </row>
    <row r="469">
      <c r="C469" s="209"/>
      <c r="D469" s="93"/>
    </row>
    <row r="470">
      <c r="C470" s="209"/>
      <c r="D470" s="93"/>
    </row>
    <row r="471">
      <c r="C471" s="209"/>
      <c r="D471" s="93"/>
    </row>
    <row r="472">
      <c r="C472" s="209"/>
      <c r="D472" s="93"/>
    </row>
    <row r="473">
      <c r="C473" s="209"/>
      <c r="D473" s="93"/>
    </row>
    <row r="474">
      <c r="C474" s="209"/>
      <c r="D474" s="93"/>
    </row>
    <row r="475">
      <c r="C475" s="209"/>
      <c r="D475" s="93"/>
    </row>
    <row r="476">
      <c r="C476" s="209"/>
      <c r="D476" s="93"/>
    </row>
    <row r="477">
      <c r="C477" s="209"/>
      <c r="D477" s="93"/>
    </row>
    <row r="478">
      <c r="C478" s="209"/>
      <c r="D478" s="93"/>
    </row>
    <row r="479">
      <c r="C479" s="209"/>
      <c r="D479" s="93"/>
    </row>
    <row r="480">
      <c r="C480" s="209"/>
      <c r="D480" s="93"/>
    </row>
    <row r="481">
      <c r="C481" s="209"/>
      <c r="D481" s="93"/>
    </row>
    <row r="482">
      <c r="C482" s="209"/>
      <c r="D482" s="93"/>
    </row>
    <row r="483">
      <c r="C483" s="209"/>
      <c r="D483" s="93"/>
    </row>
    <row r="484">
      <c r="C484" s="209"/>
      <c r="D484" s="93"/>
    </row>
    <row r="485">
      <c r="C485" s="209"/>
      <c r="D485" s="93"/>
    </row>
    <row r="486">
      <c r="C486" s="209"/>
      <c r="D486" s="93"/>
    </row>
    <row r="487">
      <c r="C487" s="209"/>
      <c r="D487" s="93"/>
    </row>
    <row r="488">
      <c r="C488" s="209"/>
      <c r="D488" s="93"/>
    </row>
    <row r="489">
      <c r="C489" s="209"/>
      <c r="D489" s="93"/>
    </row>
    <row r="490">
      <c r="C490" s="209"/>
      <c r="D490" s="93"/>
    </row>
    <row r="491">
      <c r="C491" s="209"/>
      <c r="D491" s="93"/>
    </row>
    <row r="492">
      <c r="C492" s="209"/>
      <c r="D492" s="93"/>
    </row>
    <row r="493">
      <c r="C493" s="209"/>
      <c r="D493" s="93"/>
    </row>
    <row r="494">
      <c r="C494" s="209"/>
      <c r="D494" s="93"/>
    </row>
    <row r="495">
      <c r="C495" s="209"/>
      <c r="D495" s="93"/>
    </row>
    <row r="496">
      <c r="C496" s="209"/>
      <c r="D496" s="93"/>
    </row>
    <row r="497">
      <c r="C497" s="209"/>
      <c r="D497" s="93"/>
    </row>
    <row r="498">
      <c r="C498" s="209"/>
      <c r="D498" s="93"/>
    </row>
    <row r="499">
      <c r="C499" s="209"/>
      <c r="D499" s="93"/>
    </row>
    <row r="500">
      <c r="C500" s="209"/>
      <c r="D500" s="93"/>
    </row>
    <row r="501">
      <c r="C501" s="209"/>
      <c r="D501" s="93"/>
    </row>
    <row r="502">
      <c r="C502" s="209"/>
      <c r="D502" s="93"/>
    </row>
    <row r="503">
      <c r="C503" s="209"/>
      <c r="D503" s="93"/>
    </row>
    <row r="504">
      <c r="C504" s="209"/>
      <c r="D504" s="93"/>
    </row>
    <row r="505">
      <c r="C505" s="209"/>
      <c r="D505" s="93"/>
    </row>
    <row r="506">
      <c r="C506" s="209"/>
      <c r="D506" s="93"/>
    </row>
    <row r="507">
      <c r="C507" s="209"/>
      <c r="D507" s="93"/>
    </row>
    <row r="508">
      <c r="C508" s="209"/>
      <c r="D508" s="93"/>
    </row>
    <row r="509">
      <c r="C509" s="209"/>
      <c r="D509" s="93"/>
    </row>
    <row r="510">
      <c r="C510" s="209"/>
      <c r="D510" s="93"/>
    </row>
    <row r="511">
      <c r="C511" s="209"/>
      <c r="D511" s="93"/>
    </row>
    <row r="512">
      <c r="C512" s="209"/>
      <c r="D512" s="93"/>
    </row>
    <row r="513">
      <c r="C513" s="209"/>
      <c r="D513" s="93"/>
    </row>
    <row r="514">
      <c r="C514" s="209"/>
      <c r="D514" s="93"/>
    </row>
    <row r="515">
      <c r="C515" s="209"/>
      <c r="D515" s="93"/>
    </row>
    <row r="516">
      <c r="C516" s="209"/>
      <c r="D516" s="93"/>
    </row>
    <row r="517">
      <c r="C517" s="209"/>
      <c r="D517" s="93"/>
    </row>
    <row r="518">
      <c r="C518" s="209"/>
      <c r="D518" s="93"/>
    </row>
    <row r="519">
      <c r="C519" s="209"/>
      <c r="D519" s="93"/>
    </row>
    <row r="520">
      <c r="C520" s="209"/>
      <c r="D520" s="93"/>
    </row>
    <row r="521">
      <c r="C521" s="209"/>
      <c r="D521" s="93"/>
    </row>
    <row r="522">
      <c r="C522" s="209"/>
      <c r="D522" s="93"/>
    </row>
    <row r="523">
      <c r="C523" s="209"/>
      <c r="D523" s="93"/>
    </row>
    <row r="524">
      <c r="C524" s="209"/>
      <c r="D524" s="93"/>
    </row>
    <row r="525">
      <c r="C525" s="209"/>
      <c r="D525" s="93"/>
    </row>
    <row r="526">
      <c r="C526" s="209"/>
      <c r="D526" s="93"/>
    </row>
    <row r="527">
      <c r="C527" s="209"/>
      <c r="D527" s="93"/>
    </row>
    <row r="528">
      <c r="C528" s="209"/>
      <c r="D528" s="93"/>
    </row>
    <row r="529">
      <c r="C529" s="209"/>
      <c r="D529" s="93"/>
    </row>
    <row r="530">
      <c r="C530" s="209"/>
      <c r="D530" s="93"/>
    </row>
    <row r="531">
      <c r="C531" s="209"/>
      <c r="D531" s="93"/>
    </row>
    <row r="532">
      <c r="C532" s="209"/>
      <c r="D532" s="93"/>
    </row>
    <row r="533">
      <c r="C533" s="209"/>
      <c r="D533" s="93"/>
    </row>
    <row r="534">
      <c r="C534" s="209"/>
      <c r="D534" s="93"/>
    </row>
    <row r="535">
      <c r="C535" s="209"/>
      <c r="D535" s="93"/>
    </row>
    <row r="536">
      <c r="C536" s="209"/>
      <c r="D536" s="93"/>
    </row>
    <row r="537">
      <c r="C537" s="209"/>
      <c r="D537" s="93"/>
    </row>
    <row r="538">
      <c r="C538" s="209"/>
      <c r="D538" s="93"/>
    </row>
    <row r="539">
      <c r="C539" s="209"/>
      <c r="D539" s="93"/>
    </row>
    <row r="540">
      <c r="C540" s="209"/>
      <c r="D540" s="93"/>
    </row>
    <row r="541">
      <c r="C541" s="209"/>
      <c r="D541" s="93"/>
    </row>
    <row r="542">
      <c r="C542" s="209"/>
      <c r="D542" s="93"/>
    </row>
    <row r="543">
      <c r="C543" s="209"/>
      <c r="D543" s="93"/>
    </row>
    <row r="544">
      <c r="C544" s="209"/>
      <c r="D544" s="93"/>
    </row>
    <row r="545">
      <c r="C545" s="209"/>
      <c r="D545" s="93"/>
    </row>
    <row r="546">
      <c r="C546" s="209"/>
      <c r="D546" s="93"/>
    </row>
    <row r="547">
      <c r="C547" s="209"/>
      <c r="D547" s="93"/>
    </row>
    <row r="548">
      <c r="C548" s="209"/>
      <c r="D548" s="93"/>
    </row>
    <row r="549">
      <c r="C549" s="209"/>
      <c r="D549" s="93"/>
    </row>
    <row r="550">
      <c r="C550" s="209"/>
      <c r="D550" s="93"/>
    </row>
    <row r="551">
      <c r="C551" s="209"/>
      <c r="D551" s="93"/>
    </row>
    <row r="552">
      <c r="C552" s="209"/>
      <c r="D552" s="93"/>
    </row>
    <row r="553">
      <c r="C553" s="209"/>
      <c r="D553" s="93"/>
    </row>
    <row r="554">
      <c r="C554" s="209"/>
      <c r="D554" s="93"/>
    </row>
    <row r="555">
      <c r="C555" s="209"/>
      <c r="D555" s="93"/>
    </row>
    <row r="556">
      <c r="C556" s="209"/>
      <c r="D556" s="93"/>
    </row>
    <row r="557">
      <c r="C557" s="209"/>
      <c r="D557" s="93"/>
    </row>
    <row r="558">
      <c r="C558" s="209"/>
      <c r="D558" s="93"/>
    </row>
    <row r="559">
      <c r="C559" s="209"/>
      <c r="D559" s="93"/>
    </row>
    <row r="560">
      <c r="C560" s="209"/>
      <c r="D560" s="93"/>
    </row>
    <row r="561">
      <c r="C561" s="209"/>
      <c r="D561" s="93"/>
    </row>
    <row r="562">
      <c r="C562" s="209"/>
      <c r="D562" s="93"/>
    </row>
    <row r="563">
      <c r="C563" s="209"/>
      <c r="D563" s="93"/>
    </row>
    <row r="564">
      <c r="C564" s="209"/>
      <c r="D564" s="93"/>
    </row>
    <row r="565">
      <c r="C565" s="209"/>
      <c r="D565" s="93"/>
    </row>
    <row r="566">
      <c r="C566" s="209"/>
      <c r="D566" s="93"/>
    </row>
    <row r="567">
      <c r="C567" s="209"/>
      <c r="D567" s="93"/>
    </row>
    <row r="568">
      <c r="C568" s="209"/>
      <c r="D568" s="93"/>
    </row>
    <row r="569">
      <c r="C569" s="209"/>
      <c r="D569" s="93"/>
    </row>
    <row r="570">
      <c r="C570" s="209"/>
      <c r="D570" s="93"/>
    </row>
    <row r="571">
      <c r="C571" s="209"/>
      <c r="D571" s="93"/>
    </row>
    <row r="572">
      <c r="C572" s="209"/>
      <c r="D572" s="93"/>
    </row>
    <row r="573">
      <c r="C573" s="209"/>
      <c r="D573" s="93"/>
    </row>
    <row r="574">
      <c r="C574" s="209"/>
      <c r="D574" s="93"/>
    </row>
    <row r="575">
      <c r="C575" s="209"/>
      <c r="D575" s="93"/>
    </row>
    <row r="576">
      <c r="C576" s="209"/>
      <c r="D576" s="93"/>
    </row>
    <row r="577">
      <c r="C577" s="209"/>
      <c r="D577" s="93"/>
    </row>
    <row r="578">
      <c r="C578" s="209"/>
      <c r="D578" s="93"/>
    </row>
    <row r="579">
      <c r="C579" s="209"/>
      <c r="D579" s="93"/>
    </row>
    <row r="580">
      <c r="C580" s="209"/>
      <c r="D580" s="93"/>
    </row>
    <row r="581">
      <c r="C581" s="209"/>
      <c r="D581" s="93"/>
    </row>
    <row r="582">
      <c r="C582" s="209"/>
      <c r="D582" s="93"/>
    </row>
    <row r="583">
      <c r="C583" s="209"/>
      <c r="D583" s="93"/>
    </row>
    <row r="584">
      <c r="C584" s="209"/>
      <c r="D584" s="93"/>
    </row>
    <row r="585">
      <c r="C585" s="209"/>
      <c r="D585" s="93"/>
    </row>
    <row r="586">
      <c r="C586" s="209"/>
      <c r="D586" s="93"/>
    </row>
    <row r="587">
      <c r="C587" s="209"/>
      <c r="D587" s="93"/>
    </row>
    <row r="588">
      <c r="C588" s="209"/>
      <c r="D588" s="93"/>
    </row>
    <row r="589">
      <c r="C589" s="209"/>
      <c r="D589" s="93"/>
    </row>
    <row r="590">
      <c r="C590" s="209"/>
      <c r="D590" s="93"/>
    </row>
    <row r="591">
      <c r="C591" s="209"/>
      <c r="D591" s="93"/>
    </row>
    <row r="592">
      <c r="C592" s="209"/>
      <c r="D592" s="93"/>
    </row>
    <row r="593">
      <c r="C593" s="209"/>
      <c r="D593" s="93"/>
    </row>
    <row r="594">
      <c r="C594" s="209"/>
      <c r="D594" s="93"/>
    </row>
    <row r="595">
      <c r="C595" s="209"/>
      <c r="D595" s="93"/>
    </row>
    <row r="596">
      <c r="C596" s="209"/>
      <c r="D596" s="93"/>
    </row>
    <row r="597">
      <c r="C597" s="209"/>
      <c r="D597" s="93"/>
    </row>
    <row r="598">
      <c r="C598" s="209"/>
      <c r="D598" s="93"/>
    </row>
    <row r="599">
      <c r="C599" s="209"/>
      <c r="D599" s="93"/>
    </row>
    <row r="600">
      <c r="C600" s="209"/>
      <c r="D600" s="93"/>
    </row>
    <row r="601">
      <c r="C601" s="209"/>
      <c r="D601" s="93"/>
    </row>
    <row r="602">
      <c r="C602" s="209"/>
      <c r="D602" s="93"/>
    </row>
    <row r="603">
      <c r="C603" s="209"/>
      <c r="D603" s="93"/>
    </row>
    <row r="604">
      <c r="C604" s="209"/>
      <c r="D604" s="93"/>
    </row>
    <row r="605">
      <c r="C605" s="209"/>
      <c r="D605" s="93"/>
    </row>
    <row r="606">
      <c r="C606" s="209"/>
      <c r="D606" s="93"/>
    </row>
    <row r="607">
      <c r="C607" s="209"/>
      <c r="D607" s="93"/>
    </row>
    <row r="608">
      <c r="C608" s="209"/>
      <c r="D608" s="93"/>
    </row>
    <row r="609">
      <c r="C609" s="209"/>
      <c r="D609" s="93"/>
    </row>
    <row r="610">
      <c r="C610" s="209"/>
      <c r="D610" s="93"/>
    </row>
    <row r="611">
      <c r="C611" s="209"/>
      <c r="D611" s="93"/>
    </row>
    <row r="612">
      <c r="C612" s="209"/>
      <c r="D612" s="93"/>
    </row>
    <row r="613">
      <c r="C613" s="209"/>
      <c r="D613" s="93"/>
    </row>
    <row r="614">
      <c r="C614" s="209"/>
      <c r="D614" s="93"/>
    </row>
    <row r="615">
      <c r="C615" s="209"/>
      <c r="D615" s="93"/>
    </row>
    <row r="616">
      <c r="C616" s="209"/>
      <c r="D616" s="93"/>
    </row>
    <row r="617">
      <c r="C617" s="209"/>
      <c r="D617" s="93"/>
    </row>
    <row r="618">
      <c r="C618" s="209"/>
      <c r="D618" s="93"/>
    </row>
    <row r="619">
      <c r="C619" s="209"/>
      <c r="D619" s="93"/>
    </row>
    <row r="620">
      <c r="C620" s="209"/>
      <c r="D620" s="93"/>
    </row>
    <row r="621">
      <c r="C621" s="209"/>
      <c r="D621" s="93"/>
    </row>
    <row r="622">
      <c r="C622" s="209"/>
      <c r="D622" s="93"/>
    </row>
    <row r="623">
      <c r="C623" s="209"/>
      <c r="D623" s="93"/>
    </row>
    <row r="624">
      <c r="C624" s="209"/>
      <c r="D624" s="93"/>
    </row>
    <row r="625">
      <c r="C625" s="209"/>
      <c r="D625" s="93"/>
    </row>
    <row r="626">
      <c r="C626" s="209"/>
      <c r="D626" s="93"/>
    </row>
    <row r="627">
      <c r="C627" s="209"/>
      <c r="D627" s="93"/>
    </row>
    <row r="628">
      <c r="C628" s="209"/>
      <c r="D628" s="93"/>
    </row>
    <row r="629">
      <c r="C629" s="209"/>
      <c r="D629" s="93"/>
    </row>
    <row r="630">
      <c r="C630" s="209"/>
      <c r="D630" s="93"/>
    </row>
    <row r="631">
      <c r="C631" s="209"/>
      <c r="D631" s="93"/>
    </row>
    <row r="632">
      <c r="C632" s="209"/>
      <c r="D632" s="93"/>
    </row>
    <row r="633">
      <c r="C633" s="209"/>
      <c r="D633" s="93"/>
    </row>
    <row r="634">
      <c r="C634" s="209"/>
      <c r="D634" s="93"/>
    </row>
    <row r="635">
      <c r="C635" s="209"/>
      <c r="D635" s="93"/>
    </row>
    <row r="636">
      <c r="C636" s="209"/>
      <c r="D636" s="93"/>
    </row>
    <row r="637">
      <c r="C637" s="209"/>
      <c r="D637" s="93"/>
    </row>
    <row r="638">
      <c r="C638" s="209"/>
      <c r="D638" s="93"/>
    </row>
    <row r="639">
      <c r="C639" s="209"/>
      <c r="D639" s="93"/>
    </row>
    <row r="640">
      <c r="C640" s="209"/>
      <c r="D640" s="93"/>
    </row>
    <row r="641">
      <c r="C641" s="209"/>
      <c r="D641" s="93"/>
    </row>
    <row r="642">
      <c r="C642" s="209"/>
      <c r="D642" s="93"/>
    </row>
    <row r="643">
      <c r="C643" s="209"/>
      <c r="D643" s="93"/>
    </row>
    <row r="644">
      <c r="C644" s="209"/>
      <c r="D644" s="93"/>
    </row>
    <row r="645">
      <c r="C645" s="209"/>
      <c r="D645" s="93"/>
    </row>
    <row r="646">
      <c r="C646" s="209"/>
      <c r="D646" s="93"/>
    </row>
    <row r="647">
      <c r="C647" s="209"/>
      <c r="D647" s="93"/>
    </row>
    <row r="648">
      <c r="C648" s="209"/>
      <c r="D648" s="93"/>
    </row>
    <row r="649">
      <c r="C649" s="209"/>
      <c r="D649" s="93"/>
    </row>
    <row r="650">
      <c r="C650" s="209"/>
      <c r="D650" s="93"/>
    </row>
    <row r="651">
      <c r="C651" s="209"/>
      <c r="D651" s="93"/>
    </row>
    <row r="652">
      <c r="C652" s="209"/>
      <c r="D652" s="93"/>
    </row>
    <row r="653">
      <c r="C653" s="209"/>
      <c r="D653" s="93"/>
    </row>
    <row r="654">
      <c r="C654" s="209"/>
      <c r="D654" s="93"/>
    </row>
    <row r="655">
      <c r="C655" s="209"/>
      <c r="D655" s="93"/>
    </row>
    <row r="656">
      <c r="C656" s="209"/>
      <c r="D656" s="93"/>
    </row>
    <row r="657">
      <c r="C657" s="209"/>
      <c r="D657" s="93"/>
    </row>
    <row r="658">
      <c r="C658" s="209"/>
      <c r="D658" s="93"/>
    </row>
    <row r="659">
      <c r="C659" s="209"/>
      <c r="D659" s="93"/>
    </row>
    <row r="660">
      <c r="C660" s="209"/>
      <c r="D660" s="93"/>
    </row>
    <row r="661">
      <c r="C661" s="209"/>
      <c r="D661" s="93"/>
    </row>
    <row r="662">
      <c r="C662" s="209"/>
      <c r="D662" s="93"/>
    </row>
    <row r="663">
      <c r="C663" s="209"/>
      <c r="D663" s="93"/>
    </row>
    <row r="664">
      <c r="C664" s="209"/>
      <c r="D664" s="93"/>
    </row>
    <row r="665">
      <c r="C665" s="209"/>
      <c r="D665" s="93"/>
    </row>
    <row r="666">
      <c r="C666" s="209"/>
      <c r="D666" s="93"/>
    </row>
    <row r="667">
      <c r="C667" s="209"/>
      <c r="D667" s="93"/>
    </row>
    <row r="668">
      <c r="C668" s="209"/>
      <c r="D668" s="93"/>
    </row>
    <row r="669">
      <c r="C669" s="209"/>
      <c r="D669" s="93"/>
    </row>
    <row r="670">
      <c r="C670" s="209"/>
      <c r="D670" s="93"/>
    </row>
    <row r="671">
      <c r="C671" s="209"/>
      <c r="D671" s="93"/>
    </row>
    <row r="672">
      <c r="C672" s="209"/>
      <c r="D672" s="93"/>
    </row>
    <row r="673">
      <c r="C673" s="209"/>
      <c r="D673" s="93"/>
    </row>
    <row r="674">
      <c r="C674" s="209"/>
      <c r="D674" s="93"/>
    </row>
    <row r="675">
      <c r="C675" s="209"/>
      <c r="D675" s="93"/>
    </row>
    <row r="676">
      <c r="C676" s="209"/>
      <c r="D676" s="93"/>
    </row>
    <row r="677">
      <c r="C677" s="209"/>
      <c r="D677" s="93"/>
    </row>
    <row r="678">
      <c r="C678" s="209"/>
      <c r="D678" s="93"/>
    </row>
    <row r="679">
      <c r="C679" s="209"/>
      <c r="D679" s="93"/>
    </row>
    <row r="680">
      <c r="C680" s="209"/>
      <c r="D680" s="93"/>
    </row>
    <row r="681">
      <c r="C681" s="209"/>
      <c r="D681" s="93"/>
    </row>
    <row r="682">
      <c r="C682" s="209"/>
      <c r="D682" s="93"/>
    </row>
    <row r="683">
      <c r="C683" s="209"/>
      <c r="D683" s="93"/>
    </row>
    <row r="684">
      <c r="C684" s="209"/>
      <c r="D684" s="93"/>
    </row>
    <row r="685">
      <c r="C685" s="209"/>
      <c r="D685" s="93"/>
    </row>
    <row r="686">
      <c r="C686" s="209"/>
      <c r="D686" s="93"/>
    </row>
    <row r="687">
      <c r="C687" s="209"/>
      <c r="D687" s="93"/>
    </row>
    <row r="688">
      <c r="C688" s="209"/>
      <c r="D688" s="93"/>
    </row>
    <row r="689">
      <c r="C689" s="209"/>
      <c r="D689" s="93"/>
    </row>
    <row r="690">
      <c r="C690" s="209"/>
      <c r="D690" s="93"/>
    </row>
    <row r="691">
      <c r="C691" s="209"/>
      <c r="D691" s="93"/>
    </row>
    <row r="692">
      <c r="C692" s="209"/>
      <c r="D692" s="93"/>
    </row>
    <row r="693">
      <c r="C693" s="209"/>
      <c r="D693" s="93"/>
    </row>
    <row r="694">
      <c r="C694" s="209"/>
      <c r="D694" s="93"/>
    </row>
    <row r="695">
      <c r="C695" s="209"/>
      <c r="D695" s="93"/>
    </row>
    <row r="696">
      <c r="C696" s="209"/>
      <c r="D696" s="93"/>
    </row>
    <row r="697">
      <c r="C697" s="209"/>
      <c r="D697" s="93"/>
    </row>
    <row r="698">
      <c r="C698" s="209"/>
      <c r="D698" s="93"/>
    </row>
    <row r="699">
      <c r="C699" s="209"/>
      <c r="D699" s="93"/>
    </row>
    <row r="700">
      <c r="C700" s="209"/>
      <c r="D700" s="93"/>
    </row>
    <row r="701">
      <c r="C701" s="209"/>
      <c r="D701" s="93"/>
    </row>
    <row r="702">
      <c r="C702" s="209"/>
      <c r="D702" s="93"/>
    </row>
    <row r="703">
      <c r="C703" s="209"/>
      <c r="D703" s="93"/>
    </row>
    <row r="704">
      <c r="C704" s="209"/>
      <c r="D704" s="93"/>
    </row>
    <row r="705">
      <c r="C705" s="209"/>
      <c r="D705" s="93"/>
    </row>
    <row r="706">
      <c r="C706" s="209"/>
      <c r="D706" s="93"/>
    </row>
    <row r="707">
      <c r="C707" s="209"/>
      <c r="D707" s="93"/>
    </row>
    <row r="708">
      <c r="C708" s="209"/>
      <c r="D708" s="93"/>
    </row>
    <row r="709">
      <c r="C709" s="209"/>
      <c r="D709" s="93"/>
    </row>
    <row r="710">
      <c r="C710" s="209"/>
      <c r="D710" s="93"/>
    </row>
    <row r="711">
      <c r="C711" s="209"/>
      <c r="D711" s="93"/>
    </row>
    <row r="712">
      <c r="C712" s="209"/>
      <c r="D712" s="93"/>
    </row>
    <row r="713">
      <c r="C713" s="209"/>
      <c r="D713" s="93"/>
    </row>
    <row r="714">
      <c r="C714" s="209"/>
      <c r="D714" s="93"/>
    </row>
    <row r="715">
      <c r="C715" s="209"/>
      <c r="D715" s="93"/>
    </row>
    <row r="716">
      <c r="C716" s="209"/>
      <c r="D716" s="93"/>
    </row>
    <row r="717">
      <c r="C717" s="209"/>
      <c r="D717" s="93"/>
    </row>
    <row r="718">
      <c r="C718" s="209"/>
      <c r="D718" s="93"/>
    </row>
    <row r="719">
      <c r="C719" s="209"/>
      <c r="D719" s="93"/>
    </row>
    <row r="720">
      <c r="C720" s="209"/>
      <c r="D720" s="93"/>
    </row>
    <row r="721">
      <c r="C721" s="209"/>
      <c r="D721" s="93"/>
    </row>
    <row r="722">
      <c r="C722" s="209"/>
      <c r="D722" s="93"/>
    </row>
    <row r="723">
      <c r="C723" s="209"/>
      <c r="D723" s="93"/>
    </row>
    <row r="724">
      <c r="C724" s="209"/>
      <c r="D724" s="93"/>
    </row>
    <row r="725">
      <c r="C725" s="209"/>
      <c r="D725" s="93"/>
    </row>
    <row r="726">
      <c r="C726" s="209"/>
      <c r="D726" s="93"/>
    </row>
    <row r="727">
      <c r="C727" s="209"/>
      <c r="D727" s="93"/>
    </row>
    <row r="728">
      <c r="C728" s="209"/>
      <c r="D728" s="93"/>
    </row>
    <row r="729">
      <c r="C729" s="209"/>
      <c r="D729" s="93"/>
    </row>
    <row r="730">
      <c r="C730" s="209"/>
      <c r="D730" s="93"/>
    </row>
    <row r="731">
      <c r="C731" s="209"/>
      <c r="D731" s="93"/>
    </row>
    <row r="732">
      <c r="C732" s="209"/>
      <c r="D732" s="93"/>
    </row>
    <row r="733">
      <c r="C733" s="209"/>
      <c r="D733" s="93"/>
    </row>
    <row r="734">
      <c r="C734" s="209"/>
      <c r="D734" s="93"/>
    </row>
    <row r="735">
      <c r="C735" s="209"/>
      <c r="D735" s="93"/>
    </row>
    <row r="736">
      <c r="C736" s="209"/>
      <c r="D736" s="93"/>
    </row>
    <row r="737">
      <c r="C737" s="209"/>
      <c r="D737" s="93"/>
    </row>
    <row r="738">
      <c r="C738" s="209"/>
      <c r="D738" s="93"/>
    </row>
    <row r="739">
      <c r="C739" s="209"/>
      <c r="D739" s="93"/>
    </row>
    <row r="740">
      <c r="C740" s="209"/>
      <c r="D740" s="93"/>
    </row>
    <row r="741">
      <c r="C741" s="209"/>
      <c r="D741" s="93"/>
    </row>
    <row r="742">
      <c r="C742" s="209"/>
      <c r="D742" s="93"/>
    </row>
    <row r="743">
      <c r="C743" s="209"/>
      <c r="D743" s="93"/>
    </row>
    <row r="744">
      <c r="C744" s="209"/>
      <c r="D744" s="93"/>
    </row>
    <row r="745">
      <c r="C745" s="209"/>
      <c r="D745" s="93"/>
    </row>
    <row r="746">
      <c r="C746" s="209"/>
      <c r="D746" s="93"/>
    </row>
    <row r="747">
      <c r="C747" s="209"/>
      <c r="D747" s="93"/>
    </row>
    <row r="748">
      <c r="C748" s="209"/>
      <c r="D748" s="93"/>
    </row>
    <row r="749">
      <c r="C749" s="209"/>
      <c r="D749" s="93"/>
    </row>
    <row r="750">
      <c r="C750" s="209"/>
      <c r="D750" s="93"/>
    </row>
    <row r="751">
      <c r="C751" s="209"/>
      <c r="D751" s="93"/>
    </row>
    <row r="752">
      <c r="C752" s="209"/>
      <c r="D752" s="93"/>
    </row>
    <row r="753">
      <c r="C753" s="209"/>
      <c r="D753" s="93"/>
    </row>
    <row r="754">
      <c r="C754" s="209"/>
      <c r="D754" s="93"/>
    </row>
    <row r="755">
      <c r="C755" s="209"/>
      <c r="D755" s="93"/>
    </row>
    <row r="756">
      <c r="C756" s="209"/>
      <c r="D756" s="93"/>
    </row>
    <row r="757">
      <c r="C757" s="209"/>
      <c r="D757" s="93"/>
    </row>
    <row r="758">
      <c r="C758" s="209"/>
      <c r="D758" s="93"/>
    </row>
    <row r="759">
      <c r="C759" s="209"/>
      <c r="D759" s="93"/>
    </row>
    <row r="760">
      <c r="C760" s="209"/>
      <c r="D760" s="93"/>
    </row>
    <row r="761">
      <c r="C761" s="209"/>
      <c r="D761" s="93"/>
    </row>
    <row r="762">
      <c r="C762" s="209"/>
      <c r="D762" s="93"/>
    </row>
    <row r="763">
      <c r="C763" s="209"/>
      <c r="D763" s="93"/>
    </row>
    <row r="764">
      <c r="C764" s="209"/>
      <c r="D764" s="93"/>
    </row>
    <row r="765">
      <c r="C765" s="209"/>
      <c r="D765" s="93"/>
    </row>
    <row r="766">
      <c r="C766" s="209"/>
      <c r="D766" s="93"/>
    </row>
    <row r="767">
      <c r="C767" s="209"/>
      <c r="D767" s="93"/>
    </row>
    <row r="768">
      <c r="C768" s="209"/>
      <c r="D768" s="93"/>
    </row>
    <row r="769">
      <c r="C769" s="209"/>
      <c r="D769" s="93"/>
    </row>
    <row r="770">
      <c r="C770" s="209"/>
      <c r="D770" s="93"/>
    </row>
    <row r="771">
      <c r="C771" s="209"/>
      <c r="D771" s="93"/>
    </row>
    <row r="772">
      <c r="C772" s="209"/>
      <c r="D772" s="93"/>
    </row>
    <row r="773">
      <c r="C773" s="209"/>
      <c r="D773" s="93"/>
    </row>
    <row r="774">
      <c r="C774" s="209"/>
      <c r="D774" s="93"/>
    </row>
    <row r="775">
      <c r="C775" s="209"/>
      <c r="D775" s="93"/>
    </row>
    <row r="776">
      <c r="C776" s="209"/>
      <c r="D776" s="93"/>
    </row>
    <row r="777">
      <c r="C777" s="209"/>
      <c r="D777" s="93"/>
    </row>
    <row r="778">
      <c r="C778" s="209"/>
      <c r="D778" s="93"/>
    </row>
    <row r="779">
      <c r="C779" s="209"/>
      <c r="D779" s="93"/>
    </row>
    <row r="780">
      <c r="C780" s="209"/>
      <c r="D780" s="93"/>
    </row>
    <row r="781">
      <c r="C781" s="209"/>
      <c r="D781" s="93"/>
    </row>
    <row r="782">
      <c r="C782" s="209"/>
      <c r="D782" s="93"/>
    </row>
    <row r="783">
      <c r="C783" s="209"/>
      <c r="D783" s="93"/>
    </row>
    <row r="784">
      <c r="C784" s="209"/>
      <c r="D784" s="93"/>
    </row>
    <row r="785">
      <c r="C785" s="209"/>
      <c r="D785" s="93"/>
    </row>
    <row r="786">
      <c r="C786" s="209"/>
      <c r="D786" s="93"/>
    </row>
    <row r="787">
      <c r="C787" s="209"/>
      <c r="D787" s="93"/>
    </row>
    <row r="788">
      <c r="C788" s="209"/>
      <c r="D788" s="93"/>
    </row>
    <row r="789">
      <c r="C789" s="209"/>
      <c r="D789" s="93"/>
    </row>
    <row r="790">
      <c r="C790" s="209"/>
      <c r="D790" s="93"/>
    </row>
    <row r="791">
      <c r="C791" s="209"/>
      <c r="D791" s="93"/>
    </row>
    <row r="792">
      <c r="C792" s="209"/>
      <c r="D792" s="93"/>
    </row>
    <row r="793">
      <c r="C793" s="209"/>
      <c r="D793" s="93"/>
    </row>
    <row r="794">
      <c r="C794" s="209"/>
      <c r="D794" s="93"/>
    </row>
    <row r="795">
      <c r="C795" s="209"/>
      <c r="D795" s="93"/>
    </row>
    <row r="796">
      <c r="C796" s="209"/>
      <c r="D796" s="93"/>
    </row>
    <row r="797">
      <c r="C797" s="209"/>
      <c r="D797" s="93"/>
    </row>
    <row r="798">
      <c r="C798" s="209"/>
      <c r="D798" s="93"/>
    </row>
    <row r="799">
      <c r="C799" s="209"/>
      <c r="D799" s="93"/>
    </row>
    <row r="800">
      <c r="C800" s="209"/>
      <c r="D800" s="93"/>
    </row>
    <row r="801">
      <c r="C801" s="209"/>
      <c r="D801" s="93"/>
    </row>
    <row r="802">
      <c r="C802" s="209"/>
      <c r="D802" s="93"/>
    </row>
    <row r="803">
      <c r="C803" s="209"/>
      <c r="D803" s="93"/>
    </row>
    <row r="804">
      <c r="C804" s="209"/>
      <c r="D804" s="93"/>
    </row>
    <row r="805">
      <c r="C805" s="209"/>
      <c r="D805" s="93"/>
    </row>
    <row r="806">
      <c r="C806" s="209"/>
      <c r="D806" s="93"/>
    </row>
    <row r="807">
      <c r="C807" s="209"/>
      <c r="D807" s="93"/>
    </row>
    <row r="808">
      <c r="C808" s="209"/>
      <c r="D808" s="93"/>
    </row>
    <row r="809">
      <c r="C809" s="209"/>
      <c r="D809" s="93"/>
    </row>
    <row r="810">
      <c r="C810" s="209"/>
      <c r="D810" s="93"/>
    </row>
    <row r="811">
      <c r="C811" s="209"/>
      <c r="D811" s="93"/>
    </row>
    <row r="812">
      <c r="C812" s="209"/>
      <c r="D812" s="93"/>
    </row>
    <row r="813">
      <c r="C813" s="209"/>
      <c r="D813" s="93"/>
    </row>
    <row r="814">
      <c r="C814" s="209"/>
      <c r="D814" s="93"/>
    </row>
    <row r="815">
      <c r="C815" s="209"/>
      <c r="D815" s="93"/>
    </row>
    <row r="816">
      <c r="C816" s="209"/>
      <c r="D816" s="93"/>
    </row>
    <row r="817">
      <c r="C817" s="209"/>
      <c r="D817" s="93"/>
    </row>
    <row r="818">
      <c r="C818" s="209"/>
      <c r="D818" s="93"/>
    </row>
    <row r="819">
      <c r="C819" s="209"/>
      <c r="D819" s="93"/>
    </row>
    <row r="820">
      <c r="C820" s="209"/>
      <c r="D820" s="93"/>
    </row>
    <row r="821">
      <c r="C821" s="209"/>
      <c r="D821" s="93"/>
    </row>
    <row r="822">
      <c r="C822" s="209"/>
      <c r="D822" s="93"/>
    </row>
    <row r="823">
      <c r="C823" s="209"/>
      <c r="D823" s="93"/>
    </row>
    <row r="824">
      <c r="C824" s="209"/>
      <c r="D824" s="93"/>
    </row>
    <row r="825">
      <c r="C825" s="209"/>
      <c r="D825" s="93"/>
    </row>
    <row r="826">
      <c r="C826" s="209"/>
      <c r="D826" s="93"/>
    </row>
    <row r="827">
      <c r="C827" s="209"/>
      <c r="D827" s="93"/>
    </row>
    <row r="828">
      <c r="C828" s="209"/>
      <c r="D828" s="93"/>
    </row>
    <row r="829">
      <c r="C829" s="209"/>
      <c r="D829" s="93"/>
    </row>
    <row r="830">
      <c r="C830" s="209"/>
      <c r="D830" s="93"/>
    </row>
    <row r="831">
      <c r="C831" s="209"/>
      <c r="D831" s="93"/>
    </row>
    <row r="832">
      <c r="C832" s="209"/>
      <c r="D832" s="93"/>
    </row>
    <row r="833">
      <c r="C833" s="209"/>
      <c r="D833" s="93"/>
    </row>
    <row r="834">
      <c r="C834" s="209"/>
      <c r="D834" s="93"/>
    </row>
    <row r="835">
      <c r="C835" s="209"/>
      <c r="D835" s="93"/>
    </row>
    <row r="836">
      <c r="C836" s="209"/>
      <c r="D836" s="93"/>
    </row>
    <row r="837">
      <c r="C837" s="209"/>
      <c r="D837" s="93"/>
    </row>
    <row r="838">
      <c r="C838" s="209"/>
      <c r="D838" s="93"/>
    </row>
    <row r="839">
      <c r="C839" s="209"/>
      <c r="D839" s="93"/>
    </row>
    <row r="840">
      <c r="C840" s="209"/>
      <c r="D840" s="93"/>
    </row>
    <row r="841">
      <c r="C841" s="209"/>
      <c r="D841" s="93"/>
    </row>
    <row r="842">
      <c r="C842" s="209"/>
      <c r="D842" s="93"/>
    </row>
    <row r="843">
      <c r="C843" s="209"/>
      <c r="D843" s="93"/>
    </row>
    <row r="844">
      <c r="C844" s="209"/>
      <c r="D844" s="93"/>
    </row>
    <row r="845">
      <c r="C845" s="209"/>
      <c r="D845" s="93"/>
    </row>
    <row r="846">
      <c r="C846" s="209"/>
      <c r="D846" s="93"/>
    </row>
    <row r="847">
      <c r="C847" s="209"/>
      <c r="D847" s="93"/>
    </row>
    <row r="848">
      <c r="C848" s="209"/>
      <c r="D848" s="93"/>
    </row>
    <row r="849">
      <c r="C849" s="209"/>
      <c r="D849" s="93"/>
    </row>
    <row r="850">
      <c r="C850" s="209"/>
      <c r="D850" s="93"/>
    </row>
    <row r="851">
      <c r="C851" s="209"/>
      <c r="D851" s="93"/>
    </row>
    <row r="852">
      <c r="C852" s="209"/>
      <c r="D852" s="93"/>
    </row>
    <row r="853">
      <c r="C853" s="209"/>
      <c r="D853" s="93"/>
    </row>
    <row r="854">
      <c r="C854" s="209"/>
      <c r="D854" s="93"/>
    </row>
    <row r="855">
      <c r="C855" s="209"/>
      <c r="D855" s="93"/>
    </row>
    <row r="856">
      <c r="C856" s="209"/>
      <c r="D856" s="93"/>
    </row>
    <row r="857">
      <c r="C857" s="209"/>
      <c r="D857" s="93"/>
    </row>
    <row r="858">
      <c r="C858" s="209"/>
      <c r="D858" s="93"/>
    </row>
    <row r="859">
      <c r="C859" s="209"/>
      <c r="D859" s="93"/>
    </row>
    <row r="860">
      <c r="C860" s="209"/>
      <c r="D860" s="93"/>
    </row>
    <row r="861">
      <c r="C861" s="209"/>
      <c r="D861" s="93"/>
    </row>
    <row r="862">
      <c r="C862" s="209"/>
      <c r="D862" s="93"/>
    </row>
    <row r="863">
      <c r="C863" s="209"/>
      <c r="D863" s="93"/>
    </row>
    <row r="864">
      <c r="C864" s="209"/>
      <c r="D864" s="93"/>
    </row>
    <row r="865">
      <c r="C865" s="209"/>
      <c r="D865" s="93"/>
    </row>
    <row r="866">
      <c r="C866" s="209"/>
      <c r="D866" s="93"/>
    </row>
    <row r="867">
      <c r="C867" s="209"/>
      <c r="D867" s="93"/>
    </row>
    <row r="868">
      <c r="C868" s="209"/>
      <c r="D868" s="93"/>
    </row>
    <row r="869">
      <c r="C869" s="209"/>
      <c r="D869" s="93"/>
    </row>
    <row r="870">
      <c r="C870" s="209"/>
      <c r="D870" s="93"/>
    </row>
    <row r="871">
      <c r="C871" s="209"/>
      <c r="D871" s="93"/>
    </row>
    <row r="872">
      <c r="C872" s="209"/>
      <c r="D872" s="93"/>
    </row>
    <row r="873">
      <c r="C873" s="209"/>
      <c r="D873" s="93"/>
    </row>
    <row r="874">
      <c r="C874" s="209"/>
      <c r="D874" s="93"/>
    </row>
    <row r="875">
      <c r="C875" s="209"/>
      <c r="D875" s="93"/>
    </row>
    <row r="876">
      <c r="C876" s="209"/>
      <c r="D876" s="93"/>
    </row>
    <row r="877">
      <c r="C877" s="209"/>
      <c r="D877" s="93"/>
    </row>
    <row r="878">
      <c r="C878" s="209"/>
      <c r="D878" s="93"/>
    </row>
    <row r="879">
      <c r="C879" s="209"/>
      <c r="D879" s="93"/>
    </row>
    <row r="880">
      <c r="C880" s="209"/>
      <c r="D880" s="93"/>
    </row>
    <row r="881">
      <c r="C881" s="209"/>
      <c r="D881" s="93"/>
    </row>
    <row r="882">
      <c r="C882" s="209"/>
      <c r="D882" s="93"/>
    </row>
    <row r="883">
      <c r="C883" s="209"/>
      <c r="D883" s="93"/>
    </row>
    <row r="884">
      <c r="C884" s="209"/>
      <c r="D884" s="93"/>
    </row>
    <row r="885">
      <c r="C885" s="209"/>
      <c r="D885" s="93"/>
    </row>
    <row r="886">
      <c r="C886" s="209"/>
      <c r="D886" s="93"/>
    </row>
    <row r="887">
      <c r="C887" s="209"/>
      <c r="D887" s="93"/>
    </row>
    <row r="888">
      <c r="C888" s="209"/>
      <c r="D888" s="93"/>
    </row>
    <row r="889">
      <c r="C889" s="209"/>
      <c r="D889" s="93"/>
    </row>
    <row r="890">
      <c r="C890" s="209"/>
      <c r="D890" s="93"/>
    </row>
    <row r="891">
      <c r="C891" s="209"/>
      <c r="D891" s="93"/>
    </row>
    <row r="892">
      <c r="C892" s="209"/>
      <c r="D892" s="93"/>
    </row>
    <row r="893">
      <c r="C893" s="209"/>
      <c r="D893" s="93"/>
    </row>
    <row r="894">
      <c r="C894" s="209"/>
      <c r="D894" s="93"/>
    </row>
    <row r="895">
      <c r="C895" s="209"/>
      <c r="D895" s="93"/>
    </row>
    <row r="896">
      <c r="C896" s="209"/>
      <c r="D896" s="93"/>
    </row>
    <row r="897">
      <c r="C897" s="209"/>
      <c r="D897" s="93"/>
    </row>
    <row r="898">
      <c r="C898" s="209"/>
      <c r="D898" s="93"/>
    </row>
    <row r="899">
      <c r="C899" s="209"/>
      <c r="D899" s="93"/>
    </row>
    <row r="900">
      <c r="C900" s="209"/>
      <c r="D900" s="93"/>
    </row>
    <row r="901">
      <c r="C901" s="209"/>
      <c r="D901" s="93"/>
    </row>
    <row r="902">
      <c r="C902" s="209"/>
      <c r="D902" s="93"/>
    </row>
    <row r="903">
      <c r="C903" s="209"/>
      <c r="D903" s="93"/>
    </row>
    <row r="904">
      <c r="C904" s="209"/>
      <c r="D904" s="93"/>
    </row>
    <row r="905">
      <c r="C905" s="209"/>
      <c r="D905" s="93"/>
    </row>
    <row r="906">
      <c r="C906" s="209"/>
      <c r="D906" s="93"/>
    </row>
    <row r="907">
      <c r="C907" s="209"/>
      <c r="D907" s="93"/>
    </row>
    <row r="908">
      <c r="C908" s="209"/>
      <c r="D908" s="93"/>
    </row>
    <row r="909">
      <c r="C909" s="209"/>
      <c r="D909" s="93"/>
    </row>
    <row r="910">
      <c r="C910" s="209"/>
      <c r="D910" s="93"/>
    </row>
    <row r="911">
      <c r="C911" s="209"/>
      <c r="D911" s="93"/>
    </row>
    <row r="912">
      <c r="C912" s="209"/>
      <c r="D912" s="93"/>
    </row>
    <row r="913">
      <c r="C913" s="209"/>
      <c r="D913" s="93"/>
    </row>
    <row r="914">
      <c r="C914" s="209"/>
      <c r="D914" s="93"/>
    </row>
    <row r="915">
      <c r="C915" s="209"/>
      <c r="D915" s="93"/>
    </row>
    <row r="916">
      <c r="C916" s="209"/>
      <c r="D916" s="93"/>
    </row>
    <row r="917">
      <c r="C917" s="209"/>
      <c r="D917" s="93"/>
    </row>
    <row r="918">
      <c r="C918" s="209"/>
      <c r="D918" s="93"/>
    </row>
    <row r="919">
      <c r="C919" s="209"/>
      <c r="D919" s="93"/>
    </row>
    <row r="920">
      <c r="C920" s="209"/>
      <c r="D920" s="93"/>
    </row>
    <row r="921">
      <c r="C921" s="209"/>
      <c r="D921" s="93"/>
    </row>
    <row r="922">
      <c r="C922" s="209"/>
      <c r="D922" s="93"/>
    </row>
    <row r="923">
      <c r="C923" s="209"/>
      <c r="D923" s="93"/>
    </row>
    <row r="924">
      <c r="C924" s="209"/>
      <c r="D924" s="93"/>
    </row>
    <row r="925">
      <c r="C925" s="209"/>
      <c r="D925" s="93"/>
    </row>
    <row r="926">
      <c r="C926" s="209"/>
      <c r="D926" s="93"/>
    </row>
    <row r="927">
      <c r="C927" s="209"/>
      <c r="D927" s="93"/>
    </row>
    <row r="928">
      <c r="C928" s="209"/>
      <c r="D928" s="93"/>
    </row>
    <row r="929">
      <c r="C929" s="209"/>
      <c r="D929" s="93"/>
    </row>
    <row r="930">
      <c r="C930" s="209"/>
      <c r="D930" s="93"/>
    </row>
    <row r="931">
      <c r="C931" s="209"/>
      <c r="D931" s="93"/>
    </row>
    <row r="932">
      <c r="C932" s="209"/>
      <c r="D932" s="93"/>
    </row>
    <row r="933">
      <c r="C933" s="209"/>
      <c r="D933" s="93"/>
    </row>
    <row r="934">
      <c r="C934" s="209"/>
      <c r="D934" s="93"/>
    </row>
    <row r="935">
      <c r="C935" s="209"/>
      <c r="D935" s="93"/>
    </row>
    <row r="936">
      <c r="C936" s="209"/>
      <c r="D936" s="93"/>
    </row>
    <row r="937">
      <c r="C937" s="209"/>
      <c r="D937" s="93"/>
    </row>
    <row r="938">
      <c r="C938" s="209"/>
      <c r="D938" s="93"/>
    </row>
    <row r="939">
      <c r="C939" s="209"/>
      <c r="D939" s="93"/>
    </row>
    <row r="940">
      <c r="C940" s="209"/>
      <c r="D940" s="93"/>
    </row>
    <row r="941">
      <c r="C941" s="209"/>
      <c r="D941" s="93"/>
    </row>
    <row r="942">
      <c r="C942" s="209"/>
      <c r="D942" s="93"/>
    </row>
    <row r="943">
      <c r="C943" s="209"/>
      <c r="D943" s="93"/>
    </row>
    <row r="944">
      <c r="C944" s="209"/>
      <c r="D944" s="93"/>
    </row>
    <row r="945">
      <c r="C945" s="209"/>
      <c r="D945" s="93"/>
    </row>
    <row r="946">
      <c r="C946" s="209"/>
      <c r="D946" s="93"/>
    </row>
    <row r="947">
      <c r="C947" s="209"/>
      <c r="D947" s="93"/>
    </row>
    <row r="948">
      <c r="C948" s="209"/>
      <c r="D948" s="93"/>
    </row>
    <row r="949">
      <c r="C949" s="209"/>
      <c r="D949" s="93"/>
    </row>
    <row r="950">
      <c r="C950" s="209"/>
      <c r="D950" s="93"/>
    </row>
    <row r="951">
      <c r="C951" s="209"/>
      <c r="D951" s="93"/>
    </row>
    <row r="952">
      <c r="C952" s="209"/>
      <c r="D952" s="93"/>
    </row>
    <row r="953">
      <c r="C953" s="209"/>
      <c r="D953" s="93"/>
    </row>
    <row r="954">
      <c r="C954" s="209"/>
      <c r="D954" s="93"/>
    </row>
    <row r="955">
      <c r="C955" s="209"/>
      <c r="D955" s="93"/>
    </row>
    <row r="956">
      <c r="C956" s="209"/>
      <c r="D956" s="93"/>
    </row>
    <row r="957">
      <c r="C957" s="209"/>
      <c r="D957" s="93"/>
    </row>
    <row r="958">
      <c r="C958" s="209"/>
      <c r="D958" s="93"/>
    </row>
    <row r="959">
      <c r="C959" s="209"/>
      <c r="D959" s="93"/>
    </row>
    <row r="960">
      <c r="C960" s="209"/>
      <c r="D960" s="93"/>
    </row>
    <row r="961">
      <c r="C961" s="209"/>
      <c r="D961" s="93"/>
    </row>
    <row r="962">
      <c r="C962" s="209"/>
      <c r="D962" s="93"/>
    </row>
    <row r="963">
      <c r="C963" s="209"/>
      <c r="D963" s="93"/>
    </row>
    <row r="964">
      <c r="C964" s="209"/>
      <c r="D964" s="93"/>
    </row>
    <row r="965">
      <c r="C965" s="209"/>
      <c r="D965" s="93"/>
    </row>
    <row r="966">
      <c r="C966" s="209"/>
      <c r="D966" s="93"/>
    </row>
    <row r="967">
      <c r="C967" s="209"/>
      <c r="D967" s="93"/>
    </row>
    <row r="968">
      <c r="C968" s="209"/>
      <c r="D968" s="93"/>
    </row>
    <row r="969">
      <c r="C969" s="209"/>
      <c r="D969" s="93"/>
    </row>
    <row r="970">
      <c r="C970" s="209"/>
      <c r="D970" s="93"/>
    </row>
    <row r="971">
      <c r="C971" s="209"/>
      <c r="D971" s="93"/>
    </row>
    <row r="972">
      <c r="C972" s="209"/>
      <c r="D972" s="93"/>
    </row>
    <row r="973">
      <c r="C973" s="209"/>
      <c r="D973" s="93"/>
    </row>
    <row r="974">
      <c r="C974" s="209"/>
      <c r="D974" s="93"/>
    </row>
    <row r="975">
      <c r="C975" s="209"/>
      <c r="D975" s="93"/>
    </row>
    <row r="976">
      <c r="C976" s="209"/>
      <c r="D976" s="93"/>
    </row>
    <row r="977">
      <c r="C977" s="209"/>
      <c r="D977" s="93"/>
    </row>
    <row r="978">
      <c r="C978" s="209"/>
      <c r="D978" s="93"/>
    </row>
    <row r="979">
      <c r="C979" s="209"/>
      <c r="D979" s="93"/>
    </row>
    <row r="980">
      <c r="C980" s="209"/>
      <c r="D980" s="93"/>
    </row>
    <row r="981">
      <c r="C981" s="209"/>
      <c r="D981" s="93"/>
    </row>
    <row r="982">
      <c r="C982" s="209"/>
      <c r="D982" s="93"/>
    </row>
    <row r="983">
      <c r="C983" s="209"/>
      <c r="D983" s="93"/>
    </row>
    <row r="984">
      <c r="C984" s="209"/>
      <c r="D984" s="93"/>
    </row>
    <row r="985">
      <c r="C985" s="209"/>
      <c r="D985" s="93"/>
    </row>
    <row r="986">
      <c r="C986" s="209"/>
      <c r="D986" s="93"/>
    </row>
    <row r="987">
      <c r="C987" s="209"/>
      <c r="D987" s="93"/>
    </row>
    <row r="988">
      <c r="C988" s="209"/>
      <c r="D988" s="93"/>
    </row>
    <row r="989">
      <c r="C989" s="209"/>
      <c r="D989" s="93"/>
    </row>
    <row r="990">
      <c r="C990" s="209"/>
      <c r="D990" s="93"/>
    </row>
    <row r="991">
      <c r="C991" s="209"/>
      <c r="D991" s="93"/>
    </row>
    <row r="992">
      <c r="C992" s="209"/>
      <c r="D992" s="93"/>
    </row>
    <row r="993">
      <c r="C993" s="209"/>
      <c r="D993" s="93"/>
    </row>
    <row r="994">
      <c r="C994" s="209"/>
      <c r="D994" s="93"/>
    </row>
    <row r="995">
      <c r="C995" s="209"/>
      <c r="D995" s="93"/>
    </row>
    <row r="996">
      <c r="C996" s="209"/>
      <c r="D996" s="93"/>
    </row>
    <row r="997">
      <c r="C997" s="209"/>
      <c r="D997" s="93"/>
    </row>
    <row r="998">
      <c r="C998" s="209"/>
      <c r="D998" s="93"/>
    </row>
    <row r="999">
      <c r="C999" s="209"/>
      <c r="D999" s="93"/>
    </row>
    <row r="1000">
      <c r="C1000" s="209"/>
      <c r="D1000" s="93"/>
    </row>
    <row r="1001">
      <c r="C1001" s="209"/>
      <c r="D1001" s="93"/>
    </row>
    <row r="1002">
      <c r="C1002" s="209"/>
      <c r="D1002" s="93"/>
    </row>
    <row r="1003">
      <c r="C1003" s="209"/>
      <c r="D1003" s="93"/>
    </row>
    <row r="1004">
      <c r="C1004" s="209"/>
      <c r="D1004" s="93"/>
    </row>
    <row r="1005">
      <c r="C1005" s="209"/>
      <c r="D1005" s="93"/>
    </row>
    <row r="1006">
      <c r="C1006" s="209"/>
      <c r="D1006" s="93"/>
    </row>
  </sheetData>
  <mergeCells count="19">
    <mergeCell ref="D8:D9"/>
    <mergeCell ref="E8:E9"/>
    <mergeCell ref="D10:D11"/>
    <mergeCell ref="E10:E11"/>
    <mergeCell ref="D12:D13"/>
    <mergeCell ref="E12:E13"/>
    <mergeCell ref="D14:D15"/>
    <mergeCell ref="E14:E15"/>
    <mergeCell ref="D16:D17"/>
    <mergeCell ref="E16:E17"/>
    <mergeCell ref="D18:D19"/>
    <mergeCell ref="E18:E19"/>
    <mergeCell ref="C2:C3"/>
    <mergeCell ref="E2:E3"/>
    <mergeCell ref="H2:I2"/>
    <mergeCell ref="K2:L2"/>
    <mergeCell ref="C4:C15"/>
    <mergeCell ref="D4:D5"/>
    <mergeCell ref="D6:D7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0"/>
    <col customWidth="1" min="4" max="4" width="77.88"/>
  </cols>
  <sheetData>
    <row r="1">
      <c r="A1" s="298" t="s">
        <v>632</v>
      </c>
      <c r="B1" s="85" t="s">
        <v>633</v>
      </c>
      <c r="C1" s="85" t="s">
        <v>634</v>
      </c>
      <c r="D1" s="85" t="s">
        <v>635</v>
      </c>
    </row>
    <row r="2">
      <c r="A2" s="220" t="s">
        <v>636</v>
      </c>
      <c r="B2" s="299" t="s">
        <v>637</v>
      </c>
      <c r="C2" s="100">
        <v>2026.0</v>
      </c>
      <c r="D2" s="100" t="s">
        <v>638</v>
      </c>
    </row>
    <row r="3">
      <c r="A3" s="280" t="s">
        <v>639</v>
      </c>
      <c r="B3" s="299" t="s">
        <v>637</v>
      </c>
      <c r="C3" s="100">
        <v>2026.0</v>
      </c>
      <c r="D3" s="100" t="s">
        <v>640</v>
      </c>
    </row>
    <row r="4">
      <c r="A4" s="220" t="s">
        <v>641</v>
      </c>
      <c r="B4" s="299" t="s">
        <v>637</v>
      </c>
      <c r="C4" s="100">
        <v>2025.0</v>
      </c>
      <c r="D4" s="100" t="s">
        <v>642</v>
      </c>
    </row>
    <row r="5">
      <c r="A5" s="74" t="s">
        <v>643</v>
      </c>
      <c r="B5" s="300" t="s">
        <v>637</v>
      </c>
      <c r="C5" s="85">
        <v>2026.0</v>
      </c>
      <c r="D5" s="74" t="s">
        <v>644</v>
      </c>
    </row>
    <row r="6">
      <c r="A6" s="74" t="s">
        <v>645</v>
      </c>
      <c r="B6" s="301" t="s">
        <v>646</v>
      </c>
      <c r="C6" s="85">
        <v>2026.0</v>
      </c>
    </row>
    <row r="7">
      <c r="A7" s="302" t="s">
        <v>647</v>
      </c>
      <c r="B7" s="300" t="s">
        <v>648</v>
      </c>
      <c r="C7" s="85">
        <v>2026.0</v>
      </c>
    </row>
    <row r="8">
      <c r="A8" s="302" t="s">
        <v>649</v>
      </c>
      <c r="B8" s="300" t="s">
        <v>637</v>
      </c>
      <c r="C8" s="85">
        <v>2024.0</v>
      </c>
    </row>
    <row r="9">
      <c r="A9" s="74" t="s">
        <v>650</v>
      </c>
      <c r="B9" s="300" t="s">
        <v>637</v>
      </c>
      <c r="C9" s="85">
        <v>2025.0</v>
      </c>
    </row>
    <row r="10">
      <c r="A10" s="302" t="s">
        <v>651</v>
      </c>
      <c r="B10" s="300" t="s">
        <v>637</v>
      </c>
      <c r="C10" s="85">
        <v>2024.0</v>
      </c>
    </row>
    <row r="11">
      <c r="A11" s="74" t="s">
        <v>652</v>
      </c>
      <c r="B11" s="300" t="s">
        <v>637</v>
      </c>
      <c r="C11" s="85">
        <v>2025.0</v>
      </c>
    </row>
    <row r="12">
      <c r="A12" s="303" t="s">
        <v>653</v>
      </c>
      <c r="B12" s="300" t="s">
        <v>637</v>
      </c>
      <c r="C12" s="85">
        <v>2025.0</v>
      </c>
    </row>
    <row r="13">
      <c r="A13" s="302" t="s">
        <v>654</v>
      </c>
      <c r="B13" s="300" t="s">
        <v>637</v>
      </c>
      <c r="C13" s="85">
        <v>2026.0</v>
      </c>
    </row>
    <row r="14">
      <c r="A14" s="74" t="s">
        <v>655</v>
      </c>
      <c r="B14" s="300" t="s">
        <v>637</v>
      </c>
      <c r="C14" s="85">
        <v>2025.0</v>
      </c>
    </row>
    <row r="15">
      <c r="A15" s="304"/>
    </row>
    <row r="16">
      <c r="A16" s="304"/>
    </row>
    <row r="17">
      <c r="A17" s="304"/>
    </row>
    <row r="18">
      <c r="A18" s="304"/>
    </row>
    <row r="19">
      <c r="A19" s="304"/>
    </row>
    <row r="20">
      <c r="A20" s="304"/>
    </row>
    <row r="21">
      <c r="A21" s="304"/>
    </row>
    <row r="22">
      <c r="A22" s="304"/>
    </row>
    <row r="23">
      <c r="A23" s="304"/>
    </row>
    <row r="24">
      <c r="A24" s="304"/>
    </row>
    <row r="25">
      <c r="A25" s="304"/>
    </row>
    <row r="26">
      <c r="A26" s="304"/>
    </row>
    <row r="27">
      <c r="A27" s="304"/>
    </row>
    <row r="28">
      <c r="A28" s="304"/>
    </row>
    <row r="29">
      <c r="A29" s="304"/>
    </row>
    <row r="30">
      <c r="A30" s="304"/>
    </row>
    <row r="31">
      <c r="A31" s="304"/>
    </row>
    <row r="32">
      <c r="A32" s="304"/>
    </row>
    <row r="33">
      <c r="A33" s="304"/>
    </row>
    <row r="34">
      <c r="A34" s="304"/>
    </row>
    <row r="35">
      <c r="A35" s="304"/>
    </row>
    <row r="36">
      <c r="A36" s="304"/>
    </row>
    <row r="37">
      <c r="A37" s="304"/>
    </row>
    <row r="38">
      <c r="A38" s="304"/>
    </row>
    <row r="39">
      <c r="A39" s="304"/>
    </row>
    <row r="40">
      <c r="A40" s="304"/>
    </row>
    <row r="41">
      <c r="A41" s="304"/>
    </row>
    <row r="42">
      <c r="A42" s="304"/>
    </row>
    <row r="43">
      <c r="A43" s="304"/>
    </row>
    <row r="44">
      <c r="A44" s="304"/>
    </row>
    <row r="45">
      <c r="A45" s="304"/>
    </row>
    <row r="46">
      <c r="A46" s="304"/>
    </row>
    <row r="47">
      <c r="A47" s="304"/>
    </row>
    <row r="48">
      <c r="A48" s="304"/>
    </row>
    <row r="49">
      <c r="A49" s="304"/>
    </row>
    <row r="50">
      <c r="A50" s="304"/>
    </row>
    <row r="51">
      <c r="A51" s="304"/>
    </row>
    <row r="52">
      <c r="A52" s="304"/>
    </row>
    <row r="53">
      <c r="A53" s="304"/>
    </row>
    <row r="54">
      <c r="A54" s="304"/>
    </row>
    <row r="55">
      <c r="A55" s="304"/>
    </row>
    <row r="56">
      <c r="A56" s="304"/>
    </row>
    <row r="57">
      <c r="A57" s="304"/>
    </row>
    <row r="58">
      <c r="A58" s="304"/>
    </row>
    <row r="59">
      <c r="A59" s="304"/>
    </row>
    <row r="60">
      <c r="A60" s="304"/>
    </row>
    <row r="61">
      <c r="A61" s="304"/>
    </row>
    <row r="62">
      <c r="A62" s="304"/>
    </row>
    <row r="63">
      <c r="A63" s="304"/>
    </row>
    <row r="64">
      <c r="A64" s="304"/>
    </row>
    <row r="65">
      <c r="A65" s="304"/>
    </row>
    <row r="66">
      <c r="A66" s="304"/>
    </row>
    <row r="67">
      <c r="A67" s="304"/>
    </row>
    <row r="68">
      <c r="A68" s="304"/>
    </row>
    <row r="69">
      <c r="A69" s="304"/>
    </row>
    <row r="70">
      <c r="A70" s="304"/>
    </row>
    <row r="71">
      <c r="A71" s="304"/>
    </row>
    <row r="72">
      <c r="A72" s="304"/>
    </row>
    <row r="73">
      <c r="A73" s="304"/>
    </row>
    <row r="74">
      <c r="A74" s="304"/>
    </row>
    <row r="75">
      <c r="A75" s="304"/>
    </row>
    <row r="76">
      <c r="A76" s="304"/>
    </row>
    <row r="77">
      <c r="A77" s="304"/>
    </row>
    <row r="78">
      <c r="A78" s="304"/>
    </row>
    <row r="79">
      <c r="A79" s="304"/>
    </row>
    <row r="80">
      <c r="A80" s="304"/>
    </row>
    <row r="81">
      <c r="A81" s="304"/>
    </row>
    <row r="82">
      <c r="A82" s="304"/>
    </row>
    <row r="83">
      <c r="A83" s="304"/>
    </row>
    <row r="84">
      <c r="A84" s="304"/>
    </row>
    <row r="85">
      <c r="A85" s="304"/>
    </row>
    <row r="86">
      <c r="A86" s="304"/>
    </row>
    <row r="87">
      <c r="A87" s="304"/>
    </row>
    <row r="88">
      <c r="A88" s="304"/>
    </row>
    <row r="89">
      <c r="A89" s="304"/>
    </row>
    <row r="90">
      <c r="A90" s="304"/>
    </row>
    <row r="91">
      <c r="A91" s="304"/>
    </row>
    <row r="92">
      <c r="A92" s="304"/>
    </row>
    <row r="93">
      <c r="A93" s="304"/>
    </row>
    <row r="94">
      <c r="A94" s="304"/>
    </row>
    <row r="95">
      <c r="A95" s="304"/>
    </row>
    <row r="96">
      <c r="A96" s="304"/>
    </row>
    <row r="97">
      <c r="A97" s="304"/>
    </row>
    <row r="98">
      <c r="A98" s="304"/>
    </row>
    <row r="99">
      <c r="A99" s="304"/>
    </row>
    <row r="100">
      <c r="A100" s="304"/>
    </row>
    <row r="101">
      <c r="A101" s="304"/>
    </row>
    <row r="102">
      <c r="A102" s="304"/>
    </row>
    <row r="103">
      <c r="A103" s="304"/>
    </row>
    <row r="104">
      <c r="A104" s="304"/>
    </row>
    <row r="105">
      <c r="A105" s="304"/>
    </row>
    <row r="106">
      <c r="A106" s="304"/>
    </row>
    <row r="107">
      <c r="A107" s="304"/>
    </row>
    <row r="108">
      <c r="A108" s="304"/>
    </row>
    <row r="109">
      <c r="A109" s="304"/>
    </row>
    <row r="110">
      <c r="A110" s="304"/>
    </row>
    <row r="111">
      <c r="A111" s="304"/>
    </row>
    <row r="112">
      <c r="A112" s="304"/>
    </row>
    <row r="113">
      <c r="A113" s="304"/>
    </row>
    <row r="114">
      <c r="A114" s="304"/>
    </row>
    <row r="115">
      <c r="A115" s="304"/>
    </row>
    <row r="116">
      <c r="A116" s="304"/>
    </row>
    <row r="117">
      <c r="A117" s="304"/>
    </row>
    <row r="118">
      <c r="A118" s="304"/>
    </row>
    <row r="119">
      <c r="A119" s="304"/>
    </row>
    <row r="120">
      <c r="A120" s="304"/>
    </row>
    <row r="121">
      <c r="A121" s="304"/>
    </row>
    <row r="122">
      <c r="A122" s="304"/>
    </row>
    <row r="123">
      <c r="A123" s="304"/>
    </row>
    <row r="124">
      <c r="A124" s="304"/>
    </row>
    <row r="125">
      <c r="A125" s="304"/>
    </row>
    <row r="126">
      <c r="A126" s="304"/>
    </row>
    <row r="127">
      <c r="A127" s="304"/>
    </row>
    <row r="128">
      <c r="A128" s="304"/>
    </row>
    <row r="129">
      <c r="A129" s="304"/>
    </row>
    <row r="130">
      <c r="A130" s="304"/>
    </row>
    <row r="131">
      <c r="A131" s="304"/>
    </row>
    <row r="132">
      <c r="A132" s="304"/>
    </row>
    <row r="133">
      <c r="A133" s="304"/>
    </row>
    <row r="134">
      <c r="A134" s="304"/>
    </row>
    <row r="135">
      <c r="A135" s="304"/>
    </row>
    <row r="136">
      <c r="A136" s="304"/>
    </row>
    <row r="137">
      <c r="A137" s="304"/>
    </row>
    <row r="138">
      <c r="A138" s="304"/>
    </row>
    <row r="139">
      <c r="A139" s="304"/>
    </row>
    <row r="140">
      <c r="A140" s="304"/>
    </row>
    <row r="141">
      <c r="A141" s="304"/>
    </row>
    <row r="142">
      <c r="A142" s="304"/>
    </row>
    <row r="143">
      <c r="A143" s="304"/>
    </row>
    <row r="144">
      <c r="A144" s="304"/>
    </row>
    <row r="145">
      <c r="A145" s="304"/>
    </row>
    <row r="146">
      <c r="A146" s="304"/>
    </row>
    <row r="147">
      <c r="A147" s="304"/>
    </row>
    <row r="148">
      <c r="A148" s="304"/>
    </row>
    <row r="149">
      <c r="A149" s="304"/>
    </row>
    <row r="150">
      <c r="A150" s="304"/>
    </row>
    <row r="151">
      <c r="A151" s="304"/>
    </row>
    <row r="152">
      <c r="A152" s="304"/>
    </row>
    <row r="153">
      <c r="A153" s="304"/>
    </row>
    <row r="154">
      <c r="A154" s="304"/>
    </row>
    <row r="155">
      <c r="A155" s="304"/>
    </row>
    <row r="156">
      <c r="A156" s="304"/>
    </row>
    <row r="157">
      <c r="A157" s="304"/>
    </row>
    <row r="158">
      <c r="A158" s="304"/>
    </row>
    <row r="159">
      <c r="A159" s="304"/>
    </row>
    <row r="160">
      <c r="A160" s="304"/>
    </row>
    <row r="161">
      <c r="A161" s="304"/>
    </row>
    <row r="162">
      <c r="A162" s="304"/>
    </row>
    <row r="163">
      <c r="A163" s="304"/>
    </row>
    <row r="164">
      <c r="A164" s="304"/>
    </row>
    <row r="165">
      <c r="A165" s="304"/>
    </row>
    <row r="166">
      <c r="A166" s="304"/>
    </row>
    <row r="167">
      <c r="A167" s="304"/>
    </row>
    <row r="168">
      <c r="A168" s="304"/>
    </row>
    <row r="169">
      <c r="A169" s="304"/>
    </row>
    <row r="170">
      <c r="A170" s="304"/>
    </row>
    <row r="171">
      <c r="A171" s="304"/>
    </row>
    <row r="172">
      <c r="A172" s="304"/>
    </row>
    <row r="173">
      <c r="A173" s="304"/>
    </row>
    <row r="174">
      <c r="A174" s="304"/>
    </row>
    <row r="175">
      <c r="A175" s="304"/>
    </row>
    <row r="176">
      <c r="A176" s="304"/>
    </row>
    <row r="177">
      <c r="A177" s="304"/>
    </row>
    <row r="178">
      <c r="A178" s="304"/>
    </row>
    <row r="179">
      <c r="A179" s="304"/>
    </row>
    <row r="180">
      <c r="A180" s="304"/>
    </row>
    <row r="181">
      <c r="A181" s="304"/>
    </row>
    <row r="182">
      <c r="A182" s="304"/>
    </row>
    <row r="183">
      <c r="A183" s="304"/>
    </row>
    <row r="184">
      <c r="A184" s="304"/>
    </row>
    <row r="185">
      <c r="A185" s="304"/>
    </row>
    <row r="186">
      <c r="A186" s="304"/>
    </row>
    <row r="187">
      <c r="A187" s="304"/>
    </row>
    <row r="188">
      <c r="A188" s="304"/>
    </row>
    <row r="189">
      <c r="A189" s="304"/>
    </row>
    <row r="190">
      <c r="A190" s="304"/>
    </row>
    <row r="191">
      <c r="A191" s="304"/>
    </row>
    <row r="192">
      <c r="A192" s="304"/>
    </row>
    <row r="193">
      <c r="A193" s="304"/>
    </row>
    <row r="194">
      <c r="A194" s="304"/>
    </row>
    <row r="195">
      <c r="A195" s="304"/>
    </row>
    <row r="196">
      <c r="A196" s="304"/>
    </row>
    <row r="197">
      <c r="A197" s="304"/>
    </row>
    <row r="198">
      <c r="A198" s="304"/>
    </row>
    <row r="199">
      <c r="A199" s="304"/>
    </row>
    <row r="200">
      <c r="A200" s="304"/>
    </row>
    <row r="201">
      <c r="A201" s="304"/>
    </row>
    <row r="202">
      <c r="A202" s="304"/>
    </row>
    <row r="203">
      <c r="A203" s="304"/>
    </row>
    <row r="204">
      <c r="A204" s="304"/>
    </row>
    <row r="205">
      <c r="A205" s="304"/>
    </row>
    <row r="206">
      <c r="A206" s="304"/>
    </row>
    <row r="207">
      <c r="A207" s="304"/>
    </row>
    <row r="208">
      <c r="A208" s="304"/>
    </row>
    <row r="209">
      <c r="A209" s="304"/>
    </row>
    <row r="210">
      <c r="A210" s="304"/>
    </row>
    <row r="211">
      <c r="A211" s="304"/>
    </row>
    <row r="212">
      <c r="A212" s="304"/>
    </row>
    <row r="213">
      <c r="A213" s="304"/>
    </row>
    <row r="214">
      <c r="A214" s="304"/>
    </row>
    <row r="215">
      <c r="A215" s="304"/>
    </row>
    <row r="216">
      <c r="A216" s="304"/>
    </row>
    <row r="217">
      <c r="A217" s="304"/>
    </row>
    <row r="218">
      <c r="A218" s="304"/>
    </row>
    <row r="219">
      <c r="A219" s="304"/>
    </row>
    <row r="220">
      <c r="A220" s="304"/>
    </row>
    <row r="221">
      <c r="A221" s="304"/>
    </row>
    <row r="222">
      <c r="A222" s="304"/>
    </row>
    <row r="223">
      <c r="A223" s="304"/>
    </row>
    <row r="224">
      <c r="A224" s="304"/>
    </row>
    <row r="225">
      <c r="A225" s="304"/>
    </row>
    <row r="226">
      <c r="A226" s="304"/>
    </row>
    <row r="227">
      <c r="A227" s="304"/>
    </row>
    <row r="228">
      <c r="A228" s="304"/>
    </row>
    <row r="229">
      <c r="A229" s="304"/>
    </row>
    <row r="230">
      <c r="A230" s="304"/>
    </row>
    <row r="231">
      <c r="A231" s="304"/>
    </row>
    <row r="232">
      <c r="A232" s="304"/>
    </row>
    <row r="233">
      <c r="A233" s="304"/>
    </row>
    <row r="234">
      <c r="A234" s="304"/>
    </row>
    <row r="235">
      <c r="A235" s="304"/>
    </row>
    <row r="236">
      <c r="A236" s="304"/>
    </row>
    <row r="237">
      <c r="A237" s="304"/>
    </row>
    <row r="238">
      <c r="A238" s="304"/>
    </row>
    <row r="239">
      <c r="A239" s="304"/>
    </row>
    <row r="240">
      <c r="A240" s="304"/>
    </row>
    <row r="241">
      <c r="A241" s="304"/>
    </row>
    <row r="242">
      <c r="A242" s="304"/>
    </row>
    <row r="243">
      <c r="A243" s="304"/>
    </row>
    <row r="244">
      <c r="A244" s="304"/>
    </row>
    <row r="245">
      <c r="A245" s="304"/>
    </row>
    <row r="246">
      <c r="A246" s="304"/>
    </row>
    <row r="247">
      <c r="A247" s="304"/>
    </row>
    <row r="248">
      <c r="A248" s="304"/>
    </row>
    <row r="249">
      <c r="A249" s="304"/>
    </row>
    <row r="250">
      <c r="A250" s="304"/>
    </row>
    <row r="251">
      <c r="A251" s="304"/>
    </row>
    <row r="252">
      <c r="A252" s="304"/>
    </row>
    <row r="253">
      <c r="A253" s="304"/>
    </row>
    <row r="254">
      <c r="A254" s="304"/>
    </row>
    <row r="255">
      <c r="A255" s="304"/>
    </row>
    <row r="256">
      <c r="A256" s="304"/>
    </row>
    <row r="257">
      <c r="A257" s="304"/>
    </row>
    <row r="258">
      <c r="A258" s="304"/>
    </row>
    <row r="259">
      <c r="A259" s="304"/>
    </row>
    <row r="260">
      <c r="A260" s="304"/>
    </row>
    <row r="261">
      <c r="A261" s="304"/>
    </row>
    <row r="262">
      <c r="A262" s="304"/>
    </row>
    <row r="263">
      <c r="A263" s="304"/>
    </row>
    <row r="264">
      <c r="A264" s="304"/>
    </row>
    <row r="265">
      <c r="A265" s="304"/>
    </row>
    <row r="266">
      <c r="A266" s="304"/>
    </row>
    <row r="267">
      <c r="A267" s="304"/>
    </row>
    <row r="268">
      <c r="A268" s="304"/>
    </row>
    <row r="269">
      <c r="A269" s="304"/>
    </row>
    <row r="270">
      <c r="A270" s="304"/>
    </row>
    <row r="271">
      <c r="A271" s="304"/>
    </row>
    <row r="272">
      <c r="A272" s="304"/>
    </row>
    <row r="273">
      <c r="A273" s="304"/>
    </row>
    <row r="274">
      <c r="A274" s="304"/>
    </row>
    <row r="275">
      <c r="A275" s="304"/>
    </row>
    <row r="276">
      <c r="A276" s="304"/>
    </row>
    <row r="277">
      <c r="A277" s="304"/>
    </row>
    <row r="278">
      <c r="A278" s="304"/>
    </row>
    <row r="279">
      <c r="A279" s="304"/>
    </row>
    <row r="280">
      <c r="A280" s="304"/>
    </row>
    <row r="281">
      <c r="A281" s="304"/>
    </row>
    <row r="282">
      <c r="A282" s="304"/>
    </row>
    <row r="283">
      <c r="A283" s="304"/>
    </row>
    <row r="284">
      <c r="A284" s="304"/>
    </row>
    <row r="285">
      <c r="A285" s="304"/>
    </row>
    <row r="286">
      <c r="A286" s="304"/>
    </row>
    <row r="287">
      <c r="A287" s="304"/>
    </row>
    <row r="288">
      <c r="A288" s="304"/>
    </row>
    <row r="289">
      <c r="A289" s="304"/>
    </row>
    <row r="290">
      <c r="A290" s="304"/>
    </row>
    <row r="291">
      <c r="A291" s="304"/>
    </row>
    <row r="292">
      <c r="A292" s="304"/>
    </row>
    <row r="293">
      <c r="A293" s="304"/>
    </row>
    <row r="294">
      <c r="A294" s="304"/>
    </row>
    <row r="295">
      <c r="A295" s="304"/>
    </row>
    <row r="296">
      <c r="A296" s="304"/>
    </row>
    <row r="297">
      <c r="A297" s="304"/>
    </row>
    <row r="298">
      <c r="A298" s="304"/>
    </row>
    <row r="299">
      <c r="A299" s="304"/>
    </row>
    <row r="300">
      <c r="A300" s="304"/>
    </row>
    <row r="301">
      <c r="A301" s="304"/>
    </row>
    <row r="302">
      <c r="A302" s="304"/>
    </row>
    <row r="303">
      <c r="A303" s="304"/>
    </row>
    <row r="304">
      <c r="A304" s="304"/>
    </row>
    <row r="305">
      <c r="A305" s="304"/>
    </row>
    <row r="306">
      <c r="A306" s="304"/>
    </row>
    <row r="307">
      <c r="A307" s="304"/>
    </row>
    <row r="308">
      <c r="A308" s="304"/>
    </row>
    <row r="309">
      <c r="A309" s="304"/>
    </row>
    <row r="310">
      <c r="A310" s="304"/>
    </row>
    <row r="311">
      <c r="A311" s="304"/>
    </row>
    <row r="312">
      <c r="A312" s="304"/>
    </row>
    <row r="313">
      <c r="A313" s="304"/>
    </row>
    <row r="314">
      <c r="A314" s="304"/>
    </row>
    <row r="315">
      <c r="A315" s="304"/>
    </row>
    <row r="316">
      <c r="A316" s="304"/>
    </row>
    <row r="317">
      <c r="A317" s="304"/>
    </row>
    <row r="318">
      <c r="A318" s="304"/>
    </row>
    <row r="319">
      <c r="A319" s="304"/>
    </row>
    <row r="320">
      <c r="A320" s="304"/>
    </row>
    <row r="321">
      <c r="A321" s="304"/>
    </row>
    <row r="322">
      <c r="A322" s="304"/>
    </row>
    <row r="323">
      <c r="A323" s="304"/>
    </row>
    <row r="324">
      <c r="A324" s="304"/>
    </row>
    <row r="325">
      <c r="A325" s="304"/>
    </row>
    <row r="326">
      <c r="A326" s="304"/>
    </row>
    <row r="327">
      <c r="A327" s="304"/>
    </row>
    <row r="328">
      <c r="A328" s="304"/>
    </row>
    <row r="329">
      <c r="A329" s="304"/>
    </row>
    <row r="330">
      <c r="A330" s="304"/>
    </row>
    <row r="331">
      <c r="A331" s="304"/>
    </row>
    <row r="332">
      <c r="A332" s="304"/>
    </row>
    <row r="333">
      <c r="A333" s="304"/>
    </row>
    <row r="334">
      <c r="A334" s="304"/>
    </row>
    <row r="335">
      <c r="A335" s="304"/>
    </row>
    <row r="336">
      <c r="A336" s="304"/>
    </row>
    <row r="337">
      <c r="A337" s="304"/>
    </row>
    <row r="338">
      <c r="A338" s="304"/>
    </row>
    <row r="339">
      <c r="A339" s="304"/>
    </row>
    <row r="340">
      <c r="A340" s="304"/>
    </row>
    <row r="341">
      <c r="A341" s="304"/>
    </row>
    <row r="342">
      <c r="A342" s="304"/>
    </row>
    <row r="343">
      <c r="A343" s="304"/>
    </row>
    <row r="344">
      <c r="A344" s="304"/>
    </row>
    <row r="345">
      <c r="A345" s="304"/>
    </row>
    <row r="346">
      <c r="A346" s="304"/>
    </row>
    <row r="347">
      <c r="A347" s="304"/>
    </row>
    <row r="348">
      <c r="A348" s="304"/>
    </row>
    <row r="349">
      <c r="A349" s="304"/>
    </row>
    <row r="350">
      <c r="A350" s="304"/>
    </row>
    <row r="351">
      <c r="A351" s="304"/>
    </row>
    <row r="352">
      <c r="A352" s="304"/>
    </row>
    <row r="353">
      <c r="A353" s="304"/>
    </row>
    <row r="354">
      <c r="A354" s="304"/>
    </row>
    <row r="355">
      <c r="A355" s="304"/>
    </row>
    <row r="356">
      <c r="A356" s="304"/>
    </row>
    <row r="357">
      <c r="A357" s="304"/>
    </row>
    <row r="358">
      <c r="A358" s="304"/>
    </row>
    <row r="359">
      <c r="A359" s="304"/>
    </row>
    <row r="360">
      <c r="A360" s="304"/>
    </row>
    <row r="361">
      <c r="A361" s="304"/>
    </row>
    <row r="362">
      <c r="A362" s="304"/>
    </row>
    <row r="363">
      <c r="A363" s="304"/>
    </row>
    <row r="364">
      <c r="A364" s="304"/>
    </row>
    <row r="365">
      <c r="A365" s="304"/>
    </row>
    <row r="366">
      <c r="A366" s="304"/>
    </row>
    <row r="367">
      <c r="A367" s="304"/>
    </row>
    <row r="368">
      <c r="A368" s="304"/>
    </row>
    <row r="369">
      <c r="A369" s="304"/>
    </row>
    <row r="370">
      <c r="A370" s="304"/>
    </row>
    <row r="371">
      <c r="A371" s="304"/>
    </row>
    <row r="372">
      <c r="A372" s="304"/>
    </row>
    <row r="373">
      <c r="A373" s="304"/>
    </row>
    <row r="374">
      <c r="A374" s="304"/>
    </row>
    <row r="375">
      <c r="A375" s="304"/>
    </row>
    <row r="376">
      <c r="A376" s="304"/>
    </row>
    <row r="377">
      <c r="A377" s="304"/>
    </row>
    <row r="378">
      <c r="A378" s="304"/>
    </row>
    <row r="379">
      <c r="A379" s="304"/>
    </row>
    <row r="380">
      <c r="A380" s="304"/>
    </row>
    <row r="381">
      <c r="A381" s="304"/>
    </row>
    <row r="382">
      <c r="A382" s="304"/>
    </row>
    <row r="383">
      <c r="A383" s="304"/>
    </row>
    <row r="384">
      <c r="A384" s="304"/>
    </row>
    <row r="385">
      <c r="A385" s="304"/>
    </row>
    <row r="386">
      <c r="A386" s="304"/>
    </row>
    <row r="387">
      <c r="A387" s="304"/>
    </row>
    <row r="388">
      <c r="A388" s="304"/>
    </row>
    <row r="389">
      <c r="A389" s="304"/>
    </row>
    <row r="390">
      <c r="A390" s="304"/>
    </row>
    <row r="391">
      <c r="A391" s="304"/>
    </row>
    <row r="392">
      <c r="A392" s="304"/>
    </row>
    <row r="393">
      <c r="A393" s="304"/>
    </row>
    <row r="394">
      <c r="A394" s="304"/>
    </row>
    <row r="395">
      <c r="A395" s="304"/>
    </row>
    <row r="396">
      <c r="A396" s="304"/>
    </row>
    <row r="397">
      <c r="A397" s="304"/>
    </row>
    <row r="398">
      <c r="A398" s="304"/>
    </row>
    <row r="399">
      <c r="A399" s="304"/>
    </row>
    <row r="400">
      <c r="A400" s="304"/>
    </row>
    <row r="401">
      <c r="A401" s="304"/>
    </row>
    <row r="402">
      <c r="A402" s="304"/>
    </row>
    <row r="403">
      <c r="A403" s="304"/>
    </row>
    <row r="404">
      <c r="A404" s="304"/>
    </row>
    <row r="405">
      <c r="A405" s="304"/>
    </row>
    <row r="406">
      <c r="A406" s="304"/>
    </row>
    <row r="407">
      <c r="A407" s="304"/>
    </row>
    <row r="408">
      <c r="A408" s="304"/>
    </row>
    <row r="409">
      <c r="A409" s="304"/>
    </row>
    <row r="410">
      <c r="A410" s="304"/>
    </row>
    <row r="411">
      <c r="A411" s="304"/>
    </row>
    <row r="412">
      <c r="A412" s="304"/>
    </row>
    <row r="413">
      <c r="A413" s="304"/>
    </row>
    <row r="414">
      <c r="A414" s="304"/>
    </row>
    <row r="415">
      <c r="A415" s="304"/>
    </row>
    <row r="416">
      <c r="A416" s="304"/>
    </row>
    <row r="417">
      <c r="A417" s="304"/>
    </row>
    <row r="418">
      <c r="A418" s="304"/>
    </row>
    <row r="419">
      <c r="A419" s="304"/>
    </row>
    <row r="420">
      <c r="A420" s="304"/>
    </row>
    <row r="421">
      <c r="A421" s="304"/>
    </row>
    <row r="422">
      <c r="A422" s="304"/>
    </row>
    <row r="423">
      <c r="A423" s="304"/>
    </row>
    <row r="424">
      <c r="A424" s="304"/>
    </row>
    <row r="425">
      <c r="A425" s="304"/>
    </row>
    <row r="426">
      <c r="A426" s="304"/>
    </row>
    <row r="427">
      <c r="A427" s="304"/>
    </row>
    <row r="428">
      <c r="A428" s="304"/>
    </row>
    <row r="429">
      <c r="A429" s="304"/>
    </row>
    <row r="430">
      <c r="A430" s="304"/>
    </row>
    <row r="431">
      <c r="A431" s="304"/>
    </row>
    <row r="432">
      <c r="A432" s="304"/>
    </row>
    <row r="433">
      <c r="A433" s="304"/>
    </row>
    <row r="434">
      <c r="A434" s="304"/>
    </row>
    <row r="435">
      <c r="A435" s="304"/>
    </row>
    <row r="436">
      <c r="A436" s="304"/>
    </row>
    <row r="437">
      <c r="A437" s="304"/>
    </row>
    <row r="438">
      <c r="A438" s="304"/>
    </row>
    <row r="439">
      <c r="A439" s="304"/>
    </row>
    <row r="440">
      <c r="A440" s="304"/>
    </row>
    <row r="441">
      <c r="A441" s="304"/>
    </row>
    <row r="442">
      <c r="A442" s="304"/>
    </row>
    <row r="443">
      <c r="A443" s="304"/>
    </row>
    <row r="444">
      <c r="A444" s="304"/>
    </row>
    <row r="445">
      <c r="A445" s="304"/>
    </row>
    <row r="446">
      <c r="A446" s="304"/>
    </row>
    <row r="447">
      <c r="A447" s="304"/>
    </row>
    <row r="448">
      <c r="A448" s="304"/>
    </row>
    <row r="449">
      <c r="A449" s="304"/>
    </row>
    <row r="450">
      <c r="A450" s="304"/>
    </row>
    <row r="451">
      <c r="A451" s="304"/>
    </row>
    <row r="452">
      <c r="A452" s="304"/>
    </row>
    <row r="453">
      <c r="A453" s="304"/>
    </row>
    <row r="454">
      <c r="A454" s="304"/>
    </row>
    <row r="455">
      <c r="A455" s="304"/>
    </row>
    <row r="456">
      <c r="A456" s="304"/>
    </row>
    <row r="457">
      <c r="A457" s="304"/>
    </row>
    <row r="458">
      <c r="A458" s="304"/>
    </row>
    <row r="459">
      <c r="A459" s="304"/>
    </row>
    <row r="460">
      <c r="A460" s="304"/>
    </row>
    <row r="461">
      <c r="A461" s="304"/>
    </row>
    <row r="462">
      <c r="A462" s="304"/>
    </row>
    <row r="463">
      <c r="A463" s="304"/>
    </row>
    <row r="464">
      <c r="A464" s="304"/>
    </row>
    <row r="465">
      <c r="A465" s="304"/>
    </row>
    <row r="466">
      <c r="A466" s="304"/>
    </row>
    <row r="467">
      <c r="A467" s="304"/>
    </row>
    <row r="468">
      <c r="A468" s="304"/>
    </row>
    <row r="469">
      <c r="A469" s="304"/>
    </row>
    <row r="470">
      <c r="A470" s="304"/>
    </row>
    <row r="471">
      <c r="A471" s="304"/>
    </row>
    <row r="472">
      <c r="A472" s="304"/>
    </row>
    <row r="473">
      <c r="A473" s="304"/>
    </row>
    <row r="474">
      <c r="A474" s="304"/>
    </row>
    <row r="475">
      <c r="A475" s="304"/>
    </row>
    <row r="476">
      <c r="A476" s="304"/>
    </row>
    <row r="477">
      <c r="A477" s="304"/>
    </row>
    <row r="478">
      <c r="A478" s="304"/>
    </row>
    <row r="479">
      <c r="A479" s="304"/>
    </row>
    <row r="480">
      <c r="A480" s="304"/>
    </row>
    <row r="481">
      <c r="A481" s="304"/>
    </row>
    <row r="482">
      <c r="A482" s="304"/>
    </row>
    <row r="483">
      <c r="A483" s="304"/>
    </row>
    <row r="484">
      <c r="A484" s="304"/>
    </row>
    <row r="485">
      <c r="A485" s="304"/>
    </row>
    <row r="486">
      <c r="A486" s="304"/>
    </row>
    <row r="487">
      <c r="A487" s="304"/>
    </row>
    <row r="488">
      <c r="A488" s="304"/>
    </row>
    <row r="489">
      <c r="A489" s="304"/>
    </row>
    <row r="490">
      <c r="A490" s="304"/>
    </row>
    <row r="491">
      <c r="A491" s="304"/>
    </row>
    <row r="492">
      <c r="A492" s="304"/>
    </row>
    <row r="493">
      <c r="A493" s="304"/>
    </row>
    <row r="494">
      <c r="A494" s="304"/>
    </row>
    <row r="495">
      <c r="A495" s="304"/>
    </row>
    <row r="496">
      <c r="A496" s="304"/>
    </row>
    <row r="497">
      <c r="A497" s="304"/>
    </row>
    <row r="498">
      <c r="A498" s="304"/>
    </row>
    <row r="499">
      <c r="A499" s="304"/>
    </row>
    <row r="500">
      <c r="A500" s="304"/>
    </row>
    <row r="501">
      <c r="A501" s="304"/>
    </row>
    <row r="502">
      <c r="A502" s="304"/>
    </row>
    <row r="503">
      <c r="A503" s="304"/>
    </row>
    <row r="504">
      <c r="A504" s="304"/>
    </row>
    <row r="505">
      <c r="A505" s="304"/>
    </row>
    <row r="506">
      <c r="A506" s="304"/>
    </row>
    <row r="507">
      <c r="A507" s="304"/>
    </row>
    <row r="508">
      <c r="A508" s="304"/>
    </row>
    <row r="509">
      <c r="A509" s="304"/>
    </row>
    <row r="510">
      <c r="A510" s="304"/>
    </row>
    <row r="511">
      <c r="A511" s="304"/>
    </row>
    <row r="512">
      <c r="A512" s="304"/>
    </row>
    <row r="513">
      <c r="A513" s="304"/>
    </row>
    <row r="514">
      <c r="A514" s="304"/>
    </row>
    <row r="515">
      <c r="A515" s="304"/>
    </row>
    <row r="516">
      <c r="A516" s="304"/>
    </row>
    <row r="517">
      <c r="A517" s="304"/>
    </row>
    <row r="518">
      <c r="A518" s="304"/>
    </row>
    <row r="519">
      <c r="A519" s="304"/>
    </row>
    <row r="520">
      <c r="A520" s="304"/>
    </row>
    <row r="521">
      <c r="A521" s="304"/>
    </row>
    <row r="522">
      <c r="A522" s="304"/>
    </row>
    <row r="523">
      <c r="A523" s="304"/>
    </row>
    <row r="524">
      <c r="A524" s="304"/>
    </row>
    <row r="525">
      <c r="A525" s="304"/>
    </row>
    <row r="526">
      <c r="A526" s="304"/>
    </row>
    <row r="527">
      <c r="A527" s="304"/>
    </row>
    <row r="528">
      <c r="A528" s="304"/>
    </row>
    <row r="529">
      <c r="A529" s="304"/>
    </row>
    <row r="530">
      <c r="A530" s="304"/>
    </row>
    <row r="531">
      <c r="A531" s="304"/>
    </row>
    <row r="532">
      <c r="A532" s="304"/>
    </row>
    <row r="533">
      <c r="A533" s="304"/>
    </row>
    <row r="534">
      <c r="A534" s="304"/>
    </row>
    <row r="535">
      <c r="A535" s="304"/>
    </row>
    <row r="536">
      <c r="A536" s="304"/>
    </row>
    <row r="537">
      <c r="A537" s="304"/>
    </row>
    <row r="538">
      <c r="A538" s="304"/>
    </row>
    <row r="539">
      <c r="A539" s="304"/>
    </row>
    <row r="540">
      <c r="A540" s="304"/>
    </row>
    <row r="541">
      <c r="A541" s="304"/>
    </row>
    <row r="542">
      <c r="A542" s="304"/>
    </row>
    <row r="543">
      <c r="A543" s="304"/>
    </row>
    <row r="544">
      <c r="A544" s="304"/>
    </row>
    <row r="545">
      <c r="A545" s="304"/>
    </row>
    <row r="546">
      <c r="A546" s="304"/>
    </row>
    <row r="547">
      <c r="A547" s="304"/>
    </row>
    <row r="548">
      <c r="A548" s="304"/>
    </row>
    <row r="549">
      <c r="A549" s="304"/>
    </row>
    <row r="550">
      <c r="A550" s="304"/>
    </row>
    <row r="551">
      <c r="A551" s="304"/>
    </row>
    <row r="552">
      <c r="A552" s="304"/>
    </row>
    <row r="553">
      <c r="A553" s="304"/>
    </row>
    <row r="554">
      <c r="A554" s="304"/>
    </row>
    <row r="555">
      <c r="A555" s="304"/>
    </row>
    <row r="556">
      <c r="A556" s="304"/>
    </row>
    <row r="557">
      <c r="A557" s="304"/>
    </row>
    <row r="558">
      <c r="A558" s="304"/>
    </row>
    <row r="559">
      <c r="A559" s="304"/>
    </row>
    <row r="560">
      <c r="A560" s="304"/>
    </row>
    <row r="561">
      <c r="A561" s="304"/>
    </row>
    <row r="562">
      <c r="A562" s="304"/>
    </row>
    <row r="563">
      <c r="A563" s="304"/>
    </row>
    <row r="564">
      <c r="A564" s="304"/>
    </row>
    <row r="565">
      <c r="A565" s="304"/>
    </row>
    <row r="566">
      <c r="A566" s="304"/>
    </row>
    <row r="567">
      <c r="A567" s="304"/>
    </row>
    <row r="568">
      <c r="A568" s="304"/>
    </row>
    <row r="569">
      <c r="A569" s="304"/>
    </row>
    <row r="570">
      <c r="A570" s="304"/>
    </row>
    <row r="571">
      <c r="A571" s="304"/>
    </row>
    <row r="572">
      <c r="A572" s="304"/>
    </row>
    <row r="573">
      <c r="A573" s="304"/>
    </row>
    <row r="574">
      <c r="A574" s="304"/>
    </row>
    <row r="575">
      <c r="A575" s="304"/>
    </row>
    <row r="576">
      <c r="A576" s="304"/>
    </row>
    <row r="577">
      <c r="A577" s="304"/>
    </row>
    <row r="578">
      <c r="A578" s="304"/>
    </row>
    <row r="579">
      <c r="A579" s="304"/>
    </row>
    <row r="580">
      <c r="A580" s="304"/>
    </row>
    <row r="581">
      <c r="A581" s="304"/>
    </row>
    <row r="582">
      <c r="A582" s="304"/>
    </row>
    <row r="583">
      <c r="A583" s="304"/>
    </row>
    <row r="584">
      <c r="A584" s="304"/>
    </row>
    <row r="585">
      <c r="A585" s="304"/>
    </row>
    <row r="586">
      <c r="A586" s="304"/>
    </row>
    <row r="587">
      <c r="A587" s="304"/>
    </row>
    <row r="588">
      <c r="A588" s="304"/>
    </row>
    <row r="589">
      <c r="A589" s="304"/>
    </row>
    <row r="590">
      <c r="A590" s="304"/>
    </row>
    <row r="591">
      <c r="A591" s="304"/>
    </row>
    <row r="592">
      <c r="A592" s="304"/>
    </row>
    <row r="593">
      <c r="A593" s="304"/>
    </row>
    <row r="594">
      <c r="A594" s="304"/>
    </row>
    <row r="595">
      <c r="A595" s="304"/>
    </row>
    <row r="596">
      <c r="A596" s="304"/>
    </row>
    <row r="597">
      <c r="A597" s="304"/>
    </row>
    <row r="598">
      <c r="A598" s="304"/>
    </row>
    <row r="599">
      <c r="A599" s="304"/>
    </row>
    <row r="600">
      <c r="A600" s="304"/>
    </row>
    <row r="601">
      <c r="A601" s="304"/>
    </row>
    <row r="602">
      <c r="A602" s="304"/>
    </row>
    <row r="603">
      <c r="A603" s="304"/>
    </row>
    <row r="604">
      <c r="A604" s="304"/>
    </row>
    <row r="605">
      <c r="A605" s="304"/>
    </row>
    <row r="606">
      <c r="A606" s="304"/>
    </row>
    <row r="607">
      <c r="A607" s="304"/>
    </row>
    <row r="608">
      <c r="A608" s="304"/>
    </row>
    <row r="609">
      <c r="A609" s="304"/>
    </row>
    <row r="610">
      <c r="A610" s="304"/>
    </row>
    <row r="611">
      <c r="A611" s="304"/>
    </row>
    <row r="612">
      <c r="A612" s="304"/>
    </row>
    <row r="613">
      <c r="A613" s="304"/>
    </row>
    <row r="614">
      <c r="A614" s="304"/>
    </row>
    <row r="615">
      <c r="A615" s="304"/>
    </row>
    <row r="616">
      <c r="A616" s="304"/>
    </row>
    <row r="617">
      <c r="A617" s="304"/>
    </row>
    <row r="618">
      <c r="A618" s="304"/>
    </row>
    <row r="619">
      <c r="A619" s="304"/>
    </row>
    <row r="620">
      <c r="A620" s="304"/>
    </row>
    <row r="621">
      <c r="A621" s="304"/>
    </row>
    <row r="622">
      <c r="A622" s="304"/>
    </row>
    <row r="623">
      <c r="A623" s="304"/>
    </row>
    <row r="624">
      <c r="A624" s="304"/>
    </row>
    <row r="625">
      <c r="A625" s="304"/>
    </row>
    <row r="626">
      <c r="A626" s="304"/>
    </row>
    <row r="627">
      <c r="A627" s="304"/>
    </row>
    <row r="628">
      <c r="A628" s="304"/>
    </row>
    <row r="629">
      <c r="A629" s="304"/>
    </row>
    <row r="630">
      <c r="A630" s="304"/>
    </row>
    <row r="631">
      <c r="A631" s="304"/>
    </row>
    <row r="632">
      <c r="A632" s="304"/>
    </row>
    <row r="633">
      <c r="A633" s="304"/>
    </row>
    <row r="634">
      <c r="A634" s="304"/>
    </row>
    <row r="635">
      <c r="A635" s="304"/>
    </row>
    <row r="636">
      <c r="A636" s="304"/>
    </row>
    <row r="637">
      <c r="A637" s="304"/>
    </row>
    <row r="638">
      <c r="A638" s="304"/>
    </row>
    <row r="639">
      <c r="A639" s="304"/>
    </row>
    <row r="640">
      <c r="A640" s="304"/>
    </row>
    <row r="641">
      <c r="A641" s="304"/>
    </row>
    <row r="642">
      <c r="A642" s="304"/>
    </row>
    <row r="643">
      <c r="A643" s="304"/>
    </row>
    <row r="644">
      <c r="A644" s="304"/>
    </row>
    <row r="645">
      <c r="A645" s="304"/>
    </row>
    <row r="646">
      <c r="A646" s="304"/>
    </row>
    <row r="647">
      <c r="A647" s="304"/>
    </row>
    <row r="648">
      <c r="A648" s="304"/>
    </row>
    <row r="649">
      <c r="A649" s="304"/>
    </row>
    <row r="650">
      <c r="A650" s="304"/>
    </row>
    <row r="651">
      <c r="A651" s="304"/>
    </row>
    <row r="652">
      <c r="A652" s="304"/>
    </row>
    <row r="653">
      <c r="A653" s="304"/>
    </row>
    <row r="654">
      <c r="A654" s="304"/>
    </row>
    <row r="655">
      <c r="A655" s="304"/>
    </row>
    <row r="656">
      <c r="A656" s="304"/>
    </row>
    <row r="657">
      <c r="A657" s="304"/>
    </row>
    <row r="658">
      <c r="A658" s="304"/>
    </row>
    <row r="659">
      <c r="A659" s="304"/>
    </row>
    <row r="660">
      <c r="A660" s="304"/>
    </row>
    <row r="661">
      <c r="A661" s="304"/>
    </row>
    <row r="662">
      <c r="A662" s="304"/>
    </row>
    <row r="663">
      <c r="A663" s="304"/>
    </row>
    <row r="664">
      <c r="A664" s="304"/>
    </row>
    <row r="665">
      <c r="A665" s="304"/>
    </row>
    <row r="666">
      <c r="A666" s="304"/>
    </row>
    <row r="667">
      <c r="A667" s="304"/>
    </row>
    <row r="668">
      <c r="A668" s="304"/>
    </row>
    <row r="669">
      <c r="A669" s="304"/>
    </row>
    <row r="670">
      <c r="A670" s="304"/>
    </row>
    <row r="671">
      <c r="A671" s="304"/>
    </row>
    <row r="672">
      <c r="A672" s="304"/>
    </row>
    <row r="673">
      <c r="A673" s="304"/>
    </row>
    <row r="674">
      <c r="A674" s="304"/>
    </row>
    <row r="675">
      <c r="A675" s="304"/>
    </row>
    <row r="676">
      <c r="A676" s="304"/>
    </row>
    <row r="677">
      <c r="A677" s="304"/>
    </row>
    <row r="678">
      <c r="A678" s="304"/>
    </row>
    <row r="679">
      <c r="A679" s="304"/>
    </row>
    <row r="680">
      <c r="A680" s="304"/>
    </row>
    <row r="681">
      <c r="A681" s="304"/>
    </row>
    <row r="682">
      <c r="A682" s="304"/>
    </row>
    <row r="683">
      <c r="A683" s="304"/>
    </row>
    <row r="684">
      <c r="A684" s="304"/>
    </row>
    <row r="685">
      <c r="A685" s="304"/>
    </row>
    <row r="686">
      <c r="A686" s="304"/>
    </row>
    <row r="687">
      <c r="A687" s="304"/>
    </row>
    <row r="688">
      <c r="A688" s="304"/>
    </row>
    <row r="689">
      <c r="A689" s="304"/>
    </row>
    <row r="690">
      <c r="A690" s="304"/>
    </row>
    <row r="691">
      <c r="A691" s="304"/>
    </row>
    <row r="692">
      <c r="A692" s="304"/>
    </row>
    <row r="693">
      <c r="A693" s="304"/>
    </row>
    <row r="694">
      <c r="A694" s="304"/>
    </row>
    <row r="695">
      <c r="A695" s="304"/>
    </row>
    <row r="696">
      <c r="A696" s="304"/>
    </row>
    <row r="697">
      <c r="A697" s="304"/>
    </row>
    <row r="698">
      <c r="A698" s="304"/>
    </row>
    <row r="699">
      <c r="A699" s="304"/>
    </row>
    <row r="700">
      <c r="A700" s="304"/>
    </row>
    <row r="701">
      <c r="A701" s="304"/>
    </row>
    <row r="702">
      <c r="A702" s="304"/>
    </row>
    <row r="703">
      <c r="A703" s="304"/>
    </row>
    <row r="704">
      <c r="A704" s="304"/>
    </row>
    <row r="705">
      <c r="A705" s="304"/>
    </row>
    <row r="706">
      <c r="A706" s="304"/>
    </row>
    <row r="707">
      <c r="A707" s="304"/>
    </row>
    <row r="708">
      <c r="A708" s="304"/>
    </row>
    <row r="709">
      <c r="A709" s="304"/>
    </row>
    <row r="710">
      <c r="A710" s="304"/>
    </row>
    <row r="711">
      <c r="A711" s="304"/>
    </row>
    <row r="712">
      <c r="A712" s="304"/>
    </row>
    <row r="713">
      <c r="A713" s="304"/>
    </row>
    <row r="714">
      <c r="A714" s="304"/>
    </row>
    <row r="715">
      <c r="A715" s="304"/>
    </row>
    <row r="716">
      <c r="A716" s="304"/>
    </row>
    <row r="717">
      <c r="A717" s="304"/>
    </row>
    <row r="718">
      <c r="A718" s="304"/>
    </row>
    <row r="719">
      <c r="A719" s="304"/>
    </row>
    <row r="720">
      <c r="A720" s="304"/>
    </row>
    <row r="721">
      <c r="A721" s="304"/>
    </row>
    <row r="722">
      <c r="A722" s="304"/>
    </row>
    <row r="723">
      <c r="A723" s="304"/>
    </row>
    <row r="724">
      <c r="A724" s="304"/>
    </row>
    <row r="725">
      <c r="A725" s="304"/>
    </row>
    <row r="726">
      <c r="A726" s="304"/>
    </row>
    <row r="727">
      <c r="A727" s="304"/>
    </row>
    <row r="728">
      <c r="A728" s="304"/>
    </row>
    <row r="729">
      <c r="A729" s="304"/>
    </row>
    <row r="730">
      <c r="A730" s="304"/>
    </row>
    <row r="731">
      <c r="A731" s="304"/>
    </row>
    <row r="732">
      <c r="A732" s="304"/>
    </row>
    <row r="733">
      <c r="A733" s="304"/>
    </row>
    <row r="734">
      <c r="A734" s="304"/>
    </row>
    <row r="735">
      <c r="A735" s="304"/>
    </row>
    <row r="736">
      <c r="A736" s="304"/>
    </row>
    <row r="737">
      <c r="A737" s="304"/>
    </row>
    <row r="738">
      <c r="A738" s="304"/>
    </row>
    <row r="739">
      <c r="A739" s="304"/>
    </row>
    <row r="740">
      <c r="A740" s="304"/>
    </row>
    <row r="741">
      <c r="A741" s="304"/>
    </row>
    <row r="742">
      <c r="A742" s="304"/>
    </row>
    <row r="743">
      <c r="A743" s="304"/>
    </row>
    <row r="744">
      <c r="A744" s="304"/>
    </row>
    <row r="745">
      <c r="A745" s="304"/>
    </row>
    <row r="746">
      <c r="A746" s="304"/>
    </row>
    <row r="747">
      <c r="A747" s="304"/>
    </row>
    <row r="748">
      <c r="A748" s="304"/>
    </row>
    <row r="749">
      <c r="A749" s="304"/>
    </row>
    <row r="750">
      <c r="A750" s="304"/>
    </row>
    <row r="751">
      <c r="A751" s="304"/>
    </row>
    <row r="752">
      <c r="A752" s="304"/>
    </row>
    <row r="753">
      <c r="A753" s="304"/>
    </row>
    <row r="754">
      <c r="A754" s="304"/>
    </row>
    <row r="755">
      <c r="A755" s="304"/>
    </row>
    <row r="756">
      <c r="A756" s="304"/>
    </row>
    <row r="757">
      <c r="A757" s="304"/>
    </row>
    <row r="758">
      <c r="A758" s="304"/>
    </row>
    <row r="759">
      <c r="A759" s="304"/>
    </row>
    <row r="760">
      <c r="A760" s="304"/>
    </row>
    <row r="761">
      <c r="A761" s="304"/>
    </row>
    <row r="762">
      <c r="A762" s="304"/>
    </row>
    <row r="763">
      <c r="A763" s="304"/>
    </row>
    <row r="764">
      <c r="A764" s="304"/>
    </row>
    <row r="765">
      <c r="A765" s="304"/>
    </row>
    <row r="766">
      <c r="A766" s="304"/>
    </row>
    <row r="767">
      <c r="A767" s="304"/>
    </row>
    <row r="768">
      <c r="A768" s="304"/>
    </row>
    <row r="769">
      <c r="A769" s="304"/>
    </row>
    <row r="770">
      <c r="A770" s="304"/>
    </row>
    <row r="771">
      <c r="A771" s="304"/>
    </row>
    <row r="772">
      <c r="A772" s="304"/>
    </row>
    <row r="773">
      <c r="A773" s="304"/>
    </row>
    <row r="774">
      <c r="A774" s="304"/>
    </row>
    <row r="775">
      <c r="A775" s="304"/>
    </row>
    <row r="776">
      <c r="A776" s="304"/>
    </row>
    <row r="777">
      <c r="A777" s="304"/>
    </row>
    <row r="778">
      <c r="A778" s="304"/>
    </row>
    <row r="779">
      <c r="A779" s="304"/>
    </row>
    <row r="780">
      <c r="A780" s="304"/>
    </row>
    <row r="781">
      <c r="A781" s="304"/>
    </row>
    <row r="782">
      <c r="A782" s="304"/>
    </row>
    <row r="783">
      <c r="A783" s="304"/>
    </row>
    <row r="784">
      <c r="A784" s="304"/>
    </row>
    <row r="785">
      <c r="A785" s="304"/>
    </row>
    <row r="786">
      <c r="A786" s="304"/>
    </row>
    <row r="787">
      <c r="A787" s="304"/>
    </row>
    <row r="788">
      <c r="A788" s="304"/>
    </row>
    <row r="789">
      <c r="A789" s="304"/>
    </row>
    <row r="790">
      <c r="A790" s="304"/>
    </row>
    <row r="791">
      <c r="A791" s="304"/>
    </row>
    <row r="792">
      <c r="A792" s="304"/>
    </row>
    <row r="793">
      <c r="A793" s="304"/>
    </row>
    <row r="794">
      <c r="A794" s="304"/>
    </row>
    <row r="795">
      <c r="A795" s="304"/>
    </row>
    <row r="796">
      <c r="A796" s="304"/>
    </row>
    <row r="797">
      <c r="A797" s="304"/>
    </row>
    <row r="798">
      <c r="A798" s="304"/>
    </row>
    <row r="799">
      <c r="A799" s="304"/>
    </row>
    <row r="800">
      <c r="A800" s="304"/>
    </row>
    <row r="801">
      <c r="A801" s="304"/>
    </row>
    <row r="802">
      <c r="A802" s="304"/>
    </row>
    <row r="803">
      <c r="A803" s="304"/>
    </row>
    <row r="804">
      <c r="A804" s="304"/>
    </row>
    <row r="805">
      <c r="A805" s="304"/>
    </row>
    <row r="806">
      <c r="A806" s="304"/>
    </row>
    <row r="807">
      <c r="A807" s="304"/>
    </row>
    <row r="808">
      <c r="A808" s="304"/>
    </row>
    <row r="809">
      <c r="A809" s="304"/>
    </row>
    <row r="810">
      <c r="A810" s="304"/>
    </row>
    <row r="811">
      <c r="A811" s="304"/>
    </row>
    <row r="812">
      <c r="A812" s="304"/>
    </row>
    <row r="813">
      <c r="A813" s="304"/>
    </row>
    <row r="814">
      <c r="A814" s="304"/>
    </row>
    <row r="815">
      <c r="A815" s="304"/>
    </row>
    <row r="816">
      <c r="A816" s="304"/>
    </row>
    <row r="817">
      <c r="A817" s="304"/>
    </row>
    <row r="818">
      <c r="A818" s="304"/>
    </row>
    <row r="819">
      <c r="A819" s="304"/>
    </row>
    <row r="820">
      <c r="A820" s="304"/>
    </row>
    <row r="821">
      <c r="A821" s="304"/>
    </row>
    <row r="822">
      <c r="A822" s="304"/>
    </row>
    <row r="823">
      <c r="A823" s="304"/>
    </row>
    <row r="824">
      <c r="A824" s="304"/>
    </row>
    <row r="825">
      <c r="A825" s="304"/>
    </row>
    <row r="826">
      <c r="A826" s="304"/>
    </row>
    <row r="827">
      <c r="A827" s="304"/>
    </row>
    <row r="828">
      <c r="A828" s="304"/>
    </row>
    <row r="829">
      <c r="A829" s="304"/>
    </row>
    <row r="830">
      <c r="A830" s="304"/>
    </row>
    <row r="831">
      <c r="A831" s="304"/>
    </row>
    <row r="832">
      <c r="A832" s="304"/>
    </row>
    <row r="833">
      <c r="A833" s="304"/>
    </row>
    <row r="834">
      <c r="A834" s="304"/>
    </row>
    <row r="835">
      <c r="A835" s="304"/>
    </row>
    <row r="836">
      <c r="A836" s="304"/>
    </row>
    <row r="837">
      <c r="A837" s="304"/>
    </row>
    <row r="838">
      <c r="A838" s="304"/>
    </row>
    <row r="839">
      <c r="A839" s="304"/>
    </row>
    <row r="840">
      <c r="A840" s="304"/>
    </row>
    <row r="841">
      <c r="A841" s="304"/>
    </row>
    <row r="842">
      <c r="A842" s="304"/>
    </row>
    <row r="843">
      <c r="A843" s="304"/>
    </row>
    <row r="844">
      <c r="A844" s="304"/>
    </row>
    <row r="845">
      <c r="A845" s="304"/>
    </row>
    <row r="846">
      <c r="A846" s="304"/>
    </row>
    <row r="847">
      <c r="A847" s="304"/>
    </row>
    <row r="848">
      <c r="A848" s="304"/>
    </row>
    <row r="849">
      <c r="A849" s="304"/>
    </row>
    <row r="850">
      <c r="A850" s="304"/>
    </row>
    <row r="851">
      <c r="A851" s="304"/>
    </row>
    <row r="852">
      <c r="A852" s="304"/>
    </row>
    <row r="853">
      <c r="A853" s="304"/>
    </row>
    <row r="854">
      <c r="A854" s="304"/>
    </row>
    <row r="855">
      <c r="A855" s="304"/>
    </row>
    <row r="856">
      <c r="A856" s="304"/>
    </row>
    <row r="857">
      <c r="A857" s="304"/>
    </row>
    <row r="858">
      <c r="A858" s="304"/>
    </row>
    <row r="859">
      <c r="A859" s="304"/>
    </row>
    <row r="860">
      <c r="A860" s="304"/>
    </row>
    <row r="861">
      <c r="A861" s="304"/>
    </row>
    <row r="862">
      <c r="A862" s="304"/>
    </row>
    <row r="863">
      <c r="A863" s="304"/>
    </row>
    <row r="864">
      <c r="A864" s="304"/>
    </row>
    <row r="865">
      <c r="A865" s="304"/>
    </row>
    <row r="866">
      <c r="A866" s="304"/>
    </row>
    <row r="867">
      <c r="A867" s="304"/>
    </row>
    <row r="868">
      <c r="A868" s="304"/>
    </row>
    <row r="869">
      <c r="A869" s="304"/>
    </row>
    <row r="870">
      <c r="A870" s="304"/>
    </row>
    <row r="871">
      <c r="A871" s="304"/>
    </row>
    <row r="872">
      <c r="A872" s="304"/>
    </row>
    <row r="873">
      <c r="A873" s="304"/>
    </row>
    <row r="874">
      <c r="A874" s="304"/>
    </row>
    <row r="875">
      <c r="A875" s="304"/>
    </row>
    <row r="876">
      <c r="A876" s="304"/>
    </row>
    <row r="877">
      <c r="A877" s="304"/>
    </row>
    <row r="878">
      <c r="A878" s="304"/>
    </row>
    <row r="879">
      <c r="A879" s="304"/>
    </row>
    <row r="880">
      <c r="A880" s="304"/>
    </row>
    <row r="881">
      <c r="A881" s="304"/>
    </row>
    <row r="882">
      <c r="A882" s="304"/>
    </row>
    <row r="883">
      <c r="A883" s="304"/>
    </row>
    <row r="884">
      <c r="A884" s="304"/>
    </row>
    <row r="885">
      <c r="A885" s="304"/>
    </row>
    <row r="886">
      <c r="A886" s="304"/>
    </row>
    <row r="887">
      <c r="A887" s="304"/>
    </row>
    <row r="888">
      <c r="A888" s="304"/>
    </row>
    <row r="889">
      <c r="A889" s="304"/>
    </row>
    <row r="890">
      <c r="A890" s="304"/>
    </row>
    <row r="891">
      <c r="A891" s="304"/>
    </row>
    <row r="892">
      <c r="A892" s="304"/>
    </row>
    <row r="893">
      <c r="A893" s="304"/>
    </row>
    <row r="894">
      <c r="A894" s="304"/>
    </row>
    <row r="895">
      <c r="A895" s="304"/>
    </row>
    <row r="896">
      <c r="A896" s="304"/>
    </row>
    <row r="897">
      <c r="A897" s="304"/>
    </row>
    <row r="898">
      <c r="A898" s="304"/>
    </row>
    <row r="899">
      <c r="A899" s="304"/>
    </row>
    <row r="900">
      <c r="A900" s="304"/>
    </row>
    <row r="901">
      <c r="A901" s="304"/>
    </row>
    <row r="902">
      <c r="A902" s="304"/>
    </row>
    <row r="903">
      <c r="A903" s="304"/>
    </row>
    <row r="904">
      <c r="A904" s="304"/>
    </row>
    <row r="905">
      <c r="A905" s="304"/>
    </row>
    <row r="906">
      <c r="A906" s="304"/>
    </row>
    <row r="907">
      <c r="A907" s="304"/>
    </row>
    <row r="908">
      <c r="A908" s="304"/>
    </row>
    <row r="909">
      <c r="A909" s="304"/>
    </row>
    <row r="910">
      <c r="A910" s="304"/>
    </row>
    <row r="911">
      <c r="A911" s="304"/>
    </row>
    <row r="912">
      <c r="A912" s="304"/>
    </row>
    <row r="913">
      <c r="A913" s="304"/>
    </row>
    <row r="914">
      <c r="A914" s="304"/>
    </row>
    <row r="915">
      <c r="A915" s="304"/>
    </row>
    <row r="916">
      <c r="A916" s="304"/>
    </row>
    <row r="917">
      <c r="A917" s="304"/>
    </row>
    <row r="918">
      <c r="A918" s="304"/>
    </row>
    <row r="919">
      <c r="A919" s="304"/>
    </row>
    <row r="920">
      <c r="A920" s="304"/>
    </row>
    <row r="921">
      <c r="A921" s="304"/>
    </row>
    <row r="922">
      <c r="A922" s="304"/>
    </row>
    <row r="923">
      <c r="A923" s="304"/>
    </row>
    <row r="924">
      <c r="A924" s="304"/>
    </row>
    <row r="925">
      <c r="A925" s="304"/>
    </row>
    <row r="926">
      <c r="A926" s="304"/>
    </row>
    <row r="927">
      <c r="A927" s="304"/>
    </row>
    <row r="928">
      <c r="A928" s="304"/>
    </row>
    <row r="929">
      <c r="A929" s="304"/>
    </row>
    <row r="930">
      <c r="A930" s="304"/>
    </row>
    <row r="931">
      <c r="A931" s="304"/>
    </row>
    <row r="932">
      <c r="A932" s="304"/>
    </row>
    <row r="933">
      <c r="A933" s="304"/>
    </row>
    <row r="934">
      <c r="A934" s="304"/>
    </row>
    <row r="935">
      <c r="A935" s="304"/>
    </row>
    <row r="936">
      <c r="A936" s="304"/>
    </row>
    <row r="937">
      <c r="A937" s="304"/>
    </row>
    <row r="938">
      <c r="A938" s="304"/>
    </row>
    <row r="939">
      <c r="A939" s="304"/>
    </row>
    <row r="940">
      <c r="A940" s="304"/>
    </row>
    <row r="941">
      <c r="A941" s="304"/>
    </row>
    <row r="942">
      <c r="A942" s="304"/>
    </row>
    <row r="943">
      <c r="A943" s="304"/>
    </row>
    <row r="944">
      <c r="A944" s="304"/>
    </row>
    <row r="945">
      <c r="A945" s="304"/>
    </row>
    <row r="946">
      <c r="A946" s="304"/>
    </row>
    <row r="947">
      <c r="A947" s="304"/>
    </row>
    <row r="948">
      <c r="A948" s="304"/>
    </row>
    <row r="949">
      <c r="A949" s="304"/>
    </row>
    <row r="950">
      <c r="A950" s="304"/>
    </row>
    <row r="951">
      <c r="A951" s="304"/>
    </row>
    <row r="952">
      <c r="A952" s="304"/>
    </row>
    <row r="953">
      <c r="A953" s="304"/>
    </row>
    <row r="954">
      <c r="A954" s="304"/>
    </row>
    <row r="955">
      <c r="A955" s="304"/>
    </row>
    <row r="956">
      <c r="A956" s="304"/>
    </row>
    <row r="957">
      <c r="A957" s="304"/>
    </row>
    <row r="958">
      <c r="A958" s="304"/>
    </row>
    <row r="959">
      <c r="A959" s="304"/>
    </row>
    <row r="960">
      <c r="A960" s="304"/>
    </row>
    <row r="961">
      <c r="A961" s="304"/>
    </row>
    <row r="962">
      <c r="A962" s="304"/>
    </row>
    <row r="963">
      <c r="A963" s="304"/>
    </row>
    <row r="964">
      <c r="A964" s="304"/>
    </row>
    <row r="965">
      <c r="A965" s="304"/>
    </row>
    <row r="966">
      <c r="A966" s="304"/>
    </row>
    <row r="967">
      <c r="A967" s="304"/>
    </row>
    <row r="968">
      <c r="A968" s="304"/>
    </row>
    <row r="969">
      <c r="A969" s="304"/>
    </row>
    <row r="970">
      <c r="A970" s="304"/>
    </row>
    <row r="971">
      <c r="A971" s="304"/>
    </row>
    <row r="972">
      <c r="A972" s="304"/>
    </row>
    <row r="973">
      <c r="A973" s="304"/>
    </row>
    <row r="974">
      <c r="A974" s="304"/>
    </row>
    <row r="975">
      <c r="A975" s="304"/>
    </row>
    <row r="976">
      <c r="A976" s="304"/>
    </row>
    <row r="977">
      <c r="A977" s="304"/>
    </row>
    <row r="978">
      <c r="A978" s="304"/>
    </row>
    <row r="979">
      <c r="A979" s="304"/>
    </row>
    <row r="980">
      <c r="A980" s="304"/>
    </row>
    <row r="981">
      <c r="A981" s="304"/>
    </row>
    <row r="982">
      <c r="A982" s="304"/>
    </row>
    <row r="983">
      <c r="A983" s="304"/>
    </row>
    <row r="984">
      <c r="A984" s="304"/>
    </row>
    <row r="985">
      <c r="A985" s="304"/>
    </row>
    <row r="986">
      <c r="A986" s="304"/>
    </row>
    <row r="987">
      <c r="A987" s="304"/>
    </row>
    <row r="988">
      <c r="A988" s="304"/>
    </row>
    <row r="989">
      <c r="A989" s="304"/>
    </row>
    <row r="990">
      <c r="A990" s="304"/>
    </row>
    <row r="991">
      <c r="A991" s="304"/>
    </row>
    <row r="992">
      <c r="A992" s="304"/>
    </row>
    <row r="993">
      <c r="A993" s="304"/>
    </row>
    <row r="994">
      <c r="A994" s="304"/>
    </row>
    <row r="995">
      <c r="A995" s="304"/>
    </row>
    <row r="996">
      <c r="A996" s="304"/>
    </row>
    <row r="997">
      <c r="A997" s="304"/>
    </row>
    <row r="998">
      <c r="A998" s="304"/>
    </row>
    <row r="999">
      <c r="A999" s="304"/>
    </row>
    <row r="1000">
      <c r="A1000" s="304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</hyperlinks>
  <drawing r:id="rId14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40.0"/>
    <col customWidth="1" min="4" max="4" width="45.5"/>
  </cols>
  <sheetData>
    <row r="3">
      <c r="C3" s="92" t="s">
        <v>656</v>
      </c>
    </row>
    <row r="5">
      <c r="B5" s="100" t="s">
        <v>657</v>
      </c>
      <c r="C5" s="305" t="s">
        <v>658</v>
      </c>
      <c r="D5" s="305" t="s">
        <v>659</v>
      </c>
    </row>
    <row r="6">
      <c r="C6" s="305" t="s">
        <v>660</v>
      </c>
      <c r="D6" s="305" t="s">
        <v>661</v>
      </c>
    </row>
    <row r="7">
      <c r="C7" s="74" t="s">
        <v>662</v>
      </c>
      <c r="D7" s="74" t="s">
        <v>663</v>
      </c>
    </row>
    <row r="8">
      <c r="C8" s="74" t="s">
        <v>664</v>
      </c>
      <c r="D8" s="74" t="s">
        <v>665</v>
      </c>
    </row>
    <row r="9">
      <c r="C9" s="74" t="s">
        <v>666</v>
      </c>
      <c r="D9" s="74" t="s">
        <v>667</v>
      </c>
    </row>
    <row r="10">
      <c r="B10" s="92" t="s">
        <v>668</v>
      </c>
      <c r="C10" s="306" t="s">
        <v>669</v>
      </c>
      <c r="D10" s="306" t="s">
        <v>670</v>
      </c>
    </row>
    <row r="13">
      <c r="C13" s="135" t="s">
        <v>671</v>
      </c>
    </row>
    <row r="14">
      <c r="C14" s="74" t="s">
        <v>672</v>
      </c>
    </row>
    <row r="15">
      <c r="C15" s="74" t="s">
        <v>673</v>
      </c>
    </row>
    <row r="16">
      <c r="C16" s="74" t="s">
        <v>674</v>
      </c>
    </row>
    <row r="17">
      <c r="C17" s="74" t="s">
        <v>675</v>
      </c>
    </row>
  </sheetData>
  <mergeCells count="2">
    <mergeCell ref="C3:D3"/>
    <mergeCell ref="B5:B6"/>
  </mergeCells>
  <drawing r:id="rId1"/>
</worksheet>
</file>